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defaultThemeVersion="124226"/>
  <mc:AlternateContent xmlns:mc="http://schemas.openxmlformats.org/markup-compatibility/2006">
    <mc:Choice Requires="x15">
      <x15ac:absPath xmlns:x15ac="http://schemas.microsoft.com/office/spreadsheetml/2010/11/ac" url="C:\Users\Bijay Gautam\Downloads\"/>
    </mc:Choice>
  </mc:AlternateContent>
  <xr:revisionPtr revIDLastSave="0" documentId="13_ncr:1_{6AC54559-809C-4BA3-928D-9BE2147F0296}" xr6:coauthVersionLast="47" xr6:coauthVersionMax="47" xr10:uidLastSave="{00000000-0000-0000-0000-000000000000}"/>
  <bookViews>
    <workbookView xWindow="-108" yWindow="-108" windowWidth="23256" windowHeight="12576" firstSheet="6" activeTab="8" xr2:uid="{00000000-000D-0000-FFFF-FFFF00000000}"/>
  </bookViews>
  <sheets>
    <sheet name="Opportunity table" sheetId="1" r:id="rId1"/>
    <sheet name="Active opportunities" sheetId="16" r:id="rId2"/>
    <sheet name="Expected Amount" sheetId="4" r:id="rId3"/>
    <sheet name="Opportunities by industry" sheetId="7" r:id="rId4"/>
    <sheet name="Win rate vs Loss rate" sheetId="2" r:id="rId5"/>
    <sheet name="Expected amount by opportunity " sheetId="6" r:id="rId6"/>
    <sheet name="Total Active vs Total opportuni" sheetId="10" r:id="rId7"/>
    <sheet name="Closed won vs total opportuniti" sheetId="12" r:id="rId8"/>
    <sheet name="Opportunity Dashboard" sheetId="17" r:id="rId9"/>
  </sheets>
  <definedNames>
    <definedName name="_xlnm._FilterDatabase" localSheetId="0" hidden="1">'Opportunity table'!$A$1:$AF$4023</definedName>
    <definedName name="Slicer_Fiscal_Year">#N/A</definedName>
    <definedName name="Slicer_Industry">#N/A</definedName>
    <definedName name="Slicer_Lead_Source">#N/A</definedName>
  </definedNames>
  <calcPr calcId="191029"/>
  <pivotCaches>
    <pivotCache cacheId="1" r:id="rId10"/>
    <pivotCache cacheId="2"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C81" i="7" l="1"/>
  <c r="C80" i="7"/>
  <c r="C79" i="7"/>
  <c r="C78" i="7"/>
  <c r="C77" i="7"/>
  <c r="C76" i="7"/>
  <c r="C75" i="7"/>
  <c r="C74" i="7"/>
  <c r="C73" i="7"/>
  <c r="C72" i="7"/>
  <c r="C71" i="7"/>
  <c r="C70" i="7"/>
  <c r="C69" i="7"/>
  <c r="C49" i="7"/>
  <c r="C48" i="7"/>
  <c r="C47" i="7"/>
  <c r="E72" i="7"/>
  <c r="D76" i="7"/>
  <c r="E79" i="7"/>
  <c r="D81" i="7"/>
  <c r="E70" i="7"/>
  <c r="D48" i="7"/>
  <c r="E78" i="7"/>
  <c r="E74" i="7"/>
  <c r="D47" i="7"/>
  <c r="E80" i="7"/>
  <c r="E81" i="7"/>
  <c r="D69" i="7"/>
  <c r="D49" i="7"/>
  <c r="E77" i="7"/>
  <c r="D77" i="7"/>
  <c r="D79" i="7"/>
  <c r="E76" i="7"/>
  <c r="D72" i="7"/>
  <c r="D73" i="7"/>
  <c r="D70" i="7"/>
  <c r="E75" i="7"/>
  <c r="E69" i="7"/>
  <c r="E73" i="7"/>
  <c r="D78" i="7"/>
  <c r="D80" i="7"/>
  <c r="D71" i="7"/>
  <c r="D75" i="7"/>
  <c r="D74" i="7"/>
  <c r="E71" i="7"/>
  <c r="F4" i="10" l="1"/>
  <c r="F5" i="10"/>
  <c r="F6" i="10"/>
  <c r="F7" i="10"/>
  <c r="F8" i="10"/>
  <c r="F9" i="10"/>
  <c r="F10" i="10"/>
  <c r="F11" i="10"/>
  <c r="F12" i="10"/>
  <c r="F13" i="10"/>
  <c r="F14" i="10"/>
  <c r="F15" i="10"/>
  <c r="F3" i="10"/>
  <c r="F26" i="7"/>
  <c r="F27" i="7"/>
  <c r="F28" i="7"/>
  <c r="F29" i="7"/>
  <c r="F30" i="7"/>
  <c r="F31" i="7"/>
  <c r="F32" i="7"/>
  <c r="F33" i="7"/>
  <c r="F34" i="7"/>
  <c r="F35" i="7"/>
  <c r="F36" i="7"/>
  <c r="F6" i="7"/>
  <c r="F7" i="7"/>
  <c r="F8" i="7"/>
  <c r="F9" i="7"/>
  <c r="F10" i="7"/>
  <c r="F11" i="7"/>
  <c r="F12" i="7"/>
  <c r="F13" i="7"/>
  <c r="F14" i="7"/>
  <c r="F15" i="7"/>
  <c r="F16" i="7"/>
  <c r="F17" i="7"/>
  <c r="F18" i="7"/>
  <c r="F19" i="7"/>
  <c r="F20" i="7"/>
  <c r="F21" i="7"/>
  <c r="F22" i="7"/>
  <c r="F23" i="7"/>
  <c r="F24" i="7"/>
  <c r="F25" i="7"/>
  <c r="F5" i="7"/>
  <c r="E5" i="12"/>
  <c r="E7" i="12"/>
  <c r="E8" i="12"/>
  <c r="E9" i="12"/>
  <c r="E10" i="12"/>
  <c r="E11" i="12"/>
  <c r="E12" i="12"/>
  <c r="E13" i="12"/>
  <c r="E6" i="12"/>
  <c r="D13" i="6"/>
  <c r="D14" i="6"/>
  <c r="D15" i="6"/>
  <c r="G9" i="12"/>
  <c r="H10" i="10"/>
  <c r="G3" i="10"/>
  <c r="G35" i="7"/>
  <c r="G5" i="7"/>
  <c r="E14" i="6"/>
  <c r="H13" i="10"/>
  <c r="G10" i="10"/>
  <c r="G23" i="7"/>
  <c r="G25" i="7"/>
  <c r="G12" i="7"/>
  <c r="G11" i="12"/>
  <c r="G15" i="10"/>
  <c r="G33" i="7"/>
  <c r="G13" i="12"/>
  <c r="H11" i="10"/>
  <c r="G10" i="7"/>
  <c r="G13" i="7"/>
  <c r="H5" i="10"/>
  <c r="G31" i="7"/>
  <c r="F9" i="12"/>
  <c r="G11" i="7"/>
  <c r="A7" i="4"/>
  <c r="G32" i="7"/>
  <c r="F6" i="12"/>
  <c r="G19" i="7"/>
  <c r="G12" i="12"/>
  <c r="G7" i="7"/>
  <c r="G26" i="7"/>
  <c r="G16" i="7"/>
  <c r="H15" i="10"/>
  <c r="D10" i="2"/>
  <c r="F10" i="12"/>
  <c r="G10" i="12"/>
  <c r="G4" i="10"/>
  <c r="G18" i="7"/>
  <c r="G20" i="7"/>
  <c r="G8" i="12"/>
  <c r="F7" i="12"/>
  <c r="H14" i="10"/>
  <c r="G6" i="7"/>
  <c r="G8" i="7"/>
  <c r="B6" i="16"/>
  <c r="G29" i="7"/>
  <c r="H4" i="10"/>
  <c r="G14" i="7"/>
  <c r="F5" i="12"/>
  <c r="H7" i="10"/>
  <c r="H3" i="10"/>
  <c r="H12" i="10"/>
  <c r="G11" i="10"/>
  <c r="G14" i="10"/>
  <c r="G30" i="7"/>
  <c r="G7" i="12"/>
  <c r="H8" i="10"/>
  <c r="G5" i="10"/>
  <c r="G34" i="7"/>
  <c r="G36" i="7"/>
  <c r="E13" i="6"/>
  <c r="F11" i="12"/>
  <c r="G8" i="10"/>
  <c r="G22" i="7"/>
  <c r="G24" i="7"/>
  <c r="G12" i="10"/>
  <c r="F8" i="12"/>
  <c r="H6" i="10"/>
  <c r="G15" i="7"/>
  <c r="E15" i="6"/>
  <c r="D9" i="2"/>
  <c r="G13" i="10"/>
  <c r="G27" i="7"/>
  <c r="F12" i="12"/>
  <c r="G7" i="10"/>
  <c r="G17" i="7"/>
  <c r="H9" i="10"/>
  <c r="G6" i="10"/>
  <c r="G21" i="7"/>
  <c r="G9" i="10"/>
  <c r="G9" i="7"/>
  <c r="F13" i="12"/>
  <c r="G6" i="12"/>
  <c r="G28" i="7"/>
</calcChain>
</file>

<file path=xl/sharedStrings.xml><?xml version="1.0" encoding="utf-8"?>
<sst xmlns="http://schemas.openxmlformats.org/spreadsheetml/2006/main" count="44213" uniqueCount="6017">
  <si>
    <t>Account ID</t>
  </si>
  <si>
    <t>Backlog Rev</t>
  </si>
  <si>
    <t>Bio Reactors used</t>
  </si>
  <si>
    <t>BM Test</t>
  </si>
  <si>
    <t>Close Date</t>
  </si>
  <si>
    <t>Closed</t>
  </si>
  <si>
    <t>Created By ID</t>
  </si>
  <si>
    <t>Created by Lead Conversion</t>
  </si>
  <si>
    <t>Created Date</t>
  </si>
  <si>
    <t>Deleted</t>
  </si>
  <si>
    <t>Final Quote</t>
  </si>
  <si>
    <t>Fiscal Period</t>
  </si>
  <si>
    <t>Fiscal Quarter</t>
  </si>
  <si>
    <t>Fiscal Year</t>
  </si>
  <si>
    <t>Forecast Category</t>
  </si>
  <si>
    <t>Forecast Category1</t>
  </si>
  <si>
    <t>Industry</t>
  </si>
  <si>
    <t>Last Modified By ID</t>
  </si>
  <si>
    <t>Last Modified Date</t>
  </si>
  <si>
    <t>Last Referenced Date</t>
  </si>
  <si>
    <t>Last Stage Change Date</t>
  </si>
  <si>
    <t>LDO</t>
  </si>
  <si>
    <t>Lead Source</t>
  </si>
  <si>
    <t>Opportunity ID</t>
  </si>
  <si>
    <t>Opportunity Type</t>
  </si>
  <si>
    <t>Order Finalized</t>
  </si>
  <si>
    <t>Owner ID</t>
  </si>
  <si>
    <t>Stage</t>
  </si>
  <si>
    <t>Validated Customer Needs</t>
  </si>
  <si>
    <t>Won</t>
  </si>
  <si>
    <t>Amount</t>
  </si>
  <si>
    <t>Expected Amount</t>
  </si>
  <si>
    <t>005i0000000fNkyAAE</t>
  </si>
  <si>
    <t>2015 3</t>
  </si>
  <si>
    <t>Omitted</t>
  </si>
  <si>
    <t>Federal</t>
  </si>
  <si>
    <t>0055A000009s6n0QAA</t>
  </si>
  <si>
    <t>Website</t>
  </si>
  <si>
    <t>Closed Lost</t>
  </si>
  <si>
    <t>0013100001VWdHuAAL</t>
  </si>
  <si>
    <t>00531000007MUoEAAW</t>
  </si>
  <si>
    <t>0063100000YNxNGAA1</t>
  </si>
  <si>
    <t>Closed Won</t>
  </si>
  <si>
    <t>001i000000Jd1ngAAB</t>
  </si>
  <si>
    <t>Distributor</t>
  </si>
  <si>
    <t>Other</t>
  </si>
  <si>
    <t>0063100000YOGBDAA5</t>
  </si>
  <si>
    <t>0013100001VXN1KAAX</t>
  </si>
  <si>
    <t>0063100000YOYE1AAP</t>
  </si>
  <si>
    <t>International</t>
  </si>
  <si>
    <t>Advertisement</t>
  </si>
  <si>
    <t>00531000008F2qlAAC</t>
  </si>
  <si>
    <t>0013100001bZKDxAAO</t>
  </si>
  <si>
    <t>Commercial</t>
  </si>
  <si>
    <t>0063100000ZKCUHAA5</t>
  </si>
  <si>
    <t>0013100001bZMFsAAO</t>
  </si>
  <si>
    <t>0063100000ZKDYTAA5</t>
  </si>
  <si>
    <t>0013100001bZYGIAA4</t>
  </si>
  <si>
    <t>0063100000ZKMQFAA5</t>
  </si>
  <si>
    <t>0013100001bZYVXAA4</t>
  </si>
  <si>
    <t>0063100000ZKMWSAA5</t>
  </si>
  <si>
    <t>0013100001cRpCNAA0</t>
  </si>
  <si>
    <t>005i0000006RgPOAA0</t>
  </si>
  <si>
    <t>2015 4</t>
  </si>
  <si>
    <t>Military</t>
  </si>
  <si>
    <t>0063100000ZlQFIAA3</t>
  </si>
  <si>
    <t>00531000007Es7rAAC</t>
  </si>
  <si>
    <t>001i000001MZ8IpAAL</t>
  </si>
  <si>
    <t>0063100000aBvNTAA0</t>
  </si>
  <si>
    <t>State and Local</t>
  </si>
  <si>
    <t>2016 3</t>
  </si>
  <si>
    <t>0013100001cVUEmAAO</t>
  </si>
  <si>
    <t>2019 2</t>
  </si>
  <si>
    <t>0063100000aCatgAAC</t>
  </si>
  <si>
    <t>00531000007KAsvAAG</t>
  </si>
  <si>
    <t>0013100001dAL4iAAG</t>
  </si>
  <si>
    <t>0063100000aEEjGAAW</t>
  </si>
  <si>
    <t>001i000001MZMOvAAP</t>
  </si>
  <si>
    <t>2019 3</t>
  </si>
  <si>
    <t>0063100000aFWpEAAW</t>
  </si>
  <si>
    <t>0016e00002Zvj82AAB</t>
  </si>
  <si>
    <t>005i0000000fpvQAAQ</t>
  </si>
  <si>
    <t>2016 1</t>
  </si>
  <si>
    <t>Inside Sales</t>
  </si>
  <si>
    <t>0063100000aFacVAAS</t>
  </si>
  <si>
    <t>0063100000anT4uAAE</t>
  </si>
  <si>
    <t>Pipeline</t>
  </si>
  <si>
    <t>0055A00000BclF5QAJ</t>
  </si>
  <si>
    <t>Qualified Opportunity</t>
  </si>
  <si>
    <t>2016 4</t>
  </si>
  <si>
    <t>001i000000WS6x7AAD</t>
  </si>
  <si>
    <t>2018 4</t>
  </si>
  <si>
    <t>0063100000ao9wMAAQ</t>
  </si>
  <si>
    <t>2021 4</t>
  </si>
  <si>
    <t>0063100000aoF6WAAU</t>
  </si>
  <si>
    <t>0013100001eBxPJAA0</t>
  </si>
  <si>
    <t>0063100000aoLPaAAM</t>
  </si>
  <si>
    <t>0013100001ekHGJAA2</t>
  </si>
  <si>
    <t>Trade Show</t>
  </si>
  <si>
    <t>0063100000aojGMAAY</t>
  </si>
  <si>
    <t>001i000001MZMQXAA5</t>
  </si>
  <si>
    <t>0063100000apZWvAAM</t>
  </si>
  <si>
    <t>001i0000014EAO9AAO</t>
  </si>
  <si>
    <t>0063100000apZwAAAU</t>
  </si>
  <si>
    <t>0013100001eljtBAAQ</t>
  </si>
  <si>
    <t>2017 2</t>
  </si>
  <si>
    <t>0063100000apecPAAQ</t>
  </si>
  <si>
    <t>0013100001emAHaAAM</t>
  </si>
  <si>
    <t>0013100001enlrdAAA</t>
  </si>
  <si>
    <t>00531000007KAu8AAG</t>
  </si>
  <si>
    <t>Academia</t>
  </si>
  <si>
    <t>Sales Seminar</t>
  </si>
  <si>
    <t>0063100000arFYbAAM</t>
  </si>
  <si>
    <t>0055A000009sZg0QAE</t>
  </si>
  <si>
    <t>0013100001eo7KyAAI</t>
  </si>
  <si>
    <t>2016 2</t>
  </si>
  <si>
    <t>0063100000arTVnAAM</t>
  </si>
  <si>
    <t>0063100000bfw4VAAQ</t>
  </si>
  <si>
    <t>0013100001fpKktAAE</t>
  </si>
  <si>
    <t>2017 4</t>
  </si>
  <si>
    <t>Biopharma/Pharmaceuticals</t>
  </si>
  <si>
    <t>Field Sales</t>
  </si>
  <si>
    <t>0063100000bg1PIAAY</t>
  </si>
  <si>
    <t>0055A000008zqzaQAA</t>
  </si>
  <si>
    <t>0013100001enW6YAAU</t>
  </si>
  <si>
    <t>0063100000bg1oLAAQ</t>
  </si>
  <si>
    <t>0013100001fpk4nAAA</t>
  </si>
  <si>
    <t>0063100000bgLcoAAE</t>
  </si>
  <si>
    <t>Training</t>
  </si>
  <si>
    <t>2017 3</t>
  </si>
  <si>
    <t>00531000006uPsjAAE</t>
  </si>
  <si>
    <t>0013100001fpvvrAAA</t>
  </si>
  <si>
    <t>2018 3</t>
  </si>
  <si>
    <t>0063100000bghjHAAQ</t>
  </si>
  <si>
    <t>0013100001fpjwoAAA</t>
  </si>
  <si>
    <t>0063100000bgj8fAAA</t>
  </si>
  <si>
    <t>0013100001fpyoxAAA</t>
  </si>
  <si>
    <t>0063100000bgjL0AAI</t>
  </si>
  <si>
    <t>0013100001fpz8iAAA</t>
  </si>
  <si>
    <t>0063100000bgjMDAAY</t>
  </si>
  <si>
    <t>0013100001fqO6KAAU</t>
  </si>
  <si>
    <t>Referral</t>
  </si>
  <si>
    <t>0063100000bh21SAAQ</t>
  </si>
  <si>
    <t>001i000001MYrYFAA1</t>
  </si>
  <si>
    <t>0063100000bhDS6AAM</t>
  </si>
  <si>
    <t>0013100001emY1NAAU</t>
  </si>
  <si>
    <t>0063100000bhVayAAE</t>
  </si>
  <si>
    <t>0013100001eo6iZAAQ</t>
  </si>
  <si>
    <t>00531000007M2hjAAC</t>
  </si>
  <si>
    <t>0063100000bhY15AAE</t>
  </si>
  <si>
    <t>0055A000008iLoJQAU</t>
  </si>
  <si>
    <t>0013100001enyrYAAQ</t>
  </si>
  <si>
    <t>2022 2</t>
  </si>
  <si>
    <t>Government</t>
  </si>
  <si>
    <t>0063100000bhY2IAAU</t>
  </si>
  <si>
    <t>0013100001fqvwqAAA</t>
  </si>
  <si>
    <t>0063100000bhY8QAAU</t>
  </si>
  <si>
    <t>0013100001fqw6MAAQ</t>
  </si>
  <si>
    <t>0063100000bhYC8AAM</t>
  </si>
  <si>
    <t>0055A000008iLoOQAU</t>
  </si>
  <si>
    <t>0013100001fqwyfAAA</t>
  </si>
  <si>
    <t>0063100000bhYlNAAU</t>
  </si>
  <si>
    <t>0013100001ennfGAAQ</t>
  </si>
  <si>
    <t>0063100000bhZ0mAAE</t>
  </si>
  <si>
    <t>0013100001fqyXRAAY</t>
  </si>
  <si>
    <t>0063100000bhZiIAAU</t>
  </si>
  <si>
    <t>0013100001fqycHAAQ</t>
  </si>
  <si>
    <t>2019 4</t>
  </si>
  <si>
    <t>0063100000bhZl7AAE</t>
  </si>
  <si>
    <t>0013100001fqyfkAAA</t>
  </si>
  <si>
    <t>0063100000bhZnSAAU</t>
  </si>
  <si>
    <t>0013100001fqyo3AAA</t>
  </si>
  <si>
    <t>0063100000bhZtPAAU</t>
  </si>
  <si>
    <t>0013100001fqypQAAQ</t>
  </si>
  <si>
    <t>0063100000bhZuYAAU</t>
  </si>
  <si>
    <t>0013100001puTb4AAE</t>
  </si>
  <si>
    <t>0063100000bha3VAAQ</t>
  </si>
  <si>
    <t>0013100001fr6f6AAA</t>
  </si>
  <si>
    <t>0063100000bhfhLAAQ</t>
  </si>
  <si>
    <t>0055A00000Bnt5hQAB</t>
  </si>
  <si>
    <t>Funnel</t>
  </si>
  <si>
    <t>0055A000008iLmcQAE</t>
  </si>
  <si>
    <t>0013100001fr6iKAAQ</t>
  </si>
  <si>
    <t>2018 1</t>
  </si>
  <si>
    <t>0063100000bhfjCAAQ</t>
  </si>
  <si>
    <t>0013100001fr79BAAQ</t>
  </si>
  <si>
    <t>2017 1</t>
  </si>
  <si>
    <t>0063100000bhg3KAAQ</t>
  </si>
  <si>
    <t>0063100000bhoZuAAI</t>
  </si>
  <si>
    <t>0015A00001taY3xQAE</t>
  </si>
  <si>
    <t>0063100000bhoapAAA</t>
  </si>
  <si>
    <t>0013100001qvZsSAAU</t>
  </si>
  <si>
    <t>0063100000bhob4AAA</t>
  </si>
  <si>
    <t>0013100001frMxsAAE</t>
  </si>
  <si>
    <t>00531000007KgPgAAK</t>
  </si>
  <si>
    <t>2020 4</t>
  </si>
  <si>
    <t>0063100000bhpn5AAA</t>
  </si>
  <si>
    <t>0013100001fpsq6AAA</t>
  </si>
  <si>
    <t>0063100000bhqA8AAI</t>
  </si>
  <si>
    <t>Customer Assessment w/ Favorable Evaluation</t>
  </si>
  <si>
    <t>0013100001frU9MAAU</t>
  </si>
  <si>
    <t>0063100000bhxkeAAA</t>
  </si>
  <si>
    <t>0013100001frUCVAA2</t>
  </si>
  <si>
    <t>2021 3</t>
  </si>
  <si>
    <t>0063100000bhxmaAAA</t>
  </si>
  <si>
    <t>Quoted Funnel</t>
  </si>
  <si>
    <t>0013100001frZqgAAE</t>
  </si>
  <si>
    <t>0063100000bi1IPAAY</t>
  </si>
  <si>
    <t>0013100001frnRWAAY</t>
  </si>
  <si>
    <t>0063100000biDuuAAE</t>
  </si>
  <si>
    <t>0013100001frv0jAAA</t>
  </si>
  <si>
    <t>0063100000biKX6AAM</t>
  </si>
  <si>
    <t>001i000000AmGYwAAN</t>
  </si>
  <si>
    <t>0063100000biL1vAAE</t>
  </si>
  <si>
    <t>001i000001PAXH0AAP</t>
  </si>
  <si>
    <t>0063100000biLJQAA2</t>
  </si>
  <si>
    <t>0013100001k9FSCAA2</t>
  </si>
  <si>
    <t>0063100000biMhnAAE</t>
  </si>
  <si>
    <t>0013100001fs0lgAAA</t>
  </si>
  <si>
    <t>0063100000biORwAAM</t>
  </si>
  <si>
    <t>0013100001elrhEAAQ</t>
  </si>
  <si>
    <t>0063100000biXiAAAU</t>
  </si>
  <si>
    <t>0055A00000Bb2djQAB</t>
  </si>
  <si>
    <t>0013100001fsGr5AAE</t>
  </si>
  <si>
    <t>0063100000bibLhAAI</t>
  </si>
  <si>
    <t>0013100001fscRSAAY</t>
  </si>
  <si>
    <t>2020 2</t>
  </si>
  <si>
    <t>0063100000bio1jAAA</t>
  </si>
  <si>
    <t>0063100000bio3fAAA</t>
  </si>
  <si>
    <t>0055A000009sa63QAA</t>
  </si>
  <si>
    <t>0013100001fscbNAAQ</t>
  </si>
  <si>
    <t>0063100000bio5qAAA</t>
  </si>
  <si>
    <t>0013100001fscftAAA</t>
  </si>
  <si>
    <t>0063100000bio8GAAQ</t>
  </si>
  <si>
    <t>0013100001fshyPAAQ</t>
  </si>
  <si>
    <t>2018 2</t>
  </si>
  <si>
    <t>0063100000bir5WAAQ</t>
  </si>
  <si>
    <t>0013100001fsoNJAAY</t>
  </si>
  <si>
    <t>0063100000biw5lAAA</t>
  </si>
  <si>
    <t>0013100001gbOlhAAE</t>
  </si>
  <si>
    <t>0063100000bj4xEAAQ</t>
  </si>
  <si>
    <t>0013100001ftCmJAAU</t>
  </si>
  <si>
    <t>0063100000bjBkTAAU</t>
  </si>
  <si>
    <t>0013100001ftDKRAA2</t>
  </si>
  <si>
    <t>2020 1</t>
  </si>
  <si>
    <t>0063100000bjCzBAAU</t>
  </si>
  <si>
    <t>0055A000009GjocQAC</t>
  </si>
  <si>
    <t>0013100001ftJMpAAM</t>
  </si>
  <si>
    <t>0063100000bjHRMAA2</t>
  </si>
  <si>
    <t>0013100001frKBoAAM</t>
  </si>
  <si>
    <t>2021 2</t>
  </si>
  <si>
    <t>0063100000bjN6LAAU</t>
  </si>
  <si>
    <t>0013100001gZQZ9AAO</t>
  </si>
  <si>
    <t>0063100000bjNqiAAE</t>
  </si>
  <si>
    <t>0013100001gYObWAAW</t>
  </si>
  <si>
    <t>0063100000bjUufAAE</t>
  </si>
  <si>
    <t>0013100001gZda5AAC</t>
  </si>
  <si>
    <t>0063100000bjVFjAAM</t>
  </si>
  <si>
    <t>0013100001gZsSEAA0</t>
  </si>
  <si>
    <t>0063100000bjgHeAAI</t>
  </si>
  <si>
    <t>0013100001gaRiSAAU</t>
  </si>
  <si>
    <t>0063100000bjwtuAAA</t>
  </si>
  <si>
    <t>0013100001gaTySAAU</t>
  </si>
  <si>
    <t>0063100000bjyJNAAY</t>
  </si>
  <si>
    <t>0013100001gW6fvAAC</t>
  </si>
  <si>
    <t>0063100000brcf3AAA</t>
  </si>
  <si>
    <t>0013100001gWWASAA4</t>
  </si>
  <si>
    <t>0063100000brfsIAAQ</t>
  </si>
  <si>
    <t>0063100000brfxvAAA</t>
  </si>
  <si>
    <t>0013100001eCIpHAAW</t>
  </si>
  <si>
    <t>0063100000brr2QAAQ</t>
  </si>
  <si>
    <t>0013100001gWmHJAA0</t>
  </si>
  <si>
    <t>0013100001gbb7YAAQ</t>
  </si>
  <si>
    <t>0063100000brszAAAQ</t>
  </si>
  <si>
    <t>0063100000brszUAAQ</t>
  </si>
  <si>
    <t>0013100001frK2lAAE</t>
  </si>
  <si>
    <t>0063100000brtAbAAI</t>
  </si>
  <si>
    <t>0013100001gWnagAAC</t>
  </si>
  <si>
    <t>0063100000brtClAAI</t>
  </si>
  <si>
    <t>0013100001gWqEiAAK</t>
  </si>
  <si>
    <t>0063100000brwi9AAA</t>
  </si>
  <si>
    <t>0063100000brwoYAAQ</t>
  </si>
  <si>
    <t>0013100001gZd3uAAC</t>
  </si>
  <si>
    <t>0063100000bs379AAA</t>
  </si>
  <si>
    <t>0013100001gWxm7AAC</t>
  </si>
  <si>
    <t>0063100000bs399AAA</t>
  </si>
  <si>
    <t>2020 3</t>
  </si>
  <si>
    <t>0063100000bs3BKAAY</t>
  </si>
  <si>
    <t>0013100001gWxtDAAS</t>
  </si>
  <si>
    <t>0063100000bs3ELAAY</t>
  </si>
  <si>
    <t>0013100001gX1c0AAC</t>
  </si>
  <si>
    <t>0063100000bs6w4AAA</t>
  </si>
  <si>
    <t>0013100001enwXDAAY</t>
  </si>
  <si>
    <t>0063100000bs7EaAAI</t>
  </si>
  <si>
    <t>0013100001gX4A9AAK</t>
  </si>
  <si>
    <t>0063100000bs9OiAAI</t>
  </si>
  <si>
    <t>0063100000bsAAyAAM</t>
  </si>
  <si>
    <t>0013100001k5ZyRAAU</t>
  </si>
  <si>
    <t>0063100000bsACVAA2</t>
  </si>
  <si>
    <t>0013100001gX5LzAAK</t>
  </si>
  <si>
    <t>0063100000bsADJAA2</t>
  </si>
  <si>
    <t>0063100000bsAEDAA2</t>
  </si>
  <si>
    <t>0013100001fsGopAAE</t>
  </si>
  <si>
    <t>0063100000bsAEwAAM</t>
  </si>
  <si>
    <t>0013100001gX9DpAAK</t>
  </si>
  <si>
    <t>0063100000bsDGLAA2</t>
  </si>
  <si>
    <t>0013100001gang7AAA</t>
  </si>
  <si>
    <t>0063100000c9carAAA</t>
  </si>
  <si>
    <t>0013100001gawnXAAQ</t>
  </si>
  <si>
    <t>0063100000c9jv9AAA</t>
  </si>
  <si>
    <t>2022 1</t>
  </si>
  <si>
    <t>0063100000c9jvEAAQ</t>
  </si>
  <si>
    <t>001i000001O0EcFAAV</t>
  </si>
  <si>
    <t>0063100000c9uVsAAI</t>
  </si>
  <si>
    <t>0013100001gbGGrAAM</t>
  </si>
  <si>
    <t>0055A00000BcmLTQAZ</t>
  </si>
  <si>
    <t>0063100000c9vEPAAY</t>
  </si>
  <si>
    <t>0013100001gbQdRAAU</t>
  </si>
  <si>
    <t>0013100001envD8AAI</t>
  </si>
  <si>
    <t>0063100000cA94oAAC</t>
  </si>
  <si>
    <t>0063100000cAAfpAAG</t>
  </si>
  <si>
    <t>0063100000cAFibAAG</t>
  </si>
  <si>
    <t>0063100000cAFmBAAW</t>
  </si>
  <si>
    <t>0063100000cAG2DAAW</t>
  </si>
  <si>
    <t>0013100001gbj6NAAQ</t>
  </si>
  <si>
    <t>0063100000cAG5gAAG</t>
  </si>
  <si>
    <t>0063100000cAGFGAA4</t>
  </si>
  <si>
    <t>0063100000cAJfPAAW</t>
  </si>
  <si>
    <t>0013100001gbmM9AAI</t>
  </si>
  <si>
    <t>0063100000cAJrbAAG</t>
  </si>
  <si>
    <t>0013100001fpDd3AAE</t>
  </si>
  <si>
    <t>Seminar - Internal</t>
  </si>
  <si>
    <t>0063100000cDUg0AAG</t>
  </si>
  <si>
    <t>0013100001gXqdHAAS</t>
  </si>
  <si>
    <t>0063100000cDXtVAAW</t>
  </si>
  <si>
    <t>0063100000cDZXMAA4</t>
  </si>
  <si>
    <t>0013100001gYA7VAAW</t>
  </si>
  <si>
    <t>0063100000cDm71AAC</t>
  </si>
  <si>
    <t>0063100000cDvU6AAK</t>
  </si>
  <si>
    <t>0013100001gYPr1AAG</t>
  </si>
  <si>
    <t>0063100000cDvV9AAK</t>
  </si>
  <si>
    <t>0063100000cDymhAAC</t>
  </si>
  <si>
    <t>0013100001gYkwAAAS</t>
  </si>
  <si>
    <t>0063100000cEC9yAAG</t>
  </si>
  <si>
    <t>0013100001gYm2TAAS</t>
  </si>
  <si>
    <t>0063100000cECudAAG</t>
  </si>
  <si>
    <t>0063100000cEfTnAAK</t>
  </si>
  <si>
    <t>0063100000cErLdAAK</t>
  </si>
  <si>
    <t>0063100000cFE41AAG</t>
  </si>
  <si>
    <t>0013100001gX5PDAA0</t>
  </si>
  <si>
    <t>0063100000cFKZ3AAO</t>
  </si>
  <si>
    <t>0013100001k6zYMAAY</t>
  </si>
  <si>
    <t>0063100000cFTWfAAO</t>
  </si>
  <si>
    <t>0063100000cFYnwAAG</t>
  </si>
  <si>
    <t>001i000001MZMQ8AAP</t>
  </si>
  <si>
    <t>0063100000cFYqrAAG</t>
  </si>
  <si>
    <t>0013100001hnxMmAAI</t>
  </si>
  <si>
    <t>0063100000cFfQNAA0</t>
  </si>
  <si>
    <t>0063100000cFfRfAAK</t>
  </si>
  <si>
    <t>0013100001hmwrmAAA</t>
  </si>
  <si>
    <t>0063100000cFfVcAAK</t>
  </si>
  <si>
    <t>0013100001ho1gNAAQ</t>
  </si>
  <si>
    <t>0063100000cFfhCAAS</t>
  </si>
  <si>
    <t>0013100001ho1pKAAQ</t>
  </si>
  <si>
    <t>0063100000cFfj3AAC</t>
  </si>
  <si>
    <t>0013100001fsBp7AAE</t>
  </si>
  <si>
    <t>0063100000cFfkaAAC</t>
  </si>
  <si>
    <t>0013100001hn662AAA</t>
  </si>
  <si>
    <t>0063100000cFfw8AAC</t>
  </si>
  <si>
    <t>0013100001ho6TMAAY</t>
  </si>
  <si>
    <t>0013100001gW6gvAAC</t>
  </si>
  <si>
    <t>0063100000cFhfaAAC</t>
  </si>
  <si>
    <t>0013100001hoCcAAAU</t>
  </si>
  <si>
    <t>0063100000cFjSnAAK</t>
  </si>
  <si>
    <t>0013100001hoG0IAAU</t>
  </si>
  <si>
    <t>0063100000cFkHkAAK</t>
  </si>
  <si>
    <t>001i000001MZMTqAAP</t>
  </si>
  <si>
    <t>0063100000cFyHwAAK</t>
  </si>
  <si>
    <t>0063100000cFzEYAA0</t>
  </si>
  <si>
    <t>0013100001hofGrAAI</t>
  </si>
  <si>
    <t>0063100000cFzUgAAK</t>
  </si>
  <si>
    <t>0013100001hoiQCAAY</t>
  </si>
  <si>
    <t>0063100000cG2JYAA0</t>
  </si>
  <si>
    <t>0063100000cG6tUAAS</t>
  </si>
  <si>
    <t>0013100001gYGSGAA4</t>
  </si>
  <si>
    <t>0063100000cG9M1AAK</t>
  </si>
  <si>
    <t>0063100000cGGYEAA4</t>
  </si>
  <si>
    <t>0013100001hpG3dAAE</t>
  </si>
  <si>
    <t>0063100000cGIf9AAG</t>
  </si>
  <si>
    <t>0013100001hpQOkAAM</t>
  </si>
  <si>
    <t>0063100000cGLAtAAO</t>
  </si>
  <si>
    <t>0013100001gw2iEAAQ</t>
  </si>
  <si>
    <t>0063100000cKZfZAAW</t>
  </si>
  <si>
    <t>0013100001gw2hkAAA</t>
  </si>
  <si>
    <t>0063100000cKZvcAAG</t>
  </si>
  <si>
    <t>0013100001gw3W4AAI</t>
  </si>
  <si>
    <t>0063100000cKaNeAAK</t>
  </si>
  <si>
    <t>0013100001gw5O5AAI</t>
  </si>
  <si>
    <t>0063100000cKbGDAA0</t>
  </si>
  <si>
    <t>0013100001gwKi1AAE</t>
  </si>
  <si>
    <t>0063100000cKgTtAAK</t>
  </si>
  <si>
    <t>0013100001gvwMjAAI</t>
  </si>
  <si>
    <t>0063100000cKmtxAAC</t>
  </si>
  <si>
    <t>0013100001gwaUPAAY</t>
  </si>
  <si>
    <t>0063100000cKoJaAAK</t>
  </si>
  <si>
    <t>0063100000cKzBAAA0</t>
  </si>
  <si>
    <t>0013100001gvwenAAA</t>
  </si>
  <si>
    <t>0063100000cL0sZAAS</t>
  </si>
  <si>
    <t>0013100001hpiYiAAI</t>
  </si>
  <si>
    <t>0063100000cL3pWAAS</t>
  </si>
  <si>
    <t>0013100001gwzgtAAA</t>
  </si>
  <si>
    <t>0063100000cL6P6AAK</t>
  </si>
  <si>
    <t>0063100000cLDFuAAO</t>
  </si>
  <si>
    <t>0063100000cLDLuAAO</t>
  </si>
  <si>
    <t>0063100000cLH0RAAW</t>
  </si>
  <si>
    <t>0063100000cLH0gAAG</t>
  </si>
  <si>
    <t>0063100000cLH1FAAW</t>
  </si>
  <si>
    <t>0063100000cLH1ZAAW</t>
  </si>
  <si>
    <t>0063100000cLH2iAAG</t>
  </si>
  <si>
    <t>0063100000cLH33AAG</t>
  </si>
  <si>
    <t>0063100000cLH3DAAW</t>
  </si>
  <si>
    <t>0063100000cLHCFAA4</t>
  </si>
  <si>
    <t>0063100000cLHDRAA4</t>
  </si>
  <si>
    <t>0063100000cLHfWAAW</t>
  </si>
  <si>
    <t>0063100000cLNnUAAW</t>
  </si>
  <si>
    <t>0013100001gxcFxAAI</t>
  </si>
  <si>
    <t>0063100000cLOIhAAO</t>
  </si>
  <si>
    <t>0013100001frxefAAA</t>
  </si>
  <si>
    <t>0063100000cLOQ1AAO</t>
  </si>
  <si>
    <t>0013100001gxcZ9AAI</t>
  </si>
  <si>
    <t>0063100000cLOdZAAW</t>
  </si>
  <si>
    <t>0013100001hphcmAAA</t>
  </si>
  <si>
    <t>0063100000cLlTDAA0</t>
  </si>
  <si>
    <t>0013100001gxc5IAAQ</t>
  </si>
  <si>
    <t>0063100000cLlx0AAC</t>
  </si>
  <si>
    <t>001i000001F6CZqAAN</t>
  </si>
  <si>
    <t>0063100000cLmpuAAC</t>
  </si>
  <si>
    <t>0013100001gyAbcAAE</t>
  </si>
  <si>
    <t>0063100000cLmvHAAS</t>
  </si>
  <si>
    <t>0013100001gyBTsAAM</t>
  </si>
  <si>
    <t>0063100000cLn28AAC</t>
  </si>
  <si>
    <t>0013100001jXxJ9AAK</t>
  </si>
  <si>
    <t>0063100000cgw3uAAA</t>
  </si>
  <si>
    <t>0013100001jXxoYAAS</t>
  </si>
  <si>
    <t>0063100000cgwmTAAQ</t>
  </si>
  <si>
    <t>0063100000ch1TWAAY</t>
  </si>
  <si>
    <t>0013100001jY92bAAC</t>
  </si>
  <si>
    <t>0013100001gxcbFAAQ</t>
  </si>
  <si>
    <t>0063100000ch5H5AAI</t>
  </si>
  <si>
    <t>0013100001jY9LsAAK</t>
  </si>
  <si>
    <t>0063100000ch5VQAAY</t>
  </si>
  <si>
    <t>0013100001jY9XtAAK</t>
  </si>
  <si>
    <t>0063100000ch5kcAAA</t>
  </si>
  <si>
    <t>0013100001jY9eGAAS</t>
  </si>
  <si>
    <t>0063100000ch5wWAAQ</t>
  </si>
  <si>
    <t>0063100000ch6IyAAI</t>
  </si>
  <si>
    <t>0063100000ch74iAAA</t>
  </si>
  <si>
    <t>0013100001jYG5GAAW</t>
  </si>
  <si>
    <t>0063100000ch9FIAAY</t>
  </si>
  <si>
    <t>0013100001jYRcqAAG</t>
  </si>
  <si>
    <t>0063100000chHiyAAE</t>
  </si>
  <si>
    <t>0013100001jYgIJAA0</t>
  </si>
  <si>
    <t>0063100000chU5zAAE</t>
  </si>
  <si>
    <t>0013100001gadWkAAI</t>
  </si>
  <si>
    <t>0063100000chhsnAAA</t>
  </si>
  <si>
    <t>0063100000chiWZAAY</t>
  </si>
  <si>
    <t>0013100001jZHAFAA4</t>
  </si>
  <si>
    <t>0063100000chyZgAAI</t>
  </si>
  <si>
    <t>0063100000chyaPAAQ</t>
  </si>
  <si>
    <t>0013100001jZUpIAAW</t>
  </si>
  <si>
    <t>2023 1</t>
  </si>
  <si>
    <t>0063100000ci81yAAA</t>
  </si>
  <si>
    <t>0013100001jZUv1AAG</t>
  </si>
  <si>
    <t>0063100000ci89zAAA</t>
  </si>
  <si>
    <t>0013100001jaPRCAA2</t>
  </si>
  <si>
    <t>0063100000cig8AAAQ</t>
  </si>
  <si>
    <t>0013100001jaPtgAAE</t>
  </si>
  <si>
    <t>0063100000cigZwAAI</t>
  </si>
  <si>
    <t>0013100001gxRq8AAE</t>
  </si>
  <si>
    <t>0063100000ciiIRAAY</t>
  </si>
  <si>
    <t>0013100001jY5W5AAK</t>
  </si>
  <si>
    <t>0063100000ciiRBAAY</t>
  </si>
  <si>
    <t>0013100001ho1ogAAA</t>
  </si>
  <si>
    <t>0063100000cikKvAAI</t>
  </si>
  <si>
    <t>0013100001jb0TpAAI</t>
  </si>
  <si>
    <t>0063100000cikLFAAY</t>
  </si>
  <si>
    <t>0013100001kVrlTAAS</t>
  </si>
  <si>
    <t>0063100000cikLZAAY</t>
  </si>
  <si>
    <t>0013100001jb0YLAAY</t>
  </si>
  <si>
    <t>0063100000cikMcAAI</t>
  </si>
  <si>
    <t>0013100001jb0YzAAI</t>
  </si>
  <si>
    <t>0063100000cikMwAAI</t>
  </si>
  <si>
    <t>0063100000cikNpAAI</t>
  </si>
  <si>
    <t>0063100000cipxZAAQ</t>
  </si>
  <si>
    <t>0013100001jbAqMAAU</t>
  </si>
  <si>
    <t>0063100000ciqfBAAQ</t>
  </si>
  <si>
    <t>0063100000ciqfQAAQ</t>
  </si>
  <si>
    <t>0013100001jbAu9AAE</t>
  </si>
  <si>
    <t>0055A00000Bd0KeQAJ</t>
  </si>
  <si>
    <t>0063100000ciqfaAAA</t>
  </si>
  <si>
    <t>0013100001jbAvCAAU</t>
  </si>
  <si>
    <t>0063100000ciqfpAAA</t>
  </si>
  <si>
    <t>0063100000ciqfzAAA</t>
  </si>
  <si>
    <t>0063100000ciqgEAAQ</t>
  </si>
  <si>
    <t>0063100000ciqgOAAQ</t>
  </si>
  <si>
    <t>0013100001jbAzYAAU</t>
  </si>
  <si>
    <t>0063100000ciqgYAAQ</t>
  </si>
  <si>
    <t>0013100001jbB07AAE</t>
  </si>
  <si>
    <t>0063100000ciqgiAAA</t>
  </si>
  <si>
    <t>0063100000ciqlGAAQ</t>
  </si>
  <si>
    <t>0013100001jbB1yAAE</t>
  </si>
  <si>
    <t>0063100000ciqlQAAQ</t>
  </si>
  <si>
    <t>0013100001ho1i9AAA</t>
  </si>
  <si>
    <t>0063100000ciqlkAAA</t>
  </si>
  <si>
    <t>0013100001jbB3pAAE</t>
  </si>
  <si>
    <t>0063100000ciqlzAAA</t>
  </si>
  <si>
    <t>0013100001jbB4iAAE</t>
  </si>
  <si>
    <t>0063100000ciqmYAAQ</t>
  </si>
  <si>
    <t>0013100001k6h7IAAQ</t>
  </si>
  <si>
    <t>0063100000ciqmiAAA</t>
  </si>
  <si>
    <t>0063100000ciqmnAAA</t>
  </si>
  <si>
    <t>0013100001jbB81AAE</t>
  </si>
  <si>
    <t>0063100000ciqnHAAQ</t>
  </si>
  <si>
    <t>0063100000ciqp8AAA</t>
  </si>
  <si>
    <t>0063100000ciqpNAAQ</t>
  </si>
  <si>
    <t>2019 1</t>
  </si>
  <si>
    <t>0063100000ciqpXAAQ</t>
  </si>
  <si>
    <t>0013100001jbBHXAA2</t>
  </si>
  <si>
    <t>0063100000ciqphAAA</t>
  </si>
  <si>
    <t>0063100000ciqprAAA</t>
  </si>
  <si>
    <t>0063100000ciqpwAAA</t>
  </si>
  <si>
    <t>0063100000ciqq6AAA</t>
  </si>
  <si>
    <t>0013100001jbBKvAAM</t>
  </si>
  <si>
    <t>0063100000ciqqLAAQ</t>
  </si>
  <si>
    <t>0063100000ciqqpAAA</t>
  </si>
  <si>
    <t>0063100000ciqr9AAA</t>
  </si>
  <si>
    <t>0063100000ciqrTAAQ</t>
  </si>
  <si>
    <t>0013100001jbBNBAA2</t>
  </si>
  <si>
    <t>0063100000ciqriAAA</t>
  </si>
  <si>
    <t>0063100000ciqsWAAQ</t>
  </si>
  <si>
    <t>0063100000ciqsqAAA</t>
  </si>
  <si>
    <t>0063100000ciqtPAAQ</t>
  </si>
  <si>
    <t>0013100001k7nYcAAI</t>
  </si>
  <si>
    <t>0063100000ciqtyAAA</t>
  </si>
  <si>
    <t>0013100001jbBS1AAM</t>
  </si>
  <si>
    <t>0063100000ciqu8AAA</t>
  </si>
  <si>
    <t>0063100000ciquNAAQ</t>
  </si>
  <si>
    <t>0013100001fqz0JAAQ</t>
  </si>
  <si>
    <t>0063100000ciquSAAQ</t>
  </si>
  <si>
    <t>0013100001k6JWfAAM</t>
  </si>
  <si>
    <t>0063100000ciquXAAQ</t>
  </si>
  <si>
    <t>0063100000ciquhAAA</t>
  </si>
  <si>
    <t>0063100000ciqurAAA</t>
  </si>
  <si>
    <t>0013100001jbBUHAA2</t>
  </si>
  <si>
    <t>0063100000ciquwAAA</t>
  </si>
  <si>
    <t>0063100000ciqyZAAQ</t>
  </si>
  <si>
    <t>0063100000cir0QAAQ</t>
  </si>
  <si>
    <t>0013100001hoCikAAE</t>
  </si>
  <si>
    <t>0063100000cir0fAAA</t>
  </si>
  <si>
    <t>0013100001ho6BfAAI</t>
  </si>
  <si>
    <t>0063100000cir0kAAA</t>
  </si>
  <si>
    <t>0013100001jbBeMAAU</t>
  </si>
  <si>
    <t>0063100000cir14AAA</t>
  </si>
  <si>
    <t>0013100001jbBzCAAU</t>
  </si>
  <si>
    <t>0063100000cir19AAA</t>
  </si>
  <si>
    <t>0013100001jbBzlAAE</t>
  </si>
  <si>
    <t>0063100000cir1OAAQ</t>
  </si>
  <si>
    <t>0063100000cir1TAAQ</t>
  </si>
  <si>
    <t>0063100000cir1iAAA</t>
  </si>
  <si>
    <t>0013100001jbC1wAAE</t>
  </si>
  <si>
    <t>0063100000cir1nAAA</t>
  </si>
  <si>
    <t>0013100001jbC2pAAE</t>
  </si>
  <si>
    <t>0063100000cir27AAA</t>
  </si>
  <si>
    <t>0013100001jbC4UAAU</t>
  </si>
  <si>
    <t>0063100000cir2CAAQ</t>
  </si>
  <si>
    <t>0013100001puTPkAAM</t>
  </si>
  <si>
    <t>0063100000cir2vAAA</t>
  </si>
  <si>
    <t>0063100000cir35AAA</t>
  </si>
  <si>
    <t>0013100001jbC7TAAU</t>
  </si>
  <si>
    <t>0063100000cir3AAAQ</t>
  </si>
  <si>
    <t>0013100001p4YI2AAM</t>
  </si>
  <si>
    <t>0063100000cir3FAAQ</t>
  </si>
  <si>
    <t>0013100001jbC8CAAU</t>
  </si>
  <si>
    <t>0063100000cir3KAAQ</t>
  </si>
  <si>
    <t>0013100001jbC8lAAE</t>
  </si>
  <si>
    <t>0063100000cir3UAAQ</t>
  </si>
  <si>
    <t>0013100001jbC90AAE</t>
  </si>
  <si>
    <t>0063100000cir3oAAA</t>
  </si>
  <si>
    <t>0013100001jbHFyAAM</t>
  </si>
  <si>
    <t>0063100000cj7xpAAA</t>
  </si>
  <si>
    <t>0013100001jbHWuAAM</t>
  </si>
  <si>
    <t>0063100000cj8IfAAI</t>
  </si>
  <si>
    <t>0063100000cj8MaAAI</t>
  </si>
  <si>
    <t>0013100001jbIFLAA2</t>
  </si>
  <si>
    <t>0013100001puTdTAAU</t>
  </si>
  <si>
    <t>0063100000cjPX6AAM</t>
  </si>
  <si>
    <t>0063100000cjPg3AAE</t>
  </si>
  <si>
    <t>0063100000cjPg4AAE</t>
  </si>
  <si>
    <t>0063100000cjPg5AAE</t>
  </si>
  <si>
    <t>0063100000cjPg6AAE</t>
  </si>
  <si>
    <t>0013100001p5AIAAA2</t>
  </si>
  <si>
    <t>0063100000cjPhpAAE</t>
  </si>
  <si>
    <t>0063100000cjPhqAAE</t>
  </si>
  <si>
    <t>0063100000cjPhuAAE</t>
  </si>
  <si>
    <t>0013100001jbTo4AAE</t>
  </si>
  <si>
    <t>0063100000cjPhvAAE</t>
  </si>
  <si>
    <t>0013100001jbTo9AAE</t>
  </si>
  <si>
    <t>0063100000cjPi1AAE</t>
  </si>
  <si>
    <t>0013100001jbToAAAU</t>
  </si>
  <si>
    <t>0063100000cjPi2AAE</t>
  </si>
  <si>
    <t>0063100000cjPi3AAE</t>
  </si>
  <si>
    <t>0013100001jbToCAAU</t>
  </si>
  <si>
    <t>0063100000cjPi5AAE</t>
  </si>
  <si>
    <t>0013100001jbToDAAU</t>
  </si>
  <si>
    <t>0063100000cjPi7AAE</t>
  </si>
  <si>
    <t>0013100001jbToFAAU</t>
  </si>
  <si>
    <t>0063100000cjPiAAAU</t>
  </si>
  <si>
    <t>0063100000cjPiBAAU</t>
  </si>
  <si>
    <t>0013100001jbToGAAU</t>
  </si>
  <si>
    <t>0063100000cjPiCAAU</t>
  </si>
  <si>
    <t>0063100000cjPiIAAU</t>
  </si>
  <si>
    <t>0063100000cjPjyAAE</t>
  </si>
  <si>
    <t>2022 4</t>
  </si>
  <si>
    <t>0013100001jSwODAA0</t>
  </si>
  <si>
    <t>0013100001jbTxzAAE</t>
  </si>
  <si>
    <t>0063100000cjPlKAAU</t>
  </si>
  <si>
    <t>0013100001jbTy0AAE</t>
  </si>
  <si>
    <t>0063100000cjPlLAAU</t>
  </si>
  <si>
    <t>0013100001jbTy1AAE</t>
  </si>
  <si>
    <t>0063100000cjPlMAAU</t>
  </si>
  <si>
    <t>0013100001jbTy4AAE</t>
  </si>
  <si>
    <t>0013100001jbTy9AAE</t>
  </si>
  <si>
    <t>0063100000cjPlWAAU</t>
  </si>
  <si>
    <t>2021 1</t>
  </si>
  <si>
    <t>0063100000cjPleAAE</t>
  </si>
  <si>
    <t>0063100000cjPlgAAE</t>
  </si>
  <si>
    <t>0013100001jSwOrAAK</t>
  </si>
  <si>
    <t>0063100000cjPliAAE</t>
  </si>
  <si>
    <t>0013100001jbZXEAA2</t>
  </si>
  <si>
    <t>0063100000cjTU2AAM</t>
  </si>
  <si>
    <t>0013100001jY9xoAAC</t>
  </si>
  <si>
    <t>0063100000cjVtiAAE</t>
  </si>
  <si>
    <t>0013100001jbcGiAAI</t>
  </si>
  <si>
    <t>0063100000cjWapAAE</t>
  </si>
  <si>
    <t>0013100001jbcXtAAI</t>
  </si>
  <si>
    <t>0063100000cjWmZAAU</t>
  </si>
  <si>
    <t>0013100001jbjmoAAA</t>
  </si>
  <si>
    <t>0063100000cjZyCAAU</t>
  </si>
  <si>
    <t>0063100000cjcERAAY</t>
  </si>
  <si>
    <t>0013100001jbqSJAAY</t>
  </si>
  <si>
    <t>0013100001jbqTRAAY</t>
  </si>
  <si>
    <t>0063100000cjep4AAA</t>
  </si>
  <si>
    <t>0063100000cjep6AAA</t>
  </si>
  <si>
    <t>0013100001jbqTVAAY</t>
  </si>
  <si>
    <t>0063100000cjep8AAA</t>
  </si>
  <si>
    <t>0013100001jbqTWAAY</t>
  </si>
  <si>
    <t>0063100000cjep9AAA</t>
  </si>
  <si>
    <t>0063100000cjepAAAQ</t>
  </si>
  <si>
    <t>0063100000cjerfAAA</t>
  </si>
  <si>
    <t>0063100000cjerlAAA</t>
  </si>
  <si>
    <t>0013100001jbqcxAAA</t>
  </si>
  <si>
    <t>0013100001jbqd0AAA</t>
  </si>
  <si>
    <t>0013100001jbqf2AAA</t>
  </si>
  <si>
    <t>0063100000cjesKAAQ</t>
  </si>
  <si>
    <t>0013100001jbqf4AAA</t>
  </si>
  <si>
    <t>0063100000cjesMAAQ</t>
  </si>
  <si>
    <t>0013100001jbqf7AAA</t>
  </si>
  <si>
    <t>0063100000cjesRAAQ</t>
  </si>
  <si>
    <t>0013100001jbqf9AAA</t>
  </si>
  <si>
    <t>0013100001jbqfCAAQ</t>
  </si>
  <si>
    <t>0063100000cjesXAAQ</t>
  </si>
  <si>
    <t>0013100001jbqfEAAQ</t>
  </si>
  <si>
    <t>0063100000cjesZAAQ</t>
  </si>
  <si>
    <t>0063100000cjesaAAA</t>
  </si>
  <si>
    <t>0013100001jbqg0AAA</t>
  </si>
  <si>
    <t>0063100000cjespAAA</t>
  </si>
  <si>
    <t>0013100001jbqg2AAA</t>
  </si>
  <si>
    <t>0063100000cjesqAAA</t>
  </si>
  <si>
    <t>0063100000cjestAAA</t>
  </si>
  <si>
    <t>0013100001jbqg3AAA</t>
  </si>
  <si>
    <t>0063100000cjesyAAA</t>
  </si>
  <si>
    <t>0063100000cjet0AAA</t>
  </si>
  <si>
    <t>0013100001jbuXaAAI</t>
  </si>
  <si>
    <t>0063100000cjfMIAAY</t>
  </si>
  <si>
    <t>0013100001jbuaGAAQ</t>
  </si>
  <si>
    <t>0063100000cjfNaAAI</t>
  </si>
  <si>
    <t>0013100001jc6i0AAA</t>
  </si>
  <si>
    <t>0063100000cjnD9AAI</t>
  </si>
  <si>
    <t>0013100001k5e4aAAA</t>
  </si>
  <si>
    <t>0063100000cjuSfAAI</t>
  </si>
  <si>
    <t>0013100001k5fLWAAY</t>
  </si>
  <si>
    <t>0063100000cjvEoAAI</t>
  </si>
  <si>
    <t>0013100001k5hYIAAY</t>
  </si>
  <si>
    <t>0063100000cjxQBAAY</t>
  </si>
  <si>
    <t>0013100001fsOeFAAU</t>
  </si>
  <si>
    <t>0063100000ckDN2AAM</t>
  </si>
  <si>
    <t>0013100001k6JKjAAM</t>
  </si>
  <si>
    <t>0063100000ckE7UAAU</t>
  </si>
  <si>
    <t>0063100000ckEhOAAU</t>
  </si>
  <si>
    <t>0063100000ckFr9AAE</t>
  </si>
  <si>
    <t>0013100001k6MWeAAM</t>
  </si>
  <si>
    <t>0063100000ckHYZAA2</t>
  </si>
  <si>
    <t>0063100000ckIb7AAE</t>
  </si>
  <si>
    <t>0063100000ckNj7AAE</t>
  </si>
  <si>
    <t>0013100001gX5KSAA0</t>
  </si>
  <si>
    <t>0063100000ckO6WAAU</t>
  </si>
  <si>
    <t>0013100001k6bWtAAI</t>
  </si>
  <si>
    <t>0063100000ckRKgAAM</t>
  </si>
  <si>
    <t>0013100001k6WNjAAM</t>
  </si>
  <si>
    <t>0063100000ckSpiAAE</t>
  </si>
  <si>
    <t>0063100000ckXdOAAU</t>
  </si>
  <si>
    <t>0063100000ckXfAAAU</t>
  </si>
  <si>
    <t>0063100000ckyPeAAI</t>
  </si>
  <si>
    <t>0013100001jStVZAA0</t>
  </si>
  <si>
    <t>0063100000dXYnRAAW</t>
  </si>
  <si>
    <t>0063100000dXbdeAAC</t>
  </si>
  <si>
    <t>0063100000dXdg7AAC</t>
  </si>
  <si>
    <t>0063100000dXdo9AAC</t>
  </si>
  <si>
    <t>0063100000dXs99AAC</t>
  </si>
  <si>
    <t>0063100000dY8NdAAK</t>
  </si>
  <si>
    <t>0063100000dYAG6AAO</t>
  </si>
  <si>
    <t>0063100000dYNLWAA4</t>
  </si>
  <si>
    <t>0063100000dYO1HAAW</t>
  </si>
  <si>
    <t>0063100000dYO2jAAG</t>
  </si>
  <si>
    <t>0013100001kqLcwAAE</t>
  </si>
  <si>
    <t>0063100000dYVP9AAO</t>
  </si>
  <si>
    <t>0063100000dYdnPAAS</t>
  </si>
  <si>
    <t>0013100001kqpACAAY</t>
  </si>
  <si>
    <t>0063100000dYixfAAC</t>
  </si>
  <si>
    <t>0013100001kr3QfAAI</t>
  </si>
  <si>
    <t>0063100000dYqctAAC</t>
  </si>
  <si>
    <t>0063100000dZPDqAAO</t>
  </si>
  <si>
    <t>0063100000dZRymAAG</t>
  </si>
  <si>
    <t>0063100000dZYckAAG</t>
  </si>
  <si>
    <t>0013100001jZCIXAA4</t>
  </si>
  <si>
    <t>0063100000dZdaBAAS</t>
  </si>
  <si>
    <t>0013100001k7nrtAAA</t>
  </si>
  <si>
    <t>0063100000dZgAnAAK</t>
  </si>
  <si>
    <t>0063100000dZjeGAAS</t>
  </si>
  <si>
    <t>0013100001k98KyAAI</t>
  </si>
  <si>
    <t>0063100000dZrJsAAK</t>
  </si>
  <si>
    <t>0063100000dZs13AAC</t>
  </si>
  <si>
    <t>0063100000da24bAAA</t>
  </si>
  <si>
    <t>0063100000da2RWAAY</t>
  </si>
  <si>
    <t>0063100000daI9NAAU</t>
  </si>
  <si>
    <t>0063100000daKs5AAE</t>
  </si>
  <si>
    <t>0063100000daKsKAAU</t>
  </si>
  <si>
    <t>0063100000daKsPAAU</t>
  </si>
  <si>
    <t>0013100001kUki8AAC</t>
  </si>
  <si>
    <t>0063100000daKseAAE</t>
  </si>
  <si>
    <t>0063100000daKsjAAE</t>
  </si>
  <si>
    <t>0063100000daoBAAAY</t>
  </si>
  <si>
    <t>0013100001kVHFMAA4</t>
  </si>
  <si>
    <t>0063100000daqZvAAI</t>
  </si>
  <si>
    <t>0063100000dlp61AAA</t>
  </si>
  <si>
    <t>0013100001kbOzTAAU</t>
  </si>
  <si>
    <t>0063100000dlvXqAAI</t>
  </si>
  <si>
    <t>0013100001lb6KuAAI</t>
  </si>
  <si>
    <t>0063100000dxh0eAAA</t>
  </si>
  <si>
    <t>0013100001emA5PAAU</t>
  </si>
  <si>
    <t>0063100000dxiVnAAI</t>
  </si>
  <si>
    <t>0013100001gaSbbAAE</t>
  </si>
  <si>
    <t>0063100000dxlFtAAI</t>
  </si>
  <si>
    <t>0013100001k6JgGAAU</t>
  </si>
  <si>
    <t>0063100000dxs7NAAQ</t>
  </si>
  <si>
    <t>0013100001kVAl9AAG</t>
  </si>
  <si>
    <t>0063100000dy8A6AAI</t>
  </si>
  <si>
    <t>0063100000dy8B9AAI</t>
  </si>
  <si>
    <t>0013100001jbC4tAAE</t>
  </si>
  <si>
    <t>0063100000dy8rCAAQ</t>
  </si>
  <si>
    <t>0013100001lbwD9AAI</t>
  </si>
  <si>
    <t>BestCase</t>
  </si>
  <si>
    <t>Best Case</t>
  </si>
  <si>
    <t>0063100000dy9PGAAY</t>
  </si>
  <si>
    <t>Upside</t>
  </si>
  <si>
    <t>0063100000dyZtTAAU</t>
  </si>
  <si>
    <t>0013100001kbVpeAAE</t>
  </si>
  <si>
    <t>0063100000e2kQrAAI</t>
  </si>
  <si>
    <t>0013100001kbl8QAAQ</t>
  </si>
  <si>
    <t>0063100000e2rEOAAY</t>
  </si>
  <si>
    <t>0063100000e2tCdAAI</t>
  </si>
  <si>
    <t>0063100000e2tFrAAI</t>
  </si>
  <si>
    <t>0063100000e30g4AAA</t>
  </si>
  <si>
    <t>0063100000e32fKAAQ</t>
  </si>
  <si>
    <t>0063100000e33hCAAQ</t>
  </si>
  <si>
    <t>0013100001kqt3ZAAQ</t>
  </si>
  <si>
    <t>0063100000e39FeAAI</t>
  </si>
  <si>
    <t>0063100000e3DNuAAM</t>
  </si>
  <si>
    <t>0013100001kcqwmAAA</t>
  </si>
  <si>
    <t>0063100000e3IkYAAU</t>
  </si>
  <si>
    <t>0063100000e3ImlAAE</t>
  </si>
  <si>
    <t>0063100000e3hXvAAI</t>
  </si>
  <si>
    <t>0013100001kbnWUAAY</t>
  </si>
  <si>
    <t>0063100000e3iwHAAQ</t>
  </si>
  <si>
    <t>0063100000e3ix5AAA</t>
  </si>
  <si>
    <t>0063100000e3j4QAAQ</t>
  </si>
  <si>
    <t>0063100000e3jhTAAQ</t>
  </si>
  <si>
    <t>0063100000e3k8LAAQ</t>
  </si>
  <si>
    <t>0063100000e3lDgAAI</t>
  </si>
  <si>
    <t>0063100000e3lFDAAY</t>
  </si>
  <si>
    <t>0063100000e3lIHAAY</t>
  </si>
  <si>
    <t>0063100000e3lM9AAI</t>
  </si>
  <si>
    <t>0063100000e3lRJAAY</t>
  </si>
  <si>
    <t>0063100000e3xZjAAI</t>
  </si>
  <si>
    <t>0063100000e3zxzAAA</t>
  </si>
  <si>
    <t>0013100001lWtvfAAC</t>
  </si>
  <si>
    <t>0063100000e45UOAAY</t>
  </si>
  <si>
    <t>0013100001lX09JAAS</t>
  </si>
  <si>
    <t>0063100000e49bDAAQ</t>
  </si>
  <si>
    <t>0063100000e4IFKAA2</t>
  </si>
  <si>
    <t>0063100000e4IG3AAM</t>
  </si>
  <si>
    <t>0013100001lXMmyAAG</t>
  </si>
  <si>
    <t>0063100000e4JvpAAE</t>
  </si>
  <si>
    <t>0013100001lXPyGAAW</t>
  </si>
  <si>
    <t>0063100000e4KsMAAU</t>
  </si>
  <si>
    <t>0063100000eS4NpAAK</t>
  </si>
  <si>
    <t>0013100001gvwklAAA</t>
  </si>
  <si>
    <t>0063100000eS7RCAA0</t>
  </si>
  <si>
    <t>0063100000eUlujAAC</t>
  </si>
  <si>
    <t>0013100001mFtwsAAC</t>
  </si>
  <si>
    <t>0063100000eUpAyAAK</t>
  </si>
  <si>
    <t>0063100000eUulOAAS</t>
  </si>
  <si>
    <t>0063100000eUuqxAAC</t>
  </si>
  <si>
    <t>0013100001jbBR3AAM</t>
  </si>
  <si>
    <t>0063100000eUurqAAC</t>
  </si>
  <si>
    <t>0013100001mGFOaAAO</t>
  </si>
  <si>
    <t>0063100000eUz7CAAS</t>
  </si>
  <si>
    <t>0063100000eVKtOAAW</t>
  </si>
  <si>
    <t>0063100000eVRHaAAO</t>
  </si>
  <si>
    <t>0013100001hn9oQAAQ</t>
  </si>
  <si>
    <t>0063100000eVUSyAAO</t>
  </si>
  <si>
    <t>0063100000eVXC9AAO</t>
  </si>
  <si>
    <t>0063100000eVdikAAC</t>
  </si>
  <si>
    <t>0063100000eVjgXAAS</t>
  </si>
  <si>
    <t>0013100001mIDLTAA4</t>
  </si>
  <si>
    <t>0063100000eVkcFAAS</t>
  </si>
  <si>
    <t>0063100000eVuZcAAK</t>
  </si>
  <si>
    <t>0063100000eVubdAAC</t>
  </si>
  <si>
    <t>0013100001gZUNgAAO</t>
  </si>
  <si>
    <t>0063100000epW1oAAE</t>
  </si>
  <si>
    <t>0063100000epWLnAAM</t>
  </si>
  <si>
    <t>00531000008FFH0AAO</t>
  </si>
  <si>
    <t>0063100000epcvKAAQ</t>
  </si>
  <si>
    <t>0013100001n4om9AAA</t>
  </si>
  <si>
    <t>0063100000epi63AAA</t>
  </si>
  <si>
    <t>0063100000epr8dAAA</t>
  </si>
  <si>
    <t>0063100000epzVtAAI</t>
  </si>
  <si>
    <t>0063100000epzXVAAY</t>
  </si>
  <si>
    <t>0063100000epzZOAAY</t>
  </si>
  <si>
    <t>0013100001n5LvLAAU</t>
  </si>
  <si>
    <t>0063100000eq2dcAAA</t>
  </si>
  <si>
    <t>0013100001qyrRZAAY</t>
  </si>
  <si>
    <t>0063100000eqFu5AAE</t>
  </si>
  <si>
    <t>0013100001n64IYAAY</t>
  </si>
  <si>
    <t>0063100000eqkOYAAY</t>
  </si>
  <si>
    <t>0063100000erI1kAAE</t>
  </si>
  <si>
    <t>0063100000erI6GAAU</t>
  </si>
  <si>
    <t>0063100000erIZGAA2</t>
  </si>
  <si>
    <t>0013100001lXbgHAAS</t>
  </si>
  <si>
    <t>0063100000erJXWAA2</t>
  </si>
  <si>
    <t>0063100000erPrjAAE</t>
  </si>
  <si>
    <t>0063100000erRf7AAE</t>
  </si>
  <si>
    <t>0013100001mJoVDAA0</t>
  </si>
  <si>
    <t>0063100000erSh7AAE</t>
  </si>
  <si>
    <t>0013100001fpkwYAAQ</t>
  </si>
  <si>
    <t>0063100000erhLAAAY</t>
  </si>
  <si>
    <t>0013100001mwTDwAAM</t>
  </si>
  <si>
    <t>0063100000erx48AAA</t>
  </si>
  <si>
    <t>0013100001mwUgnAAE</t>
  </si>
  <si>
    <t>0063100000eryu0AAA</t>
  </si>
  <si>
    <t>0063100000es82YAAQ</t>
  </si>
  <si>
    <t>0063100000es9bhAAA</t>
  </si>
  <si>
    <t>0013100001mwrfhAAA</t>
  </si>
  <si>
    <t>0063100000esAFnAAM</t>
  </si>
  <si>
    <t>0013100001mwsqbAAA</t>
  </si>
  <si>
    <t>Seminar - Partner</t>
  </si>
  <si>
    <t>0063100000esB9RAAU</t>
  </si>
  <si>
    <t>0013100001mwxHMAAY</t>
  </si>
  <si>
    <t>0063100000esCGdAAM</t>
  </si>
  <si>
    <t>0013100001mx95GAAQ</t>
  </si>
  <si>
    <t>0063100000esEy9AAE</t>
  </si>
  <si>
    <t>0063100000esOk7AAE</t>
  </si>
  <si>
    <t>0063100000esQdpAAE</t>
  </si>
  <si>
    <t>0013100001mxdPhAAI</t>
  </si>
  <si>
    <t>0063100000esUdAAAU</t>
  </si>
  <si>
    <t>0063100000esUvGAAU</t>
  </si>
  <si>
    <t>0013100001myNL4AAM</t>
  </si>
  <si>
    <t>0063100000esupGAAQ</t>
  </si>
  <si>
    <t>0063100000et7MvAAI</t>
  </si>
  <si>
    <t>0063100000et7iwAAA</t>
  </si>
  <si>
    <t>0013100001mz8G7AAI</t>
  </si>
  <si>
    <t>0063100000etO7KAAU</t>
  </si>
  <si>
    <t>0013100001mzKtiAAE</t>
  </si>
  <si>
    <t>0063100000etStdAAE</t>
  </si>
  <si>
    <t>0063100000etenLAAQ</t>
  </si>
  <si>
    <t>0013100001nlBupAAE</t>
  </si>
  <si>
    <t>0063100000eu5fVAAQ</t>
  </si>
  <si>
    <t>0063100000eu5gOAAQ</t>
  </si>
  <si>
    <t>0013100001nlNGbAAM</t>
  </si>
  <si>
    <t>0063100000euHi6AAE</t>
  </si>
  <si>
    <t>0013100001mzbsAAAQ</t>
  </si>
  <si>
    <t>0063100000euTi3AAE</t>
  </si>
  <si>
    <t>0013100001nmMgiAAE</t>
  </si>
  <si>
    <t>0063100000eunTtAAI</t>
  </si>
  <si>
    <t>0015A000020wtxMQAQ</t>
  </si>
  <si>
    <t>0063100000euvjHAAQ</t>
  </si>
  <si>
    <t>0013100001e9mKLAAY</t>
  </si>
  <si>
    <t>0063100000ev0nFAAQ</t>
  </si>
  <si>
    <t>0063100000ev4jEAAQ</t>
  </si>
  <si>
    <t>0013100001nn0EqAAI</t>
  </si>
  <si>
    <t>0063100000evBVxAAM</t>
  </si>
  <si>
    <t>0013100001nn0NiAAI</t>
  </si>
  <si>
    <t>0063100000evBZUAA2</t>
  </si>
  <si>
    <t>0013100001ga6ICAAY</t>
  </si>
  <si>
    <t>0063100000evCnUAAU</t>
  </si>
  <si>
    <t>0013100001nn4AEAAY</t>
  </si>
  <si>
    <t>0063100000evEcdAAE</t>
  </si>
  <si>
    <t>0013100001nnkIDAAY</t>
  </si>
  <si>
    <t>0063100000fTDxHAAW</t>
  </si>
  <si>
    <t>0013100001nnvTWAAY</t>
  </si>
  <si>
    <t>0063100000fTL3SAAW</t>
  </si>
  <si>
    <t>0013100001nnwBmAAI</t>
  </si>
  <si>
    <t>0063100000fTLP8AAO</t>
  </si>
  <si>
    <t>0063100000fTTwJAAW</t>
  </si>
  <si>
    <t>0013100001no1MXAAY</t>
  </si>
  <si>
    <t>0063100000fTU1SAAW</t>
  </si>
  <si>
    <t>0013100001jb0XDAAY</t>
  </si>
  <si>
    <t>0063100000fTUWhAAO</t>
  </si>
  <si>
    <t>0063100000fUV6gAAG</t>
  </si>
  <si>
    <t>0063100000fUVS6AAO</t>
  </si>
  <si>
    <t>0013100001oMsfxAAC</t>
  </si>
  <si>
    <t>0063100000fVtA6AAK</t>
  </si>
  <si>
    <t>0063100000fW2DQAA0</t>
  </si>
  <si>
    <t>0013100001oN3lpAAC</t>
  </si>
  <si>
    <t>0063100000fW4j1AAC</t>
  </si>
  <si>
    <t>0013100001oNEK4AAO</t>
  </si>
  <si>
    <t>0063100000fWDoiAAG</t>
  </si>
  <si>
    <t>0063100000fWWKuAAO</t>
  </si>
  <si>
    <t>0013100001oOEMqAAO</t>
  </si>
  <si>
    <t>0063100000fWkVqAAK</t>
  </si>
  <si>
    <t>0013100001gvwZsAAI</t>
  </si>
  <si>
    <t>0063100000foCVGAA2</t>
  </si>
  <si>
    <t>0013100001oP3OXAA0</t>
  </si>
  <si>
    <t>0063100000foPehAAE</t>
  </si>
  <si>
    <t>0063100000foREOAA2</t>
  </si>
  <si>
    <t>001i000000IyHWlAAN</t>
  </si>
  <si>
    <t>0063100000focqBAAQ</t>
  </si>
  <si>
    <t>0013100001oPSk5AAG</t>
  </si>
  <si>
    <t>0063100000fof2HAAQ</t>
  </si>
  <si>
    <t>0013100001oQ3UcAAK</t>
  </si>
  <si>
    <t>0063100000fouK6AAI</t>
  </si>
  <si>
    <t>0013100001p28NDAAY</t>
  </si>
  <si>
    <t>0063100000fp4U3AAI</t>
  </si>
  <si>
    <t>0013100001p363qAAA</t>
  </si>
  <si>
    <t>0063100000fpXCoAAM</t>
  </si>
  <si>
    <t>0063100000fpgmbAAA</t>
  </si>
  <si>
    <t>0013100001eo3U7AAI</t>
  </si>
  <si>
    <t>0063100000fpobmAAA</t>
  </si>
  <si>
    <t>0013100001p3VVYAA2</t>
  </si>
  <si>
    <t>0063100000fpoixAAA</t>
  </si>
  <si>
    <t>0063100000fq57cAAA</t>
  </si>
  <si>
    <t>0013100001p4B22AAE</t>
  </si>
  <si>
    <t>0063100000fqCQqAAM</t>
  </si>
  <si>
    <t>0013100001p4BDSAA2</t>
  </si>
  <si>
    <t>00531000008FRNUAA4</t>
  </si>
  <si>
    <t>0063100000fqCcwAAE</t>
  </si>
  <si>
    <t>0063100000fqChhAAE</t>
  </si>
  <si>
    <t>0063100000fqCklAAE</t>
  </si>
  <si>
    <t>0013100001p4D1HAAU</t>
  </si>
  <si>
    <t>0063100000fqEA1AAM</t>
  </si>
  <si>
    <t>0013100001p4DI5AAM</t>
  </si>
  <si>
    <t>0063100000fqESqAAM</t>
  </si>
  <si>
    <t>0013100001p4DR9AAM</t>
  </si>
  <si>
    <t>0063100000fqEcAAAU</t>
  </si>
  <si>
    <t>0063100000fqEx2AAE</t>
  </si>
  <si>
    <t>0063100000fqFBAAA2</t>
  </si>
  <si>
    <t>0013100001gbWzMAAU</t>
  </si>
  <si>
    <t>0063100000fqFDfAAM</t>
  </si>
  <si>
    <t>0063100000fqFGPAA2</t>
  </si>
  <si>
    <t>0063100000fqFV9AAM</t>
  </si>
  <si>
    <t>0063100000fqFceAAE</t>
  </si>
  <si>
    <t>0013100001p4EYQAA2</t>
  </si>
  <si>
    <t>0063100000fqFeGAAU</t>
  </si>
  <si>
    <t>0013100001p4Lq2AAE</t>
  </si>
  <si>
    <t>0063100000fqJFVAA2</t>
  </si>
  <si>
    <t>0013100001kbYfiAAE</t>
  </si>
  <si>
    <t>0063100000fqJWSAA2</t>
  </si>
  <si>
    <t>0013100001p4MPyAAM</t>
  </si>
  <si>
    <t>0063100000fqJp1AAE</t>
  </si>
  <si>
    <t>0063100000fqJwCAAU</t>
  </si>
  <si>
    <t>0013100001k79n8AAA</t>
  </si>
  <si>
    <t>0063100000fqKUEAA2</t>
  </si>
  <si>
    <t>0063100000fqKr0AAE</t>
  </si>
  <si>
    <t>0063100000fqKtGAAU</t>
  </si>
  <si>
    <t>0063100000fqL0CAAU</t>
  </si>
  <si>
    <t>0013100001p4NvZAAU</t>
  </si>
  <si>
    <t>0013100001p4NxfAAE</t>
  </si>
  <si>
    <t>0063100000fqL7dAAE</t>
  </si>
  <si>
    <t>0063100000fqLARAA2</t>
  </si>
  <si>
    <t>0013100001p4OLLAA2</t>
  </si>
  <si>
    <t>0063100000fqLt4AAE</t>
  </si>
  <si>
    <t>0013100001p4P56AAE</t>
  </si>
  <si>
    <t>0063100000fqLtYAAU</t>
  </si>
  <si>
    <t>0063100000fqMHIAA2</t>
  </si>
  <si>
    <t>0063100000fqMi0AAE</t>
  </si>
  <si>
    <t>0013100001p4QGsAAM</t>
  </si>
  <si>
    <t>0013100001p4QKfAAM</t>
  </si>
  <si>
    <t>0013100001p4QUfAAM</t>
  </si>
  <si>
    <t>0063100000fqNKAAA2</t>
  </si>
  <si>
    <t>0063100000fqRm9AAE</t>
  </si>
  <si>
    <t>0063100000frQKYAA2</t>
  </si>
  <si>
    <t>0013100001lb7OTAAY</t>
  </si>
  <si>
    <t>0063100000fraZJAAY</t>
  </si>
  <si>
    <t>0013100001p58SoAAI</t>
  </si>
  <si>
    <t>0063100000frctkAAA</t>
  </si>
  <si>
    <t>0013100001p58YmAAI</t>
  </si>
  <si>
    <t>0063100000frczEAAQ</t>
  </si>
  <si>
    <t>0013100001p58c2AAA</t>
  </si>
  <si>
    <t>0013100001fr7EaAAI</t>
  </si>
  <si>
    <t>0013100001p58uhAAA</t>
  </si>
  <si>
    <t>0063100000frdbjAAA</t>
  </si>
  <si>
    <t>0013100001p592WAAQ</t>
  </si>
  <si>
    <t>0013100001p59JKAAY</t>
  </si>
  <si>
    <t>0063100000freAeAAI</t>
  </si>
  <si>
    <t>0063100000freC2AAI</t>
  </si>
  <si>
    <t>0013100001p59ZDAAY</t>
  </si>
  <si>
    <t>0063100000freYzAAI</t>
  </si>
  <si>
    <t>0013100001p59g4AAA</t>
  </si>
  <si>
    <t>0063100000frei4AAA</t>
  </si>
  <si>
    <t>0013100001p59k6AAA</t>
  </si>
  <si>
    <t>0063100000frekKAAQ</t>
  </si>
  <si>
    <t>0013100001p5A0yAAE</t>
  </si>
  <si>
    <t>0063100000frfFpAAI</t>
  </si>
  <si>
    <t>0013100001p5A6mAAE</t>
  </si>
  <si>
    <t>0055A00000BNpn5QAD</t>
  </si>
  <si>
    <t>0013100001p5AOcAAM</t>
  </si>
  <si>
    <t>0063100000frffuAAA</t>
  </si>
  <si>
    <t>0013100001p5ATcAAM</t>
  </si>
  <si>
    <t>0013100001p5AYhAAM</t>
  </si>
  <si>
    <t>0063100000frfqDAAQ</t>
  </si>
  <si>
    <t>0013100001p5AbMAAU</t>
  </si>
  <si>
    <t>0063100000frfr6AAA</t>
  </si>
  <si>
    <t>0063100000frgCLAAY</t>
  </si>
  <si>
    <t>0063100000frgJbAAI</t>
  </si>
  <si>
    <t>0013100001p5BOZAA2</t>
  </si>
  <si>
    <t>0063100000frgN0AAI</t>
  </si>
  <si>
    <t>0013100001p5BSbAAM</t>
  </si>
  <si>
    <t>0063100000frgOIAAY</t>
  </si>
  <si>
    <t>0063100000frgbMAAQ</t>
  </si>
  <si>
    <t>0013100001p4gq6AAA</t>
  </si>
  <si>
    <t>0063100000frghgAAA</t>
  </si>
  <si>
    <t>0063100000frmYcAAI</t>
  </si>
  <si>
    <t>0063100000fs0iYAAQ</t>
  </si>
  <si>
    <t>0013100001p5hesAAA</t>
  </si>
  <si>
    <t>0063100000gHL4KAAW</t>
  </si>
  <si>
    <t>0013100001qyrQqAAI</t>
  </si>
  <si>
    <t>0063100000gHLO5AAO</t>
  </si>
  <si>
    <t>0013100001puSB6AAM</t>
  </si>
  <si>
    <t>0063100000gHd4lAAC</t>
  </si>
  <si>
    <t>0013100001puTMvAAM</t>
  </si>
  <si>
    <t>0063100000gHeD4AAK</t>
  </si>
  <si>
    <t>0063100000gHeRDAA0</t>
  </si>
  <si>
    <t>0013100001fr7BlAAI</t>
  </si>
  <si>
    <t>0015A000022QeGHQA0</t>
  </si>
  <si>
    <t>0063100000gHegvAAC</t>
  </si>
  <si>
    <t>0013100001jbC2LAAU</t>
  </si>
  <si>
    <t>0063100000gHgfMAAS</t>
  </si>
  <si>
    <t>0013100001puZ6kAAE</t>
  </si>
  <si>
    <t>0063100000gHgfvAAC</t>
  </si>
  <si>
    <t>0063100000gHq7LAAS</t>
  </si>
  <si>
    <t>0063100000gI7vuAAC</t>
  </si>
  <si>
    <t>0063100000gI887AAC</t>
  </si>
  <si>
    <t>0013100001pvHPEAA2</t>
  </si>
  <si>
    <t>0063100000gI8GWAA0</t>
  </si>
  <si>
    <t>0013100001pvHWkAAM</t>
  </si>
  <si>
    <t>0063100000gI8LqAAK</t>
  </si>
  <si>
    <t>0013100001pvHwaAAE</t>
  </si>
  <si>
    <t>0063100000gI8TfAAK</t>
  </si>
  <si>
    <t>0015A00002BnKi3QAF</t>
  </si>
  <si>
    <t>0063100000gI8XXAA0</t>
  </si>
  <si>
    <t>0013100001pvI1QAAU</t>
  </si>
  <si>
    <t>0063100000gI8Z4AAK</t>
  </si>
  <si>
    <t>0063100000gI8icAAC</t>
  </si>
  <si>
    <t>0063100000gI8kxAAC</t>
  </si>
  <si>
    <t>0013100001pvRTEAA2</t>
  </si>
  <si>
    <t>0063100000gIELhAAO</t>
  </si>
  <si>
    <t>0063100000gonBHAAY</t>
  </si>
  <si>
    <t>0063100000gonDxAAI</t>
  </si>
  <si>
    <t>0063100000gooMlAAI</t>
  </si>
  <si>
    <t>0063100000gouxGAAQ</t>
  </si>
  <si>
    <t>0063100000gp06IAAQ</t>
  </si>
  <si>
    <t>0063100000gp1WTAAY</t>
  </si>
  <si>
    <t>0063100000gp1ibAAA</t>
  </si>
  <si>
    <t>0063100000gp1mOAAQ</t>
  </si>
  <si>
    <t>0063100000gp1nlAAA</t>
  </si>
  <si>
    <t>0013100001mGBcsAAG</t>
  </si>
  <si>
    <t>Forecast</t>
  </si>
  <si>
    <t>Commit</t>
  </si>
  <si>
    <t>0063100000gp61kAAA</t>
  </si>
  <si>
    <t>Procurement Pending - &lt;30 Days</t>
  </si>
  <si>
    <t>0013100001n7DeZAAU</t>
  </si>
  <si>
    <t>2022 3</t>
  </si>
  <si>
    <t>0063100000gpBjnAAE</t>
  </si>
  <si>
    <t>0063100000gpBm8AAE</t>
  </si>
  <si>
    <t>0013100001n7DqWAAU</t>
  </si>
  <si>
    <t>0063100000gpRe1AAE</t>
  </si>
  <si>
    <t>0013100001eoCq6AAE</t>
  </si>
  <si>
    <t>0063100000gpdF0AAI</t>
  </si>
  <si>
    <t>0063100000gptThAAI</t>
  </si>
  <si>
    <t>0063100000gpwN5AAI</t>
  </si>
  <si>
    <t>0063100000gpwNjAAI</t>
  </si>
  <si>
    <t>0063100000gq7c2AAA</t>
  </si>
  <si>
    <t>0063100000gq7g0AAA</t>
  </si>
  <si>
    <t>0013100001qw9gbAAA</t>
  </si>
  <si>
    <t>0063100000gqMH8AAM</t>
  </si>
  <si>
    <t>0013100001qwA2DAAU</t>
  </si>
  <si>
    <t>0063100000gqNyzAAE</t>
  </si>
  <si>
    <t>0063100000grLzHAAU</t>
  </si>
  <si>
    <t>001i000001MZLyvAAH</t>
  </si>
  <si>
    <t>0063100000grWDxAAM</t>
  </si>
  <si>
    <t>0013100001qwT0vAAE</t>
  </si>
  <si>
    <t>0063100000grrLoAAI</t>
  </si>
  <si>
    <t>0063100000gs44pAAA</t>
  </si>
  <si>
    <t>0013100001qx6GzAAI</t>
  </si>
  <si>
    <t>0063100000gsptYAAQ</t>
  </si>
  <si>
    <t>0013100001qx8jZAAQ</t>
  </si>
  <si>
    <t>0063100000h9mnxAAA</t>
  </si>
  <si>
    <t>0063100000h9vnzAAA</t>
  </si>
  <si>
    <t>0013100001qxVcsAAE</t>
  </si>
  <si>
    <t>0063100000h9wx6AAA</t>
  </si>
  <si>
    <t>0013100001qxiZOAAY</t>
  </si>
  <si>
    <t>0063100000hA5tuAAC</t>
  </si>
  <si>
    <t>0063100000hA8isAAC</t>
  </si>
  <si>
    <t>0013100001qxqgHAAQ</t>
  </si>
  <si>
    <t>0063100000hA8jqAAC</t>
  </si>
  <si>
    <t>0063100000hA8lDAAS</t>
  </si>
  <si>
    <t>0063100000hA8mQAAS</t>
  </si>
  <si>
    <t>0013100001qxqblAAA</t>
  </si>
  <si>
    <t>0063100000hA8nOAAS</t>
  </si>
  <si>
    <t>0063100000hA8oHAAS</t>
  </si>
  <si>
    <t>0013100001qxqfJAAQ</t>
  </si>
  <si>
    <t>0063100000hA8pPAAS</t>
  </si>
  <si>
    <t>0063100000hAHFJAA4</t>
  </si>
  <si>
    <t>0063100000hAHKiAAO</t>
  </si>
  <si>
    <t>0063100000hAHLqAAO</t>
  </si>
  <si>
    <t>0013100001qy8GYAAY</t>
  </si>
  <si>
    <t>0063100000hAHMMAA4</t>
  </si>
  <si>
    <t>0013100001qy8HbAAI</t>
  </si>
  <si>
    <t>0063100000hAHMgAAO</t>
  </si>
  <si>
    <t>0063100000hAHVEAA4</t>
  </si>
  <si>
    <t>0063100000hAHWHAA4</t>
  </si>
  <si>
    <t>0013100001qy8VBAAY</t>
  </si>
  <si>
    <t>0063100000hAHY3AAO</t>
  </si>
  <si>
    <t>0063100000hAHZlAAO</t>
  </si>
  <si>
    <t>0013100001qy8ZhAAI</t>
  </si>
  <si>
    <t>0063100000hAHd4AAG</t>
  </si>
  <si>
    <t>0063100000hAKtVAAW</t>
  </si>
  <si>
    <t>0013100001qxdmMAAQ</t>
  </si>
  <si>
    <t>0063100000hAMthAAG</t>
  </si>
  <si>
    <t>0063100000hAP9aAAG</t>
  </si>
  <si>
    <t>0063100000hAPvIAAW</t>
  </si>
  <si>
    <t>0013100001gw4vcAAA</t>
  </si>
  <si>
    <t>0063100000hAbrGAAS</t>
  </si>
  <si>
    <t>0063100000hAeVIAA0</t>
  </si>
  <si>
    <t>0013100001qyXdwAAE</t>
  </si>
  <si>
    <t>0063100000hAf39AAC</t>
  </si>
  <si>
    <t>0013100001qyEfYAAU</t>
  </si>
  <si>
    <t>0063100000hAfLcAAK</t>
  </si>
  <si>
    <t>0063100000hAmbqAAC</t>
  </si>
  <si>
    <t>0013100001qz6adAAA</t>
  </si>
  <si>
    <t>0063100000hAwkHAAS</t>
  </si>
  <si>
    <t>0063100000hB1d8AAC</t>
  </si>
  <si>
    <t>0063100000hBKYyAAO</t>
  </si>
  <si>
    <t>0013100001rsvIAAAY</t>
  </si>
  <si>
    <t>0063100000hBwV1AAK</t>
  </si>
  <si>
    <t>0013100001rt14LAAQ</t>
  </si>
  <si>
    <t>0063100000hBzFrAAK</t>
  </si>
  <si>
    <t>0013100001rt2Q4AAI</t>
  </si>
  <si>
    <t>0063100000hC0OwAAK</t>
  </si>
  <si>
    <t>0013100001rt9lJAAQ</t>
  </si>
  <si>
    <t>0063100000hC4OuAAK</t>
  </si>
  <si>
    <t>0013100001jbBLeAAM</t>
  </si>
  <si>
    <t>0063100000hC51ZAAS</t>
  </si>
  <si>
    <t>0013100001rtN6tAAE</t>
  </si>
  <si>
    <t>0063100000hC9N8AAK</t>
  </si>
  <si>
    <t>0063100000hCC5hAAG</t>
  </si>
  <si>
    <t>0063100000hCKkeAAG</t>
  </si>
  <si>
    <t>0063100000hCa9WAAS</t>
  </si>
  <si>
    <t>001i000001LHCUyAAP</t>
  </si>
  <si>
    <t>0063100000hCaInAAK</t>
  </si>
  <si>
    <t>0063100000hCjSCAA0</t>
  </si>
  <si>
    <t>0013100001ruM2pAAE</t>
  </si>
  <si>
    <t>0063100000hCljwAAC</t>
  </si>
  <si>
    <t>0013100001rueJaAAI</t>
  </si>
  <si>
    <t>0063100000hCtjhAAC</t>
  </si>
  <si>
    <t>0063100000hCvJAAA0</t>
  </si>
  <si>
    <t>0013100001rut5yAAA</t>
  </si>
  <si>
    <t>0063100000hD53gAAC</t>
  </si>
  <si>
    <t>0063100000hD54BAAS</t>
  </si>
  <si>
    <t>0063100000hD9weAAC</t>
  </si>
  <si>
    <t>0063100000hDZtZAAW</t>
  </si>
  <si>
    <t>0063100000hHRNaAAO</t>
  </si>
  <si>
    <t>0063100000hHskuAAC</t>
  </si>
  <si>
    <t>0015A00001ztcpwQAA</t>
  </si>
  <si>
    <t>0063100000hI3HpAAK</t>
  </si>
  <si>
    <t>0063100000hI3UPAA0</t>
  </si>
  <si>
    <t>0063100000hlikOAAQ</t>
  </si>
  <si>
    <t>0013100001sz7lcAAA</t>
  </si>
  <si>
    <t>0063100000hm1qPAAQ</t>
  </si>
  <si>
    <t>0063100000hmHvCAAU</t>
  </si>
  <si>
    <t>0063100000hmHxDAAU</t>
  </si>
  <si>
    <t>0063100000hmIjGAAU</t>
  </si>
  <si>
    <t>0065A00000WjSiIQAV</t>
  </si>
  <si>
    <t>0015A00001xOPCyQAO</t>
  </si>
  <si>
    <t>0065A00000WjUVuQAN</t>
  </si>
  <si>
    <t>0015A00001xOPFsQAO</t>
  </si>
  <si>
    <t>0065A00000WjUXqQAN</t>
  </si>
  <si>
    <t>0015A000028lef0QAA</t>
  </si>
  <si>
    <t>0065A00001UoAq4QAF</t>
  </si>
  <si>
    <t>0013100001frxpYAAQ</t>
  </si>
  <si>
    <t>0015A000026BdB3QAK</t>
  </si>
  <si>
    <t>0065A00000nKm8DQAS</t>
  </si>
  <si>
    <t>0015A00002VoOopQAF</t>
  </si>
  <si>
    <t>0055A00000BcmS5QAJ</t>
  </si>
  <si>
    <t>Prospecting Journey</t>
  </si>
  <si>
    <t>0065A00001dL7MUQA0</t>
  </si>
  <si>
    <t>Webinar</t>
  </si>
  <si>
    <t>0013100001p5BKSAA2</t>
  </si>
  <si>
    <t>0015A000021Or98QAC</t>
  </si>
  <si>
    <t>0065A00001TiGD2QAN</t>
  </si>
  <si>
    <t>0015A00002BpBLjQAN</t>
  </si>
  <si>
    <t>0065A00001PwI2nQAF</t>
  </si>
  <si>
    <t>0015A00002GpXQkQAN</t>
  </si>
  <si>
    <t>0016e00002Zw9L7AAJ</t>
  </si>
  <si>
    <t>0055A000009GxI2QAK</t>
  </si>
  <si>
    <t>0065A00001bA6fRQAS</t>
  </si>
  <si>
    <t>Order Expected within 90 Days</t>
  </si>
  <si>
    <t>0016e00002Zw8uzAAB</t>
  </si>
  <si>
    <t>0065A00001YNQkZQAX</t>
  </si>
  <si>
    <t>001i000000K38RYAAZ</t>
  </si>
  <si>
    <t>Decision to Purchase</t>
  </si>
  <si>
    <t>0013100001p59e3AAA</t>
  </si>
  <si>
    <t>eApp Note</t>
  </si>
  <si>
    <t>0015A00002CTbnIQAT</t>
  </si>
  <si>
    <t>0015A00002CSHNZQA5</t>
  </si>
  <si>
    <t>0065A00001aJuXNQA0</t>
  </si>
  <si>
    <t>0015A00001taaMKQAY</t>
  </si>
  <si>
    <t>00531000008F2psAAC</t>
  </si>
  <si>
    <t>0015A00002Rgj2oQAB</t>
  </si>
  <si>
    <t>0015A000029WICzQAO</t>
  </si>
  <si>
    <t>0065A00001bKc68QAC</t>
  </si>
  <si>
    <t>0015A00002DVr3HQAT</t>
  </si>
  <si>
    <t>Eblasts</t>
  </si>
  <si>
    <t>Safety and Security Opportunity</t>
  </si>
  <si>
    <t>0015A00002TDIEQQA5</t>
  </si>
  <si>
    <t>0065A00001csGBYQA2</t>
  </si>
  <si>
    <t>0055A00000Bd3dUQAR</t>
  </si>
  <si>
    <t>0015A00001tb2pHQAQ</t>
  </si>
  <si>
    <t>0015A00001yXJo0QAG</t>
  </si>
  <si>
    <t>0015A00002DUo6WQAT</t>
  </si>
  <si>
    <t>0015A00001tZt4AQAS</t>
  </si>
  <si>
    <t>0015A00002Qbnn0QAB</t>
  </si>
  <si>
    <t>0065A00001dKyRNQA0</t>
  </si>
  <si>
    <t>Service</t>
  </si>
  <si>
    <t>0066e00001e0FUaAAM</t>
  </si>
  <si>
    <t>0015A00002BoyBDQAZ</t>
  </si>
  <si>
    <t>0065A00001bomRjQAI</t>
  </si>
  <si>
    <t>0015A00002JMNVbQAP</t>
  </si>
  <si>
    <t>0065A00001cKaKhQAK</t>
  </si>
  <si>
    <t>0015A00001tZv7VQAS</t>
  </si>
  <si>
    <t>0065A00000i3KzxQAE</t>
  </si>
  <si>
    <t>0015A0000269gyyQAA</t>
  </si>
  <si>
    <t>0065A00000nL7LwQAK</t>
  </si>
  <si>
    <t>0015A000026mYVyQAM</t>
  </si>
  <si>
    <t>0065A0000112Qp1QAE</t>
  </si>
  <si>
    <t>0015A00002NOdSnQAL</t>
  </si>
  <si>
    <t>0065A00001bLfcTQAS</t>
  </si>
  <si>
    <t>0015A00002DWbjmQAD</t>
  </si>
  <si>
    <t>0065A00001Ww4mTQAR</t>
  </si>
  <si>
    <t>0065A00000nLUDHQA4</t>
  </si>
  <si>
    <t>0015A00002Ugy2MQAR</t>
  </si>
  <si>
    <t>0065A00001dDoF9QAK</t>
  </si>
  <si>
    <t>0065A00001dCKTYQA4</t>
  </si>
  <si>
    <t>0015A00002UiPrFQAV</t>
  </si>
  <si>
    <t>Sartorius</t>
  </si>
  <si>
    <t>0065A00001dKd8VQAS</t>
  </si>
  <si>
    <t>0015A00002Ird7mQAB</t>
  </si>
  <si>
    <t>0065A00001cJW8wQAG</t>
  </si>
  <si>
    <t>0015A00002ElR4lQAF</t>
  </si>
  <si>
    <t>0065A00001cpxJ1QAI</t>
  </si>
  <si>
    <t>0015A00002G738cQAB</t>
  </si>
  <si>
    <t>0065A00001dDLA4QAO</t>
  </si>
  <si>
    <t>0015A00002NMYWuQAP</t>
  </si>
  <si>
    <t>0065A00001bru19QAA</t>
  </si>
  <si>
    <t>0015A00002Cwof1QAB</t>
  </si>
  <si>
    <t>0066e00001dzyWHAAY</t>
  </si>
  <si>
    <t>0065A00001crHMWQA2</t>
  </si>
  <si>
    <t>0015A00002DR3S0QAL</t>
  </si>
  <si>
    <t>0065A00001dJ2u6QAC</t>
  </si>
  <si>
    <t>0015A00002GoNq1QAF</t>
  </si>
  <si>
    <t>0065A00001YYNFcQAP</t>
  </si>
  <si>
    <t>0056e00000BdAUZAA3</t>
  </si>
  <si>
    <t>0015A000026oRv0QAE</t>
  </si>
  <si>
    <t>0065A00001dAAPWQA4</t>
  </si>
  <si>
    <t>0065A00001dAHfVQAW</t>
  </si>
  <si>
    <t>0015A00001yXLvZQAW</t>
  </si>
  <si>
    <t>0066e00001e1F0HAAU</t>
  </si>
  <si>
    <t>0015A000022T6qLQAS</t>
  </si>
  <si>
    <t>0065A00001Yhx4CQAR</t>
  </si>
  <si>
    <t>0015A00002GqDnIQAV</t>
  </si>
  <si>
    <t>CRO / CDMO</t>
  </si>
  <si>
    <t>0065A00001ZcYeVQAV</t>
  </si>
  <si>
    <t>0015A000026BtwDQAS</t>
  </si>
  <si>
    <t>0065A00000nLUE0QAO</t>
  </si>
  <si>
    <t>0015A00002JO805QAD</t>
  </si>
  <si>
    <t>0065A00001ZbSwuQAF</t>
  </si>
  <si>
    <t>0015A00002QEYKQQA5</t>
  </si>
  <si>
    <t>0065A00001baYioQAE</t>
  </si>
  <si>
    <t>0065A00001dIwluQAC</t>
  </si>
  <si>
    <t>0015A000027V6D1QAK</t>
  </si>
  <si>
    <t>0065A000011ni9DQAQ</t>
  </si>
  <si>
    <t>0015A00002LhRltQAF</t>
  </si>
  <si>
    <t>0065A00001b9IUaQAM</t>
  </si>
  <si>
    <t>0065A00001aJsE9QAK</t>
  </si>
  <si>
    <t>0065A00001Ww6p2QAB</t>
  </si>
  <si>
    <t>0015A00002G6Ez5QAF</t>
  </si>
  <si>
    <t>0065A00001YHchKQAT</t>
  </si>
  <si>
    <t>0015A00002JM1sYQAT</t>
  </si>
  <si>
    <t>0065A00001dLH9pQAG</t>
  </si>
  <si>
    <t>0015A00002DQoleQAD</t>
  </si>
  <si>
    <t>0065A00001bO674QAC</t>
  </si>
  <si>
    <t>0015A00002DxOEJQA3</t>
  </si>
  <si>
    <t>0055A00000BNXCfQAP</t>
  </si>
  <si>
    <t>0065A00001WxERZQA3</t>
  </si>
  <si>
    <t>0015A00002JN1H5QAL</t>
  </si>
  <si>
    <t>0065A00001aLRhtQAG</t>
  </si>
  <si>
    <t>0015A00002Vpt0TQAR</t>
  </si>
  <si>
    <t>0055A00000Bd5F0QAJ</t>
  </si>
  <si>
    <t>0065A00001dLqwHQAS</t>
  </si>
  <si>
    <t>0066e00001e1HxRAAU</t>
  </si>
  <si>
    <t>0065A00001dfPPRQA2</t>
  </si>
  <si>
    <t>0065A00001dIwurQAC</t>
  </si>
  <si>
    <t>0065A00001aJvmLQAS</t>
  </si>
  <si>
    <t>0015A00002TAwsUQAT</t>
  </si>
  <si>
    <t>0065A00001cq6jeQAA</t>
  </si>
  <si>
    <t>0065A00000lcrKXQAY</t>
  </si>
  <si>
    <t>0015A00002FHEVLQA5</t>
  </si>
  <si>
    <t>0065A00001bABRhQAO</t>
  </si>
  <si>
    <t>0065A00001XDl1qQAD</t>
  </si>
  <si>
    <t>0015A000026BzcyQAC</t>
  </si>
  <si>
    <t>0065A00001de1HRQAY</t>
  </si>
  <si>
    <t>0065A00001crB56QAE</t>
  </si>
  <si>
    <t>0015A00002GK5buQAD</t>
  </si>
  <si>
    <t>0065A00001dBQbrQAG</t>
  </si>
  <si>
    <t>0015A000020x84PQAQ</t>
  </si>
  <si>
    <t>0065A00001coj9IQAQ</t>
  </si>
  <si>
    <t>0015A00001taTGPQA2</t>
  </si>
  <si>
    <t>0065A00001crIohQAE</t>
  </si>
  <si>
    <t>0065A000011pPWwQAM</t>
  </si>
  <si>
    <t>0065A00001UmUzDQAV</t>
  </si>
  <si>
    <t>0015A0000254kgrQAA</t>
  </si>
  <si>
    <t>0065A00001PwMApQAN</t>
  </si>
  <si>
    <t>0065A00001SgtJkQAJ</t>
  </si>
  <si>
    <t>0065A00001G6MENQA3</t>
  </si>
  <si>
    <t>0015A00002CSuxhQAD</t>
  </si>
  <si>
    <t>0065A00001PwHl8QAF</t>
  </si>
  <si>
    <t>0015A00002CT3ZcQAL</t>
  </si>
  <si>
    <t>0065A00001PwM80QAF</t>
  </si>
  <si>
    <t>0015A00002CyRkCQAV</t>
  </si>
  <si>
    <t>0065A00001Un5ddQAB</t>
  </si>
  <si>
    <t>0065A00000nKsUhQAK</t>
  </si>
  <si>
    <t>0065A00001XXwDEQA1</t>
  </si>
  <si>
    <t>0015A00002AoCyKQAV</t>
  </si>
  <si>
    <t>0065A00001G5iWGQAZ</t>
  </si>
  <si>
    <t>0065A00001bKZoHQAW</t>
  </si>
  <si>
    <t>0013100001gaq7yAAA</t>
  </si>
  <si>
    <t>0065A00001WwBPdQAN</t>
  </si>
  <si>
    <t>0015A00002JO7ygQAD</t>
  </si>
  <si>
    <t>0065A00001ZbSvhQAF</t>
  </si>
  <si>
    <t>0015A00002FGBRgQAP</t>
  </si>
  <si>
    <t>0065A00001Zx010QAB</t>
  </si>
  <si>
    <t>0015A00001tabLSQAY</t>
  </si>
  <si>
    <t>0065A00001aJszrQAC</t>
  </si>
  <si>
    <t>0015A000026AUVzQAO</t>
  </si>
  <si>
    <t>0065A00001dDoMQQA0</t>
  </si>
  <si>
    <t>0015A00002DyJnTQAV</t>
  </si>
  <si>
    <t>0065A00001Zv2lCQAR</t>
  </si>
  <si>
    <t>0065A00001bKbR2QAK</t>
  </si>
  <si>
    <t>0065A00001G62JeQAJ</t>
  </si>
  <si>
    <t>0015A00002CyJrvQAF</t>
  </si>
  <si>
    <t>0065A00001Zk3J6QAJ</t>
  </si>
  <si>
    <t>0065A00001a3KrwQAE</t>
  </si>
  <si>
    <t>0015A00002DSr9HQAT</t>
  </si>
  <si>
    <t>0065A00001dKpc0QAC</t>
  </si>
  <si>
    <t>0065A00001YYKPRQA5</t>
  </si>
  <si>
    <t>0065A00001dg3FeQAI</t>
  </si>
  <si>
    <t>0016e00002XTraMAAT</t>
  </si>
  <si>
    <t>0066e00001e1GXBAA2</t>
  </si>
  <si>
    <t>0065A00001bnwT2QAI</t>
  </si>
  <si>
    <t>0015A000026A3cEQAS</t>
  </si>
  <si>
    <t>0065A00000nK097QAC</t>
  </si>
  <si>
    <t>0015A0000254KzrQAE</t>
  </si>
  <si>
    <t>0065A00001FB4O6QAL</t>
  </si>
  <si>
    <t>0065A00000lnmTLQAY</t>
  </si>
  <si>
    <t>0015A00002B9GgZQAV</t>
  </si>
  <si>
    <t>0065A00001KR3z9QAD</t>
  </si>
  <si>
    <t>0015A00002Qd98mQAB</t>
  </si>
  <si>
    <t>0065A00001cJIUKQA4</t>
  </si>
  <si>
    <t>0065A00001a3KfgQAE</t>
  </si>
  <si>
    <t>0065A00001dL7IDQA0</t>
  </si>
  <si>
    <t>0065A00001dI3aNQAS</t>
  </si>
  <si>
    <t>0015A000026mADdQAM</t>
  </si>
  <si>
    <t>0065A00001Z1LIgQAN</t>
  </si>
  <si>
    <t>Order Expected within 30 Days</t>
  </si>
  <si>
    <t>0015A00002IoVuNQAV</t>
  </si>
  <si>
    <t>0065A00001bOAhTQAW</t>
  </si>
  <si>
    <t>0015A00002VnqjLQAR</t>
  </si>
  <si>
    <t>0065A00001dKmzZQAS</t>
  </si>
  <si>
    <t>0015A000021PbPGQA0</t>
  </si>
  <si>
    <t>0065A00001dgH9OQAU</t>
  </si>
  <si>
    <t>0016e00002ZvkQHAAZ</t>
  </si>
  <si>
    <t>0066e00001e09bMAAQ</t>
  </si>
  <si>
    <t>0015A00002VrRGPQA3</t>
  </si>
  <si>
    <t>0066e00001e0CgGAAU</t>
  </si>
  <si>
    <t>0016e00002Zw9GRAAZ</t>
  </si>
  <si>
    <t>0065A00001dKNkMQAW</t>
  </si>
  <si>
    <t>0016e00002Zw9ipAAB</t>
  </si>
  <si>
    <t>0065A00001dK7IQQA0</t>
  </si>
  <si>
    <t>0015A00002Rg9WRQAZ</t>
  </si>
  <si>
    <t>0055A00000BcrkYQAR</t>
  </si>
  <si>
    <t>0066e00001e1DZZAA2</t>
  </si>
  <si>
    <t>0015A00002Uf6HqQAJ</t>
  </si>
  <si>
    <t>0065A00001dBMf8QAG</t>
  </si>
  <si>
    <t>0015A00002Uf6GiQAJ</t>
  </si>
  <si>
    <t>0065A00001dBMmLQAW</t>
  </si>
  <si>
    <t>0015A00001tZ9JzQAK</t>
  </si>
  <si>
    <t>0065A00001ddP9aQAE</t>
  </si>
  <si>
    <t>0015A00002NMNlRQAX</t>
  </si>
  <si>
    <t>0065A00001bAfDNQA0</t>
  </si>
  <si>
    <t>0015A00002NOUiKQAX</t>
  </si>
  <si>
    <t>0065A00001bL2RTQA0</t>
  </si>
  <si>
    <t>0015A000029X2jwQAC</t>
  </si>
  <si>
    <t>0065A00001CIKrhQAH</t>
  </si>
  <si>
    <t>0015A000029X33TQAS</t>
  </si>
  <si>
    <t>0065A00001CIL0eQAH</t>
  </si>
  <si>
    <t>0015A00001yVSaMQAW</t>
  </si>
  <si>
    <t>0065A00001YN58pQAD</t>
  </si>
  <si>
    <t>0015A00001tbbJ8QAI</t>
  </si>
  <si>
    <t>0065A00001ZVdqvQAD</t>
  </si>
  <si>
    <t>0065A00001ZVdyQQAT</t>
  </si>
  <si>
    <t>0065A00001ZVdzJQAT</t>
  </si>
  <si>
    <t>0065A00001ZVe1oQAD</t>
  </si>
  <si>
    <t>0015A000026nOcMQAU</t>
  </si>
  <si>
    <t>0065A00001bL2QAQA0</t>
  </si>
  <si>
    <t>0015A00002OJEO0QAP</t>
  </si>
  <si>
    <t>0065A00001bNk9OQAS</t>
  </si>
  <si>
    <t>0065A00000i55jqQAA</t>
  </si>
  <si>
    <t>0065A00001XWxYbQAL</t>
  </si>
  <si>
    <t>0065A00001YLGNtQAP</t>
  </si>
  <si>
    <t>0065A00001cTykQQAS</t>
  </si>
  <si>
    <t>0015A00002VqqpkQAB</t>
  </si>
  <si>
    <t>0065A00001deI10QAE</t>
  </si>
  <si>
    <t>0015A00002QdeBIQAZ</t>
  </si>
  <si>
    <t>0065A00001cJfkHQAS</t>
  </si>
  <si>
    <t>0065A00001ZVX5mQAH</t>
  </si>
  <si>
    <t>0065A00001ZVdfEQAT</t>
  </si>
  <si>
    <t>0013100001gZS48AAG</t>
  </si>
  <si>
    <t>0065A00001WxJ8NQAV</t>
  </si>
  <si>
    <t>0015A00002DS54sQAD</t>
  </si>
  <si>
    <t>0065A00001XGW28QAH</t>
  </si>
  <si>
    <t>0015A00002EkPwLQAV</t>
  </si>
  <si>
    <t>0065A00001XHJsxQAH</t>
  </si>
  <si>
    <t>0065A00001XHdV2QAL</t>
  </si>
  <si>
    <t>0015A00002ElPo1QAF</t>
  </si>
  <si>
    <t>0065A00001XITBUQA5</t>
  </si>
  <si>
    <t>0015A00002EnfLnQAJ</t>
  </si>
  <si>
    <t>0065A00001XKQ0yQAH</t>
  </si>
  <si>
    <t>0015A000023EDh3QAG</t>
  </si>
  <si>
    <t>0065A00001XVnJlQAL</t>
  </si>
  <si>
    <t>0065A00001XmpvsQAB</t>
  </si>
  <si>
    <t>0015A00002Fa7gHQAR</t>
  </si>
  <si>
    <t>0065A00001Xd8NZQAZ</t>
  </si>
  <si>
    <t>0016e00002ZvkIMAAZ</t>
  </si>
  <si>
    <t>0065A00001dLuJZQA0</t>
  </si>
  <si>
    <t>0065A00001PwLrIQAV</t>
  </si>
  <si>
    <t>0015A00002DUL4HQAX</t>
  </si>
  <si>
    <t>0065A00001bAKSmQAO</t>
  </si>
  <si>
    <t>0016e00002Zw9jsAAB</t>
  </si>
  <si>
    <t>0065A00001dK84CQAS</t>
  </si>
  <si>
    <t>0015A00002QcLYDQA3</t>
  </si>
  <si>
    <t>0065A00001dLTquQAG</t>
  </si>
  <si>
    <t>0015A00002FH6SXQA1</t>
  </si>
  <si>
    <t>0065A00001XajS1QAJ</t>
  </si>
  <si>
    <t>0015A00002VqsMpQAJ</t>
  </si>
  <si>
    <t>0065A00001deId5QAE</t>
  </si>
  <si>
    <t>0065A00001YN53sQAD</t>
  </si>
  <si>
    <t>0065A00001YNEzUQAX</t>
  </si>
  <si>
    <t>0065A00001ZFpInQAL</t>
  </si>
  <si>
    <t>0065A00001ZcJJfQAN</t>
  </si>
  <si>
    <t>0065A00001de7CIQAY</t>
  </si>
  <si>
    <t>0015A00002Uf7bhQAB</t>
  </si>
  <si>
    <t>0065A00001dBNTlQAO</t>
  </si>
  <si>
    <t>0065A00001dLxW5QAK</t>
  </si>
  <si>
    <t>0065A00001ddLdhQAE</t>
  </si>
  <si>
    <t>0016e00002Zw90oAAB</t>
  </si>
  <si>
    <t>0065A00001YhjynQAB</t>
  </si>
  <si>
    <t>001i000000FKPu5AAH</t>
  </si>
  <si>
    <t>0065A00000nLrV9QAK</t>
  </si>
  <si>
    <t>0065A00001KQ5ZcQAL</t>
  </si>
  <si>
    <t>0015A00002B8oyyQAB</t>
  </si>
  <si>
    <t>0065A00001KQ5aVQAT</t>
  </si>
  <si>
    <t>0065A00001XqKrNQAV</t>
  </si>
  <si>
    <t>0015A00002AFZF3QAP</t>
  </si>
  <si>
    <t>0065A00001KRCilQAH</t>
  </si>
  <si>
    <t>0065A00001UmTB6QAN</t>
  </si>
  <si>
    <t>0065A00001aKdGDQA0</t>
  </si>
  <si>
    <t>0015A00002DR8HdQAL</t>
  </si>
  <si>
    <t>0065A00001dAGpVQAW</t>
  </si>
  <si>
    <t>0016e00002XT9yNAAT</t>
  </si>
  <si>
    <t>0066e00001dzKXqAAM</t>
  </si>
  <si>
    <t>0065A00001dLA6MQAW</t>
  </si>
  <si>
    <t>0015A00002TCL4DQAX</t>
  </si>
  <si>
    <t>0065A00001crXR9QAM</t>
  </si>
  <si>
    <t>0066e00001e0OHlAAM</t>
  </si>
  <si>
    <t>0065A00001dLYh3QAG</t>
  </si>
  <si>
    <t>0015A000027S2pDQAS</t>
  </si>
  <si>
    <t>0065A00000nNAXtQAO</t>
  </si>
  <si>
    <t>0015A00001ztnDGQAY</t>
  </si>
  <si>
    <t>0065A00001YPp01QAD</t>
  </si>
  <si>
    <t>0065A00001Z0DkXQAV</t>
  </si>
  <si>
    <t>0015A000022RFSwQAO</t>
  </si>
  <si>
    <t>0065A00001bBWt2QAG</t>
  </si>
  <si>
    <t>0065A00001ZPPI6QAP</t>
  </si>
  <si>
    <t>0015A00002CvIgzQAF</t>
  </si>
  <si>
    <t>0065A00001ZuPDaQAN</t>
  </si>
  <si>
    <t>0015A00002LfqEFQAZ</t>
  </si>
  <si>
    <t>0065A00001aLiPCQA0</t>
  </si>
  <si>
    <t>0015A00002FFEFyQAP</t>
  </si>
  <si>
    <t>0065A00001ZMtKLQA1</t>
  </si>
  <si>
    <t>0015A00002LegEKQAZ</t>
  </si>
  <si>
    <t>0065A00001aKqa2QAC</t>
  </si>
  <si>
    <t>0015A00002OIlkHQAT</t>
  </si>
  <si>
    <t>0065A00001bMywkQAC</t>
  </si>
  <si>
    <t>0015A00002NMjKsQAL</t>
  </si>
  <si>
    <t>0066e00001e0O8sAAE</t>
  </si>
  <si>
    <t>001i000001MZMRfAAP</t>
  </si>
  <si>
    <t>0065A00001dA7UgQAK</t>
  </si>
  <si>
    <t>0065A00001dI5GaQAK</t>
  </si>
  <si>
    <t>0016e00002ZvkBfAAJ</t>
  </si>
  <si>
    <t>0065A00001YheHRQAZ</t>
  </si>
  <si>
    <t>0016e00002ZvkFhAAJ</t>
  </si>
  <si>
    <t>0065A00001aKlzwQAC</t>
  </si>
  <si>
    <t>0015A00002JPjp2QAD</t>
  </si>
  <si>
    <t>0065A00001cKU9AQAW</t>
  </si>
  <si>
    <t>0065A00001OKGqKQAX</t>
  </si>
  <si>
    <t>0015A00002JMKf1QAH</t>
  </si>
  <si>
    <t>0065A00001ZVQyYQAX</t>
  </si>
  <si>
    <t>0015A00002TE2UwQAL</t>
  </si>
  <si>
    <t>0065A00001dA5p2QAC</t>
  </si>
  <si>
    <t>0065A00001bLfIrQAK</t>
  </si>
  <si>
    <t>0065A00001df8jMQAQ</t>
  </si>
  <si>
    <t>0015A00002B88gIQAR</t>
  </si>
  <si>
    <t>0065A00001IEshZQAT</t>
  </si>
  <si>
    <t>0065A00001aKouRQAS</t>
  </si>
  <si>
    <t>001i000001P9yS6AAJ</t>
  </si>
  <si>
    <t>0065A00001dg636QAA</t>
  </si>
  <si>
    <t>0015A00002UeWdHQAV</t>
  </si>
  <si>
    <t>0065A00001dAJH4QAO</t>
  </si>
  <si>
    <t>0013100001em9ZOAAY</t>
  </si>
  <si>
    <t>0065A00001dg391QAA</t>
  </si>
  <si>
    <t>0015A00002DQu7aQAD</t>
  </si>
  <si>
    <t>0066e00001e00NDAAY</t>
  </si>
  <si>
    <t>0013100001gadFTAAY</t>
  </si>
  <si>
    <t>0065A00001dLfjZQAS</t>
  </si>
  <si>
    <t>0015A00002QbjShQAJ</t>
  </si>
  <si>
    <t>0065A00001cHJpVQAW</t>
  </si>
  <si>
    <t>001i000001MZMUFAA5</t>
  </si>
  <si>
    <t>2023 3</t>
  </si>
  <si>
    <t>0066e00001e04IFAAY</t>
  </si>
  <si>
    <t>0015A00002PJfm5QAD</t>
  </si>
  <si>
    <t>0065A00001bidppQAA</t>
  </si>
  <si>
    <t>0066e00001e1I0ZAAU</t>
  </si>
  <si>
    <t>0016e00002ZizApAAJ</t>
  </si>
  <si>
    <t>0065A00001ZuL2oQAF</t>
  </si>
  <si>
    <t>0016e00002ZvjVQAAZ</t>
  </si>
  <si>
    <t>0065A00001dfLkJQAU</t>
  </si>
  <si>
    <t>0016e00002ZvjUhAAJ</t>
  </si>
  <si>
    <t>0065A00001dfLlCQAU</t>
  </si>
  <si>
    <t>0016e00002Zw9quAAB</t>
  </si>
  <si>
    <t>0065A00001dfLm5QAE</t>
  </si>
  <si>
    <t>0016e00002ZvjTPAAZ</t>
  </si>
  <si>
    <t>0065A00001dfLmjQAE</t>
  </si>
  <si>
    <t>0016e00002ZvjVPAAZ</t>
  </si>
  <si>
    <t>0065A00001dfLnwQAE</t>
  </si>
  <si>
    <t>0016e00002ZvjTOAAZ</t>
  </si>
  <si>
    <t>0065A00001dfLvzQAE</t>
  </si>
  <si>
    <t>0016e00002ZvjS1AAJ</t>
  </si>
  <si>
    <t>0065A00001dfMRtQAM</t>
  </si>
  <si>
    <t>0016e00002ZvjR3AAJ</t>
  </si>
  <si>
    <t>0065A00001dfMT9QAM</t>
  </si>
  <si>
    <t>0016e00002ZvaXEAAZ</t>
  </si>
  <si>
    <t>0065A00001dfMfaQAE</t>
  </si>
  <si>
    <t>0016e00002ZvaWBAAZ</t>
  </si>
  <si>
    <t>0065A00001dfMfbQAE</t>
  </si>
  <si>
    <t>0016e00002Zw9vKAAR</t>
  </si>
  <si>
    <t>0065A00001dfMliQAE</t>
  </si>
  <si>
    <t>0016e00002XSACpAAP</t>
  </si>
  <si>
    <t>0066e00001dyDQWAA2</t>
  </si>
  <si>
    <t>0065A00001cUm5iQAC</t>
  </si>
  <si>
    <t>0016e00002XSOolAAH</t>
  </si>
  <si>
    <t>0055A00000BnRGTQA3</t>
  </si>
  <si>
    <t>0066e00001dyuy7AAA</t>
  </si>
  <si>
    <t>0015A00002XRhDTQA1</t>
  </si>
  <si>
    <t>0065A00001dhBjKQAU</t>
  </si>
  <si>
    <t>0015A00001zu4pTQAQ</t>
  </si>
  <si>
    <t>0065A00001dhCJ8QAM</t>
  </si>
  <si>
    <t>0015A00002TCKy4QAH</t>
  </si>
  <si>
    <t>0065A00001crXBFQA2</t>
  </si>
  <si>
    <t>0016e00002Zw96CAAR</t>
  </si>
  <si>
    <t>0065A00001YhemQQAR</t>
  </si>
  <si>
    <t>0015A00002QdqW3QAJ</t>
  </si>
  <si>
    <t>0065A00001cKMFaQAO</t>
  </si>
  <si>
    <t>0016e00002Zw9duAAB</t>
  </si>
  <si>
    <t>0065A00001cq0WPQAY</t>
  </si>
  <si>
    <t>0016e00002ZvnU1AAJ</t>
  </si>
  <si>
    <t>0065A00001biRggQAE</t>
  </si>
  <si>
    <t>0065A00001dCR5TQAW</t>
  </si>
  <si>
    <t>0016e00002Zw9l5AAB</t>
  </si>
  <si>
    <t>0065A00001dK874QAC</t>
  </si>
  <si>
    <t>0016e00002ZvjUiAAJ</t>
  </si>
  <si>
    <t>0065A00001a6fFlQAI</t>
  </si>
  <si>
    <t>0015A00002B6SC0QAN</t>
  </si>
  <si>
    <t>0066e00001e0BaJAAU</t>
  </si>
  <si>
    <t>0016e00002XTaz0AAD</t>
  </si>
  <si>
    <t>0066e00001e0BuUAAU</t>
  </si>
  <si>
    <t>0015A00002DW2AvQAL</t>
  </si>
  <si>
    <t>0065A00001dfRG3QAM</t>
  </si>
  <si>
    <t>0016e00002Zw90nAAB</t>
  </si>
  <si>
    <t>0065A00001YhelrQAB</t>
  </si>
  <si>
    <t>0065A00001dKACRQA4</t>
  </si>
  <si>
    <t>0065A00001cpzXkQAI</t>
  </si>
  <si>
    <t>0016e00002ZvjQKAAZ</t>
  </si>
  <si>
    <t>0065A00001dfMVFQA2</t>
  </si>
  <si>
    <t>0016e00002ZvjLgAAJ</t>
  </si>
  <si>
    <t>0065A00001dfMWBQA2</t>
  </si>
  <si>
    <t>0016e00002ZvjLfAAJ</t>
  </si>
  <si>
    <t>0065A00001dfMXJQA2</t>
  </si>
  <si>
    <t>0016e00002ZvjNHAAZ</t>
  </si>
  <si>
    <t>0065A00001dfMZeQAM</t>
  </si>
  <si>
    <t>0016e00002ZvjLeAAJ</t>
  </si>
  <si>
    <t>0065A00001dfMaSQAU</t>
  </si>
  <si>
    <t>0016e00002ZvjKRAAZ</t>
  </si>
  <si>
    <t>0065A00001dfMdVQAU</t>
  </si>
  <si>
    <t>0016e00002ZvaJeAAJ</t>
  </si>
  <si>
    <t>0065A00001dfMkaQAE</t>
  </si>
  <si>
    <t>0015A00002TCjKwQAL</t>
  </si>
  <si>
    <t>0065A00001crpNpQAI</t>
  </si>
  <si>
    <t>0015A000021NtPMQA0</t>
  </si>
  <si>
    <t>0065A00001ZP4hjQAD</t>
  </si>
  <si>
    <t>0015A00002UglcXQAR</t>
  </si>
  <si>
    <t>Social</t>
  </si>
  <si>
    <t>0065A00001dDgtUQAS</t>
  </si>
  <si>
    <t>0013100001gYwMYAA0</t>
  </si>
  <si>
    <t>0065A00001Yxlo4QAB</t>
  </si>
  <si>
    <t>0015A000028mcxFQAQ</t>
  </si>
  <si>
    <t>0065A00001crUf8QAE</t>
  </si>
  <si>
    <t>0013100001jaFRIAA2</t>
  </si>
  <si>
    <t>0066e00001dyG1gAAE</t>
  </si>
  <si>
    <t>0013100001lcSGwAAM</t>
  </si>
  <si>
    <t>0065A00001baV9lQAE</t>
  </si>
  <si>
    <t>0015A0000282bGSQAY</t>
  </si>
  <si>
    <t>0065A00001df8VkQAI</t>
  </si>
  <si>
    <t>0065A00001dfNBPQA2</t>
  </si>
  <si>
    <t>0015A00002Uh6t4QAB</t>
  </si>
  <si>
    <t>0065A00001de75bQAA</t>
  </si>
  <si>
    <t>0013100001jaG2dAAE</t>
  </si>
  <si>
    <t>0065A00001bA6tAQAS</t>
  </si>
  <si>
    <t>0065A00001dK9VNQA0</t>
  </si>
  <si>
    <t>0015A00002OJrPgQAL</t>
  </si>
  <si>
    <t>0065A00001bO3a2QAC</t>
  </si>
  <si>
    <t>0015A00002FEc2wQAD</t>
  </si>
  <si>
    <t>0065A00001baNyiQAE</t>
  </si>
  <si>
    <t>0015A00002UeeW2QAJ</t>
  </si>
  <si>
    <t>0065A00001dAUtOQAW</t>
  </si>
  <si>
    <t>0015A00002HbhWIQAZ</t>
  </si>
  <si>
    <t>0065A00001cr9t0QAA</t>
  </si>
  <si>
    <t>0015A00002CUfaCQAT</t>
  </si>
  <si>
    <t>0065A00001SjFgDQAV</t>
  </si>
  <si>
    <t>0015A00002LhfUTQAZ</t>
  </si>
  <si>
    <t>0065A00001b9MVXQA2</t>
  </si>
  <si>
    <t>0013100001emADJAA2</t>
  </si>
  <si>
    <t>0065A00001Vg9gPQAR</t>
  </si>
  <si>
    <t>0013100001k6hgNAAQ</t>
  </si>
  <si>
    <t>0065A000015t1jrQAA</t>
  </si>
  <si>
    <t>0015A00001yXdzxQAC</t>
  </si>
  <si>
    <t>0065A00001X8IYaQAN</t>
  </si>
  <si>
    <t>0065A00001cUmsLQAS</t>
  </si>
  <si>
    <t>0065A00000k23XPQAY</t>
  </si>
  <si>
    <t>0015A000023o8uJQAQ</t>
  </si>
  <si>
    <t>0065A00000ln5eSQAQ</t>
  </si>
  <si>
    <t>0015A000022Qbl3QAC</t>
  </si>
  <si>
    <t>0065A00000nLYRaQAO</t>
  </si>
  <si>
    <t>0015A000029VzZdQAK</t>
  </si>
  <si>
    <t>0065A00000vsyFhQAI</t>
  </si>
  <si>
    <t>001i000001MZSfYAAX</t>
  </si>
  <si>
    <t>0065A0000106wX6QAI</t>
  </si>
  <si>
    <t>0015A00002ElQMAQA3</t>
  </si>
  <si>
    <t>0065A00001XITVyQAP</t>
  </si>
  <si>
    <t>0065A00001XpccaQAB</t>
  </si>
  <si>
    <t>0015A000022R21OQAS</t>
  </si>
  <si>
    <t>0065A00001XsEkOQAV</t>
  </si>
  <si>
    <t>0065A00000k3E3fQAE</t>
  </si>
  <si>
    <t>0065A00001XaZuqQAF</t>
  </si>
  <si>
    <t>0065A00000i4VytQAE</t>
  </si>
  <si>
    <t>0065A00000iT17MQAS</t>
  </si>
  <si>
    <t>0065A00000ibia1QAA</t>
  </si>
  <si>
    <t>0013100001fshcEAAQ</t>
  </si>
  <si>
    <t>0065A00000nK9AFQA0</t>
  </si>
  <si>
    <t>0065A00001ZFvqBQAT</t>
  </si>
  <si>
    <t>0013100001emXyOAAU</t>
  </si>
  <si>
    <t>0065A00001cp75KQAQ</t>
  </si>
  <si>
    <t>0065A00001dgINDQA2</t>
  </si>
  <si>
    <t>0065A00001dLTGtQAO</t>
  </si>
  <si>
    <t>0016e00002ZiQpCAAV</t>
  </si>
  <si>
    <t>0065A00001awxsKQAQ</t>
  </si>
  <si>
    <t>0015A00002TCHuYQAX</t>
  </si>
  <si>
    <t>0065A00001crTncQAE</t>
  </si>
  <si>
    <t>0015A00002XRnUxQAL</t>
  </si>
  <si>
    <t>0066e00001dyCLPAA2</t>
  </si>
  <si>
    <t>0015A00002DyuzgQAB</t>
  </si>
  <si>
    <t>0065A00001X8YATQA3</t>
  </si>
  <si>
    <t>0015A00002IoVRGQA3</t>
  </si>
  <si>
    <t>0065A00001ZNt6UQAT</t>
  </si>
  <si>
    <t>0065A00001a6lTOQAY</t>
  </si>
  <si>
    <t>0065A00001aJ7WDQA0</t>
  </si>
  <si>
    <t>0065A00001aJ7iVQAS</t>
  </si>
  <si>
    <t>0065A00001aJ8FgQAK</t>
  </si>
  <si>
    <t>0065A00001aJ8HhQAK</t>
  </si>
  <si>
    <t>0065A00001aJ8MTQA0</t>
  </si>
  <si>
    <t>0015A00002OImqSQAT</t>
  </si>
  <si>
    <t>0065A00001bMzVRQA0</t>
  </si>
  <si>
    <t>0015A00002OKvDwQAL</t>
  </si>
  <si>
    <t>0065A00001bfrgNQAQ</t>
  </si>
  <si>
    <t>0015A00002DRnBqQAL</t>
  </si>
  <si>
    <t>0065A00001YgrfoQAB</t>
  </si>
  <si>
    <t>0015A00002JMKtxQAH</t>
  </si>
  <si>
    <t>0065A00001ZVR64QAH</t>
  </si>
  <si>
    <t>0065A00001Zk3rcQAB</t>
  </si>
  <si>
    <t>0015A00002KHn0KQAT</t>
  </si>
  <si>
    <t>0065A00001a3NAPQA2</t>
  </si>
  <si>
    <t>0065A00001bM5aKQAS</t>
  </si>
  <si>
    <t>0015A00002PJpJSQA1</t>
  </si>
  <si>
    <t>0065A00001bikkBQAQ</t>
  </si>
  <si>
    <t>0065A00000lelLeQAI</t>
  </si>
  <si>
    <t>0065A00001WxCnsQAF</t>
  </si>
  <si>
    <t>001i000000FKbGfAAL</t>
  </si>
  <si>
    <t>0065A00001bM5SQQA0</t>
  </si>
  <si>
    <t>0015A00002OIh5cQAD</t>
  </si>
  <si>
    <t>0065A00001bMwwSQAS</t>
  </si>
  <si>
    <t>0015A00002G74JQQAZ</t>
  </si>
  <si>
    <t>0065A00001cJCXQQA4</t>
  </si>
  <si>
    <t>0065A00001KQADnQAP</t>
  </si>
  <si>
    <t>0015A00002AoM5OQAV</t>
  </si>
  <si>
    <t>0065A00001bADKBQA4</t>
  </si>
  <si>
    <t>0065A00001bAEGCQA4</t>
  </si>
  <si>
    <t>0065A00001dBJ3mQAG</t>
  </si>
  <si>
    <t>0015A000023E81FQAS</t>
  </si>
  <si>
    <t>0065A00001dDLnFQAW</t>
  </si>
  <si>
    <t>0015A00002Vqm2zQAB</t>
  </si>
  <si>
    <t>0065A00001deEurQAE</t>
  </si>
  <si>
    <t>0013100001emA3nAAE</t>
  </si>
  <si>
    <t>0065A0000112eKXQAY</t>
  </si>
  <si>
    <t>0016e00002ZvkIOAAZ</t>
  </si>
  <si>
    <t>0065A00001aJ6dbQAC</t>
  </si>
  <si>
    <t>0015A000021OrGpQAK</t>
  </si>
  <si>
    <t>0065A00001axiBoQAI</t>
  </si>
  <si>
    <t>0065A00001YLG7qQAH</t>
  </si>
  <si>
    <t>0065A00001YNBc3QAH</t>
  </si>
  <si>
    <t>0065A00001YNBe2QAH</t>
  </si>
  <si>
    <t>0015A00002JMUbvQAH</t>
  </si>
  <si>
    <t>0065A00001ZVXPtQAP</t>
  </si>
  <si>
    <t>0065A00001ZxcsjQAB</t>
  </si>
  <si>
    <t>0015A00002Ip1JjQAJ</t>
  </si>
  <si>
    <t>0065A00001ZN16PQAT</t>
  </si>
  <si>
    <t>0015A00002Cx3CqQAJ</t>
  </si>
  <si>
    <t>0065A00001TjIDhQAN</t>
  </si>
  <si>
    <t>0065A00001aJ86hQAC</t>
  </si>
  <si>
    <t>0015A000020xEEAQA2</t>
  </si>
  <si>
    <t>0065A00000ic3NGQAY</t>
  </si>
  <si>
    <t>0013100001ld4UNAAY</t>
  </si>
  <si>
    <t>0065A00001b9yQMQAY</t>
  </si>
  <si>
    <t>0015A000022RDvNQAW</t>
  </si>
  <si>
    <t>0065A00001bM5XVQA0</t>
  </si>
  <si>
    <t>0015A00002KwLx3QAF</t>
  </si>
  <si>
    <t>0065A00001aJ71tQAC</t>
  </si>
  <si>
    <t>0016e00002Zw8sGAAR</t>
  </si>
  <si>
    <t>0065A00001YNQjCQAX</t>
  </si>
  <si>
    <t>0015A00002UgtUGQAZ</t>
  </si>
  <si>
    <t>0065A00001dDlTlQAK</t>
  </si>
  <si>
    <t>0013100001env6bAAA</t>
  </si>
  <si>
    <t>0065A00001dLeLqQAK</t>
  </si>
  <si>
    <t>0016e00002ZvkINAAZ</t>
  </si>
  <si>
    <t>0065A00001cJhNpQAK</t>
  </si>
  <si>
    <t>0015A00002LehpVQAR</t>
  </si>
  <si>
    <t>0065A00001dLndpQAC</t>
  </si>
  <si>
    <t>0015A0000282oumQAA</t>
  </si>
  <si>
    <t>0065A000011q9vIQAQ</t>
  </si>
  <si>
    <t>0015A00002G7uczQAB</t>
  </si>
  <si>
    <t>0065A00001bquB1QAI</t>
  </si>
  <si>
    <t>0013100001ft4h3AAA</t>
  </si>
  <si>
    <t>0065A00001cJFm5QAG</t>
  </si>
  <si>
    <t>0013100001ld4rCAAQ</t>
  </si>
  <si>
    <t>0065A00001dACqTQAW</t>
  </si>
  <si>
    <t>0013100001enulxAAA</t>
  </si>
  <si>
    <t>0065A00001df4G3QAI</t>
  </si>
  <si>
    <t>0065A00001crvUdQAI</t>
  </si>
  <si>
    <t>0015A00002XRHQ3QAP</t>
  </si>
  <si>
    <t>0065A00001dgO6qQAE</t>
  </si>
  <si>
    <t>Google Natural Search</t>
  </si>
  <si>
    <t>0065A00001dfQdIQAU</t>
  </si>
  <si>
    <t>0065A00001dfQ7mQAE</t>
  </si>
  <si>
    <t>0013100001gZSbvAAG</t>
  </si>
  <si>
    <t>0065A00000k1VjBQAU</t>
  </si>
  <si>
    <t>0015A00002DxYq0QAF</t>
  </si>
  <si>
    <t>0065A00001bqqdHQAQ</t>
  </si>
  <si>
    <t>0015A00002XQrSlQAL</t>
  </si>
  <si>
    <t>0065A00001dgSNaQAM</t>
  </si>
  <si>
    <t>0015A00002G74JoQAJ</t>
  </si>
  <si>
    <t>0065A00001cHMbTQAW</t>
  </si>
  <si>
    <t>0065A00001dBLNiQAO</t>
  </si>
  <si>
    <t>0015A00002Uf4xkQAB</t>
  </si>
  <si>
    <t>0065A00001dBLXEQA4</t>
  </si>
  <si>
    <t>0065A00001bqtvEQAQ</t>
  </si>
  <si>
    <t>0065A00001dKAuxQAG</t>
  </si>
  <si>
    <t>0066e00001dyHIaAAM</t>
  </si>
  <si>
    <t>0066e00001dyHM0AAM</t>
  </si>
  <si>
    <t>0015A00002QdQvXQAV</t>
  </si>
  <si>
    <t>0065A00001cJZA9QAO</t>
  </si>
  <si>
    <t>0016e00002Zw9lyAAB</t>
  </si>
  <si>
    <t>0065A00001dK8OkQAK</t>
  </si>
  <si>
    <t>0016e00002Zw9G3AAJ</t>
  </si>
  <si>
    <t>0065A00001dK8QWQA0</t>
  </si>
  <si>
    <t>0016e00002Zw9XTAAZ</t>
  </si>
  <si>
    <t>0065A00001dK8Z3QAK</t>
  </si>
  <si>
    <t>0065A00001bq1mcQAA</t>
  </si>
  <si>
    <t>0065A00001dBNRuQAO</t>
  </si>
  <si>
    <t>0016e00002ZvaRQAAZ</t>
  </si>
  <si>
    <t>0065A00001dfMmRQAU</t>
  </si>
  <si>
    <t>0015A00002Vpe4vQAB</t>
  </si>
  <si>
    <t>0065A00001dLhgzQAC</t>
  </si>
  <si>
    <t>0015A00002IoNAtQAN</t>
  </si>
  <si>
    <t>0065A00001dLYqkQAG</t>
  </si>
  <si>
    <t>0016e00002Zw8sFAAR</t>
  </si>
  <si>
    <t>0065A00000k32IMQAY</t>
  </si>
  <si>
    <t>0016e00002Zw9qtAAB</t>
  </si>
  <si>
    <t>0065A00001dK8YPQA0</t>
  </si>
  <si>
    <t>0016e00002Zvje8AAB</t>
  </si>
  <si>
    <t>0065A00001cq0ScQAI</t>
  </si>
  <si>
    <t>0016e00002Zw9lzAAB</t>
  </si>
  <si>
    <t>0065A00001dK8S2QAK</t>
  </si>
  <si>
    <t>0016e00002Zw9XSAAZ</t>
  </si>
  <si>
    <t>0065A00001bAa1YQAS</t>
  </si>
  <si>
    <t>0016e00002ZizBKAAZ</t>
  </si>
  <si>
    <t>0065A00001cq0TVQAY</t>
  </si>
  <si>
    <t>0065A00001cq0jwQAA</t>
  </si>
  <si>
    <t>0016e00002ZvkD2AAJ</t>
  </si>
  <si>
    <t>0065A00001cq0A5QAI</t>
  </si>
  <si>
    <t>0016e00002Zvk5XAAR</t>
  </si>
  <si>
    <t>0065A00001cq0V7QAI</t>
  </si>
  <si>
    <t>0016e00002Zw9pCAAR</t>
  </si>
  <si>
    <t>0065A00001dK8UwQAK</t>
  </si>
  <si>
    <t>0016e00002Zw9crAAB</t>
  </si>
  <si>
    <t>0065A00001bLsPvQAK</t>
  </si>
  <si>
    <t>0015A00002UhquYQAR</t>
  </si>
  <si>
    <t>0065A00001dK8WJQA0</t>
  </si>
  <si>
    <t>0016e00002Zw9oJAAR</t>
  </si>
  <si>
    <t>0065A00001dK8TeQAK</t>
  </si>
  <si>
    <t>0016e00002Zw9iqAAB</t>
  </si>
  <si>
    <t>0065A00001dK8VQQA0</t>
  </si>
  <si>
    <t>0015A00002TE3IIQA1</t>
  </si>
  <si>
    <t>0065A00001dA6jJQAS</t>
  </si>
  <si>
    <t>0065A00001dCXyOQAW</t>
  </si>
  <si>
    <t>0065A00001dK7OqQAK</t>
  </si>
  <si>
    <t>0016e00002ZvaQcAAJ</t>
  </si>
  <si>
    <t>0065A00001dfMn0QAE</t>
  </si>
  <si>
    <t>0016e00002ZvaPjAAJ</t>
  </si>
  <si>
    <t>0065A00001dfMoOQAU</t>
  </si>
  <si>
    <t>0065A00001ZcIn0QAF</t>
  </si>
  <si>
    <t>0065A00001bg3IBQAY</t>
  </si>
  <si>
    <t>0015A00002Dxt8MQAR</t>
  </si>
  <si>
    <t>0065A00001WxS4yQAF</t>
  </si>
  <si>
    <t>0065A00001dDb8fQAC</t>
  </si>
  <si>
    <t>0013100001lbH4iAAE</t>
  </si>
  <si>
    <t>0065A00001dLnb1QAC</t>
  </si>
  <si>
    <t>0065A00001cUoT3QAK</t>
  </si>
  <si>
    <t>0065A00001Zcd2AQAR</t>
  </si>
  <si>
    <t>0015A00002JPDKnQAP</t>
  </si>
  <si>
    <t>0065A00001ZcXQgQAN</t>
  </si>
  <si>
    <t>0065A00001dIHLtQAO</t>
  </si>
  <si>
    <t>0065A00001XsEKzQAN</t>
  </si>
  <si>
    <t>0065A00001YLGENQA5</t>
  </si>
  <si>
    <t>0013100001hmvEPAAY</t>
  </si>
  <si>
    <t>0065A00001ZOOGSQA5</t>
  </si>
  <si>
    <t>0015A00001yY7woQAC</t>
  </si>
  <si>
    <t>0065A00000jTNjxQAG</t>
  </si>
  <si>
    <t>0015A000026BX2lQAG</t>
  </si>
  <si>
    <t>0065A00001dKB2eQAG</t>
  </si>
  <si>
    <t>0015A00002VpPZAQA3</t>
  </si>
  <si>
    <t>0065A00001dLanAQAS</t>
  </si>
  <si>
    <t>0015A000029X3rsQAC</t>
  </si>
  <si>
    <t>0065A00001bM9AhQAK</t>
  </si>
  <si>
    <t>0015A000022RrSyQAK</t>
  </si>
  <si>
    <t>0065A00001ZcSUMQA3</t>
  </si>
  <si>
    <t>0066e00001e0C0JAAU</t>
  </si>
  <si>
    <t>0016e00002Zw8pgAAB</t>
  </si>
  <si>
    <t>0065A00001YheYmQAJ</t>
  </si>
  <si>
    <t>0065A00001YLG9XQAX</t>
  </si>
  <si>
    <t>0015A00002UheACQAZ</t>
  </si>
  <si>
    <t>0065A00001dJ4HuQAK</t>
  </si>
  <si>
    <t>0013100001fpxT5AAI</t>
  </si>
  <si>
    <t>0065A00001dDVaTQAW</t>
  </si>
  <si>
    <t>0013100001qyJ2TAAU</t>
  </si>
  <si>
    <t>0065A00001dKbZUQA0</t>
  </si>
  <si>
    <t>0015A00002EkMcfQAF</t>
  </si>
  <si>
    <t>0065A00001bnskEQAQ</t>
  </si>
  <si>
    <t>0013100001lWuTIAA0</t>
  </si>
  <si>
    <t>0065A00001dfRPPQA2</t>
  </si>
  <si>
    <t>001i000001F62zEAAR</t>
  </si>
  <si>
    <t>0065A00001dfQXTQA2</t>
  </si>
  <si>
    <t>0065A00001bAH62QAG</t>
  </si>
  <si>
    <t>0015A00002HcIqRQAV</t>
  </si>
  <si>
    <t>0055A00000Bd4j9QAB</t>
  </si>
  <si>
    <t>0065A00001Z0M3KQAV</t>
  </si>
  <si>
    <t>0015A00002KvgAWQAZ</t>
  </si>
  <si>
    <t>0065A00001a6lUtQAI</t>
  </si>
  <si>
    <t>0065A00001ZbQkvQAF</t>
  </si>
  <si>
    <t>0015A00002OJECEQA5</t>
  </si>
  <si>
    <t>0065A00001bNk3oQAC</t>
  </si>
  <si>
    <t>0013100001lcRjOAAU</t>
  </si>
  <si>
    <t>0065A00001dLlv0QAC</t>
  </si>
  <si>
    <t>0013100001hoELeAAM</t>
  </si>
  <si>
    <t>0065A00001dLGWWQA4</t>
  </si>
  <si>
    <t>0065A00001cUqOiQAK</t>
  </si>
  <si>
    <t>0015A00002JN4oUQAT</t>
  </si>
  <si>
    <t>0065A00001dLRMNQA4</t>
  </si>
  <si>
    <t>0065A00001bBPhbQAG</t>
  </si>
  <si>
    <t>0065A00001bBRCfQAO</t>
  </si>
  <si>
    <t>0065A00001XmsQlQAJ</t>
  </si>
  <si>
    <t>0065A00001ZVdvgQAD</t>
  </si>
  <si>
    <t>0065A00001ZVdwoQAD</t>
  </si>
  <si>
    <t>0065A00001ZVdxmQAD</t>
  </si>
  <si>
    <t>0065A00001ZVe0RQAT</t>
  </si>
  <si>
    <t>0065A00001ZVe15QAD</t>
  </si>
  <si>
    <t>0065A00001ZVe2SQAT</t>
  </si>
  <si>
    <t>0065A00001dIH58QAG</t>
  </si>
  <si>
    <t>0065A00001YNJ82QAH</t>
  </si>
  <si>
    <t>0065A00001ZVduUQAT</t>
  </si>
  <si>
    <t>0015A00002GnM5FQAV</t>
  </si>
  <si>
    <t>0065A00001YN5zeQAD</t>
  </si>
  <si>
    <t>0065A00001aKdQMQA0</t>
  </si>
  <si>
    <t>0065A00001aKdS9QAK</t>
  </si>
  <si>
    <t>0015A00001xQ27BQAS</t>
  </si>
  <si>
    <t>0065A00001aKdSTQA0</t>
  </si>
  <si>
    <t>0065A00001aKdYlQAK</t>
  </si>
  <si>
    <t>0065A00001aKoJDQA0</t>
  </si>
  <si>
    <t>0065A00001cKIu4QAG</t>
  </si>
  <si>
    <t>0015A00002CvJWaQAN</t>
  </si>
  <si>
    <t>0065A00001dAC9ZQAW</t>
  </si>
  <si>
    <t>0015A00002KvPdPQAV</t>
  </si>
  <si>
    <t>0065A00001a6iGcQAI</t>
  </si>
  <si>
    <t>0015A00001tZtAIQA0</t>
  </si>
  <si>
    <t>0065A00001a6iqQQAQ</t>
  </si>
  <si>
    <t>0015A00002BpRyhQAF</t>
  </si>
  <si>
    <t>0065A00001OKFsFQAX</t>
  </si>
  <si>
    <t>0015A00001yXW2kQAG</t>
  </si>
  <si>
    <t>0065A00001YN60XQAT</t>
  </si>
  <si>
    <t>0015A00002GnMDnQAN</t>
  </si>
  <si>
    <t>0065A00001YN638QAD</t>
  </si>
  <si>
    <t>0015A00002Hds95QAB</t>
  </si>
  <si>
    <t>0065A00001Z6p8NQAR</t>
  </si>
  <si>
    <t>0015A00001tanOxQAI</t>
  </si>
  <si>
    <t>0065A00001ZcLYOQA3</t>
  </si>
  <si>
    <t>0016e00002Ziz1nAAB</t>
  </si>
  <si>
    <t>0065A00001bA4iiQAC</t>
  </si>
  <si>
    <t>0065A00001YhlDTQAZ</t>
  </si>
  <si>
    <t>0015A000023DKSKQA4</t>
  </si>
  <si>
    <t>0065A00001ZIPFJQA5</t>
  </si>
  <si>
    <t>0065A00001F9SITQA3</t>
  </si>
  <si>
    <t>0015A00001taqfSQAQ</t>
  </si>
  <si>
    <t>0065A00001Ve5qbQAB</t>
  </si>
  <si>
    <t>0065A00001XGTgYQAX</t>
  </si>
  <si>
    <t>0065A00000i3HpcQAE</t>
  </si>
  <si>
    <t>0065A00000Wsrj2QAB</t>
  </si>
  <si>
    <t>0065A00001bOI6wQAG</t>
  </si>
  <si>
    <t>0065A00001bOMEnQAO</t>
  </si>
  <si>
    <t>0065A00001bOMJfQAO</t>
  </si>
  <si>
    <t>0065A00001bOMMQQA4</t>
  </si>
  <si>
    <t>0065A00001bOMQIQA4</t>
  </si>
  <si>
    <t>0015A00002JPEWVQA5</t>
  </si>
  <si>
    <t>0065A00001ZcXrnQAF</t>
  </si>
  <si>
    <t>0016e00002ZwUYxAAN</t>
  </si>
  <si>
    <t>0065A00001YNBlJQAX</t>
  </si>
  <si>
    <t>0065A00001aHp4OQAS</t>
  </si>
  <si>
    <t>0065A00001dIHErQAO</t>
  </si>
  <si>
    <t>0065A00001dLgspQAC</t>
  </si>
  <si>
    <t>001i000001MZMBWAA5</t>
  </si>
  <si>
    <t>0065A00001YN5krQAD</t>
  </si>
  <si>
    <t>0015A00001yWmS8QAK</t>
  </si>
  <si>
    <t>0065A00000iUT7JQAW</t>
  </si>
  <si>
    <t>0016e00002ZxGK3AAN</t>
  </si>
  <si>
    <t>0065A00001ZbQQ7QAN</t>
  </si>
  <si>
    <t>0015A00002GnMHLQA3</t>
  </si>
  <si>
    <t>0065A00001YN63mQAD</t>
  </si>
  <si>
    <t>0065A00001bg3fYQAQ</t>
  </si>
  <si>
    <t>0065A00001dLgrrQAC</t>
  </si>
  <si>
    <t>0016e00002Zw996AAB</t>
  </si>
  <si>
    <t>2023 4</t>
  </si>
  <si>
    <t>0065A00001Yheo2QAB</t>
  </si>
  <si>
    <t>0015A00002QE37zQAD</t>
  </si>
  <si>
    <t>0065A00001dACOQQA4</t>
  </si>
  <si>
    <t>0015A00002JNmjnQAD</t>
  </si>
  <si>
    <t>0065A00001ZYzqhQAD</t>
  </si>
  <si>
    <t>0015A00002CwWwVQAV</t>
  </si>
  <si>
    <t>0065A00001aJ7wDQAS</t>
  </si>
  <si>
    <t>0015A00002QDi9tQAD</t>
  </si>
  <si>
    <t>0065A00001ba9cZQAQ</t>
  </si>
  <si>
    <t>0016e00002XSClsAAH</t>
  </si>
  <si>
    <t>0066e00001dyEeVAAU</t>
  </si>
  <si>
    <t>0016e00002XSlfcAAD</t>
  </si>
  <si>
    <t>0066e00001dz7o0AAA</t>
  </si>
  <si>
    <t>0015A00002JMxOwQAL</t>
  </si>
  <si>
    <t>0065A00001ZWxBZQA1</t>
  </si>
  <si>
    <t>0015A00002DOth8QAD</t>
  </si>
  <si>
    <t>0055A000008iLmwQAE</t>
  </si>
  <si>
    <t>0065A00001M9rgfQAB</t>
  </si>
  <si>
    <t>0015A00002VoYtMQAV</t>
  </si>
  <si>
    <t>0065A00001dLCIVQA4</t>
  </si>
  <si>
    <t>0015A00002B5rzBQAR</t>
  </si>
  <si>
    <t>0065A00001aKo9uQAC</t>
  </si>
  <si>
    <t>0015A00002RfvWwQAJ</t>
  </si>
  <si>
    <t>0065A00001cU38HQAS</t>
  </si>
  <si>
    <t>0015A00002EkzCxQAJ</t>
  </si>
  <si>
    <t>0065A00001XHdJGQA1</t>
  </si>
  <si>
    <t>0015A00002KHf1YQAT</t>
  </si>
  <si>
    <t>0065A00001a3LWvQAM</t>
  </si>
  <si>
    <t>0015A00002DP0uEQAT</t>
  </si>
  <si>
    <t>0065A00001M9vfWQAR</t>
  </si>
  <si>
    <t>0065A00001XZYTcQAP</t>
  </si>
  <si>
    <t>0065A00001cID8CQAW</t>
  </si>
  <si>
    <t>0015A00002DSSO3QAP</t>
  </si>
  <si>
    <t>0065A00001XGeQSQA1</t>
  </si>
  <si>
    <t>0065A00001WzgvJQAR</t>
  </si>
  <si>
    <t>0065A00001bA4pRQAS</t>
  </si>
  <si>
    <t>0015A00001ztTzAQAU</t>
  </si>
  <si>
    <t>0065A00001aKi6AQAS</t>
  </si>
  <si>
    <t>0065A00001Ti4dzQAB</t>
  </si>
  <si>
    <t>0065A00001WzhnCQAR</t>
  </si>
  <si>
    <t>0065A00001XZYPzQAP</t>
  </si>
  <si>
    <t>0065A00001dDnmFQAS</t>
  </si>
  <si>
    <t>0015A00002QEFAYQA5</t>
  </si>
  <si>
    <t>0065A00001baRaiQAE</t>
  </si>
  <si>
    <t>0015A00002QEHB8QAP</t>
  </si>
  <si>
    <t>0065A00001baSESQA2</t>
  </si>
  <si>
    <t>0015A00002Rg5OWQAZ</t>
  </si>
  <si>
    <t>0065A00001cU88IQAS</t>
  </si>
  <si>
    <t>0015A00002RgYm1QAF</t>
  </si>
  <si>
    <t>0065A00001cUwp1QAC</t>
  </si>
  <si>
    <t>0015A00002PJgDzQAL</t>
  </si>
  <si>
    <t>0065A00001bie7YQAQ</t>
  </si>
  <si>
    <t>0015A00002RgmaMQAR</t>
  </si>
  <si>
    <t>0065A00001cV3EMQA0</t>
  </si>
  <si>
    <t>0065A00001cKXfZQAW</t>
  </si>
  <si>
    <t>0065A00000i3vzsQAA</t>
  </si>
  <si>
    <t>0015A00002DUyTOQA1</t>
  </si>
  <si>
    <t>0065A00001WkqQrQAJ</t>
  </si>
  <si>
    <t>0015A00002XQsJtQAL</t>
  </si>
  <si>
    <t>0065A00001dg8n9QAA</t>
  </si>
  <si>
    <t>0015A00002Uf0YRQAZ</t>
  </si>
  <si>
    <t>0065A00001dBIdTQAW</t>
  </si>
  <si>
    <t>0015A00002PKycvQAD</t>
  </si>
  <si>
    <t>0065A00001bonDwQAI</t>
  </si>
  <si>
    <t>0065A00001brspkQAA</t>
  </si>
  <si>
    <t>0015A00002Qc7oTQAR</t>
  </si>
  <si>
    <t>0065A00001cI5cyQAC</t>
  </si>
  <si>
    <t>0015A00002G6LUJQA3</t>
  </si>
  <si>
    <t>0065A00001XpjjVQAR</t>
  </si>
  <si>
    <t>0015A00002PJff3QAD</t>
  </si>
  <si>
    <t>0065A00001bidnyQAA</t>
  </si>
  <si>
    <t>0015A00002TBbPQQA1</t>
  </si>
  <si>
    <t>0065A00001cr16EQAQ</t>
  </si>
  <si>
    <t>0015A00002JPEVsQAP</t>
  </si>
  <si>
    <t>0065A00001ZcXr9QAF</t>
  </si>
  <si>
    <t>0015A00002QDYHgQAP</t>
  </si>
  <si>
    <t>0065A00001bZVCeQAO</t>
  </si>
  <si>
    <t>0015A00002Qd1qCQAR</t>
  </si>
  <si>
    <t>0065A00001cJDs8QAG</t>
  </si>
  <si>
    <t>0015A00002Rg9KrQAJ</t>
  </si>
  <si>
    <t>0065A00001cUk7gQAC</t>
  </si>
  <si>
    <t>0015A00002RgNeWQAV</t>
  </si>
  <si>
    <t>0065A00001cUrUcQAK</t>
  </si>
  <si>
    <t>0015A00002TCYcBQAX</t>
  </si>
  <si>
    <t>0065A00001crhnAQAQ</t>
  </si>
  <si>
    <t>0015A00002KHPSYQA5</t>
  </si>
  <si>
    <t>0065A00001XvRXwQAN</t>
  </si>
  <si>
    <t>0015A00002RgwXnQAJ</t>
  </si>
  <si>
    <t>0065A00001dCbE3QAK</t>
  </si>
  <si>
    <t>0015A00002QdO25QAF</t>
  </si>
  <si>
    <t>0065A00001cJWfFQAW</t>
  </si>
  <si>
    <t>0015A00002QEFcvQAH</t>
  </si>
  <si>
    <t>0065A00001baRjKQAU</t>
  </si>
  <si>
    <t>0015A00002Qc5ESQAZ</t>
  </si>
  <si>
    <t>0065A00001cI4KEQA0</t>
  </si>
  <si>
    <t>0065A00001Z78LkQAJ</t>
  </si>
  <si>
    <t>0015A00002UfYHXQA3</t>
  </si>
  <si>
    <t>0065A00001dC9wQQAS</t>
  </si>
  <si>
    <t>0056e00000BdFO7AAN</t>
  </si>
  <si>
    <t>0015A00002QEKjSQAX</t>
  </si>
  <si>
    <t>0065A00001baTajQAE</t>
  </si>
  <si>
    <t>0065A00001bOIT6QAO</t>
  </si>
  <si>
    <t>0015A00002TDymDQAT</t>
  </si>
  <si>
    <t>0065A00001dA1YtQAK</t>
  </si>
  <si>
    <t>0015A00002VpjGHQAZ</t>
  </si>
  <si>
    <t>0065A00001dLkWzQAK</t>
  </si>
  <si>
    <t>0015A00002VqDlGQAV</t>
  </si>
  <si>
    <t>0065A00001ddOafQAE</t>
  </si>
  <si>
    <t>0015A00002Dz3RsQAJ</t>
  </si>
  <si>
    <t>0065A00001X8d3rQAB</t>
  </si>
  <si>
    <t>0015A00002UgBKaQAN</t>
  </si>
  <si>
    <t>0065A00001dDCL6QAO</t>
  </si>
  <si>
    <t>0015A00002KuduMQAR</t>
  </si>
  <si>
    <t>0065A00001a5xaCQAQ</t>
  </si>
  <si>
    <t>0015A00002JNxRvQAL</t>
  </si>
  <si>
    <t>0065A00001ZZ4MzQAL</t>
  </si>
  <si>
    <t>0015A00002GpOBbQAN</t>
  </si>
  <si>
    <t>0065A00001YYvbPQAT</t>
  </si>
  <si>
    <t>0015A00002LfSjQQAV</t>
  </si>
  <si>
    <t>0065A00001aLdK7QAK</t>
  </si>
  <si>
    <t>2024 3</t>
  </si>
  <si>
    <t>0065A00000ldBDPQA2</t>
  </si>
  <si>
    <t>0015A00002TAS2TQAX</t>
  </si>
  <si>
    <t>0065A00001cpx3rQAA</t>
  </si>
  <si>
    <t>0015A00002OIVLWQA5</t>
  </si>
  <si>
    <t>0065A00001bMGiTQAW</t>
  </si>
  <si>
    <t>0015A00002Rgx4cQAB</t>
  </si>
  <si>
    <t>0065A00001cVgQyQAK</t>
  </si>
  <si>
    <t>0065A00001cVgBoQAK</t>
  </si>
  <si>
    <t>0065A00001cVgFnQAK</t>
  </si>
  <si>
    <t>0015A00002QcRJ6QAN</t>
  </si>
  <si>
    <t>0065A00001cVgJkQAK</t>
  </si>
  <si>
    <t>0065A00001bLvG4QAK</t>
  </si>
  <si>
    <t>0015A000023E2aCQAS</t>
  </si>
  <si>
    <t>0065A00001KPzFVQA1</t>
  </si>
  <si>
    <t>0065A00001cpu6QQAQ</t>
  </si>
  <si>
    <t>0015A00002VrFh9QAF</t>
  </si>
  <si>
    <t>0065A00001df4AzQAI</t>
  </si>
  <si>
    <t>0015A00002NP4gjQAD</t>
  </si>
  <si>
    <t>0065A00001bLv7RQAS</t>
  </si>
  <si>
    <t>0015A00002QarJ3QAJ</t>
  </si>
  <si>
    <t>0065A00001br7LNQAY</t>
  </si>
  <si>
    <t>0065A00001XoxXaQAJ</t>
  </si>
  <si>
    <t>0015A00002BnkmkQAB</t>
  </si>
  <si>
    <t>0065A00001ZcY6qQAF</t>
  </si>
  <si>
    <t>0065A00001UmxzIQAR</t>
  </si>
  <si>
    <t>0065A00001KQ4TEQA1</t>
  </si>
  <si>
    <t>0015A000022T3qfQAC</t>
  </si>
  <si>
    <t>0065A00000lei5oQAA</t>
  </si>
  <si>
    <t>0015A00002Eo7w8QAB</t>
  </si>
  <si>
    <t>0065A00001XKaggQAD</t>
  </si>
  <si>
    <t>0015A00002JPHCFQA5</t>
  </si>
  <si>
    <t>0065A00001ZcYf9QAF</t>
  </si>
  <si>
    <t>0015A00002OLn1uQAD</t>
  </si>
  <si>
    <t>0065A00001bgsYvQAI</t>
  </si>
  <si>
    <t>0065A00001VeFQaQAN</t>
  </si>
  <si>
    <t>0015A00002CwXarQAF</t>
  </si>
  <si>
    <t>0065A00001YNNyVQAX</t>
  </si>
  <si>
    <t>0015A000022RnTgQAK</t>
  </si>
  <si>
    <t>0065A00000iSV67QAG</t>
  </si>
  <si>
    <t>0015A00002DyJpPQAV</t>
  </si>
  <si>
    <t>0065A00001WzhQRQAZ</t>
  </si>
  <si>
    <t>0015A00002XRfnXQAT</t>
  </si>
  <si>
    <t>0065A00001dh9XCQAY</t>
  </si>
  <si>
    <t>0013100001p4OFDAA2</t>
  </si>
  <si>
    <t>0065A00001M9navQAB</t>
  </si>
  <si>
    <t>0015A00002Ug9RyQAJ</t>
  </si>
  <si>
    <t>0065A00001dCb3wQAC</t>
  </si>
  <si>
    <t>0015A00002JPF2jQAH</t>
  </si>
  <si>
    <t>0065A00001dCb7QQAS</t>
  </si>
  <si>
    <t>0015A00002KwwCEQAZ</t>
  </si>
  <si>
    <t>0065A00001aJp98QAC</t>
  </si>
  <si>
    <t>0015A00002OI8y0QAD</t>
  </si>
  <si>
    <t>0065A00001bM71ZQAS</t>
  </si>
  <si>
    <t>0065A00001aJyOSQA0</t>
  </si>
  <si>
    <t>0016e00002XSBmFAAX</t>
  </si>
  <si>
    <t>0066e00001dyE9nAAE</t>
  </si>
  <si>
    <t>0015A00002NNtZJQA1</t>
  </si>
  <si>
    <t>0065A00001cTxXZQA0</t>
  </si>
  <si>
    <t>0016e00002XUVqIAAX</t>
  </si>
  <si>
    <t>0066e00001e1HaNAAU</t>
  </si>
  <si>
    <t>0013100001p590uAAA</t>
  </si>
  <si>
    <t>0065A00001cpvnkQAA</t>
  </si>
  <si>
    <t>0065A00001Tj34CQAR</t>
  </si>
  <si>
    <t>0015A00002PJzz5QAD</t>
  </si>
  <si>
    <t>0065A00001bjQsPQAU</t>
  </si>
  <si>
    <t>0065A00001bnmHUQAY</t>
  </si>
  <si>
    <t>0015A00002UgJXzQAN</t>
  </si>
  <si>
    <t>0065A00001dDHZsQAO</t>
  </si>
  <si>
    <t>0016e00002XTCXeAAP</t>
  </si>
  <si>
    <t>0066e00001dzLZfAAM</t>
  </si>
  <si>
    <t>0016e00002XSColAAH</t>
  </si>
  <si>
    <t>0066e00001dyEf3AAE</t>
  </si>
  <si>
    <t>0015A00002Qeek9QAB</t>
  </si>
  <si>
    <t>0065A00001baMgdQAE</t>
  </si>
  <si>
    <t>0065A00001MA1WFQA1</t>
  </si>
  <si>
    <t>0015A00002XQtEGQA1</t>
  </si>
  <si>
    <t>0065A00001dg9EJQAY</t>
  </si>
  <si>
    <t>0016e00002XUEWdAAP</t>
  </si>
  <si>
    <t>0066e00001e16DlAAI</t>
  </si>
  <si>
    <t>0065A00001comkjQAA</t>
  </si>
  <si>
    <t>0015A00002HdWodQAF</t>
  </si>
  <si>
    <t>0065A00001Z5wtJQAR</t>
  </si>
  <si>
    <t>0015A00002LgTK4QAN</t>
  </si>
  <si>
    <t>0065A00001ax2HuQAI</t>
  </si>
  <si>
    <t>0015A00002VqLqmQAF</t>
  </si>
  <si>
    <t>0065A00001de2FoQAI</t>
  </si>
  <si>
    <t>0015A00002DyLhwQAF</t>
  </si>
  <si>
    <t>0065A00001Wzl0vQAB</t>
  </si>
  <si>
    <t>0015A00002DOrdoQAD</t>
  </si>
  <si>
    <t>0065A00001cIM4XQAW</t>
  </si>
  <si>
    <t>0015A00002UhHyiQAF</t>
  </si>
  <si>
    <t>0065A00001dIGJUQA4</t>
  </si>
  <si>
    <t>0065A00001OK4gdQAD</t>
  </si>
  <si>
    <t>0065A00001Tj2vWQAR</t>
  </si>
  <si>
    <t>0015A00001tbWJzQAM</t>
  </si>
  <si>
    <t>0065A00001YJfqAQAT</t>
  </si>
  <si>
    <t>0015A00002FtHrrQAF</t>
  </si>
  <si>
    <t>0065A00001XopJ6QAJ</t>
  </si>
  <si>
    <t>0015A00002Go7UXQAZ</t>
  </si>
  <si>
    <t>0065A00001YPoWMQA1</t>
  </si>
  <si>
    <t>0065A00001ZjhXlQAJ</t>
  </si>
  <si>
    <t>0015A00002NOV9kQAH</t>
  </si>
  <si>
    <t>0065A00001bL2eDQAS</t>
  </si>
  <si>
    <t>0015A00002PMtxjQAD</t>
  </si>
  <si>
    <t>0065A00001bquZjQAI</t>
  </si>
  <si>
    <t>0015A00002DPHsZQAX</t>
  </si>
  <si>
    <t>0065A00001M9yHFQAZ</t>
  </si>
  <si>
    <t>0015A00001yVV43QAG</t>
  </si>
  <si>
    <t>0065A00000iTZGuQAO</t>
  </si>
  <si>
    <t>0065A00001cV1mHQAS</t>
  </si>
  <si>
    <t>0015A00002DyJxPQAV</t>
  </si>
  <si>
    <t>0065A00001WziC2QAJ</t>
  </si>
  <si>
    <t>0015A00002OI4OxQAL</t>
  </si>
  <si>
    <t>0065A00001bM5ZMQA0</t>
  </si>
  <si>
    <t>0065A00000iSt9NQAS</t>
  </si>
  <si>
    <t>0015A00002JPLp0QAH</t>
  </si>
  <si>
    <t>0065A00001ZcZdxQAF</t>
  </si>
  <si>
    <t>0015A00002RgvhnQAB</t>
  </si>
  <si>
    <t>0065A00001cVg6jQAC</t>
  </si>
  <si>
    <t>0015A00002NP4LrQAL</t>
  </si>
  <si>
    <t>0065A00001bLv8yQAC</t>
  </si>
  <si>
    <t>0015A00002NP5KZQA1</t>
  </si>
  <si>
    <t>0065A00001bLvNJQA0</t>
  </si>
  <si>
    <t>0015A00002BnbuzQAB</t>
  </si>
  <si>
    <t>0065A00001XrUA8QAN</t>
  </si>
  <si>
    <t>0015A00002DSrH3QAL</t>
  </si>
  <si>
    <t>0065A00001VeFy1QAF</t>
  </si>
  <si>
    <t>0065A00001F9Ps7QAF</t>
  </si>
  <si>
    <t>0065A00001KR5MnQAL</t>
  </si>
  <si>
    <t>0015A00002NP3uIQAT</t>
  </si>
  <si>
    <t>0065A00001bLuegQAC</t>
  </si>
  <si>
    <t>0015A0000256HCxQAM</t>
  </si>
  <si>
    <t>0065A00000loC07QAE</t>
  </si>
  <si>
    <t>0015A00002GmpplQAB</t>
  </si>
  <si>
    <t>0065A00001YKar7QAD</t>
  </si>
  <si>
    <t>0015A00002JPHp4QAH</t>
  </si>
  <si>
    <t>0065A00001ZcYgbQAF</t>
  </si>
  <si>
    <t>0015A00002JPFi2QAH</t>
  </si>
  <si>
    <t>0065A00001ZcYAkQAN</t>
  </si>
  <si>
    <t>0015A00002G7ADeQAN</t>
  </si>
  <si>
    <t>0065A00001XqDtXQAV</t>
  </si>
  <si>
    <t>0015A00002FpYbiQAF</t>
  </si>
  <si>
    <t>0065A00001XdNLFQA3</t>
  </si>
  <si>
    <t>0065A00000le3XSQAY</t>
  </si>
  <si>
    <t>0015A000026AazSQAS</t>
  </si>
  <si>
    <t>0065A00001YHeg9QAD</t>
  </si>
  <si>
    <t>Biopharma/Biopharmaceuticals</t>
  </si>
  <si>
    <t>0065A00001Ww6OsQAJ</t>
  </si>
  <si>
    <t>0015A00002DTrQzQAL</t>
  </si>
  <si>
    <t>0065A00001VfHaYQAV</t>
  </si>
  <si>
    <t>0015A00002FsKT3QAN</t>
  </si>
  <si>
    <t>0065A00001XkU7FQAV</t>
  </si>
  <si>
    <t>0015A000029VuaIQAS</t>
  </si>
  <si>
    <t>0065A00001biM8jQAE</t>
  </si>
  <si>
    <t>0015A00002PL9XWQA1</t>
  </si>
  <si>
    <t>0065A00001bor7bQAA</t>
  </si>
  <si>
    <t>0015A00002PKYUXQA5</t>
  </si>
  <si>
    <t>0065A00001bnzqOQAQ</t>
  </si>
  <si>
    <t>0015A00002HduOzQAJ</t>
  </si>
  <si>
    <t>Industry Event</t>
  </si>
  <si>
    <t>0065A00001Z6s1jQAB</t>
  </si>
  <si>
    <t>0015A00002B6MYiQAN</t>
  </si>
  <si>
    <t>0065A00001bZV6bQAG</t>
  </si>
  <si>
    <t>0065A00001Tj31DQAR</t>
  </si>
  <si>
    <t>0015A00002UfrFTQAZ</t>
  </si>
  <si>
    <t>0065A00001dCNycQAG</t>
  </si>
  <si>
    <t>0015A00002QEFn0QAH</t>
  </si>
  <si>
    <t>0065A00001baRnWQAU</t>
  </si>
  <si>
    <t>0015A00002VpXmeQAF</t>
  </si>
  <si>
    <t>0065A00001dLeiwQAC</t>
  </si>
  <si>
    <t>0065A00001df8Y0QAI</t>
  </si>
  <si>
    <t>0015A00002CRzVDQA1</t>
  </si>
  <si>
    <t>0065A00001XHkdTQAT</t>
  </si>
  <si>
    <t>0015A00002OJEulQAH</t>
  </si>
  <si>
    <t>0055A00000BcmLYQAZ</t>
  </si>
  <si>
    <t>0065A00001bNkNWQA0</t>
  </si>
  <si>
    <t>0015A00002JN2I4QAL</t>
  </si>
  <si>
    <t>0065A00001ZWyhyQAD</t>
  </si>
  <si>
    <t>0013100001p58X5AAI</t>
  </si>
  <si>
    <t>0065A00001XKPV7QAP</t>
  </si>
  <si>
    <t>0015A00002LgX1AQAV</t>
  </si>
  <si>
    <t>0065A00001ax3NoQAI</t>
  </si>
  <si>
    <t>0015A00002DyJsiQAF</t>
  </si>
  <si>
    <t>0065A00001WzhiRQAR</t>
  </si>
  <si>
    <t>0015A00002JPAgoQAH</t>
  </si>
  <si>
    <t>0065A00001cIG3BQAW</t>
  </si>
  <si>
    <t>0016e00002XSqc7AAD</t>
  </si>
  <si>
    <t>0066e00001dzAwAAAU</t>
  </si>
  <si>
    <t>0015A00002TB5RgQAL</t>
  </si>
  <si>
    <t>0065A00001cqAPCQA2</t>
  </si>
  <si>
    <t>0015A00002UfvEYQAZ</t>
  </si>
  <si>
    <t>0065A00001dCQNWQA4</t>
  </si>
  <si>
    <t>0015A00002CSQxuQAH</t>
  </si>
  <si>
    <t>0065A00001Pvxf3QAB</t>
  </si>
  <si>
    <t>0065A00001WwtyCQAR</t>
  </si>
  <si>
    <t>0015A00002DwJKeQAN</t>
  </si>
  <si>
    <t>0065A00001WwEUPQA3</t>
  </si>
  <si>
    <t>0015A00002FcQTCQA3</t>
  </si>
  <si>
    <t>0065A00001XdGFRQA3</t>
  </si>
  <si>
    <t>0015A000022RQbWQAW</t>
  </si>
  <si>
    <t>0065A00000k46dzQAA</t>
  </si>
  <si>
    <t>0015A00002RhW5xQAF</t>
  </si>
  <si>
    <t>0065A00001cVujCQAS</t>
  </si>
  <si>
    <t>0015A00002VnncqQAB</t>
  </si>
  <si>
    <t>0065A00001dKlIiQAK</t>
  </si>
  <si>
    <t>0015A00002UhTZ5QAN</t>
  </si>
  <si>
    <t>0065A00001dIz0PQAS</t>
  </si>
  <si>
    <t>0015A000027zS6xQAE</t>
  </si>
  <si>
    <t>0065A00000z19WhQAI</t>
  </si>
  <si>
    <t>0015A00002FspadQAB</t>
  </si>
  <si>
    <t>0065A00001XmsD8QAJ</t>
  </si>
  <si>
    <t>0015A00002CTTHQQA5</t>
  </si>
  <si>
    <t>0065A00001SgX0oQAF</t>
  </si>
  <si>
    <t>0015A00002IrmI2QAJ</t>
  </si>
  <si>
    <t>0065A00001ZOA8cQAH</t>
  </si>
  <si>
    <t>0015A00002JMiaYQAT</t>
  </si>
  <si>
    <t>0065A00001ZVhI6QAL</t>
  </si>
  <si>
    <t>0015A00002FTt9CQAT</t>
  </si>
  <si>
    <t>0065A00001YHfLgQAL</t>
  </si>
  <si>
    <t>0015A00002G9lT5QAJ</t>
  </si>
  <si>
    <t>0065A00001XrXpBQAV</t>
  </si>
  <si>
    <t>0016e00002XTgrWAAT</t>
  </si>
  <si>
    <t>0066e00001e0E2WAAU</t>
  </si>
  <si>
    <t>0013100001mIovHAAS</t>
  </si>
  <si>
    <t>0065A00001Z5zesQAB</t>
  </si>
  <si>
    <t>0015A00002VpDohQAF</t>
  </si>
  <si>
    <t>0065A00001dLTrxQAG</t>
  </si>
  <si>
    <t>0015A00002Dy9kOQAR</t>
  </si>
  <si>
    <t>0065A00001Wy7BPQAZ</t>
  </si>
  <si>
    <t>0015A00002Dz7c4QAB</t>
  </si>
  <si>
    <t>0065A00001X8hULQAZ</t>
  </si>
  <si>
    <t>0015A00002HdHurQAF</t>
  </si>
  <si>
    <t>0065A00001Z1bxtQAB</t>
  </si>
  <si>
    <t>0015A000022QmMDQA0</t>
  </si>
  <si>
    <t>0065A00000k3LQvQAM</t>
  </si>
  <si>
    <t>0015A000021OEZ5QAO</t>
  </si>
  <si>
    <t>0065A00000k1dWkQAI</t>
  </si>
  <si>
    <t>0015A00001yXnVjQAK</t>
  </si>
  <si>
    <t>0065A00000jSknnQAC</t>
  </si>
  <si>
    <t>0015A00002NMXqWQAX</t>
  </si>
  <si>
    <t>0065A00001bBJRvQAO</t>
  </si>
  <si>
    <t>0015A00002Uf1BcQAJ</t>
  </si>
  <si>
    <t>0065A00001dBJ46QAG</t>
  </si>
  <si>
    <t>0015A00002DTJnaQAH</t>
  </si>
  <si>
    <t>0065A00001VeTFsQAN</t>
  </si>
  <si>
    <t>0015A00002G7sspQAB</t>
  </si>
  <si>
    <t>0065A00001XqTH2QAN</t>
  </si>
  <si>
    <t>0015A00002HbBAZQA3</t>
  </si>
  <si>
    <t>0065A00001Yk5n5QAB</t>
  </si>
  <si>
    <t>0015A00002PJjHJQA1</t>
  </si>
  <si>
    <t>0065A00001bifvOQAQ</t>
  </si>
  <si>
    <t>0015A00002Vq7OhQAJ</t>
  </si>
  <si>
    <t>0065A00001ddLowQAE</t>
  </si>
  <si>
    <t>0015A00002OKk1EQAT</t>
  </si>
  <si>
    <t>0065A00001bOR2iQAG</t>
  </si>
  <si>
    <t>0015A00002Rgm9TQAR</t>
  </si>
  <si>
    <t>0065A00001cV32DQAS</t>
  </si>
  <si>
    <t>0015A00002VoShSQAV</t>
  </si>
  <si>
    <t>0065A00001dL9RLQA0</t>
  </si>
  <si>
    <t>0015A00002CT81SQAT</t>
  </si>
  <si>
    <t>0065A00001Sg9geQAB</t>
  </si>
  <si>
    <t>0015A00002FFcWJQA1</t>
  </si>
  <si>
    <t>0065A00001XXnuMQAT</t>
  </si>
  <si>
    <t>0015A00002DPHgdQAH</t>
  </si>
  <si>
    <t>0065A00001M9y3DQAR</t>
  </si>
  <si>
    <t>0015A00002EoQE4QAN</t>
  </si>
  <si>
    <t>0065A00001XTdmaQAD</t>
  </si>
  <si>
    <t>0015A0000282SrWQAU</t>
  </si>
  <si>
    <t>0065A000011nksGQAQ</t>
  </si>
  <si>
    <t>0015A00002El8MfQAJ</t>
  </si>
  <si>
    <t>0065A00001XHjJFQA1</t>
  </si>
  <si>
    <t>0015A00002AmFe7QAF</t>
  </si>
  <si>
    <t>0065A00001F9I8qQAF</t>
  </si>
  <si>
    <t>0015A00002B9DIBQA3</t>
  </si>
  <si>
    <t>0065A00001KQoOIQA1</t>
  </si>
  <si>
    <t>0015A00002QamdiQAB</t>
  </si>
  <si>
    <t>0065A00001br4r8QAA</t>
  </si>
  <si>
    <t>0015A00002B7TE2QAN</t>
  </si>
  <si>
    <t>0065A00001ICVVJQA5</t>
  </si>
  <si>
    <t>0015A00002Ir7MxQAJ</t>
  </si>
  <si>
    <t>0065A00001ZNI20QAH</t>
  </si>
  <si>
    <t>0015A00002DxM9mQAF</t>
  </si>
  <si>
    <t>0065A00001WxDIhQAN</t>
  </si>
  <si>
    <t>0015A0000269VhXQAU</t>
  </si>
  <si>
    <t>0065A00000nJujEQAS</t>
  </si>
  <si>
    <t>0015A00001ztZbbQAE</t>
  </si>
  <si>
    <t>0065A00000jrmfWQAQ</t>
  </si>
  <si>
    <t>0015A00001yXff6QAC</t>
  </si>
  <si>
    <t>0065A00000jSWN5QAO</t>
  </si>
  <si>
    <t>0015A00001yY1x0QAC</t>
  </si>
  <si>
    <t>0065A00000jTAeVQAW</t>
  </si>
  <si>
    <t>0065A00001YbHZPQA3</t>
  </si>
  <si>
    <t>0015A00002GnfMHQAZ</t>
  </si>
  <si>
    <t>0065A00001YNJsLQAX</t>
  </si>
  <si>
    <t>0015A000021P8fMQAS</t>
  </si>
  <si>
    <t>0065A00000k2eLbQAI</t>
  </si>
  <si>
    <t>0015A00002QcKW0QAN</t>
  </si>
  <si>
    <t>0065A00001cID20QAG</t>
  </si>
  <si>
    <t>0015A00002GqJ9ZQAV</t>
  </si>
  <si>
    <t>0065A00001YhhRBQAZ</t>
  </si>
  <si>
    <t>0015A00002GoAqKQAV</t>
  </si>
  <si>
    <t>0065A00001YPqPwQAL</t>
  </si>
  <si>
    <t>001i000001MZMNsAAP</t>
  </si>
  <si>
    <t>0065A00001Ww8cWQAR</t>
  </si>
  <si>
    <t>001i000001MZMV3AAP</t>
  </si>
  <si>
    <t>0065A00001Wm2QLQAZ</t>
  </si>
  <si>
    <t>0015A00002Is5kiQAB</t>
  </si>
  <si>
    <t>0065A00001ZOOHpQAP</t>
  </si>
  <si>
    <t>0015A00002Hdu4HQAR</t>
  </si>
  <si>
    <t>0065A00001Z6rmdQAB</t>
  </si>
  <si>
    <t>0015A00002Go0hfQAB</t>
  </si>
  <si>
    <t>0065A00001YPke4QAD</t>
  </si>
  <si>
    <t>0015A00002HcX7aQAF</t>
  </si>
  <si>
    <t>0065A00001Z0W17QAF</t>
  </si>
  <si>
    <t>0013100001envATAAY</t>
  </si>
  <si>
    <t>0065A00001Z8xQ1QAJ</t>
  </si>
  <si>
    <t>0015A00002OLzarQAD</t>
  </si>
  <si>
    <t>0065A00001bgwvmQAA</t>
  </si>
  <si>
    <t>0015A00002HdxJLQAZ</t>
  </si>
  <si>
    <t>0065A00001cKNttQAG</t>
  </si>
  <si>
    <t>0015A000028lkRoQAI</t>
  </si>
  <si>
    <t>0065A000015sqG8QAI</t>
  </si>
  <si>
    <t>0015A00002OLX6fQAH</t>
  </si>
  <si>
    <t>0065A00001bgCwHQAU</t>
  </si>
  <si>
    <t>0015A00002OLyNcQAL</t>
  </si>
  <si>
    <t>0065A00001bgwnsQAA</t>
  </si>
  <si>
    <t>0015A00002PJ3txQAD</t>
  </si>
  <si>
    <t>0065A00001bh6AtQAI</t>
  </si>
  <si>
    <t>0015A00002KHgEhQAL</t>
  </si>
  <si>
    <t>0065A00001a3Lo1QAE</t>
  </si>
  <si>
    <t>0015A00002KvDurQAF</t>
  </si>
  <si>
    <t>0065A00001a6flIQAQ</t>
  </si>
  <si>
    <t>0015A00002PKkjRQAT</t>
  </si>
  <si>
    <t>0065A00001bo6lNQAQ</t>
  </si>
  <si>
    <t>0015A00002HdUC1QAN</t>
  </si>
  <si>
    <t>0065A00001Z5vNEQAZ</t>
  </si>
  <si>
    <t>0015A00002JLwgaQAD</t>
  </si>
  <si>
    <t>0065A00001ZPJ0eQAH</t>
  </si>
  <si>
    <t>0015A00002LfMFyQAN</t>
  </si>
  <si>
    <t>0065A00001aLbkyQAC</t>
  </si>
  <si>
    <t>0016e00002XTkYTAA1</t>
  </si>
  <si>
    <t>0066e00001e0GLlAAM</t>
  </si>
  <si>
    <t>0015A00002JM5IpQAL</t>
  </si>
  <si>
    <t>0065A00001ZPMVZQA5</t>
  </si>
  <si>
    <t>0016e00002XSNtuAAH</t>
  </si>
  <si>
    <t>0066e00001dyuYQAAY</t>
  </si>
  <si>
    <t>0015A00002Cx0tYQAR</t>
  </si>
  <si>
    <t>0065A00001TjGrAQAV</t>
  </si>
  <si>
    <t>0065A00000ld1M3QAI</t>
  </si>
  <si>
    <t>0065A00000leOOuQAM</t>
  </si>
  <si>
    <t>0015A00002FrGBhQAN</t>
  </si>
  <si>
    <t>0065A00001Xk6oBQAR</t>
  </si>
  <si>
    <t>0015A00002B7nbzQAB</t>
  </si>
  <si>
    <t>0065A00001IEjH9QAL</t>
  </si>
  <si>
    <t>0015A00002B8MfIQAV</t>
  </si>
  <si>
    <t>0065A00001KPpJvQAL</t>
  </si>
  <si>
    <t>0015A00002CSAqGQAX</t>
  </si>
  <si>
    <t>0065A00001Ptp5FQAR</t>
  </si>
  <si>
    <t>0015A00002CTTUZQA5</t>
  </si>
  <si>
    <t>0065A00001SgXDVQA3</t>
  </si>
  <si>
    <t>0015A00002DyAcYQAV</t>
  </si>
  <si>
    <t>0065A00001Wy7fGQAR</t>
  </si>
  <si>
    <t>0015A00002Dw6ehQAB</t>
  </si>
  <si>
    <t>0065A00001WwBMKQA3</t>
  </si>
  <si>
    <t>0015A000027SG64QAG</t>
  </si>
  <si>
    <t>0065A00000nNKrVQAW</t>
  </si>
  <si>
    <t>0015A00002BoxspQAB</t>
  </si>
  <si>
    <t>0065A00001OIRWCQA5</t>
  </si>
  <si>
    <t>0015A00002CwDAwQAN</t>
  </si>
  <si>
    <t>0065A00001Ti33RQAR</t>
  </si>
  <si>
    <t>0015A00002FGK58QAH</t>
  </si>
  <si>
    <t>0065A00001XaDHKQA3</t>
  </si>
  <si>
    <t>0015A00002B72XjQAJ</t>
  </si>
  <si>
    <t>0065A00001ICH7EQAX</t>
  </si>
  <si>
    <t>0015A00002Cx35BQAR</t>
  </si>
  <si>
    <t>0065A00001TjI8IQAV</t>
  </si>
  <si>
    <t>0015A00002Cx1rbQAB</t>
  </si>
  <si>
    <t>0065A00001TjHUrQAN</t>
  </si>
  <si>
    <t>0065A00001bfraXQAQ</t>
  </si>
  <si>
    <t>0016e00002XSaVYAA1</t>
  </si>
  <si>
    <t>0066e00001dyzy7AAA</t>
  </si>
  <si>
    <t>0015A000021O2lkQAC</t>
  </si>
  <si>
    <t>0065A00001ZYmYcQAL</t>
  </si>
  <si>
    <t>0065A00001ZHq5DQAT</t>
  </si>
  <si>
    <t>0015A00002OM1dVQAT</t>
  </si>
  <si>
    <t>0065A00001bgxDRQAY</t>
  </si>
  <si>
    <t>0015A00002HeTZpQAN</t>
  </si>
  <si>
    <t>0065A00001Z9WKQQA3</t>
  </si>
  <si>
    <t>0015A00002OJrDKQA1</t>
  </si>
  <si>
    <t>0065A00001bO3WKQA0</t>
  </si>
  <si>
    <t>0015A00002Qbj1HQAR</t>
  </si>
  <si>
    <t>0065A00001cHJYsQAO</t>
  </si>
  <si>
    <t>0015A00002RfujVQAR</t>
  </si>
  <si>
    <t>0065A00001cU2dZQAS</t>
  </si>
  <si>
    <t>0015A00002LfjSiQAJ</t>
  </si>
  <si>
    <t>0065A00001aLgwrQAC</t>
  </si>
  <si>
    <t>0065A00001M9xwbQAB</t>
  </si>
  <si>
    <t>0015A00002Is0NFQAZ</t>
  </si>
  <si>
    <t>0065A00001ZOKkkQAH</t>
  </si>
  <si>
    <t>0015A00002KujjNQAR</t>
  </si>
  <si>
    <t>0065A00001a5yuCQAQ</t>
  </si>
  <si>
    <t>0065A00001dLCI1QAO</t>
  </si>
  <si>
    <t>0016e00002XSlHeAAL</t>
  </si>
  <si>
    <t>0066e00001dz7f1AAA</t>
  </si>
  <si>
    <t>0015A00002PKwzsQAD</t>
  </si>
  <si>
    <t>0065A00001bomJ7QAI</t>
  </si>
  <si>
    <t>0065A00000lelrIQAQ</t>
  </si>
  <si>
    <t>0016e00002XUMZ3AAP</t>
  </si>
  <si>
    <t>0066e00001e1C90AAE</t>
  </si>
  <si>
    <t>0015A00002VnyrpQAB</t>
  </si>
  <si>
    <t>0065A00001dKrOKQA0</t>
  </si>
  <si>
    <t>0015A00001xPBIDQA4</t>
  </si>
  <si>
    <t>0065A00001YxqoyQAB</t>
  </si>
  <si>
    <t>0015A00002Rg8OdQAJ</t>
  </si>
  <si>
    <t>0065A00001cUjccQAC</t>
  </si>
  <si>
    <t>0015A00001xOrX9QAK</t>
  </si>
  <si>
    <t>0066e00001dzBmsAAE</t>
  </si>
  <si>
    <t>0066e00001dz7vQAAQ</t>
  </si>
  <si>
    <t>0015A00002OKA2mQAH</t>
  </si>
  <si>
    <t>0065A00001bO9ynQAC</t>
  </si>
  <si>
    <t>0066e00001e0AgJAAU</t>
  </si>
  <si>
    <t>0015A00002VpuNWQAZ</t>
  </si>
  <si>
    <t>0065A00001dLsuiQAC</t>
  </si>
  <si>
    <t>0015A000025dRLwQAM</t>
  </si>
  <si>
    <t>0065A00000looKJQAY</t>
  </si>
  <si>
    <t>0015A00002DyJxEQAV</t>
  </si>
  <si>
    <t>0065A00001dIvnDQAS</t>
  </si>
  <si>
    <t>0015A00002AQqaaQAD</t>
  </si>
  <si>
    <t>0065A00001cpphmQAA</t>
  </si>
  <si>
    <t>0015A00002TDD9dQAH</t>
  </si>
  <si>
    <t>0065A00001csCrZQAU</t>
  </si>
  <si>
    <t>0015A00002QEk8YQAT</t>
  </si>
  <si>
    <t>0065A00001colQEQAY</t>
  </si>
  <si>
    <t>0015A00002Vr7w4QAB</t>
  </si>
  <si>
    <t>0065A00001dePyLQAU</t>
  </si>
  <si>
    <t>0015A00001xP48LQAS</t>
  </si>
  <si>
    <t>0065A00001XaUTrQAN</t>
  </si>
  <si>
    <t>0015A000028kLH8QAM</t>
  </si>
  <si>
    <t>0065A000011rPjDQAU</t>
  </si>
  <si>
    <t>0015A00001yXjXgQAK</t>
  </si>
  <si>
    <t>0065A00000jSeCpQAK</t>
  </si>
  <si>
    <t>0015A00002FrqviQAB</t>
  </si>
  <si>
    <t>0065A00001XkJCvQAN</t>
  </si>
  <si>
    <t>0015A00002FsKNzQAN</t>
  </si>
  <si>
    <t>0065A00001XkcCcQAJ</t>
  </si>
  <si>
    <t>0065A00001dI6DFQA0</t>
  </si>
  <si>
    <t>0065A00001de7cCQAQ</t>
  </si>
  <si>
    <t>0015A00002LfXHNQA3</t>
  </si>
  <si>
    <t>0066e00001dyuDqAAI</t>
  </si>
  <si>
    <t>0065A00001dANC8QAO</t>
  </si>
  <si>
    <t>0015A00002UfrwhQAB</t>
  </si>
  <si>
    <t>0065A00001dCOZiQAO</t>
  </si>
  <si>
    <t>0065A00001bBQYLQA4</t>
  </si>
  <si>
    <t>0065A00001crX52QAE</t>
  </si>
  <si>
    <t>0065A00001dCPCGQA4</t>
  </si>
  <si>
    <t>0065A00001ZPz5ZQAT</t>
  </si>
  <si>
    <t>0015A00002PJKh7QAH</t>
  </si>
  <si>
    <t>0065A00001biNgwQAE</t>
  </si>
  <si>
    <t>0015A00002Ir5CyQAJ</t>
  </si>
  <si>
    <t>0065A00001ZNGaiQAH</t>
  </si>
  <si>
    <t>0015A00001yXq6AQAS</t>
  </si>
  <si>
    <t>0065A00001ZFnaxQAD</t>
  </si>
  <si>
    <t>0016e00002ZwUdOAAV</t>
  </si>
  <si>
    <t>0065A00001biRa2QAE</t>
  </si>
  <si>
    <t>0015A00002FpVaCQAV</t>
  </si>
  <si>
    <t>0065A00001a6kSuQAI</t>
  </si>
  <si>
    <t>0065A00001Zk3GqQAJ</t>
  </si>
  <si>
    <t>0065A00001bKqjwQAC</t>
  </si>
  <si>
    <t>0065A00000iT9guQAC</t>
  </si>
  <si>
    <t>0065A00001ZbPlmQAF</t>
  </si>
  <si>
    <t>0065A00001dKjJDQA0</t>
  </si>
  <si>
    <t>0065A00001dgVIUQA2</t>
  </si>
  <si>
    <t>0065A00001bolD0QAI</t>
  </si>
  <si>
    <t>0015A00002QFLtOQAX</t>
  </si>
  <si>
    <t>0065A00001cp4sTQAQ</t>
  </si>
  <si>
    <t>0015A00002JOkAmQAL</t>
  </si>
  <si>
    <t>0065A0000112lyKQAQ</t>
  </si>
  <si>
    <t>0065A00001cU8yjQAC</t>
  </si>
  <si>
    <t>0015A00002TEAg4QAH</t>
  </si>
  <si>
    <t>0065A00001dABQuQAO</t>
  </si>
  <si>
    <t>0015A00002VqpT4QAJ</t>
  </si>
  <si>
    <t>0066e00001e01clAAA</t>
  </si>
  <si>
    <t>0065A00001crIxhQAE</t>
  </si>
  <si>
    <t>0015A00002QEKLLQA5</t>
  </si>
  <si>
    <t>0065A00001baTTSQA2</t>
  </si>
  <si>
    <t>0015A00002UeeWqQAJ</t>
  </si>
  <si>
    <t>0065A00001dAUtYQAW</t>
  </si>
  <si>
    <t>0065A00001X8d0nQAB</t>
  </si>
  <si>
    <t>0015A00002QE5ixQAD</t>
  </si>
  <si>
    <t>0065A00001Ti9X0QAJ</t>
  </si>
  <si>
    <t>0015A000022QwMlQAK</t>
  </si>
  <si>
    <t>0065A00001XmDm8QAF</t>
  </si>
  <si>
    <t>0065A00001PtsCTQAZ</t>
  </si>
  <si>
    <t>0015A00002HdOANQA3</t>
  </si>
  <si>
    <t>0065A00001Z1fdiQAB</t>
  </si>
  <si>
    <t>0065A00001WkrWPQAZ</t>
  </si>
  <si>
    <t>0015A00002EnoTcQAJ</t>
  </si>
  <si>
    <t>0065A00001XKV4ZQAX</t>
  </si>
  <si>
    <t>0015A00001yVjjUQAS</t>
  </si>
  <si>
    <t>0065A00001bq0VgQAI</t>
  </si>
  <si>
    <t>0065A00001ZP4NvQAL</t>
  </si>
  <si>
    <t>0065A00000iSJHaQAO</t>
  </si>
  <si>
    <t>0065A00001CKfZ2QAL</t>
  </si>
  <si>
    <t>0065A00001de7J7QAI</t>
  </si>
  <si>
    <t>0066e00001eK9csAAC</t>
  </si>
  <si>
    <t>0015A00002VqTDcQAN</t>
  </si>
  <si>
    <t>0066e00001eKAoLAAW</t>
  </si>
  <si>
    <t>0016w00000V86N8AAJ</t>
  </si>
  <si>
    <t>Organic Social</t>
  </si>
  <si>
    <t>0015A000027SCCiQAO</t>
  </si>
  <si>
    <t>0066e00001eLPuhAAG</t>
  </si>
  <si>
    <t>0066e00001ebGJlAAM</t>
  </si>
  <si>
    <t>0066e00001eMUeqAAG</t>
  </si>
  <si>
    <t>0015A00002LhIhHQAV</t>
  </si>
  <si>
    <t>0066e00001eLmhjAAC</t>
  </si>
  <si>
    <t>0066e00001eMWsAAAW</t>
  </si>
  <si>
    <t>0066e00001eMiVxAAK</t>
  </si>
  <si>
    <t>0066e00001eKMncAAG</t>
  </si>
  <si>
    <t>0066e00001eJd24AAC</t>
  </si>
  <si>
    <t>0015A00002FTsGQQA1</t>
  </si>
  <si>
    <t>0066e00001eaOGHAA2</t>
  </si>
  <si>
    <t>0066e00001eaX2QAAU</t>
  </si>
  <si>
    <t>0066e00001eaaycAAA</t>
  </si>
  <si>
    <t>0066e00001eMoZFAA0</t>
  </si>
  <si>
    <t>0066e00001eMrfiAAC</t>
  </si>
  <si>
    <t>0055A00000Bnt5cQAB</t>
  </si>
  <si>
    <t>0066w0000046hj8AAA</t>
  </si>
  <si>
    <t>0066e00001eJtJpAAK</t>
  </si>
  <si>
    <t>0066e00001eJk2tAAC</t>
  </si>
  <si>
    <t>0066e00001eK9P7AAK</t>
  </si>
  <si>
    <t>0066e00001eKA9SAAW</t>
  </si>
  <si>
    <t>0066e00001eLeUXAA0</t>
  </si>
  <si>
    <t>0066e00001eJnW7AAK</t>
  </si>
  <si>
    <t>0016w00000V86gUAAR</t>
  </si>
  <si>
    <t>0066w000005LOokAAG</t>
  </si>
  <si>
    <t>0066w000005M6dpAAC</t>
  </si>
  <si>
    <t>0066w000005LOouAAG</t>
  </si>
  <si>
    <t>0066w000005MP5bAAG</t>
  </si>
  <si>
    <t>Life Science Research</t>
  </si>
  <si>
    <t>0066w000005M6jMAAS</t>
  </si>
  <si>
    <t>0066w000005MCqJAAW</t>
  </si>
  <si>
    <t>0066w000005LOolAAG</t>
  </si>
  <si>
    <t>0066w000005LOp9AAG</t>
  </si>
  <si>
    <t>0066w000005MPHzAAO</t>
  </si>
  <si>
    <t>0016e00002ZxQnGAAV</t>
  </si>
  <si>
    <t>0066e00001ebSrqAAE</t>
  </si>
  <si>
    <t>0016e00002Zvje7AAB</t>
  </si>
  <si>
    <t>0066e00001eK5flAAC</t>
  </si>
  <si>
    <t>0066e00001eKgq0AAC</t>
  </si>
  <si>
    <t>0016e00002YedmTAAR</t>
  </si>
  <si>
    <t>0066e00001eJkZWAA0</t>
  </si>
  <si>
    <t>0015A000029hfiEQAQ</t>
  </si>
  <si>
    <t>0066e00001eLYO9AAO</t>
  </si>
  <si>
    <t>0066e00001eJU88AAG</t>
  </si>
  <si>
    <t>0016e00002ZviZQAAZ</t>
  </si>
  <si>
    <t>0066e00001eMfTKAA0</t>
  </si>
  <si>
    <t>0016e00002YfQZcAAN</t>
  </si>
  <si>
    <t>0066e00001eKCLjAAO</t>
  </si>
  <si>
    <t>001i000000FKbGQAA1</t>
  </si>
  <si>
    <t>0066e00001eLhjXAAS</t>
  </si>
  <si>
    <t>0066e00001eJU1EAAW</t>
  </si>
  <si>
    <t>0016e00002ZxQv5AAF</t>
  </si>
  <si>
    <t>0066e00001ebSv5AAE</t>
  </si>
  <si>
    <t>0015A00002OJbpHQAT</t>
  </si>
  <si>
    <t>0066e00001eLe3JAAS</t>
  </si>
  <si>
    <t>0066e00001eaST6AAM</t>
  </si>
  <si>
    <t>0016e00002XTGDGAA5</t>
  </si>
  <si>
    <t>0066e00001eKhpFAAS</t>
  </si>
  <si>
    <t>0015A00002LfXz5QAF</t>
  </si>
  <si>
    <t>0066e00001eJgAbAAK</t>
  </si>
  <si>
    <t>0015A00002Cw748QAB</t>
  </si>
  <si>
    <t>0066e00001eLdAvAAK</t>
  </si>
  <si>
    <t>0013100001ja6bQAAQ</t>
  </si>
  <si>
    <t>0066e00001e1JtLAAU</t>
  </si>
  <si>
    <t>0015A000021OOjYQAW</t>
  </si>
  <si>
    <t>0066e00001eK8UTAA0</t>
  </si>
  <si>
    <t>0013100001gYGsJAAW</t>
  </si>
  <si>
    <t>0066e00001eaYmIAAU</t>
  </si>
  <si>
    <t>0016e00002Zvk7YAAR</t>
  </si>
  <si>
    <t>0066e00001eJdsdAAC</t>
  </si>
  <si>
    <t>0066e00001eMo7tAAC</t>
  </si>
  <si>
    <t>0066e00001eaRNyAAM</t>
  </si>
  <si>
    <t>0066e00001ebPcFAAU</t>
  </si>
  <si>
    <t>0066e00001eJy7nAAC</t>
  </si>
  <si>
    <t>0066e00001eK9ctAAC</t>
  </si>
  <si>
    <t>0016e00002ZwciaAAB</t>
  </si>
  <si>
    <t>0066e00001eaTDkAAM</t>
  </si>
  <si>
    <t>0066e00001eMtr4AAC</t>
  </si>
  <si>
    <t>0016e00002YexHiAAJ</t>
  </si>
  <si>
    <t>0066e00001eJuNvAAK</t>
  </si>
  <si>
    <t>0066e00001eJjZjAAK</t>
  </si>
  <si>
    <t>0066e00001eMrSRAA0</t>
  </si>
  <si>
    <t>0066e00001eMsX2AAK</t>
  </si>
  <si>
    <t>0066e00001ebG9SAAU</t>
  </si>
  <si>
    <t>0066e00001eKmjiAAC</t>
  </si>
  <si>
    <t>0066e00001eabmTAAQ</t>
  </si>
  <si>
    <t>0066e00001e1PEWAA2</t>
  </si>
  <si>
    <t>0066e00001eMRDRAA4</t>
  </si>
  <si>
    <t>0066e00001eJkfAAAS</t>
  </si>
  <si>
    <t>0015A00002PK5tmQAD</t>
  </si>
  <si>
    <t>0066e00001eaRsAAAU</t>
  </si>
  <si>
    <t>0066w000005LOpdAAG</t>
  </si>
  <si>
    <t>0066w000005LOpJAAW</t>
  </si>
  <si>
    <t>0015A000029W3AoQAK</t>
  </si>
  <si>
    <t>0066e00001eLamOAAS</t>
  </si>
  <si>
    <t>0066w000005M7guAAC</t>
  </si>
  <si>
    <t>0066w000005M7lmAAC</t>
  </si>
  <si>
    <t>State</t>
  </si>
  <si>
    <t>0066w000005M7rHAAS</t>
  </si>
  <si>
    <t>0066w000005LuToAAK</t>
  </si>
  <si>
    <t>0015A00001yYENxQAO</t>
  </si>
  <si>
    <t>0066w000005MPI4AAO</t>
  </si>
  <si>
    <t>Municipal</t>
  </si>
  <si>
    <t>0066w000005M7wPAAS</t>
  </si>
  <si>
    <t>0016e00002Zwgb4AAB</t>
  </si>
  <si>
    <t>0066e00001eaViYAAU</t>
  </si>
  <si>
    <t>0016e00002ZwUyMAAV</t>
  </si>
  <si>
    <t>0066e00001eKV2IAAW</t>
  </si>
  <si>
    <t>0066e00001eMGPvAAO</t>
  </si>
  <si>
    <t>0016e00002Zvk6aAAB</t>
  </si>
  <si>
    <t>0066e00001eJdxdAAC</t>
  </si>
  <si>
    <t>0013100001envhIAAQ</t>
  </si>
  <si>
    <t>0066e00001eLlmFAAS</t>
  </si>
  <si>
    <t>0015A00002DQZCMQA5</t>
  </si>
  <si>
    <t>0066e00001eMXYkAAO</t>
  </si>
  <si>
    <t>0016e00002YfJeJAAV</t>
  </si>
  <si>
    <t>0066e00001eK8LbAAK</t>
  </si>
  <si>
    <t>0013100001em9suAAA</t>
  </si>
  <si>
    <t>0066e00001e1SyaAAE</t>
  </si>
  <si>
    <t>0015A00002GJyMQQA1</t>
  </si>
  <si>
    <t>0066e00001ebTiTAAU</t>
  </si>
  <si>
    <t>0066e00001ebURHAA2</t>
  </si>
  <si>
    <t>0016e00002Yf4QYAAZ</t>
  </si>
  <si>
    <t>0066e00001eJyP5AAK</t>
  </si>
  <si>
    <t>0066e00001eMWpVAAW</t>
  </si>
  <si>
    <t>0016e00002ZvnSZAAZ</t>
  </si>
  <si>
    <t>0066e00001eMjTJAA0</t>
  </si>
  <si>
    <t>0016e00002ZxQYUAA3</t>
  </si>
  <si>
    <t>0066e00001ebSk9AAE</t>
  </si>
  <si>
    <t>0066e00001eJfYEAA0</t>
  </si>
  <si>
    <t>0015A00001yYENnQAO</t>
  </si>
  <si>
    <t>0066e00001eab2KAAQ</t>
  </si>
  <si>
    <t>0066e00001eaXQnAAM</t>
  </si>
  <si>
    <t>0015A000021P4gYQAS</t>
  </si>
  <si>
    <t>0066e00001eKMCvAAO</t>
  </si>
  <si>
    <t>0066e00001e1L1zAAE</t>
  </si>
  <si>
    <t>0015A00002G74JLQAZ</t>
  </si>
  <si>
    <t>0066e00001eJeAWAA0</t>
  </si>
  <si>
    <t>0016e00002Ye7udAAB</t>
  </si>
  <si>
    <t>0066e00001e24sAAAQ</t>
  </si>
  <si>
    <t>0016e00002ZwcAjAAJ</t>
  </si>
  <si>
    <t>0066e00001eaSkLAAU</t>
  </si>
  <si>
    <t>0066e00001eaSf2AAE</t>
  </si>
  <si>
    <t>0066e00001eJjwYAAS</t>
  </si>
  <si>
    <t>CDMOs</t>
  </si>
  <si>
    <t>0066w000004PhrBAAS</t>
  </si>
  <si>
    <t>0016e00002YehDBAAZ</t>
  </si>
  <si>
    <t>0066e00001eJluDAAS</t>
  </si>
  <si>
    <t>0066e00001eJzU9AAK</t>
  </si>
  <si>
    <t>0016e00002YfUvXAAV</t>
  </si>
  <si>
    <t>0066e00001eKJANAA4</t>
  </si>
  <si>
    <t>0015A00002PMjKQQA1</t>
  </si>
  <si>
    <t>0066e00001eLg8uAAC</t>
  </si>
  <si>
    <t>0016e00002ZviQFAAZ</t>
  </si>
  <si>
    <t>0066e00001eMfGlAAK</t>
  </si>
  <si>
    <t>0016e00002ZikYlAAJ</t>
  </si>
  <si>
    <t>0066e00001eLoRdAAK</t>
  </si>
  <si>
    <t>0016e00002ZxL3qAAF</t>
  </si>
  <si>
    <t>0066e00001ebPONAA2</t>
  </si>
  <si>
    <t>0013100001k9UE7AAM</t>
  </si>
  <si>
    <t>0066e00001eJn4nAAC</t>
  </si>
  <si>
    <t>0016e00002YeRYtAAN</t>
  </si>
  <si>
    <t>0066e00001eJcVTAA0</t>
  </si>
  <si>
    <t>0016e00002Yefo3AAB</t>
  </si>
  <si>
    <t>0066e00001eJk8UAAS</t>
  </si>
  <si>
    <t>0016e00002Ye06tAAB</t>
  </si>
  <si>
    <t>0066e00001e1LgPAAU</t>
  </si>
  <si>
    <t>0016e00002ZwcUiAAJ</t>
  </si>
  <si>
    <t>0066e00001eaTJ5AAM</t>
  </si>
  <si>
    <t>0016e00002YeoEEAAZ</t>
  </si>
  <si>
    <t>0066e00001eJpTbAAK</t>
  </si>
  <si>
    <t>0016e00002YeAVbAAN</t>
  </si>
  <si>
    <t>0066e00001e2609AAA</t>
  </si>
  <si>
    <t>0016e00002ZwcbUAAR</t>
  </si>
  <si>
    <t>0066e00001eaT8DAAU</t>
  </si>
  <si>
    <t>0015A00001tasCtQAI</t>
  </si>
  <si>
    <t>0066e00001eKh4uAAC</t>
  </si>
  <si>
    <t>0066e00001eLhlCAAS</t>
  </si>
  <si>
    <t>0015A00002NN3zyQAD</t>
  </si>
  <si>
    <t>0066e00001eJXQEAA4</t>
  </si>
  <si>
    <t>0066e00001eaOFAAA2</t>
  </si>
  <si>
    <t>0016e00002ZinylAAB</t>
  </si>
  <si>
    <t>0066e00001eMRPKAA4</t>
  </si>
  <si>
    <t>0016e00002ZwmenAAB</t>
  </si>
  <si>
    <t>0066e00001eaXBFAA2</t>
  </si>
  <si>
    <t>0016e00002ZiKtrAAF</t>
  </si>
  <si>
    <t>0066e00001eLZObAAO</t>
  </si>
  <si>
    <t>0016e00002Zw3nUAAR</t>
  </si>
  <si>
    <t>0066e00001eMt86AAC</t>
  </si>
  <si>
    <t>0015A000026BtJoQAK</t>
  </si>
  <si>
    <t>0066e00001eMfx0AAC</t>
  </si>
  <si>
    <t>0066e00001eaTyWAAU</t>
  </si>
  <si>
    <t>0015A000020x0llQAA</t>
  </si>
  <si>
    <t>0066e00001eKI12AAG</t>
  </si>
  <si>
    <t>0066e00001eMSVZAA4</t>
  </si>
  <si>
    <t>0066e00001ebHxjAAE</t>
  </si>
  <si>
    <t>0066e00001eJzZPAA0</t>
  </si>
  <si>
    <t>0015A00001xPWrZQAW</t>
  </si>
  <si>
    <t>0065A00000iSq7vQAC</t>
  </si>
  <si>
    <t>0065A00001Z63s4QAB</t>
  </si>
  <si>
    <t>0015A00001ztmmZQAQ</t>
  </si>
  <si>
    <t>0055A000006HDY9QAO</t>
  </si>
  <si>
    <t>0015A00002HePHlQAN</t>
  </si>
  <si>
    <t>0015A000022SmPFQA0</t>
  </si>
  <si>
    <t>0065A00000i4NJvQAM</t>
  </si>
  <si>
    <t>0015A00002CT3YKQA1</t>
  </si>
  <si>
    <t>0015A00002FTz0mQAD</t>
  </si>
  <si>
    <t>0065A00001YHiNYQA1</t>
  </si>
  <si>
    <t>0015A00001xP4A2QAK</t>
  </si>
  <si>
    <t>0015A00001tbMY6QAM</t>
  </si>
  <si>
    <t>0065A00000iTLgrQAG</t>
  </si>
  <si>
    <t>0015A00002BpEJPQA3</t>
  </si>
  <si>
    <t>0065A00001ThziMQAR</t>
  </si>
  <si>
    <t>0015A00002CyWrkQAF</t>
  </si>
  <si>
    <t>0065A00001Wm2dFQAR</t>
  </si>
  <si>
    <t>0065A00001YHgz4QAD</t>
  </si>
  <si>
    <t>0065A00001X8MOVQA3</t>
  </si>
  <si>
    <t>0065A00001SgpCIQAZ</t>
  </si>
  <si>
    <t>0065A00001XkUKNQA3</t>
  </si>
  <si>
    <t>0065A000015s7ikQAA</t>
  </si>
  <si>
    <t>0015A00001yYGWpQAO</t>
  </si>
  <si>
    <t>0065A00000iSM6tQAG</t>
  </si>
  <si>
    <t>0015A00002BpB0pQAF</t>
  </si>
  <si>
    <t>0065A00001PwHzeQAF</t>
  </si>
  <si>
    <t>0015A00002CwAT3QAN</t>
  </si>
  <si>
    <t>0065A00001Ti19MQAR</t>
  </si>
  <si>
    <t>0065A00001CI71DQAT</t>
  </si>
  <si>
    <t>0015A00002CwNGJQA3</t>
  </si>
  <si>
    <t>0065A00001Ti8keQAB</t>
  </si>
  <si>
    <t>0065A00001PwHxdQAF</t>
  </si>
  <si>
    <t>001i000000Aal76AAB</t>
  </si>
  <si>
    <t>2011 1</t>
  </si>
  <si>
    <t>006i00000044oEFAAY</t>
  </si>
  <si>
    <t>Existing Business</t>
  </si>
  <si>
    <t>001i000000Aal74AAB</t>
  </si>
  <si>
    <t>006i00000044oEIAAY</t>
  </si>
  <si>
    <t>New Business</t>
  </si>
  <si>
    <t>001i000000FKJwEAAX</t>
  </si>
  <si>
    <t>0065A00001csEYUQA2</t>
  </si>
  <si>
    <t>2011 2</t>
  </si>
  <si>
    <t>Partner</t>
  </si>
  <si>
    <t>006i00000044oEJAAY</t>
  </si>
  <si>
    <t>001i000000Aal75AAB</t>
  </si>
  <si>
    <t>006i00000044oECAAY</t>
  </si>
  <si>
    <t>006i00000044oEGAAY</t>
  </si>
  <si>
    <t>001i000001LHDOKAA5</t>
  </si>
  <si>
    <t>001i000001H6DcUAAV</t>
  </si>
  <si>
    <t>006i000000Sg24VAAR</t>
  </si>
  <si>
    <t>0015A00001taw5vQAA</t>
  </si>
  <si>
    <t>0065A000011qSkVQAU</t>
  </si>
  <si>
    <t>0015A000028lvnaQAA</t>
  </si>
  <si>
    <t>0015A000027UhJnQAK</t>
  </si>
  <si>
    <t>0015A00002FGB6lQAH</t>
  </si>
  <si>
    <t>0015A00002RgNryQAF</t>
  </si>
  <si>
    <t>0065A00001cUrKKQA0</t>
  </si>
  <si>
    <t>0015A00002CwvtvQAB</t>
  </si>
  <si>
    <t>0015A00002Cz1bTQAR</t>
  </si>
  <si>
    <t>0015A00002CT7mrQAD</t>
  </si>
  <si>
    <t>2025 2</t>
  </si>
  <si>
    <t>0065A00001Sff7tQAB</t>
  </si>
  <si>
    <t>0015A00002DTLMYQA5</t>
  </si>
  <si>
    <t>0065A00001VeUFeQAN</t>
  </si>
  <si>
    <t>0015A00002CT6eNQAT</t>
  </si>
  <si>
    <t>0065A00001PwwbNQAR</t>
  </si>
  <si>
    <t>0015A00002G763RQAR</t>
  </si>
  <si>
    <t>0015A000022TDUOQA4</t>
  </si>
  <si>
    <t>0015A000022SgMIQA0</t>
  </si>
  <si>
    <t>0065A00001XvR2zQAF</t>
  </si>
  <si>
    <t>0015A00002CwPNaQAN</t>
  </si>
  <si>
    <t>0015A00002CwPb7QAF</t>
  </si>
  <si>
    <t>0065A00001bp01LQAQ</t>
  </si>
  <si>
    <t>0015A00001tbNJyQAM</t>
  </si>
  <si>
    <t>0015A000023DLydQAG</t>
  </si>
  <si>
    <t>0015A00002EkQsDQAV</t>
  </si>
  <si>
    <t>0065A00000jSi9xQAC</t>
  </si>
  <si>
    <t>0015A00002FGbyoQAD</t>
  </si>
  <si>
    <t>0015A00001yXVRjQAO</t>
  </si>
  <si>
    <t>005i0000002Zi8JAAS</t>
  </si>
  <si>
    <t>2015 1</t>
  </si>
  <si>
    <t>0015A00001tZLJEQA4</t>
  </si>
  <si>
    <t>0015A00002VnovoQAB</t>
  </si>
  <si>
    <t>001i000001MXTAEAA5</t>
  </si>
  <si>
    <t>0015A00001tbLUxQAM</t>
  </si>
  <si>
    <t>0015A00002DTEcfQAH</t>
  </si>
  <si>
    <t>0065A00001VhomDQAR</t>
  </si>
  <si>
    <t>001i000001MZMFTAA5</t>
  </si>
  <si>
    <t>001i000001MZMM1AAP</t>
  </si>
  <si>
    <t>006i000000UYPpJAAX</t>
  </si>
  <si>
    <t>0065A00001crc1RQAQ</t>
  </si>
  <si>
    <t>0015A00002HdYs8QAF</t>
  </si>
  <si>
    <t>0065A00001dABo7QAG</t>
  </si>
  <si>
    <t>0065A00001bpA8qQAE</t>
  </si>
  <si>
    <t>0065A00001ZPL1kQAH</t>
  </si>
  <si>
    <t>0015A00002FUMkzQAH</t>
  </si>
  <si>
    <t>0065A00001YHrahQAD</t>
  </si>
  <si>
    <t>0015A000020xFjcQAE</t>
  </si>
  <si>
    <t>0065A00001ZNBf6QAH</t>
  </si>
  <si>
    <t>0015A00002Ir6RIQAZ</t>
  </si>
  <si>
    <t>0065A00001ZP2sgQAD</t>
  </si>
  <si>
    <t>0065A00001ZP5zHQAT</t>
  </si>
  <si>
    <t>0065A00001ZN24SQAT</t>
  </si>
  <si>
    <t>0065A00000i3SyjQAE</t>
  </si>
  <si>
    <t>0065A00000iSOIDQA4</t>
  </si>
  <si>
    <t>0065A00000i52n8QAA</t>
  </si>
  <si>
    <t>0065A00001Z8ujGQAR</t>
  </si>
  <si>
    <t>0065A00001dC7W8QAK</t>
  </si>
  <si>
    <t>0015A00002OI9CbQAL</t>
  </si>
  <si>
    <t>0065A00001dCBxeQAG</t>
  </si>
  <si>
    <t>0065A00001dAYELQA4</t>
  </si>
  <si>
    <t>0015A00002GnzxiQAB</t>
  </si>
  <si>
    <t>0065A00001YPkF2QAL</t>
  </si>
  <si>
    <t>0065A00001dLebNQAS</t>
  </si>
  <si>
    <t>0065A00001ZYo2kQAD</t>
  </si>
  <si>
    <t>0065A00001dCQNvQAO</t>
  </si>
  <si>
    <t>0065A00001aLTbqQAG</t>
  </si>
  <si>
    <t>0065A00001Z62nkQAB</t>
  </si>
  <si>
    <t>0065A00001Z6z6xQAB</t>
  </si>
  <si>
    <t>0065A00001XG3JxQAL</t>
  </si>
  <si>
    <t>0065A00001cr5gcQAA</t>
  </si>
  <si>
    <t>0065A00001csGgzQAE</t>
  </si>
  <si>
    <t>0065A00001dABWsQAO</t>
  </si>
  <si>
    <t>0065A00001dA4l4QAC</t>
  </si>
  <si>
    <t>0065A00001dAKMNQA4</t>
  </si>
  <si>
    <t>0065A00001bpC7CQAU</t>
  </si>
  <si>
    <t>0065A00000nKZHiQAO</t>
  </si>
  <si>
    <t>0065A00001dAADqQAO</t>
  </si>
  <si>
    <t>0065A00001dAAgxQAG</t>
  </si>
  <si>
    <t>0065A00001cp7Q1QAI</t>
  </si>
  <si>
    <t>0065A000015rsDyQAI</t>
  </si>
  <si>
    <t>0065A00001Z1KylQAF</t>
  </si>
  <si>
    <t>0065A00001Z63YxQAJ</t>
  </si>
  <si>
    <t>0013100001jbTo6AAE</t>
  </si>
  <si>
    <t>0065A00001Z64hMQAR</t>
  </si>
  <si>
    <t>0055A00000Bcy8WQAR</t>
  </si>
  <si>
    <t>0065A00001ZWKJyQAP</t>
  </si>
  <si>
    <t>0065A00001YiCqIQAV</t>
  </si>
  <si>
    <t>0065A00001ZWJhpQAH</t>
  </si>
  <si>
    <t>0065A00001dDobpQAC</t>
  </si>
  <si>
    <t>0065A00000xxlqzQAA</t>
  </si>
  <si>
    <t>0065A00000iTWiCQAW</t>
  </si>
  <si>
    <t>0065A00000iVUItQAO</t>
  </si>
  <si>
    <t>0015A00001yXq28QAC</t>
  </si>
  <si>
    <t>0065A00000jSpJ1QAK</t>
  </si>
  <si>
    <t>0065A00000iVOXPQA4</t>
  </si>
  <si>
    <t>0065A00000k1B3fQAE</t>
  </si>
  <si>
    <t>0015A000022S9bhQAC</t>
  </si>
  <si>
    <t>0065A00000ldRlxQAE</t>
  </si>
  <si>
    <t>0015A00001yXDtSQAW</t>
  </si>
  <si>
    <t>0065A00000k1G1VQAU</t>
  </si>
  <si>
    <t>0015A000021ODDgQAO</t>
  </si>
  <si>
    <t>0065A00000k1jf1QAA</t>
  </si>
  <si>
    <t>0065A00000vsIORQA2</t>
  </si>
  <si>
    <t>0015A00002DSHmXQAX</t>
  </si>
  <si>
    <t>0065A00001XGYdCQAX</t>
  </si>
  <si>
    <t>0065A00001Z8vspQAB</t>
  </si>
  <si>
    <t>0065A00001ZN33pQAD</t>
  </si>
  <si>
    <t>0065A00000js4vHQAQ</t>
  </si>
  <si>
    <t>0065A00000ln9zFQAQ</t>
  </si>
  <si>
    <t>0015A00002CU6yMQAT</t>
  </si>
  <si>
    <t>0065A00001SgtVHQAZ</t>
  </si>
  <si>
    <t>0065A00001G8baXQAR</t>
  </si>
  <si>
    <t>0065A00001XajURQAZ</t>
  </si>
  <si>
    <t>0065A00000nK49pQAC</t>
  </si>
  <si>
    <t>0065A00000lcgitQAA</t>
  </si>
  <si>
    <t>0065A00001Xr41hQAB</t>
  </si>
  <si>
    <t>0065A00001Wkth8QAB</t>
  </si>
  <si>
    <t>0015A00002JN5v2QAD</t>
  </si>
  <si>
    <t>0065A00001ZX0KVQA1</t>
  </si>
  <si>
    <t>Agriculture</t>
  </si>
  <si>
    <t>0065A00001dCc5dQAC</t>
  </si>
  <si>
    <t>0066e00001dzEY6AAM</t>
  </si>
  <si>
    <t>0065A00001cp9FxQAI</t>
  </si>
  <si>
    <t>0065A00001aLRaXQAW</t>
  </si>
  <si>
    <t>0065A00001cI1hjQAC</t>
  </si>
  <si>
    <t>0065A00001bMAfqQAG</t>
  </si>
  <si>
    <t>0065A00001XqLP9QAN</t>
  </si>
  <si>
    <t>0065A00000nKTkEQAW</t>
  </si>
  <si>
    <t>0065A00001ZN35HQAT</t>
  </si>
  <si>
    <t>0015A00002FTqIFQA1</t>
  </si>
  <si>
    <t>0065A00001ZO7deQAD</t>
  </si>
  <si>
    <t>0015A00002DyShwQAF</t>
  </si>
  <si>
    <t>0065A00001X8EUpQAN</t>
  </si>
  <si>
    <t>0015A00002OKbfQQAT</t>
  </si>
  <si>
    <t>0065A00001bgwnEQAQ</t>
  </si>
  <si>
    <t>0065A00001Y1IlyQAF</t>
  </si>
  <si>
    <t>0015A00002G8KZlQAN</t>
  </si>
  <si>
    <t>0065A00001Y3rACQAZ</t>
  </si>
  <si>
    <t>0065A00001b9F3xQAE</t>
  </si>
  <si>
    <t>0065A00000iTElIQAW</t>
  </si>
  <si>
    <t>0065A00000iSDgtQAG</t>
  </si>
  <si>
    <t>0015A00002GoGR6QAN</t>
  </si>
  <si>
    <t>0065A00001dfRHuQAM</t>
  </si>
  <si>
    <t>0066e00001e03q6AAA</t>
  </si>
  <si>
    <t>0065A00001CKYFSQA5</t>
  </si>
  <si>
    <t>0015A00002JLfHqQAL</t>
  </si>
  <si>
    <t>0065A00001ZP4ufQAD</t>
  </si>
  <si>
    <t>0065A00001dL1ZwQAK</t>
  </si>
  <si>
    <t>0015A00002CwwHuQAJ</t>
  </si>
  <si>
    <t>0066e00001e0KlpAAE</t>
  </si>
  <si>
    <t>0066e00001e14dXAAQ</t>
  </si>
  <si>
    <t>0066e00001e1F6FAAU</t>
  </si>
  <si>
    <t>0065A00001ZOQ29QAH</t>
  </si>
  <si>
    <t>0015A000026muqCQAQ</t>
  </si>
  <si>
    <t>0065A00001dAGukQAG</t>
  </si>
  <si>
    <t>0065A00001dL7OuQAK</t>
  </si>
  <si>
    <t>0065A00001G65EEQAZ</t>
  </si>
  <si>
    <t>0015A000026oiG4QAI</t>
  </si>
  <si>
    <t>0065A00001Z1Xh8QAF</t>
  </si>
  <si>
    <t>0065A00001bMybiQAC</t>
  </si>
  <si>
    <t>0015A00002K6A5vQAF</t>
  </si>
  <si>
    <t>0065A00001bp6vRQAQ</t>
  </si>
  <si>
    <t>0065A00001F9ScsQAF</t>
  </si>
  <si>
    <t>0065A00001ZjNg9QAF</t>
  </si>
  <si>
    <t>0065A00001a3LLVQA2</t>
  </si>
  <si>
    <t>0065A00001ZVQiyQAH</t>
  </si>
  <si>
    <t>0065A00001aLRP5QAO</t>
  </si>
  <si>
    <t>0065A00001TjPXcQAN</t>
  </si>
  <si>
    <t>0065A000019jMVzQAM</t>
  </si>
  <si>
    <t>0066e00001e1HiGAAU</t>
  </si>
  <si>
    <t>0065A00001aLSlpQAG</t>
  </si>
  <si>
    <t>0065A00001ZuKQBQA3</t>
  </si>
  <si>
    <t>0065A00001ZHpUlQAL</t>
  </si>
  <si>
    <t>0065A00001ZHpr1QAD</t>
  </si>
  <si>
    <t>0065A00000i4zC1QAI</t>
  </si>
  <si>
    <t>0065A00000iRxWFQA0</t>
  </si>
  <si>
    <t>0065A00000iTCHbQAO</t>
  </si>
  <si>
    <t>0065A00000ln5dyQAA</t>
  </si>
  <si>
    <t>0065A00001YHiEQQA1</t>
  </si>
  <si>
    <t>0015A000026nO6XQAU</t>
  </si>
  <si>
    <t>0065A00000nLx7TQAS</t>
  </si>
  <si>
    <t>0015A00002Cvd8YQAR</t>
  </si>
  <si>
    <t>0065A00001Th8uEQAR</t>
  </si>
  <si>
    <t>0015A00001taVl0QAE</t>
  </si>
  <si>
    <t>0065A00000i3noKQAQ</t>
  </si>
  <si>
    <t>0065A00001bOA0oQAG</t>
  </si>
  <si>
    <t>0065A00001bLusvQAC</t>
  </si>
  <si>
    <t>0065A00001dCWEWQA4</t>
  </si>
  <si>
    <t>0015A000029WKYLQA4</t>
  </si>
  <si>
    <t>0065A00001CKXUgQAP</t>
  </si>
  <si>
    <t>0015A000028lfCiQAI</t>
  </si>
  <si>
    <t>0065A00001YxhIEQAZ</t>
  </si>
  <si>
    <t>0065A00000ldM7JQAU</t>
  </si>
  <si>
    <t>0065A00001ZFm5MQAT</t>
  </si>
  <si>
    <t>0065A00000iUvh8QAC</t>
  </si>
  <si>
    <t>0065A00001ZG2xUQAT</t>
  </si>
  <si>
    <t>0065A00000k1NBMQA2</t>
  </si>
  <si>
    <t>0015A00002CwDlkQAF</t>
  </si>
  <si>
    <t>0065A00001TjHf1QAF</t>
  </si>
  <si>
    <t>0065A00001bASvPQAW</t>
  </si>
  <si>
    <t>0065A00001XKVWyQAP</t>
  </si>
  <si>
    <t>0065A00001bh85BQAQ</t>
  </si>
  <si>
    <t>0015A00002ElAe3QAF</t>
  </si>
  <si>
    <t>0065A00001XHkSVQA1</t>
  </si>
  <si>
    <t>0065A00001YxmaZQAR</t>
  </si>
  <si>
    <t>0015A00002DSLMyQAP</t>
  </si>
  <si>
    <t>0065A00001Z6qcMQAR</t>
  </si>
  <si>
    <t>0015A000027zQp2QAE</t>
  </si>
  <si>
    <t>0065A00001X8TJVQA3</t>
  </si>
  <si>
    <t>0065A00000i3NXEQA2</t>
  </si>
  <si>
    <t>0015A000026mHowQAE</t>
  </si>
  <si>
    <t>0065A00001Th7ITQAZ</t>
  </si>
  <si>
    <t>0065A00000ldzQGQAY</t>
  </si>
  <si>
    <t>0065A00000jSSLHQA4</t>
  </si>
  <si>
    <t>0065A00001bKfRqQAK</t>
  </si>
  <si>
    <t>0065A00000iUrEIQA0</t>
  </si>
  <si>
    <t>0065A00000nKTkUQAW</t>
  </si>
  <si>
    <t>0065A00001Wkw5uQAB</t>
  </si>
  <si>
    <t>0065A00001Wm1FnQAJ</t>
  </si>
  <si>
    <t>0065A00001bg742QAA</t>
  </si>
  <si>
    <t>0065A00001YiBtIQAV</t>
  </si>
  <si>
    <t>0065A00001KQlV0QAL</t>
  </si>
  <si>
    <t>0065A00001ZjNjJQAV</t>
  </si>
  <si>
    <t>0065A00001a3NM0QAM</t>
  </si>
  <si>
    <t>0065A00001Zws6TQAR</t>
  </si>
  <si>
    <t>0065A00001bgrn9QAA</t>
  </si>
  <si>
    <t>0065A00001XGAYgQAP</t>
  </si>
  <si>
    <t>0065A00001aLhJGQA0</t>
  </si>
  <si>
    <t>0065A00001UmwLAQAZ</t>
  </si>
  <si>
    <t>0065A00001UmmQ2QAJ</t>
  </si>
  <si>
    <t>0065A00001UmmGMQAZ</t>
  </si>
  <si>
    <t>0065A00001ZNHkeQAH</t>
  </si>
  <si>
    <t>0065A00001XkWTPQA3</t>
  </si>
  <si>
    <t>0065A00000iUmdIQAS</t>
  </si>
  <si>
    <t>0065A00000jTQlgQAG</t>
  </si>
  <si>
    <t>0015A00001yXLTGQA4</t>
  </si>
  <si>
    <t>0065A00000lddQFQAY</t>
  </si>
  <si>
    <t>0065A00000i2JnDQAU</t>
  </si>
  <si>
    <t>0065A00000js4uxQAA</t>
  </si>
  <si>
    <t>0065A00000ln5vSQAQ</t>
  </si>
  <si>
    <t>0065A00000k1gBiQAI</t>
  </si>
  <si>
    <t>0015A000022SlFpQAK</t>
  </si>
  <si>
    <t>0065A00000leJpRQAU</t>
  </si>
  <si>
    <t>0015A000027zQp0QAE</t>
  </si>
  <si>
    <t>0065A00001bBWcQQAW</t>
  </si>
  <si>
    <t>0015A000025eD3tQAE</t>
  </si>
  <si>
    <t>0065A00000loywlQAA</t>
  </si>
  <si>
    <t>0065A00000i3cz2QAA</t>
  </si>
  <si>
    <t>0065A000015uhbQQAQ</t>
  </si>
  <si>
    <t>0015A00002DxWJ0QAN</t>
  </si>
  <si>
    <t>0065A00001XpfAyQAJ</t>
  </si>
  <si>
    <t>0065A00001Pw4O4QAJ</t>
  </si>
  <si>
    <t>0065A00001SgqE8QAJ</t>
  </si>
  <si>
    <t>0065A00001IEpdgQAD</t>
  </si>
  <si>
    <t>0065A00001UmqsOQAR</t>
  </si>
  <si>
    <t>0015A00002B7r6RQAR</t>
  </si>
  <si>
    <t>0065A00001KRBR4QAP</t>
  </si>
  <si>
    <t>0015A00002B7WbnQAF</t>
  </si>
  <si>
    <t>0065A00001PvwxGQAR</t>
  </si>
  <si>
    <t>0065A00001ZO8pQQAT</t>
  </si>
  <si>
    <t>0065A00001XabDyQAJ</t>
  </si>
  <si>
    <t>0065A00001ZMupOQAT</t>
  </si>
  <si>
    <t>0065A00001XXtAVQA1</t>
  </si>
  <si>
    <t>0065A00001Xe7vJQAR</t>
  </si>
  <si>
    <t>0015A00002AoJbZQAV</t>
  </si>
  <si>
    <t>0065A00001G5ldLQAR</t>
  </si>
  <si>
    <t>0015A00002GmqXYQAZ</t>
  </si>
  <si>
    <t>0065A00001YKbRIQA1</t>
  </si>
  <si>
    <t>0065A00001bAiFgQAK</t>
  </si>
  <si>
    <t>0065A00001bZRjMQAW</t>
  </si>
  <si>
    <t>0065A00001boAJ4QAM</t>
  </si>
  <si>
    <t>0065A00001baAPbQAM</t>
  </si>
  <si>
    <t>0065A00001cTnrJQAS</t>
  </si>
  <si>
    <t>0015A00002FEmqDQAT</t>
  </si>
  <si>
    <t>0065A00001bBVyUQAW</t>
  </si>
  <si>
    <t>0065A00001cI6NhQAK</t>
  </si>
  <si>
    <t>0065A00001cKbkHQAS</t>
  </si>
  <si>
    <t>0065A00001XVaqrQAD</t>
  </si>
  <si>
    <t>0015A00002JN5zJQAT</t>
  </si>
  <si>
    <t>0065A00001ZX0MbQAL</t>
  </si>
  <si>
    <t>0015A00002AlcsSQAR</t>
  </si>
  <si>
    <t>0065A00001SjBzUQAV</t>
  </si>
  <si>
    <t>0013100001jbbivAAA</t>
  </si>
  <si>
    <t>0065A00000lmBeqQAE</t>
  </si>
  <si>
    <t>0065A00001aLf9pQAC</t>
  </si>
  <si>
    <t>0015A00002G7BYHQA3</t>
  </si>
  <si>
    <t>0065A00001ZX09iQAD</t>
  </si>
  <si>
    <t>0065A00001ZPKW1QAP</t>
  </si>
  <si>
    <t>001i000001SqG0oAAF</t>
  </si>
  <si>
    <t>006i000000X1Q9DAAV</t>
  </si>
  <si>
    <t>0015A000028moKRQAY</t>
  </si>
  <si>
    <t>0065A00001M9zzvQAB</t>
  </si>
  <si>
    <t>0065A00001XXqS2QAL</t>
  </si>
  <si>
    <t>0065A00001XaTE0QAN</t>
  </si>
  <si>
    <t>0065A00001X8S1pQAF</t>
  </si>
  <si>
    <t>0065A00000iTjTwQAK</t>
  </si>
  <si>
    <t>0065A00000iTjgMQAS</t>
  </si>
  <si>
    <t>0065A00000nMmbDQAS</t>
  </si>
  <si>
    <t>0065A00001WwBLbQAN</t>
  </si>
  <si>
    <t>0015A00001yWWhnQAG</t>
  </si>
  <si>
    <t>0065A00001XaeDgQAJ</t>
  </si>
  <si>
    <t>0065A00000iTqOyQAK</t>
  </si>
  <si>
    <t>0065A00000nJudkQAC</t>
  </si>
  <si>
    <t>0065A00000iSoHbQAK</t>
  </si>
  <si>
    <t>0065A00000iT4zOQAS</t>
  </si>
  <si>
    <t>0065A00000lpF0gQAE</t>
  </si>
  <si>
    <t>0065A00000nLa2pQAC</t>
  </si>
  <si>
    <t>0065A00001Wl71xQAB</t>
  </si>
  <si>
    <t>0065A00001CLde2QAD</t>
  </si>
  <si>
    <t>0065A00001MA4sIQAT</t>
  </si>
  <si>
    <t>0015A000021PcVpQAK</t>
  </si>
  <si>
    <t>0065A00001YKGUcQAP</t>
  </si>
  <si>
    <t>0015A00002GmI1PQAV</t>
  </si>
  <si>
    <t>0065A00001baSJfQAM</t>
  </si>
  <si>
    <t>0065A00001bqoapQAA</t>
  </si>
  <si>
    <t>0065A00001ZuRfyQAF</t>
  </si>
  <si>
    <t>0065A00000nJukbQAC</t>
  </si>
  <si>
    <t>0065A00001Z64fpQAB</t>
  </si>
  <si>
    <t>0065A00001XKbjvQAD</t>
  </si>
  <si>
    <t>0065A00001bfoBhQAI</t>
  </si>
  <si>
    <t>0065A00001bo8FiQAI</t>
  </si>
  <si>
    <t>0065A00000iUBF0QAO</t>
  </si>
  <si>
    <t>0065A00001YHh28QAD</t>
  </si>
  <si>
    <t>0065A00001YKQaHQAX</t>
  </si>
  <si>
    <t>0065A00001bfqmyQAA</t>
  </si>
  <si>
    <t>0065A00001bfqqHQAQ</t>
  </si>
  <si>
    <t>0065A00000nLZbpQAG</t>
  </si>
  <si>
    <t>0065A00000nM7OjQAK</t>
  </si>
  <si>
    <t>0065A00001ZcdJ3QAJ</t>
  </si>
  <si>
    <t>0065A00000nLZNEQA4</t>
  </si>
  <si>
    <t>0065A00001bBYcaQAG</t>
  </si>
  <si>
    <t>0013100001p59aGAAQ</t>
  </si>
  <si>
    <t>0065A00001bp8YnQAI</t>
  </si>
  <si>
    <t>0065A00001bfqtGQAQ</t>
  </si>
  <si>
    <t>0065A00001YHkXpQAL</t>
  </si>
  <si>
    <t>0065A00001XHK7jQAH</t>
  </si>
  <si>
    <t>0065A00001XogtyQAB</t>
  </si>
  <si>
    <t>0015A00001yWkX5QAK</t>
  </si>
  <si>
    <t>0065A00001UmtcTQAR</t>
  </si>
  <si>
    <t>0015A000026mHotQAE</t>
  </si>
  <si>
    <t>0065A00001bp3t4QAA</t>
  </si>
  <si>
    <t>0065A00001cVwlQQAS</t>
  </si>
  <si>
    <t>0065A00001XHfL0QAL</t>
  </si>
  <si>
    <t>0065A00000iUmcjQAC</t>
  </si>
  <si>
    <t>0065A00000i2eUQQAY</t>
  </si>
  <si>
    <t>0065A00000iVLSEQA4</t>
  </si>
  <si>
    <t>0065A00000nJujYQAS</t>
  </si>
  <si>
    <t>0015A00001taI3hQAE</t>
  </si>
  <si>
    <t>0065A00000i3PCBQA2</t>
  </si>
  <si>
    <t>0065A00000jSSYTQA4</t>
  </si>
  <si>
    <t>0065A00000iby3MQAQ</t>
  </si>
  <si>
    <t>0015A000022SoGvQAK</t>
  </si>
  <si>
    <t>0065A00000ln9zZQAQ</t>
  </si>
  <si>
    <t>0065A00000iTsdWQAS</t>
  </si>
  <si>
    <t>0015A00001taPwzQAE</t>
  </si>
  <si>
    <t>0065A00000i3cyTQAQ</t>
  </si>
  <si>
    <t>0015A00002EkQebQAF</t>
  </si>
  <si>
    <t>0065A0000112SfOQAU</t>
  </si>
  <si>
    <t>0065A00000ldfsAQAQ</t>
  </si>
  <si>
    <t>0065A00000jTCkxQAG</t>
  </si>
  <si>
    <t>0065A00001KS1nnQAD</t>
  </si>
  <si>
    <t>0015A0000269fxOQAQ</t>
  </si>
  <si>
    <t>0065A00000nJwhbQAC</t>
  </si>
  <si>
    <t>0065A00000nKw7rQAC</t>
  </si>
  <si>
    <t>0065A00000nKiRWQA0</t>
  </si>
  <si>
    <t>0015A00001yWX5uQAG</t>
  </si>
  <si>
    <t>0065A00000iUBWpQAO</t>
  </si>
  <si>
    <t>0065A00001dLSX4QAO</t>
  </si>
  <si>
    <t>2030 4</t>
  </si>
  <si>
    <t>0065A00000nMFYEQA4</t>
  </si>
  <si>
    <t>0065A00001YHls6QAD</t>
  </si>
  <si>
    <t>0015A000022S9bXQAS</t>
  </si>
  <si>
    <t>0065A00000ldRlnQAE</t>
  </si>
  <si>
    <t>0065A00001Pw4JxQAJ</t>
  </si>
  <si>
    <t>0065A00001Xk59VQAR</t>
  </si>
  <si>
    <t>0013100001k5z0TAAQ</t>
  </si>
  <si>
    <t>0065A00000iSCidQAG</t>
  </si>
  <si>
    <t>0015A00002FswDFQAZ</t>
  </si>
  <si>
    <t>0065A00001ZG2pyQAD</t>
  </si>
  <si>
    <t>0065A00001PuSm7QAF</t>
  </si>
  <si>
    <t>0015A00002CSYqoQAH</t>
  </si>
  <si>
    <t>0065A00001Pw4DFQAZ</t>
  </si>
  <si>
    <t>0015A0000254K3fQAE</t>
  </si>
  <si>
    <t>0065A00000lnmRAQAY</t>
  </si>
  <si>
    <t>0065A00001Xak5KQAR</t>
  </si>
  <si>
    <t>0065A000015toDMQAY</t>
  </si>
  <si>
    <t>0065A00001PtlckQAB</t>
  </si>
  <si>
    <t>0065A00001WlJL9QAN</t>
  </si>
  <si>
    <t>0065A00001YiKV4QAN</t>
  </si>
  <si>
    <t>0065A00001ZVg2fQAD</t>
  </si>
  <si>
    <t>0065A00001ZVWGmQAP</t>
  </si>
  <si>
    <t>0065A00001Xr3E8QAJ</t>
  </si>
  <si>
    <t>0065A00001Z0bluQAB</t>
  </si>
  <si>
    <t>0065A00001XET6wQAH</t>
  </si>
  <si>
    <t>0065A00001XGUryQAH</t>
  </si>
  <si>
    <t>0065A00001biiKTQAY</t>
  </si>
  <si>
    <t>0065A00001XdUMcQAN</t>
  </si>
  <si>
    <t>0065A00001XajRmQAJ</t>
  </si>
  <si>
    <t>0065A00001aJs4WQAS</t>
  </si>
  <si>
    <t>0065A00001WxEaAQAV</t>
  </si>
  <si>
    <t>0015A000029WPJBQA4</t>
  </si>
  <si>
    <t>0065A00001CIB54QAH</t>
  </si>
  <si>
    <t>006i000000UYad4AAD</t>
  </si>
  <si>
    <t>0065A00000iTEyCQAW</t>
  </si>
  <si>
    <t>0065A00000iTEzUQAW</t>
  </si>
  <si>
    <t>0065A00000iTF0hQAG</t>
  </si>
  <si>
    <t>0065A00000iTF4AQAW</t>
  </si>
  <si>
    <t>0015A00001tZ0SFQA0</t>
  </si>
  <si>
    <t>0065A00000iUNlTQAW</t>
  </si>
  <si>
    <t>0015A000022S2hwQAC</t>
  </si>
  <si>
    <t>0065A00000nMNOmQAO</t>
  </si>
  <si>
    <t>0065A00000nMNucQAG</t>
  </si>
  <si>
    <t>0015A000022S2fRQAS</t>
  </si>
  <si>
    <t>0065A00000nMO1sQAG</t>
  </si>
  <si>
    <t>0065A00000nMO3yQAG</t>
  </si>
  <si>
    <t>0015A00002B6LnSQAV</t>
  </si>
  <si>
    <t>0065A00001IC8xSQAT</t>
  </si>
  <si>
    <t>0015A00002B6MVZQA3</t>
  </si>
  <si>
    <t>0065A00001IC9OAQA1</t>
  </si>
  <si>
    <t>0015A00002B6OAWQA3</t>
  </si>
  <si>
    <t>0065A00001ICANYQA5</t>
  </si>
  <si>
    <t>0065A00001ICD0OQAX</t>
  </si>
  <si>
    <t>0065A00000jT6LAQA0</t>
  </si>
  <si>
    <t>0015A000026mHhDQAU</t>
  </si>
  <si>
    <t>0065A00000nLERyQAO</t>
  </si>
  <si>
    <t>0015A00001xOXHFQA4</t>
  </si>
  <si>
    <t>0065A00000iRVG9QAO</t>
  </si>
  <si>
    <t>0015A00001yXsJUQA0</t>
  </si>
  <si>
    <t>0065A00000jSt5LQAS</t>
  </si>
  <si>
    <t>0015A00001yY8vgQAC</t>
  </si>
  <si>
    <t>0065A00000jTPPfQAO</t>
  </si>
  <si>
    <t>0015A00001yYCiQQAW</t>
  </si>
  <si>
    <t>0065A00000jTZ2oQAG</t>
  </si>
  <si>
    <t>0065A00000ibsNXQAY</t>
  </si>
  <si>
    <t>0065A00000nNFF5QAO</t>
  </si>
  <si>
    <t>0065A000015uQUPQA2</t>
  </si>
  <si>
    <t>0015A00001yXXSTQA4</t>
  </si>
  <si>
    <t>0065A00000iVTFdQAO</t>
  </si>
  <si>
    <t>0065A00000nMBF6QAO</t>
  </si>
  <si>
    <t>0015A00002CwcMnQAJ</t>
  </si>
  <si>
    <t>0065A00001TiIp1QAF</t>
  </si>
  <si>
    <t>0065A00001ZO3kVQAT</t>
  </si>
  <si>
    <t>0065A00001ZN6OkQAL</t>
  </si>
  <si>
    <t>0015A000028lTavQAE</t>
  </si>
  <si>
    <t>0065A00001Yxj3yQAB</t>
  </si>
  <si>
    <t>0013100001t0mtKAAQ</t>
  </si>
  <si>
    <t>0065A00001Zk4PbQAJ</t>
  </si>
  <si>
    <t>001i000001MZMTHAA5</t>
  </si>
  <si>
    <t>0065A00001b98OzQAI</t>
  </si>
  <si>
    <t>0065A00001crdHDQAY</t>
  </si>
  <si>
    <t>0015A00002TBrIIQA1</t>
  </si>
  <si>
    <t>0065A00001crA5LQAU</t>
  </si>
  <si>
    <t>0015A00002HbNjEQAV</t>
  </si>
  <si>
    <t>0065A00001dLXQmQAO</t>
  </si>
  <si>
    <t>0015A00001tZkazQAC</t>
  </si>
  <si>
    <t>0065A00001crHOnQAM</t>
  </si>
  <si>
    <t>0015A000023EEawQAG</t>
  </si>
  <si>
    <t>0065A00001dI3oIQAS</t>
  </si>
  <si>
    <t>0065A00000z19b8QAA</t>
  </si>
  <si>
    <t>0065A00001PwCZOQA3</t>
  </si>
  <si>
    <t>0065A00001XVZTUQA5</t>
  </si>
  <si>
    <t>0015A000022RU6IQAW</t>
  </si>
  <si>
    <t>0065A00000lcgtSQAQ</t>
  </si>
  <si>
    <t>0015A00001tbcQvQAI</t>
  </si>
  <si>
    <t>0065A00000i55VLQAY</t>
  </si>
  <si>
    <t>0065A00001CI01iQAD</t>
  </si>
  <si>
    <t>0065A00000k23Y3QAI</t>
  </si>
  <si>
    <t>0065A00000lliaqQAA</t>
  </si>
  <si>
    <t>0065A00001F9SFKQA3</t>
  </si>
  <si>
    <t>0015A00002EkR6RQAV</t>
  </si>
  <si>
    <t>0065A00001XHKPXQA5</t>
  </si>
  <si>
    <t>0015A00002FtXYFQA3</t>
  </si>
  <si>
    <t>0065A00001XozMsQAJ</t>
  </si>
  <si>
    <t>006i000000VrgiQAAR</t>
  </si>
  <si>
    <t>0065A00000jrqUYQAY</t>
  </si>
  <si>
    <t>0065A00000iVWXmQAO</t>
  </si>
  <si>
    <t>0065A00000nLpTqQAK</t>
  </si>
  <si>
    <t>0015A000028lPjbQAE</t>
  </si>
  <si>
    <t>0065A000015s4dRQAQ</t>
  </si>
  <si>
    <t>0013100001lWRN2AAO</t>
  </si>
  <si>
    <t>0065A00001OKAHIQA5</t>
  </si>
  <si>
    <t>0065A00001OKAuoQAH</t>
  </si>
  <si>
    <t>0065A00000i3bTeQAI</t>
  </si>
  <si>
    <t>0015A00001tbV24QAE</t>
  </si>
  <si>
    <t>0065A00000i4wm1QAA</t>
  </si>
  <si>
    <t>0015A00001xP4anQAC</t>
  </si>
  <si>
    <t>0065A00000iSJj5QAG</t>
  </si>
  <si>
    <t>0015A00001taP7mQAE</t>
  </si>
  <si>
    <t>0065A00000i3cD1QAI</t>
  </si>
  <si>
    <t>0015A00001yYFb7QAG</t>
  </si>
  <si>
    <t>0065A00000jTgpdQAC</t>
  </si>
  <si>
    <t>0013100001emA26AAE</t>
  </si>
  <si>
    <t>0065A00000k19VDQAY</t>
  </si>
  <si>
    <t>0013100001hnInEAAU</t>
  </si>
  <si>
    <t>0065A00000iVSU4QAO</t>
  </si>
  <si>
    <t>0015A00001yXZNbQAO</t>
  </si>
  <si>
    <t>0065A00000iVX1rQAG</t>
  </si>
  <si>
    <t>0013100001jaGEZAA2</t>
  </si>
  <si>
    <t>0065A00000k3oK1QAI</t>
  </si>
  <si>
    <t>0065A00001CKhtMQAT</t>
  </si>
  <si>
    <t>0065A00001F9TVRQA3</t>
  </si>
  <si>
    <t>0065A00001G5yj8QAB</t>
  </si>
  <si>
    <t>0015A00001ztVCVQA2</t>
  </si>
  <si>
    <t>0065A00000jrghtQAA</t>
  </si>
  <si>
    <t>0065A00000iUQ0sQAG</t>
  </si>
  <si>
    <t>0065A00001Ti7MzQAJ</t>
  </si>
  <si>
    <t>0065A00000iVQ0ZQAW</t>
  </si>
  <si>
    <t>0065A00000xxYXaQAM</t>
  </si>
  <si>
    <t>0065A00001VeSOrQAN</t>
  </si>
  <si>
    <t>0013100001jaG66AAE</t>
  </si>
  <si>
    <t>0065A000015sv4KQAQ</t>
  </si>
  <si>
    <t>0065A00001XvSheQAF</t>
  </si>
  <si>
    <t>0015A00002GJGYeQAP</t>
  </si>
  <si>
    <t>0065A00001Y11n4QAB</t>
  </si>
  <si>
    <t>0015A00002He0D7QAJ</t>
  </si>
  <si>
    <t>0065A00001Z6x1mQAB</t>
  </si>
  <si>
    <t>0065A00001a3KqjQAE</t>
  </si>
  <si>
    <t>0015A00001yYCUxQAO</t>
  </si>
  <si>
    <t>0065A00001a6ZfDQAU</t>
  </si>
  <si>
    <t>0015A00001yYEMGQA4</t>
  </si>
  <si>
    <t>0065A00001a6ZkXQAU</t>
  </si>
  <si>
    <t>0015A00001yYCTVQA4</t>
  </si>
  <si>
    <t>0065A00001a6ZtNQAU</t>
  </si>
  <si>
    <t>0065A00001a6fCfQAI</t>
  </si>
  <si>
    <t>0015A00002KxP7mQAF</t>
  </si>
  <si>
    <t>0065A00001aKcpJQAS</t>
  </si>
  <si>
    <t>0015A00002G74JmQAJ</t>
  </si>
  <si>
    <t>0065A00001cJAd5QAG</t>
  </si>
  <si>
    <t>0016e00002ZvkwqAAB</t>
  </si>
  <si>
    <t>0065A00001YLGDKQA5</t>
  </si>
  <si>
    <t>0016e00002ZvZvAAAV</t>
  </si>
  <si>
    <t>0065A00001Z6mjPQAR</t>
  </si>
  <si>
    <t>0065A00001Zk4DVQAZ</t>
  </si>
  <si>
    <t>0015A00002AmIwHQAV</t>
  </si>
  <si>
    <t>0065A00001Zk4RXQAZ</t>
  </si>
  <si>
    <t>0015A000023EDSUQA4</t>
  </si>
  <si>
    <t>0065A00001a5vKkQAI</t>
  </si>
  <si>
    <t>0065A00001bAE9bQAG</t>
  </si>
  <si>
    <t>0015A00002Ufq9rQAB</t>
  </si>
  <si>
    <t>0065A00001dCN8UQAW</t>
  </si>
  <si>
    <t>0015A00002IqbXCQAZ</t>
  </si>
  <si>
    <t>0065A00001ZNBcRQAX</t>
  </si>
  <si>
    <t>0015A00002FTeBlQAL</t>
  </si>
  <si>
    <t>0065A0000112mkuQAA</t>
  </si>
  <si>
    <t>0065A00001XvSDeQAN</t>
  </si>
  <si>
    <t>0065A00001XvSL5QAN</t>
  </si>
  <si>
    <t>0065A00001XvSRDQA3</t>
  </si>
  <si>
    <t>0065A00001ZOLZVQA5</t>
  </si>
  <si>
    <t>0065A00001ZPFncQAH</t>
  </si>
  <si>
    <t>0065A00001ZPG5yQAH</t>
  </si>
  <si>
    <t>0065A00001ZPGBSQA5</t>
  </si>
  <si>
    <t>0065A00001ZPGMpQAP</t>
  </si>
  <si>
    <t>0065A00001ZPGXsQAP</t>
  </si>
  <si>
    <t>0065A00001ZWJY9QAP</t>
  </si>
  <si>
    <t>0015A00002JPOUGQA5</t>
  </si>
  <si>
    <t>0065A00001Zcam8QAB</t>
  </si>
  <si>
    <t>0065A00001ZjOcvQAF</t>
  </si>
  <si>
    <t>0065A00001Zk4fiQAB</t>
  </si>
  <si>
    <t>0065A00001a3N8EQAU</t>
  </si>
  <si>
    <t>0016e00002ZwhYaAAJ</t>
  </si>
  <si>
    <t>0065A00001ZuPFkQAN</t>
  </si>
  <si>
    <t>0065A00001a3yzbQAA</t>
  </si>
  <si>
    <t>0065A00001ZWJ6KQAX</t>
  </si>
  <si>
    <t>0065A00001ZPIBiQAP</t>
  </si>
  <si>
    <t>0013100001emA6hAAE</t>
  </si>
  <si>
    <t>0065A00001ZO8puQAD</t>
  </si>
  <si>
    <t>0065A00001YKa8IQAT</t>
  </si>
  <si>
    <t>0015A00002G74JcQAJ</t>
  </si>
  <si>
    <t>0065A00001cIN7aQAG</t>
  </si>
  <si>
    <t>0065A00000nLcB7QAK</t>
  </si>
  <si>
    <t>0065A00001XVnTbQAL</t>
  </si>
  <si>
    <t>0065A00001bL49dQAC</t>
  </si>
  <si>
    <t>0015A000029X480QAC</t>
  </si>
  <si>
    <t>0065A00001bNdeAQAS</t>
  </si>
  <si>
    <t>0065A00001cpxR0QAI</t>
  </si>
  <si>
    <t>0015A00002GmhGWQAZ</t>
  </si>
  <si>
    <t>0065A00001dfREMQA2</t>
  </si>
  <si>
    <t>0066e00001dyugqAAA</t>
  </si>
  <si>
    <t>0065A00001cTmbOQAS</t>
  </si>
  <si>
    <t>0065A00001bqqp3QAA</t>
  </si>
  <si>
    <t>0065A00001dg8M2QAI</t>
  </si>
  <si>
    <t>0015A00001ztgWyQAI</t>
  </si>
  <si>
    <t>0065A00001aJypnQAC</t>
  </si>
  <si>
    <t>0015A00002DxWZqQAN</t>
  </si>
  <si>
    <t>0065A00001cHMYeQAO</t>
  </si>
  <si>
    <t>0016e00002Zva97AAB</t>
  </si>
  <si>
    <t>0065A00001ZuKjkQAF</t>
  </si>
  <si>
    <t>0016e00002ZizMJAAZ</t>
  </si>
  <si>
    <t>0065A00001ZuLBMQA3</t>
  </si>
  <si>
    <t>0015A000026oigJQAQ</t>
  </si>
  <si>
    <t>0065A00001cTx6hQAC</t>
  </si>
  <si>
    <t>0015A00002XRIGmQAP</t>
  </si>
  <si>
    <t>0065A00001dgOPdQAM</t>
  </si>
  <si>
    <t>0016e00002ZvaHGAAZ</t>
  </si>
  <si>
    <t>0065A00001Z6mSPQAZ</t>
  </si>
  <si>
    <t>0016e00002ZvkEoAAJ</t>
  </si>
  <si>
    <t>0065A00001cq0QqQAI</t>
  </si>
  <si>
    <t>0065A00001dA8rDQAS</t>
  </si>
  <si>
    <t>0065A00001deJ3EQAU</t>
  </si>
  <si>
    <t>0015A00002UeWWlQAN</t>
  </si>
  <si>
    <t>0065A00001dAJBOQA4</t>
  </si>
  <si>
    <t>0065A00001dKlrnQAC</t>
  </si>
  <si>
    <t>0015A00002UgHJtQAN</t>
  </si>
  <si>
    <t>0065A00001dDG7aQAG</t>
  </si>
  <si>
    <t>0016e00002ZwhgIAAR</t>
  </si>
  <si>
    <t>0065A00001Z1UOOQA3</t>
  </si>
  <si>
    <t>0016e00002Zva6AAAR</t>
  </si>
  <si>
    <t>0065A00001Zk73dQAB</t>
  </si>
  <si>
    <t>0016e00002ZvaBrAAJ</t>
  </si>
  <si>
    <t>0065A00001ZuKh5QAF</t>
  </si>
  <si>
    <t>0016e00002Zva69AAB</t>
  </si>
  <si>
    <t>0065A00001ZuKiIQAV</t>
  </si>
  <si>
    <t>0016e00002ZizNrAAJ</t>
  </si>
  <si>
    <t>0065A00001ZuKlbQAF</t>
  </si>
  <si>
    <t>0016e00002Zva68AAB</t>
  </si>
  <si>
    <t>0065A00001ZuKmZQAV</t>
  </si>
  <si>
    <t>0016e00002ZizJgAAJ</t>
  </si>
  <si>
    <t>0065A00001ZuKo6QAF</t>
  </si>
  <si>
    <t>0016e00002ZvZsVAAV</t>
  </si>
  <si>
    <t>0065A00001ZuL5YQAV</t>
  </si>
  <si>
    <t>0016e00002ZizBLAAZ</t>
  </si>
  <si>
    <t>0065A00001ZuL5ZQAV</t>
  </si>
  <si>
    <t>0016e00002ZizNqAAJ</t>
  </si>
  <si>
    <t>0065A00001ZuL7FQAV</t>
  </si>
  <si>
    <t>0016e00002ZizKNAAZ</t>
  </si>
  <si>
    <t>0065A00001ZuLBNQA3</t>
  </si>
  <si>
    <t>0016e00002ZvZx2AAF</t>
  </si>
  <si>
    <t>0065A00001Z6ltyQAB</t>
  </si>
  <si>
    <t>0016e00002ZvaKjAAJ</t>
  </si>
  <si>
    <t>0065A00001Z6lwvQAB</t>
  </si>
  <si>
    <t>0016e00002Zva5PAAR</t>
  </si>
  <si>
    <t>0065A00001Z6lxPQAR</t>
  </si>
  <si>
    <t>0016e00002Zva3EAAR</t>
  </si>
  <si>
    <t>0065A00001Z6mBSQAZ</t>
  </si>
  <si>
    <t>0016e00002ZvaJMAAZ</t>
  </si>
  <si>
    <t>0065A00001Z6mG9QAJ</t>
  </si>
  <si>
    <t>0016e00002ZvaGcAAJ</t>
  </si>
  <si>
    <t>0065A00001Z6mTZQAZ</t>
  </si>
  <si>
    <t>0016e00002ZvZx1AAF</t>
  </si>
  <si>
    <t>0065A00001Z6mUyQAJ</t>
  </si>
  <si>
    <t>0016e00002Zva3FAAR</t>
  </si>
  <si>
    <t>0065A00001Z6moDQAR</t>
  </si>
  <si>
    <t>0016e00002Zva5QAAR</t>
  </si>
  <si>
    <t>0065A00001Z6mqnQAB</t>
  </si>
  <si>
    <t>0016e00002ZizArAAJ</t>
  </si>
  <si>
    <t>0065A00001ZMsejQAD</t>
  </si>
  <si>
    <t>0016e00002ZvaJcAAJ</t>
  </si>
  <si>
    <t>0065A00001Z6m4sQAB</t>
  </si>
  <si>
    <t>0016e00002Zva0jAAB</t>
  </si>
  <si>
    <t>0065A00001Z6mQSQAZ</t>
  </si>
  <si>
    <t>0065A00001d9gdiQAA</t>
  </si>
  <si>
    <t>001i000000JcTRDAA3</t>
  </si>
  <si>
    <t>0065A00001dfQiGQAU</t>
  </si>
  <si>
    <t>0016e00002ZizAqAAJ</t>
  </si>
  <si>
    <t>0065A00001Z5zVqQAJ</t>
  </si>
  <si>
    <t>0016e00002ZvaNOAAZ</t>
  </si>
  <si>
    <t>0065A00001Z6lr8QAB</t>
  </si>
  <si>
    <t>0016e00002Zva6BAAR</t>
  </si>
  <si>
    <t>0065A00001Z6n1jQAB</t>
  </si>
  <si>
    <t>0016e00002ZvkJtAAJ</t>
  </si>
  <si>
    <t>0065A00001ZjSTRQA3</t>
  </si>
  <si>
    <t>0065A00001ZuPGYQA3</t>
  </si>
  <si>
    <t>0016e00002ZvaDnAAJ</t>
  </si>
  <si>
    <t>0065A00001Zk73EQAR</t>
  </si>
  <si>
    <t>0016e00002ZvZz3AAF</t>
  </si>
  <si>
    <t>0065A00001Z6lvvQAB</t>
  </si>
  <si>
    <t>0016e00002ZvZytAAF</t>
  </si>
  <si>
    <t>0065A00001Z6mIQQAZ</t>
  </si>
  <si>
    <t>0016e00002ZvZz2AAF</t>
  </si>
  <si>
    <t>0065A00001Z6mTXQAZ</t>
  </si>
  <si>
    <t>0015A00002DR6eVQAT</t>
  </si>
  <si>
    <t>0065A00001XGEgeQAH</t>
  </si>
  <si>
    <t>0016e00002Zvk5YAAR</t>
  </si>
  <si>
    <t>0065A00001G5wD1QAJ</t>
  </si>
  <si>
    <t>0065A00001crj5NQAQ</t>
  </si>
  <si>
    <t>0016e00002ZwZPmAAN</t>
  </si>
  <si>
    <t>0065A00001bo57fQAA</t>
  </si>
  <si>
    <t>0065A00001SguQvQAJ</t>
  </si>
  <si>
    <t>0065A00000k35SZQAY</t>
  </si>
  <si>
    <t>006i000000UWDNWAA5</t>
  </si>
  <si>
    <t>006i000000V9od8AAB</t>
  </si>
  <si>
    <t>006i000000VuBn4AAF</t>
  </si>
  <si>
    <t>001i000001UD58yAAD</t>
  </si>
  <si>
    <t>006i000000Xc2R3AAJ</t>
  </si>
  <si>
    <t>006i000000XqxbsAAB</t>
  </si>
  <si>
    <t>001i000001VVKAmAAP</t>
  </si>
  <si>
    <t>006i000000YMgYpAAL</t>
  </si>
  <si>
    <t>006i000000YN15vAAD</t>
  </si>
  <si>
    <t>001i000001VWL08AAH</t>
  </si>
  <si>
    <t>006i000000YNRVeAAP</t>
  </si>
  <si>
    <t>0065A00000i4EvXQAU</t>
  </si>
  <si>
    <t>0065A00000iRsMVQA0</t>
  </si>
  <si>
    <t>0065A00000i4jM5QAI</t>
  </si>
  <si>
    <t>001i000001MZMHeAAP</t>
  </si>
  <si>
    <t>0065A00001CIDadQAH</t>
  </si>
  <si>
    <t>0015A000022SG6JQAW</t>
  </si>
  <si>
    <t>0065A00001IEl0IQAT</t>
  </si>
  <si>
    <t>0065A00000i2a7xQAA</t>
  </si>
  <si>
    <t>0065A00000iSi3vQAC</t>
  </si>
  <si>
    <t>0065A00000k313UQAQ</t>
  </si>
  <si>
    <t>0065A00000k3czyQAA</t>
  </si>
  <si>
    <t>0065A00001KRAuWQAX</t>
  </si>
  <si>
    <t>0065A00001Ti3sZQAR</t>
  </si>
  <si>
    <t>0015A00002FrM13QAF</t>
  </si>
  <si>
    <t>0065A00001Xk8jRQAR</t>
  </si>
  <si>
    <t>0015A00002DUPwuQAH</t>
  </si>
  <si>
    <t>0065A00001WlKhDQAV</t>
  </si>
  <si>
    <t>001i000001MZM70AAH</t>
  </si>
  <si>
    <t>006i000000VACtBAAX</t>
  </si>
  <si>
    <t>0015A00001taLCqQAM</t>
  </si>
  <si>
    <t>0065A00000i3W9NQAU</t>
  </si>
  <si>
    <t>0015A00001taXtnQAE</t>
  </si>
  <si>
    <t>0065A00000i3rNbQAI</t>
  </si>
  <si>
    <t>0015A00001tanhuQAA</t>
  </si>
  <si>
    <t>0065A00000i4B12QAE</t>
  </si>
  <si>
    <t>0065A00000i52NkQAI</t>
  </si>
  <si>
    <t>0015A00001tZ9LCQA0</t>
  </si>
  <si>
    <t>0065A00000jSYGmQAO</t>
  </si>
  <si>
    <t>0015A00001ztwmzQAA</t>
  </si>
  <si>
    <t>0065A00000jsTrxQAE</t>
  </si>
  <si>
    <t>0065A00000jsTsqQAE</t>
  </si>
  <si>
    <t>001i000001MZMVXAA5</t>
  </si>
  <si>
    <t>0065A00000k1thMQAQ</t>
  </si>
  <si>
    <t>0013100001qymV5AAI</t>
  </si>
  <si>
    <t>0065A00000k3kwMQAQ</t>
  </si>
  <si>
    <t>001i000000sq1tMAAQ</t>
  </si>
  <si>
    <t>0065A00001WxDHtQAN</t>
  </si>
  <si>
    <t>0065A00001IEklhQAD</t>
  </si>
  <si>
    <t>0015A00002DxdNuQAJ</t>
  </si>
  <si>
    <t>0065A00001WxNHDQA3</t>
  </si>
  <si>
    <t>0015A00001tb0vPQAQ</t>
  </si>
  <si>
    <t>0065A00000i4TCZQA2</t>
  </si>
  <si>
    <t>0015A00001yXENnQAO</t>
  </si>
  <si>
    <t>0065A00000iUwlvQAC</t>
  </si>
  <si>
    <t>0013100001gxRn4AAE</t>
  </si>
  <si>
    <t>0065A00000k3d87QAA</t>
  </si>
  <si>
    <t>0065A000015t46FQAQ</t>
  </si>
  <si>
    <t>0065A00001CKhvDQAT</t>
  </si>
  <si>
    <t>Tradeshow</t>
  </si>
  <si>
    <t>0065A00001G5mFTQAZ</t>
  </si>
  <si>
    <t>0015A00002PMn0gQAD</t>
  </si>
  <si>
    <t>0065A000015uK3fQAE</t>
  </si>
  <si>
    <t>0065A00000jTiloQAC</t>
  </si>
  <si>
    <t>0065A00000jrwOFQAY</t>
  </si>
  <si>
    <t>0065A00000k1G6uQAE</t>
  </si>
  <si>
    <t>0065A00001CKqMdQAL</t>
  </si>
  <si>
    <t>0065A00001XGJONQA5</t>
  </si>
  <si>
    <t>0015A000023DKanQAG</t>
  </si>
  <si>
    <t>0065A000011rGWhQAM</t>
  </si>
  <si>
    <t>0065A00001XWwlbQAD</t>
  </si>
  <si>
    <t>0013100001gYHjnAAG</t>
  </si>
  <si>
    <t>0065A00000k1qfFQAQ</t>
  </si>
  <si>
    <t>0065A00001VhosLQAR</t>
  </si>
  <si>
    <t>0015A00002B95g3QAB</t>
  </si>
  <si>
    <t>0065A00001KQlrGQAT</t>
  </si>
  <si>
    <t>0016e00002ZwhMUAAZ</t>
  </si>
  <si>
    <t>0065A00001Zk6mPQAR</t>
  </si>
  <si>
    <t>0065A00001YYu0FQAT</t>
  </si>
  <si>
    <t>0065A00001Z1PXdQAN</t>
  </si>
  <si>
    <t>0065A00001Z73LpQAJ</t>
  </si>
  <si>
    <t>0065A00001ZVSCeQAP</t>
  </si>
  <si>
    <t>0015A00002K7cH0QAJ</t>
  </si>
  <si>
    <t>0065A00001ZwtNVQAZ</t>
  </si>
  <si>
    <t>0015A00002JLh9ZQAT</t>
  </si>
  <si>
    <t>0065A00001aKlJlQAK</t>
  </si>
  <si>
    <t>0065A00001Z1FrnQAF</t>
  </si>
  <si>
    <t>0065A00001Z1PstQAF</t>
  </si>
  <si>
    <t>0065A00001Z1Q25QAF</t>
  </si>
  <si>
    <t>0065A00001Z72zgQAB</t>
  </si>
  <si>
    <t>0065A00001ZFnZQQA1</t>
  </si>
  <si>
    <t>0013100001mz2dQAAQ</t>
  </si>
  <si>
    <t>0065A00001ZP5LkQAL</t>
  </si>
  <si>
    <t>0065A00001ZbTKPQA3</t>
  </si>
  <si>
    <t>0065A00001a6fDZQAY</t>
  </si>
  <si>
    <t>0015A000029VvJwQAK</t>
  </si>
  <si>
    <t>0065A00001a6jDQQAY</t>
  </si>
  <si>
    <t>0015A00002LeW82QAF</t>
  </si>
  <si>
    <t>0065A00001aKoOrQAK</t>
  </si>
  <si>
    <t>0015A00002LeWS7QAN</t>
  </si>
  <si>
    <t>0065A00001aKoU6QAK</t>
  </si>
  <si>
    <t>0015A00002LeWk1QAF</t>
  </si>
  <si>
    <t>0065A00001aKoUfQAK</t>
  </si>
  <si>
    <t>0065A00001aKonVQAS</t>
  </si>
  <si>
    <t>0015A00002Lej3nQAB</t>
  </si>
  <si>
    <t>0065A00001aLR1IQAW</t>
  </si>
  <si>
    <t>0065A00001aLR1iQAG</t>
  </si>
  <si>
    <t>0015A00002LejaoQAB</t>
  </si>
  <si>
    <t>0065A00001aLR3MQAW</t>
  </si>
  <si>
    <t>0015A00002LemG2QAJ</t>
  </si>
  <si>
    <t>0065A00001aLROvQAO</t>
  </si>
  <si>
    <t>0015A00002LfEYSQA3</t>
  </si>
  <si>
    <t>0065A00001aLZdIQAW</t>
  </si>
  <si>
    <t>0015A00002LfF2GQAV</t>
  </si>
  <si>
    <t>0065A00001aLZlMQAW</t>
  </si>
  <si>
    <t>0065A00001aLZw0QAG</t>
  </si>
  <si>
    <t>0015A00002LfFwCQAV</t>
  </si>
  <si>
    <t>0065A00001aLZz0QAG</t>
  </si>
  <si>
    <t>0015A00002LfGG5QAN</t>
  </si>
  <si>
    <t>0065A00001aLa2zQAC</t>
  </si>
  <si>
    <t>0015A00002LgTxGQAV</t>
  </si>
  <si>
    <t>0065A00001ax2WZQAY</t>
  </si>
  <si>
    <t>0065A00001bMtrIQAS</t>
  </si>
  <si>
    <t>0065A00001bNvohQAC</t>
  </si>
  <si>
    <t>0015A00002JN1vtQAD</t>
  </si>
  <si>
    <t>0065A00001ZWyfTQAT</t>
  </si>
  <si>
    <t>0015A00002GnkI0QAJ</t>
  </si>
  <si>
    <t>0065A00001YNMYhQAP</t>
  </si>
  <si>
    <t>0065A00001YbSetQAF</t>
  </si>
  <si>
    <t>0015A00002NNowfQAD</t>
  </si>
  <si>
    <t>0065A00001bKrIIQA0</t>
  </si>
  <si>
    <t>0065A00001aGNgJQAW</t>
  </si>
  <si>
    <t>0015A00002KvDF0QAN</t>
  </si>
  <si>
    <t>0065A00001a6fTpQAI</t>
  </si>
  <si>
    <t>0015A00002HcQpmQAF</t>
  </si>
  <si>
    <t>0065A00001Z0T9TQAV</t>
  </si>
  <si>
    <t>0065A00001dACBMQA4</t>
  </si>
  <si>
    <t>0065A00000ldGtuQAE</t>
  </si>
  <si>
    <t>0065A00000ldH7SQAU</t>
  </si>
  <si>
    <t>0013100001jYQOjAAO</t>
  </si>
  <si>
    <t>0065A00000k2qMaQAI</t>
  </si>
  <si>
    <t>0015A00002BnJREQA3</t>
  </si>
  <si>
    <t>0065A00001KR5AhQAL</t>
  </si>
  <si>
    <t>0015A00002Cw3BhQAJ</t>
  </si>
  <si>
    <t>0065A00001Ti280QAB</t>
  </si>
  <si>
    <t>0065A00000i2ZXzQAM</t>
  </si>
  <si>
    <t>0015A00001tZMzCQAW</t>
  </si>
  <si>
    <t>0065A00000i2mSMQAY</t>
  </si>
  <si>
    <t>0015A00001taaDSQAY</t>
  </si>
  <si>
    <t>0065A00000i3uONQAY</t>
  </si>
  <si>
    <t>0065A00000jsXTcQAM</t>
  </si>
  <si>
    <t>0013100001myVRnAAM</t>
  </si>
  <si>
    <t>0065A00000i4juZQAQ</t>
  </si>
  <si>
    <t>0065A00000jTBXqQAO</t>
  </si>
  <si>
    <t>0065A00000k1vqIQAQ</t>
  </si>
  <si>
    <t>0065A00000k25w5QAA</t>
  </si>
  <si>
    <t>0065A00000k25yuQAA</t>
  </si>
  <si>
    <t>0065A00000k26ZwQAI</t>
  </si>
  <si>
    <t>0065A00000k3csJQAQ</t>
  </si>
  <si>
    <t>0065A00000lnVC0QAM</t>
  </si>
  <si>
    <t>0065A00000z10vDQAQ</t>
  </si>
  <si>
    <t>0065A000011rH0IQAU</t>
  </si>
  <si>
    <t>0065A000015tokpQAA</t>
  </si>
  <si>
    <t>0065A000015tot9QAA</t>
  </si>
  <si>
    <t>0065A000015totdQAA</t>
  </si>
  <si>
    <t>0065A000015touHQAQ</t>
  </si>
  <si>
    <t>0065A000015uabSQAQ</t>
  </si>
  <si>
    <t>0065A00001Wl77NQAR</t>
  </si>
  <si>
    <t>0015A00002DQs4ZQAT</t>
  </si>
  <si>
    <t>0065A00001XG9F3QAL</t>
  </si>
  <si>
    <t>0065A00001XKPd2QAH</t>
  </si>
  <si>
    <t>0065A00001XdO2BQAV</t>
  </si>
  <si>
    <t>0015A00002AktUGQAZ</t>
  </si>
  <si>
    <t>Law Enforcement</t>
  </si>
  <si>
    <t>0065A00001CKYNQQA5</t>
  </si>
  <si>
    <t>0065A00000i36WaQAI</t>
  </si>
  <si>
    <t>0065A00000iSqBYQA0</t>
  </si>
  <si>
    <t>0065A00000iSVzRQAW</t>
  </si>
  <si>
    <t>0013100001gYHgUAAW</t>
  </si>
  <si>
    <t>0065A00000k2hs8QAA</t>
  </si>
  <si>
    <t>0065A00000k3r8tQAA</t>
  </si>
  <si>
    <t>0013100001gZM1jAAG</t>
  </si>
  <si>
    <t>0065A00000k3ynJQAQ</t>
  </si>
  <si>
    <t>0013100001sbMkZAAU</t>
  </si>
  <si>
    <t>0065A00000leKkYQAU</t>
  </si>
  <si>
    <t>0015A000022T2icQAC</t>
  </si>
  <si>
    <t>0065A00000lehOLQAY</t>
  </si>
  <si>
    <t>0015A0000256uspQAA</t>
  </si>
  <si>
    <t>0065A00000loQ0DQAU</t>
  </si>
  <si>
    <t>0065A00000nM7PwQAK</t>
  </si>
  <si>
    <t>0015A000027SFtyQAG</t>
  </si>
  <si>
    <t>0065A00000nNKhpQAG</t>
  </si>
  <si>
    <t>0065A00001KRF0IQAX</t>
  </si>
  <si>
    <t>0065A00001PwOQvQAN</t>
  </si>
  <si>
    <t>0065A00001KRtosQAD</t>
  </si>
  <si>
    <t>0015A00002CSvGFQA1</t>
  </si>
  <si>
    <t>0065A00001PwI2iQAF</t>
  </si>
  <si>
    <t>0015A000029WBXxQAO</t>
  </si>
  <si>
    <t>0065A00001CI1PyQAL</t>
  </si>
  <si>
    <t>0065A00000iSBeTQAW</t>
  </si>
  <si>
    <t>0013100001k7vrhAAA</t>
  </si>
  <si>
    <t>0065A00000i2YegQAE</t>
  </si>
  <si>
    <t>0065A00000i3oKuQAI</t>
  </si>
  <si>
    <t>0015A00001targvQAA</t>
  </si>
  <si>
    <t>0065A00000i4PlaQAE</t>
  </si>
  <si>
    <t>0015A00001xOkXAQA0</t>
  </si>
  <si>
    <t>0065A00000iRowYQAS</t>
  </si>
  <si>
    <t>0065A00000iSXP6QAO</t>
  </si>
  <si>
    <t>0065A00000iVTkiQAG</t>
  </si>
  <si>
    <t>0015A00001ztlvGQAQ</t>
  </si>
  <si>
    <t>0065A00000js3XnQAI</t>
  </si>
  <si>
    <t>0065A00000k1YWzQAM</t>
  </si>
  <si>
    <t>0015A000021OUFYQA4</t>
  </si>
  <si>
    <t>0065A00000k1vkjQAA</t>
  </si>
  <si>
    <t>0065A00000k2diMQAQ</t>
  </si>
  <si>
    <t>0065A00000k3BAdQAM</t>
  </si>
  <si>
    <t>0065A00000ldjnbQAA</t>
  </si>
  <si>
    <t>0065A00000legHHQAY</t>
  </si>
  <si>
    <t>0065A00000vt2ciQAA</t>
  </si>
  <si>
    <t>0013100001enucRAAQ</t>
  </si>
  <si>
    <t>0065A00001CILjUQAX</t>
  </si>
  <si>
    <t>0065A00001OGoTCQA1</t>
  </si>
  <si>
    <t>0015A00001yY7r0QAC</t>
  </si>
  <si>
    <t>0065A00001SgUoRQAV</t>
  </si>
  <si>
    <t>0015A0000254PaYQAU</t>
  </si>
  <si>
    <t>0065A00001SjMq1QAF</t>
  </si>
  <si>
    <t>0065A00001Vg8zWQAR</t>
  </si>
  <si>
    <t>0065A00001XKUYhQAP</t>
  </si>
  <si>
    <t>0065A00001XKcXUQA1</t>
  </si>
  <si>
    <t>0015A00002FFparQAD</t>
  </si>
  <si>
    <t>0065A00001XXtfHQAT</t>
  </si>
  <si>
    <t>0065A00000iSKrZQAW</t>
  </si>
  <si>
    <t>0013100001hoMrhAAE</t>
  </si>
  <si>
    <t>0065A00000iRcBYQA0</t>
  </si>
  <si>
    <t>0015A00001yXyVaQAK</t>
  </si>
  <si>
    <t>0065A00000jT4hUQAS</t>
  </si>
  <si>
    <t>0015A00001yYBDGQA4</t>
  </si>
  <si>
    <t>0065A00000jTTdXQAW</t>
  </si>
  <si>
    <t>0013100001gYIRGAA4</t>
  </si>
  <si>
    <t>0065A00000jTif2QAC</t>
  </si>
  <si>
    <t>0065A00000js0XDQAY</t>
  </si>
  <si>
    <t>0015A00001zu5bIQAQ</t>
  </si>
  <si>
    <t>0065A00000jsYSWQA2</t>
  </si>
  <si>
    <t>0065A00000leM9YQAU</t>
  </si>
  <si>
    <t>0065A00001Vhn9PQAR</t>
  </si>
  <si>
    <t>0065A00000js5ZwQAI</t>
  </si>
  <si>
    <t>0065A00001aJ2bKQAS</t>
  </si>
  <si>
    <t>0015A00002Gpk64QAB</t>
  </si>
  <si>
    <t>0065A00001bMHljQAG</t>
  </si>
  <si>
    <t>0065A00001cq0NNQAY</t>
  </si>
  <si>
    <t>0016e00002ZwhhaAAB</t>
  </si>
  <si>
    <t>0065A00001ZuPESQA3</t>
  </si>
  <si>
    <t>0016e00002ZwhkLAAR</t>
  </si>
  <si>
    <t>0065A00001bA4maQAC</t>
  </si>
  <si>
    <t>0065A00001ZPNVzQAP</t>
  </si>
  <si>
    <t>001i000000FKbFTAA1</t>
  </si>
  <si>
    <t>0065A00001bfrZUQAY</t>
  </si>
  <si>
    <t>0015A00002G6HnSQAV</t>
  </si>
  <si>
    <t>0065A00001Y1SnjQAF</t>
  </si>
  <si>
    <t>0065A00001Yxj6TQAR</t>
  </si>
  <si>
    <t>0015A00002IoEQ5QAN</t>
  </si>
  <si>
    <t>0065A00001ZFuiVQAT</t>
  </si>
  <si>
    <t>0065A00001b9LrmQAE</t>
  </si>
  <si>
    <t>0015A00002CU9zLQAT</t>
  </si>
  <si>
    <t>0065A00001ZVWUeQAP</t>
  </si>
  <si>
    <t>0015A000022R2hPQAS</t>
  </si>
  <si>
    <t>0065A00001ZMsKBQA1</t>
  </si>
  <si>
    <t>0065A00001Zk3tnQAB</t>
  </si>
  <si>
    <t>0015A00002GJyMOQA1</t>
  </si>
  <si>
    <t>0065A00001cJBuoQAG</t>
  </si>
  <si>
    <t>0015A00002G74JSQAZ</t>
  </si>
  <si>
    <t>0065A00001cJFdzQAG</t>
  </si>
  <si>
    <t>0065A00001bAbeQQAS</t>
  </si>
  <si>
    <t>0015A00002KxAF0QAN</t>
  </si>
  <si>
    <t>0065A00001cpnLZQAY</t>
  </si>
  <si>
    <t>0065A00001ZVWa3QAH</t>
  </si>
  <si>
    <t>0065A00001brE07QAE</t>
  </si>
  <si>
    <t>0015A00002RfqaHQAR</t>
  </si>
  <si>
    <t>0065A00001cTzLRQA0</t>
  </si>
  <si>
    <t>0065A00001bp3BqQAI</t>
  </si>
  <si>
    <t>0015A00002QantHQAR</t>
  </si>
  <si>
    <t>0065A00001br7EmQAI</t>
  </si>
  <si>
    <t>0015A00001ztfyoQAA</t>
  </si>
  <si>
    <t>0065A00001bqAOkQAM</t>
  </si>
  <si>
    <t>0015A00002LfY5PQAV</t>
  </si>
  <si>
    <t>0065A00001cKYm3QAG</t>
  </si>
  <si>
    <t>0015A00002G6GsIQAV</t>
  </si>
  <si>
    <t>0065A0000112Mx3QAE</t>
  </si>
  <si>
    <t>0016e00002ZwhsiAAB</t>
  </si>
  <si>
    <t>0065A00001bAPZKQA4</t>
  </si>
  <si>
    <t>0065A00001Z6lfDQAR</t>
  </si>
  <si>
    <t>0016e00002Zwh9BAAR</t>
  </si>
  <si>
    <t>0065A00001cp7cpQAA</t>
  </si>
  <si>
    <t>0065A00001bo2YrQAI</t>
  </si>
  <si>
    <t>0016e00002Zwh9CAAR</t>
  </si>
  <si>
    <t>0065A00001bAPWyQAO</t>
  </si>
  <si>
    <t>0066e00001e1CfRAAU</t>
  </si>
  <si>
    <t>0015A00002ARKTaQAP</t>
  </si>
  <si>
    <t>0065A000019m7zcQAA</t>
  </si>
  <si>
    <t>0065A00001dBHYjQAO</t>
  </si>
  <si>
    <t>0065A00001dBGYkQAO</t>
  </si>
  <si>
    <t>0065A00001dBHXhQAO</t>
  </si>
  <si>
    <t>0065A00001dBHYyQAO</t>
  </si>
  <si>
    <t>0065A00001dBHbOQAW</t>
  </si>
  <si>
    <t>0065A00001PteuEQAR</t>
  </si>
  <si>
    <t>0065A00001PthIbQAJ</t>
  </si>
  <si>
    <t>0065A00001Ptrr6QAB</t>
  </si>
  <si>
    <t>0015A000026BOdRQAW</t>
  </si>
  <si>
    <t>0065A00000nKYNkQAO</t>
  </si>
  <si>
    <t>006i000000XbR0JAAV</t>
  </si>
  <si>
    <t>0016e00002ZwhC1AAJ</t>
  </si>
  <si>
    <t>0065A00000i3tFHQAY</t>
  </si>
  <si>
    <t>0065A00001awxJ9QAI</t>
  </si>
  <si>
    <t>0065A00001awzFOQAY</t>
  </si>
  <si>
    <t>0065A00001awzFxQAI</t>
  </si>
  <si>
    <t>0065A00001awzGMQAY</t>
  </si>
  <si>
    <t>0065A00001ax1pmQAA</t>
  </si>
  <si>
    <t>0065A00001bBWjHQAW</t>
  </si>
  <si>
    <t>0065A00001bBWjvQAG</t>
  </si>
  <si>
    <t>0065A00001bBWkGQAW</t>
  </si>
  <si>
    <t>0065A00001bBWkfQAG</t>
  </si>
  <si>
    <t>0065A00001bBYOAQA4</t>
  </si>
  <si>
    <t>0016e00002Zwhv8AAB</t>
  </si>
  <si>
    <t>0065A00000iSP9bQAG</t>
  </si>
  <si>
    <t>0065A0000106vdDQAQ</t>
  </si>
  <si>
    <t>0065A000011rSgYQAU</t>
  </si>
  <si>
    <t>0065A00001PtmI8QAJ</t>
  </si>
  <si>
    <t>0065A00001XGA3YQAX</t>
  </si>
  <si>
    <t>0065A00000nKJO7QAO</t>
  </si>
  <si>
    <t>001i000001LHDIlAAP</t>
  </si>
  <si>
    <t>0065A00000nKslJQAS</t>
  </si>
  <si>
    <t>0065A000011rJQcQAM</t>
  </si>
  <si>
    <t>0065A000011rJSYQA2</t>
  </si>
  <si>
    <t>0065A000011rJc9QAE</t>
  </si>
  <si>
    <t>0065A000011rJejQAE</t>
  </si>
  <si>
    <t>0065A000015soE9QAI</t>
  </si>
  <si>
    <t>0065A000015souWQAQ</t>
  </si>
  <si>
    <t>0065A000015sp3xQAA</t>
  </si>
  <si>
    <t>0065A000015spPuQAI</t>
  </si>
  <si>
    <t>0065A000015ss4UQAQ</t>
  </si>
  <si>
    <t>0065A00001KPp6hQAD</t>
  </si>
  <si>
    <t>0065A00001KPqTmQAL</t>
  </si>
  <si>
    <t>0065A00001PthROQAZ</t>
  </si>
  <si>
    <t>0065A00001XGWPwQAP</t>
  </si>
  <si>
    <t>0065A00001XGcEeQAL</t>
  </si>
  <si>
    <t>0065A00001XGfKUQA1</t>
  </si>
  <si>
    <t>0015A00002EkII2QAN</t>
  </si>
  <si>
    <t>0065A00001XGhcRQAT</t>
  </si>
  <si>
    <t>0065A00001KPouHQAT</t>
  </si>
  <si>
    <t>0065A00000k2peKQAQ</t>
  </si>
  <si>
    <t>0065A00001KQ4vJQAT</t>
  </si>
  <si>
    <t>0065A00000i54EdQAI</t>
  </si>
  <si>
    <t>0016e00002ZwiFrAAJ</t>
  </si>
  <si>
    <t>0065A00001Xe7DBQAZ</t>
  </si>
  <si>
    <t>0065A00001XoVclQAF</t>
  </si>
  <si>
    <t>0065A00001WxE6eQAF</t>
  </si>
  <si>
    <t>0065A00001aLTe1QAG</t>
  </si>
  <si>
    <t>0065A00001ZYuv7QAD</t>
  </si>
  <si>
    <t>0065A00001ZYwBUQA1</t>
  </si>
  <si>
    <t>0065A00001ZYwIdQAL</t>
  </si>
  <si>
    <t>0065A00001ZYwK4QAL</t>
  </si>
  <si>
    <t>0065A00001ZYwhaQAD</t>
  </si>
  <si>
    <t>0065A00001ZuNkRQAV</t>
  </si>
  <si>
    <t>0016e00002ZvkvEAAR</t>
  </si>
  <si>
    <t>0065A00001ZVdo6QAD</t>
  </si>
  <si>
    <t>0065A00001ZwqxRQAR</t>
  </si>
  <si>
    <t>0015A00002CRqz6QAD</t>
  </si>
  <si>
    <t>0065A00001PtdbGQAR</t>
  </si>
  <si>
    <t>0065A00001dC8HMQA0</t>
  </si>
  <si>
    <t>0065A00001cIMCkQAO</t>
  </si>
  <si>
    <t>0015A00002GnxKtQAJ</t>
  </si>
  <si>
    <t>0065A00001YO25lQAD</t>
  </si>
  <si>
    <t>0015A00002Qc48RQAR</t>
  </si>
  <si>
    <t>0065A00001cI3mNQAS</t>
  </si>
  <si>
    <t>0065A00001XdHO8QAN</t>
  </si>
  <si>
    <t>0065A00001cTiLOQA0</t>
  </si>
  <si>
    <t>0065A00001XGCuGQAX</t>
  </si>
  <si>
    <t>0065A00001XHKDwQAP</t>
  </si>
  <si>
    <t>0015A00002FFSxDQAX</t>
  </si>
  <si>
    <t>0065A00001XXibdQAD</t>
  </si>
  <si>
    <t>0015A00002KwxDcQAJ</t>
  </si>
  <si>
    <t>0065A00001aJpORQA0</t>
  </si>
  <si>
    <t>0015A00002PJPrEQAX</t>
  </si>
  <si>
    <t>0065A00001biQM6QAM</t>
  </si>
  <si>
    <t>0065A00001Z8raWQAR</t>
  </si>
  <si>
    <t>0015A00002KuRNaQAN</t>
  </si>
  <si>
    <t>0065A00001a5upUQAQ</t>
  </si>
  <si>
    <t>0015A00002DQSwIQAX</t>
  </si>
  <si>
    <t>0065A00001XFyKXQA1</t>
  </si>
  <si>
    <t>0065A00001YkCyhQAF</t>
  </si>
  <si>
    <t>0015A00002JONdWQAX</t>
  </si>
  <si>
    <t>0065A00001Zbc7SQAR</t>
  </si>
  <si>
    <t>0065A00001a5vTRQAY</t>
  </si>
  <si>
    <t>0065A00001XDlVJQA1</t>
  </si>
  <si>
    <t>0065A00001ZYmD0QAL</t>
  </si>
  <si>
    <t>0065A00000i4nU9QAI</t>
  </si>
  <si>
    <t>0015A000022QzShQAK</t>
  </si>
  <si>
    <t>0065A00000k3bPzQAI</t>
  </si>
  <si>
    <t>0065A00000i4W7gQAE</t>
  </si>
  <si>
    <t>0065A00000i4dQYQAY</t>
  </si>
  <si>
    <t>0065A00000i4mZSQAY</t>
  </si>
  <si>
    <t>0065A00000k38bnQAA</t>
  </si>
  <si>
    <t>0015A00001xPBGCQA4</t>
  </si>
  <si>
    <t>0065A00000iSRqSQAW</t>
  </si>
  <si>
    <t>0015A00001yXsaxQAC</t>
  </si>
  <si>
    <t>0065A00000jStVUQA0</t>
  </si>
  <si>
    <t>0065A00000i327gQAA</t>
  </si>
  <si>
    <t>0015A00001xOev4QAC</t>
  </si>
  <si>
    <t>0065A00000iRiXpQAK</t>
  </si>
  <si>
    <t>0015A00001xOgtoQAC</t>
  </si>
  <si>
    <t>0065A00000iRlIqQAK</t>
  </si>
  <si>
    <t>0065A000011pWYvQAM</t>
  </si>
  <si>
    <t>0065A000015sl4GQAQ</t>
  </si>
  <si>
    <t>0065A00001TjCuPQAV</t>
  </si>
  <si>
    <t>0015A00002DWacVQAT</t>
  </si>
  <si>
    <t>0065A00001Ww3ARQAZ</t>
  </si>
  <si>
    <t>0065A00000iSJ8xQAG</t>
  </si>
  <si>
    <t>0065A00001CIFPsQAP</t>
  </si>
  <si>
    <t>0015A00002DSEvSQAX</t>
  </si>
  <si>
    <t>0065A00001Ww4vKQAR</t>
  </si>
  <si>
    <t>0013100001fq38eAAA</t>
  </si>
  <si>
    <t>0065A00000iSDiGQAW</t>
  </si>
  <si>
    <t>0065A00001XXXh0QAH</t>
  </si>
  <si>
    <t>0015A00002DQwKYQA1</t>
  </si>
  <si>
    <t>0065A00001XGAo7QAH</t>
  </si>
  <si>
    <t>0015A00002VpZ30QAF</t>
  </si>
  <si>
    <t>0065A00001dLfJbQAK</t>
  </si>
  <si>
    <t>0015A00002DR3WmQAL</t>
  </si>
  <si>
    <t>0065A00001XGD9LQAX</t>
  </si>
  <si>
    <t>0015A00002LgpwMQAR</t>
  </si>
  <si>
    <t>0065A00001ax7xRQAQ</t>
  </si>
  <si>
    <t>0065A00001M9qLkQAJ</t>
  </si>
  <si>
    <t>0015A00002GnxNJQAZ</t>
  </si>
  <si>
    <t>0065A00001bLkCvQAK</t>
  </si>
  <si>
    <t>0015A00002TAkAjQAL</t>
  </si>
  <si>
    <t>0065A00001cq2pNQAQ</t>
  </si>
  <si>
    <t>0065A00001bBVehQAG</t>
  </si>
  <si>
    <t>0015A00002XRWVTQA5</t>
  </si>
  <si>
    <t>0065A00001dgUOOQA2</t>
  </si>
  <si>
    <t>0013100001p59MxAAI</t>
  </si>
  <si>
    <t>0065A00001dgAbmQAE</t>
  </si>
  <si>
    <t>0065A00001bgFNxQAM</t>
  </si>
  <si>
    <t>0015A00002PLPcNQAX</t>
  </si>
  <si>
    <t>0065A00001bp05SQAQ</t>
  </si>
  <si>
    <t>0065A00001XVjqyQAD</t>
  </si>
  <si>
    <t>0015A00002AmdKeQAJ</t>
  </si>
  <si>
    <t>0065A00001F9PCBQA3</t>
  </si>
  <si>
    <t>0015A00002RgYodQAF</t>
  </si>
  <si>
    <t>0065A00001cUwkUQAS</t>
  </si>
  <si>
    <t>0015A00002TDCzBQAX</t>
  </si>
  <si>
    <t>0065A00001csClFQAU</t>
  </si>
  <si>
    <t>0065A00001YyaMNQAZ</t>
  </si>
  <si>
    <t>0015A00002FSwncQAD</t>
  </si>
  <si>
    <t>0065A00001cHL7pQAG</t>
  </si>
  <si>
    <t>0015A00002Rfyr4QAB</t>
  </si>
  <si>
    <t>0065A00001cU4q8QAC</t>
  </si>
  <si>
    <t>0065A00001XqEbRQAV</t>
  </si>
  <si>
    <t>0015A00002OJrTYQA1</t>
  </si>
  <si>
    <t>0065A00001bO3YqQAK</t>
  </si>
  <si>
    <t>0015A00002PJoiMQAT</t>
  </si>
  <si>
    <t>0065A00001bikI9QAI</t>
  </si>
  <si>
    <t>0065A00001cp4QWQAY</t>
  </si>
  <si>
    <t>0065A00001XDl4fQAD</t>
  </si>
  <si>
    <t>0015A00002GK1o4QAD</t>
  </si>
  <si>
    <t>0065A00001bO5stQAC</t>
  </si>
  <si>
    <t>0015A00002GnbH7QAJ</t>
  </si>
  <si>
    <t>0065A00001YNGjOQAX</t>
  </si>
  <si>
    <t>0065A00001a3KLDQA2</t>
  </si>
  <si>
    <t>0015A00002CwjvsQAB</t>
  </si>
  <si>
    <t>0065A00001TivOjQAJ</t>
  </si>
  <si>
    <t>0015A00002JNwyTQAT</t>
  </si>
  <si>
    <t>0065A00001ZZ4HBQA1</t>
  </si>
  <si>
    <t>0015A00002NLXA5QAP</t>
  </si>
  <si>
    <t>0065A00001bAKZ9QAO</t>
  </si>
  <si>
    <t>0015A00002G9xwjQAB</t>
  </si>
  <si>
    <t>0065A00001XsALoQAN</t>
  </si>
  <si>
    <t>0065A00001bqpxzQAA</t>
  </si>
  <si>
    <t>0015A00002HcqqPQAR</t>
  </si>
  <si>
    <t>0065A00001Z1GKuQAN</t>
  </si>
  <si>
    <t>0015A00002GJpduQAD</t>
  </si>
  <si>
    <t>0065A00001Y1P0IQAV</t>
  </si>
  <si>
    <t>0015A00002AQprYQAT</t>
  </si>
  <si>
    <t>0065A00001XXt5fQAD</t>
  </si>
  <si>
    <t>0015A00002HcMBNQA3</t>
  </si>
  <si>
    <t>0065A00001Z0PkEQAV</t>
  </si>
  <si>
    <t>0015A00002CwoeNQAR</t>
  </si>
  <si>
    <t>0065A00001Tj32kQAB</t>
  </si>
  <si>
    <t>0013100001mJobzAAC</t>
  </si>
  <si>
    <t>0065A00001YYM52QAH</t>
  </si>
  <si>
    <t>0015A00002FSn0OQAT</t>
  </si>
  <si>
    <t>0065A0000112I7hQAE</t>
  </si>
  <si>
    <t>0065A00001Tj2yxQAB</t>
  </si>
  <si>
    <t>0065A00001ZwtYiQAJ</t>
  </si>
  <si>
    <t>0015A00002JMFAQQA5</t>
  </si>
  <si>
    <t>0065A00001ZVCYZQA5</t>
  </si>
  <si>
    <t>0065A00001XGfciQAD</t>
  </si>
  <si>
    <t>0015A00002GKDDXQA5</t>
  </si>
  <si>
    <t>0065A00001Y3qWRQAZ</t>
  </si>
  <si>
    <t>0065A00001XdFXkQAN</t>
  </si>
  <si>
    <t>0015A00002NPHxqQAH</t>
  </si>
  <si>
    <t>0065A00001bM0chQAC</t>
  </si>
  <si>
    <t>0065A00001ZdFtEQAV</t>
  </si>
  <si>
    <t>0065A00001YHdxKQAT</t>
  </si>
  <si>
    <t>0065A00001aJ74gQAC</t>
  </si>
  <si>
    <t>0065A00001a5tSiQAI</t>
  </si>
  <si>
    <t>0065A000011qinFQAQ</t>
  </si>
  <si>
    <t>0015A000020wtkvQAA</t>
  </si>
  <si>
    <t>0065A00000iV6jrQAC</t>
  </si>
  <si>
    <t>0065A00000iTCEIQA4</t>
  </si>
  <si>
    <t>0015A00001xPKWpQAO</t>
  </si>
  <si>
    <t>0065A00000iSc2BQAS</t>
  </si>
  <si>
    <t>0015A000029WzvkQAC</t>
  </si>
  <si>
    <t>0065A00001CIJ4LQAX</t>
  </si>
  <si>
    <t>0065A00000k3V5fQAE</t>
  </si>
  <si>
    <t>0065A00001XkTzfQAF</t>
  </si>
  <si>
    <t>0065A00000iSOINQA4</t>
  </si>
  <si>
    <t>0065A00001Sj9tnQAB</t>
  </si>
  <si>
    <t>0065A00000leqliQAA</t>
  </si>
  <si>
    <t>0065A00000lmEHUQA2</t>
  </si>
  <si>
    <t>0015A000022R8eGQAS</t>
  </si>
  <si>
    <t>0065A00000k3naoQAA</t>
  </si>
  <si>
    <t>0065A00001Pw49XQAR</t>
  </si>
  <si>
    <t>0065A00001TiKq4QAF</t>
  </si>
  <si>
    <t>0015A00002Cvd13QAB</t>
  </si>
  <si>
    <t>0065A00001Th8mjQAB</t>
  </si>
  <si>
    <t>0065A000011qStDQAU</t>
  </si>
  <si>
    <t>0015A00002QebYEQAZ</t>
  </si>
  <si>
    <t>0065A00001cTlzpQAC</t>
  </si>
  <si>
    <t>0015A00002UgxlQQAR</t>
  </si>
  <si>
    <t>0065A00001dDo1wQAC</t>
  </si>
  <si>
    <t>0015A0000255mlHQAQ</t>
  </si>
  <si>
    <t>0065A00000lo8H3QAI</t>
  </si>
  <si>
    <t>0065A00001bpCx1QAE</t>
  </si>
  <si>
    <t>0015A000027UloOQAS</t>
  </si>
  <si>
    <t>0065A00000xxsbmQAA</t>
  </si>
  <si>
    <t>0015A00002Ft65CQAR</t>
  </si>
  <si>
    <t>0065A00001XodrzQAB</t>
  </si>
  <si>
    <t>0015A00002AmNqcQAF</t>
  </si>
  <si>
    <t>0065A00001F9NccQAF</t>
  </si>
  <si>
    <t>0015A00002CSYxkQAH</t>
  </si>
  <si>
    <t>0065A00001Pw4DyQAJ</t>
  </si>
  <si>
    <t>0015A00002CTDUZQA5</t>
  </si>
  <si>
    <t>0065A00001SgJ1ZQAV</t>
  </si>
  <si>
    <t>0065A00001XGUlWQAX</t>
  </si>
  <si>
    <t>0065A00001Xp30WQAR</t>
  </si>
  <si>
    <t>0065A00001TjJNkQAN</t>
  </si>
  <si>
    <t>0015A000026p3X9QAI</t>
  </si>
  <si>
    <t>0065A00000nMQO6QAO</t>
  </si>
  <si>
    <t>0015A00002QbbB3QAJ</t>
  </si>
  <si>
    <t>0065A00001cHEfLQAW</t>
  </si>
  <si>
    <t>0015A00002QcyNxQAJ</t>
  </si>
  <si>
    <t>0065A00001cJC1cQAG</t>
  </si>
  <si>
    <t>0065A00001Tj30FQAR</t>
  </si>
  <si>
    <t>0065A00001bh4FSQAY</t>
  </si>
  <si>
    <t>0065A00001bNz6iQAC</t>
  </si>
  <si>
    <t>0015A00002PK2w1QAD</t>
  </si>
  <si>
    <t>0065A00001bjSjhQAE</t>
  </si>
  <si>
    <t>0015A00002QantRQAR</t>
  </si>
  <si>
    <t>0065A00001br5bNQAQ</t>
  </si>
  <si>
    <t>0065A00001Z1TJiQAN</t>
  </si>
  <si>
    <t>0015A00002HbsUWQAZ</t>
  </si>
  <si>
    <t>0065A00001YxoP8QAJ</t>
  </si>
  <si>
    <t>0015A00002IrsxIQAR</t>
  </si>
  <si>
    <t>0065A00001ZOGjkQAH</t>
  </si>
  <si>
    <t>0065A00001XGXOVQA5</t>
  </si>
  <si>
    <t>0015A00002DSSDEQA5</t>
  </si>
  <si>
    <t>0065A00001XGe0dQAD</t>
  </si>
  <si>
    <t>0015A00002DPWlEQAX</t>
  </si>
  <si>
    <t>0065A00001MA0HWQA1</t>
  </si>
  <si>
    <t>0015A00002KuOgrQAF</t>
  </si>
  <si>
    <t>0065A00001a5u2uQAA</t>
  </si>
  <si>
    <t>0065A00001M9vqjQAB</t>
  </si>
  <si>
    <t>0065A00001Ti9bvQAB</t>
  </si>
  <si>
    <t>0065A00001Tj2rGQAR</t>
  </si>
  <si>
    <t>0015A00002UfbzRQAR</t>
  </si>
  <si>
    <t>0065A00001dCCSwQAO</t>
  </si>
  <si>
    <t>0015A00002AlaAjQAJ</t>
  </si>
  <si>
    <t>0065A00001XDlsDQAT</t>
  </si>
  <si>
    <t>0015A00002FTAPfQAP</t>
  </si>
  <si>
    <t>0065A0000112RnSQAU</t>
  </si>
  <si>
    <t>0065A00001Zk6CZQAZ</t>
  </si>
  <si>
    <t>0015A00002GnkjQQAR</t>
  </si>
  <si>
    <t>0065A00001YNMj1QAH</t>
  </si>
  <si>
    <t>0065A00001XoTMqQAN</t>
  </si>
  <si>
    <t>0015A00002OJvmdQAD</t>
  </si>
  <si>
    <t>0065A00001bO58kQAC</t>
  </si>
  <si>
    <t>0015A000022T3yUQAS</t>
  </si>
  <si>
    <t>0065A00000leiLRQAY</t>
  </si>
  <si>
    <t>0065A00000k247VQAQ</t>
  </si>
  <si>
    <t>0065A00000iUBI4QAO</t>
  </si>
  <si>
    <t>0065A00001X8ESKQA3</t>
  </si>
  <si>
    <t>0015A000021PPBvQAO</t>
  </si>
  <si>
    <t>0065A00000k2ooWQAQ</t>
  </si>
  <si>
    <t>0065A00000i3yOfQAI</t>
  </si>
  <si>
    <t>0065A00001ZVSQIQA5</t>
  </si>
  <si>
    <t>0065A00000llqs0QAA</t>
  </si>
  <si>
    <t>0015A00002JOivoQAD</t>
  </si>
  <si>
    <t>0065A00000lmEMoQAM</t>
  </si>
  <si>
    <t>0065A00001ZWNDHQA5</t>
  </si>
  <si>
    <t>0065A00000lnQHRQA2</t>
  </si>
  <si>
    <t>0015A00001xQ3PLQA0</t>
  </si>
  <si>
    <t>0065A00000iTG70QAG</t>
  </si>
  <si>
    <t>0065A00000xxpeTQAQ</t>
  </si>
  <si>
    <t>0065A00001SgpPDQAZ</t>
  </si>
  <si>
    <t>0065A00001WxEoMQAV</t>
  </si>
  <si>
    <t>0015A00002Bmy3MQAR</t>
  </si>
  <si>
    <t>0065A00001KQrkFQAT</t>
  </si>
  <si>
    <t>0015A00002EkmBaQAJ</t>
  </si>
  <si>
    <t>0065A00001XXwMnQAL</t>
  </si>
  <si>
    <t>0065A00001Ve5hjQAB</t>
  </si>
  <si>
    <t>0065A00001Ve8FPQAZ</t>
  </si>
  <si>
    <t>0065A00001VeTicQAF</t>
  </si>
  <si>
    <t>0065A00000lmPlNQAU</t>
  </si>
  <si>
    <t>0065A00000k3LKYQA2</t>
  </si>
  <si>
    <t>0015A00002B5nRuQAJ</t>
  </si>
  <si>
    <t>0065A00001G6MMqQAN</t>
  </si>
  <si>
    <t>0015A00001tak2sQAA</t>
  </si>
  <si>
    <t>0065A00000i45QFQAY</t>
  </si>
  <si>
    <t>0065A00001UmxRpQAJ</t>
  </si>
  <si>
    <t>0015A00002DSF3iQAH</t>
  </si>
  <si>
    <t>0065A00001XGXUEQA5</t>
  </si>
  <si>
    <t>0065A00001CLYOPQA5</t>
  </si>
  <si>
    <t>0015A00002G6sJmQAJ</t>
  </si>
  <si>
    <t>0065A00001Xq2MdQAJ</t>
  </si>
  <si>
    <t>0015A00002KukXhQAJ</t>
  </si>
  <si>
    <t>0065A00001a5z6gQAA</t>
  </si>
  <si>
    <t>0015A00002Cwod0QAB</t>
  </si>
  <si>
    <t>0065A00001Tj2usQAB</t>
  </si>
  <si>
    <t>0065A00001XGKlfQAH</t>
  </si>
  <si>
    <t>0015A00002CwoeDQAR</t>
  </si>
  <si>
    <t>0065A00001Tj32GQAR</t>
  </si>
  <si>
    <t>0065A00001Tj34bQAB</t>
  </si>
  <si>
    <t>0015A00002CwtwPQAR</t>
  </si>
  <si>
    <t>0065A00001TjAm7QAF</t>
  </si>
  <si>
    <t>0015A00002G7EBEQA3</t>
  </si>
  <si>
    <t>0065A00001XqEwjQAF</t>
  </si>
  <si>
    <t>0015A00002K65REQAZ</t>
  </si>
  <si>
    <t>0065A00001ZjOb4QAF</t>
  </si>
  <si>
    <t>0015A00002KwpkUQAR</t>
  </si>
  <si>
    <t>0065A00001aJnWdQAK</t>
  </si>
  <si>
    <t>0015A00002GoA2PQAV</t>
  </si>
  <si>
    <t>0065A00001YPptEQAT</t>
  </si>
  <si>
    <t>0015A00002EnpPZQAZ</t>
  </si>
  <si>
    <t>0065A00001XKVfSQAX</t>
  </si>
  <si>
    <t>0065A00001XKD5CQAX</t>
  </si>
  <si>
    <t>0065A00001Y0zrTQAR</t>
  </si>
  <si>
    <t>0065A00001Tj2zMQAR</t>
  </si>
  <si>
    <t>0065A00001MA4AKQA1</t>
  </si>
  <si>
    <t>0015A00002DyvVPQAZ</t>
  </si>
  <si>
    <t>0065A00001X8Z1rQAF</t>
  </si>
  <si>
    <t>0015A00002JLubjQAD</t>
  </si>
  <si>
    <t>0065A00001ZPI5VQAX</t>
  </si>
  <si>
    <t>0065A00001YkBNyQAN</t>
  </si>
  <si>
    <t>0015A00002Is29tQAB</t>
  </si>
  <si>
    <t>0065A00001ZOLyPQAX</t>
  </si>
  <si>
    <t>0015A00002G7JiQQAV</t>
  </si>
  <si>
    <t>0065A00001XqGzbQAF</t>
  </si>
  <si>
    <t>0015A00002GJzTtQAL</t>
  </si>
  <si>
    <t>0065A00001Y1SKYQA3</t>
  </si>
  <si>
    <t>0015A000021PMNdQAO</t>
  </si>
  <si>
    <t>0065A00000k2llNQAQ</t>
  </si>
  <si>
    <t>0065A00000iRlKrQAK</t>
  </si>
  <si>
    <t>0065A00000iSDLbQAO</t>
  </si>
  <si>
    <t>0015A000021Nup0QAC</t>
  </si>
  <si>
    <t>0065A00000k1GENQA2</t>
  </si>
  <si>
    <t>0065A00000vsNCAQA2</t>
  </si>
  <si>
    <t>0015A000022SW4zQAG</t>
  </si>
  <si>
    <t>0065A00000ldr8MQAQ</t>
  </si>
  <si>
    <t>0065A00000iSRuRQAW</t>
  </si>
  <si>
    <t>0065A00000nMNX0QAO</t>
  </si>
  <si>
    <t>0065A00000llls9QAA</t>
  </si>
  <si>
    <t>0065A00001XdNwNQAV</t>
  </si>
  <si>
    <t>0065A00000k4AxRQAU</t>
  </si>
  <si>
    <t>0065A00000k2wEhQAI</t>
  </si>
  <si>
    <t>0015A00001yXNPhQAO</t>
  </si>
  <si>
    <t>0065A00000k3njyQAA</t>
  </si>
  <si>
    <t>0015A0000282a4EQAQ</t>
  </si>
  <si>
    <t>0065A000011pR45QAE</t>
  </si>
  <si>
    <t>0015A0000281qjSQAQ</t>
  </si>
  <si>
    <t>0065A000015uR01QAE</t>
  </si>
  <si>
    <t>0015A000029W1cBQAS</t>
  </si>
  <si>
    <t>0065A00000vszJ7QAI</t>
  </si>
  <si>
    <t>0015A00002CUOeUQAX</t>
  </si>
  <si>
    <t>0065A00001Sj69IQAR</t>
  </si>
  <si>
    <t>0065A00001XrHKQQA3</t>
  </si>
  <si>
    <t>0015A00002FZxfsQAD</t>
  </si>
  <si>
    <t>0065A00001XbS13QAF</t>
  </si>
  <si>
    <t>0065A00001XrMWnQAN</t>
  </si>
  <si>
    <t>0065A00000i3yf2QAA</t>
  </si>
  <si>
    <t>0015A00002DPzU6QAL</t>
  </si>
  <si>
    <t>0065A00001XDhu5QAD</t>
  </si>
  <si>
    <t>0065A00001XopEBQAZ</t>
  </si>
  <si>
    <t>0065A00001b99qOQAQ</t>
  </si>
  <si>
    <t>0065A00001OGp8eQAD</t>
  </si>
  <si>
    <t>0015A00002LhSlGQAV</t>
  </si>
  <si>
    <t>0065A00001b9Iq6QAE</t>
  </si>
  <si>
    <t>0015A00002OLkGqQAL</t>
  </si>
  <si>
    <t>0065A00001bgramQAA</t>
  </si>
  <si>
    <t>0065A00001XVlrfQAD</t>
  </si>
  <si>
    <t>0015A00001yXCGlQAO</t>
  </si>
  <si>
    <t>0065A00000iUsqoQAC</t>
  </si>
  <si>
    <t>0015A00001yXgFDQA0</t>
  </si>
  <si>
    <t>0065A00000jSYE2QAO</t>
  </si>
  <si>
    <t>0065A00000jSYJHQA4</t>
  </si>
  <si>
    <t>0015A00001yXgJUQA0</t>
  </si>
  <si>
    <t>0065A00000jSYMBQA4</t>
  </si>
  <si>
    <t>0065A00000k1JQAQA2</t>
  </si>
  <si>
    <t>0015A000022R8jGQAS</t>
  </si>
  <si>
    <t>0065A00000k3nf9QAA</t>
  </si>
  <si>
    <t>0015A00001ztszhQAA</t>
  </si>
  <si>
    <t>0065A00000jsEhKQAU</t>
  </si>
  <si>
    <t>0015A00002FcgkzQAB</t>
  </si>
  <si>
    <t>0065A00001XdJFxQAN</t>
  </si>
  <si>
    <t>0015A00002AR35EQAT</t>
  </si>
  <si>
    <t>0065A000019lyTkQAI</t>
  </si>
  <si>
    <t>0015A00002JO86YQAT</t>
  </si>
  <si>
    <t>0065A00001ZbTBoQAN</t>
  </si>
  <si>
    <t>0015A000021OOljQAG</t>
  </si>
  <si>
    <t>0065A00000k1pgLQAQ</t>
  </si>
  <si>
    <t>0015A000021PavTQAS</t>
  </si>
  <si>
    <t>0065A00000k31IFQAY</t>
  </si>
  <si>
    <t>0015A000020x7yMQAQ</t>
  </si>
  <si>
    <t>0065A00000iby8rQAA</t>
  </si>
  <si>
    <t>0015A000021OdydQAC</t>
  </si>
  <si>
    <t>0065A00000k25jzQAA</t>
  </si>
  <si>
    <t>0015A00002AolohQAB</t>
  </si>
  <si>
    <t>0065A00001G62cdQAB</t>
  </si>
  <si>
    <t>0065A00000k269aQAA</t>
  </si>
  <si>
    <t>0065A00000k1pbVQAQ</t>
  </si>
  <si>
    <t>0015A00002GqCR5QAN</t>
  </si>
  <si>
    <t>0065A00001Yhdh4QAB</t>
  </si>
  <si>
    <t>0015A000020xEvdQAE</t>
  </si>
  <si>
    <t>0065A00000ic4vtQAA</t>
  </si>
  <si>
    <t>0015A00001zu15SQAQ</t>
  </si>
  <si>
    <t>0065A00000jsTRBQA2</t>
  </si>
  <si>
    <t>0065A00000k1P9MQAU</t>
  </si>
  <si>
    <t>0015A000022QfJZQA0</t>
  </si>
  <si>
    <t>0065A00000k3A1bQAE</t>
  </si>
  <si>
    <t>0013100001gxYfpAAE</t>
  </si>
  <si>
    <t>0065A00000jsQtxQAE</t>
  </si>
  <si>
    <t>001i000001Spy0tAAB</t>
  </si>
  <si>
    <t>2015 2</t>
  </si>
  <si>
    <t>006i000000X1FvnAAF</t>
  </si>
  <si>
    <t>0065A00001YkD8IQAV</t>
  </si>
  <si>
    <t>0065A00001YbVwUQAV</t>
  </si>
  <si>
    <t>0065A00001bjUeSQAU</t>
  </si>
  <si>
    <t>0016e00002Zvk3IAAR</t>
  </si>
  <si>
    <t>0065A00001Xpf3FQAR</t>
  </si>
  <si>
    <t>0015A000028mYbeQAE</t>
  </si>
  <si>
    <t>0065A000015uNJVQA2</t>
  </si>
  <si>
    <t>0015A00002FFHaVQAX</t>
  </si>
  <si>
    <t>0065A00001XWxRuQAL</t>
  </si>
  <si>
    <t>0015A00002CvOK5QAN</t>
  </si>
  <si>
    <t>0065A00001Th0KBQAZ</t>
  </si>
  <si>
    <t>0015A00002DOlwxQAD</t>
  </si>
  <si>
    <t>0065A00001M9m2nQAB</t>
  </si>
  <si>
    <t>0065A00000nKgH5QAK</t>
  </si>
  <si>
    <t>0015A00002CyypWQAR</t>
  </si>
  <si>
    <t>0065A00001UoC0cQAF</t>
  </si>
  <si>
    <t>0015A000026CFa4QAG</t>
  </si>
  <si>
    <t>0065A00000nLA0YQAW</t>
  </si>
  <si>
    <t>0015A00002KxJwEQAV</t>
  </si>
  <si>
    <t>0065A00001aJvs1QAC</t>
  </si>
  <si>
    <t>0065A00001KQvQUQA1</t>
  </si>
  <si>
    <t>0015A00001SB92xQAD</t>
  </si>
  <si>
    <t>0065A00000WsrTNQAZ</t>
  </si>
  <si>
    <t>0015A00001yVwIxQAK</t>
  </si>
  <si>
    <t>0065A00000iTu8XQAS</t>
  </si>
  <si>
    <t>0065A00000k3dWVQAY</t>
  </si>
  <si>
    <t>0015A000021OdzWQAS</t>
  </si>
  <si>
    <t>0065A00000k25lCQAQ</t>
  </si>
  <si>
    <t>0015A00002OLweWQAT</t>
  </si>
  <si>
    <t>0065A00001bgwEKQAY</t>
  </si>
  <si>
    <t>0015A00002LfTocQAF</t>
  </si>
  <si>
    <t>0065A00001aLdYMQA0</t>
  </si>
  <si>
    <t>0015A00001yXgDqQAK</t>
  </si>
  <si>
    <t>0065A00000jSYCkQAO</t>
  </si>
  <si>
    <t>0065A00001X8HzVQAV</t>
  </si>
  <si>
    <t>0065A00000leJleQAE</t>
  </si>
  <si>
    <t>0015A00002DPWbYQAX</t>
  </si>
  <si>
    <t>0065A00001MA0CpQAL</t>
  </si>
  <si>
    <t>0015A00002DVSxzQAH</t>
  </si>
  <si>
    <t>0065A00001WlAcQQAV</t>
  </si>
  <si>
    <t>0015A00002GphnAQAR</t>
  </si>
  <si>
    <t>0065A00001YbTIHQA3</t>
  </si>
  <si>
    <t>0015A000022SVYjQAO</t>
  </si>
  <si>
    <t>0065A00000ldpssQAA</t>
  </si>
  <si>
    <t>0015A000022SW9LQAW</t>
  </si>
  <si>
    <t>0065A00000ldrI7QAI</t>
  </si>
  <si>
    <t>0065A00000k3umvQAA</t>
  </si>
  <si>
    <t>0015A000021OTsmQAG</t>
  </si>
  <si>
    <t>0065A00000k1vFRQAY</t>
  </si>
  <si>
    <t>0015A00002KyEdaQAF</t>
  </si>
  <si>
    <t>0065A00001aKjM6QAK</t>
  </si>
  <si>
    <t>0015A00002B99FCQAZ</t>
  </si>
  <si>
    <t>0065A00001KQnKaQAL</t>
  </si>
  <si>
    <t>0015A00002HbOibQAF</t>
  </si>
  <si>
    <t>0065A00001YkDjHQAV</t>
  </si>
  <si>
    <t>0015A000022S1QqQAK</t>
  </si>
  <si>
    <t>0065A00000lmpkfQAA</t>
  </si>
  <si>
    <t>0015A00002Ekz0fQAB</t>
  </si>
  <si>
    <t>0065A00001XHdD3QAL</t>
  </si>
  <si>
    <t>0015A000022SJQ9QAO</t>
  </si>
  <si>
    <t>0065A00000lda0oQAA</t>
  </si>
  <si>
    <t>0015A000026AmVKQA0</t>
  </si>
  <si>
    <t>0065A00000nKS7oQAG</t>
  </si>
  <si>
    <t>0015A00002DxPLlQAN</t>
  </si>
  <si>
    <t>0065A00001WxFTZQA3</t>
  </si>
  <si>
    <t>0065A00001UnvW0QAJ</t>
  </si>
  <si>
    <t>0015A000021OADPQA4</t>
  </si>
  <si>
    <t>0065A00000k1YVDQA2</t>
  </si>
  <si>
    <t>0015A000021OYJgQAO</t>
  </si>
  <si>
    <t>0065A00000k1zdwQAA</t>
  </si>
  <si>
    <t>0065A00000k1eDRQAY</t>
  </si>
  <si>
    <t>0015A000026ARR0QAO</t>
  </si>
  <si>
    <t>0065A00000nK8R9QAK</t>
  </si>
  <si>
    <t>0015A00002B79KLQAZ</t>
  </si>
  <si>
    <t>0065A00001ICM7ZQAX</t>
  </si>
  <si>
    <t>0015A000022STgLQAW</t>
  </si>
  <si>
    <t>0065A00000ldkzNQAQ</t>
  </si>
  <si>
    <t>0015A000022RKFQQA4</t>
  </si>
  <si>
    <t>0065A00000k4067QAA</t>
  </si>
  <si>
    <t>0015A000021PVlzQAG</t>
  </si>
  <si>
    <t>0065A00000k2vqSQAQ</t>
  </si>
  <si>
    <t>0015A000021OMEPQA4</t>
  </si>
  <si>
    <t>0065A00000k1nLjQAI</t>
  </si>
  <si>
    <t>0015A000022Qg1pQAC</t>
  </si>
  <si>
    <t>0065A00000k3AmqQAE</t>
  </si>
  <si>
    <t>0015A000026A7jCQAS</t>
  </si>
  <si>
    <t>0065A00000nK3HEQA0</t>
  </si>
  <si>
    <t>0015A00002K7bLfQAJ</t>
  </si>
  <si>
    <t>0065A00001ZwtD5QAJ</t>
  </si>
  <si>
    <t>0015A00001ztjLPQAY</t>
  </si>
  <si>
    <t>0065A00000js14SQAQ</t>
  </si>
  <si>
    <t>0065A00000js5jsQAA</t>
  </si>
  <si>
    <t>0015A00001ztxq9QAA</t>
  </si>
  <si>
    <t>0065A00000jsNx7QAE</t>
  </si>
  <si>
    <t>0015A000022RNJaQAO</t>
  </si>
  <si>
    <t>0065A00000k43CFQAY</t>
  </si>
  <si>
    <t>0015A00002DUKAYQA5</t>
  </si>
  <si>
    <t>0065A00001Vg9KJQAZ</t>
  </si>
  <si>
    <t>0015A00002HbOtoQAF</t>
  </si>
  <si>
    <t>0065A00001YkDsiQAF</t>
  </si>
  <si>
    <t>0015A00002Kvl8hQAB</t>
  </si>
  <si>
    <t>0065A00001aGNzkQAG</t>
  </si>
  <si>
    <t>0065A00000ldIB3QAM</t>
  </si>
  <si>
    <t>0065A00000ldIFKQA2</t>
  </si>
  <si>
    <t>0015A00002CSsEPQA1</t>
  </si>
  <si>
    <t>0065A00001PwGTXQA3</t>
  </si>
  <si>
    <t>0015A000022RfEeQAK</t>
  </si>
  <si>
    <t>0065A00000lcoeQQAQ</t>
  </si>
  <si>
    <t>0015A000026C1aVQAS</t>
  </si>
  <si>
    <t>0065A00000nL8bVQAS</t>
  </si>
  <si>
    <t>0015A00002FFYVvQAP</t>
  </si>
  <si>
    <t>0065A00001XXmx4QAD</t>
  </si>
  <si>
    <t>0015A00002FGyAiQAL</t>
  </si>
  <si>
    <t>0065A00001XafDhQAJ</t>
  </si>
  <si>
    <t>0015A00002FZszsQAD</t>
  </si>
  <si>
    <t>0065A00001XbQxOQAV</t>
  </si>
  <si>
    <t>0015A00002B8rc0QAB</t>
  </si>
  <si>
    <t>0065A00001KQ6kPQAT</t>
  </si>
  <si>
    <t>006i000000UYP0PAAX</t>
  </si>
  <si>
    <t>0015A00001xOPDSQA4</t>
  </si>
  <si>
    <t>0065A00000k3Ta5QAE</t>
  </si>
  <si>
    <t>0015A00002CRqfhQAD</t>
  </si>
  <si>
    <t>0065A00001PtdIjQAJ</t>
  </si>
  <si>
    <t>001i000001O16VnAAJ</t>
  </si>
  <si>
    <t>006i000000VAC93AAH</t>
  </si>
  <si>
    <t>0015A00002KvzhzQAB</t>
  </si>
  <si>
    <t>0065A00001aJ2s2QAC</t>
  </si>
  <si>
    <t>0065A00001YNIKkQAP</t>
  </si>
  <si>
    <t>0065A00001CKiodQAD</t>
  </si>
  <si>
    <t>0015A00002BniJIQAZ</t>
  </si>
  <si>
    <t>0065A00001aLdfzQAC</t>
  </si>
  <si>
    <t>0065A00001bNsoyQAC</t>
  </si>
  <si>
    <t>0065A00001Y1OcQQAV</t>
  </si>
  <si>
    <t>0015A00001tbNSWQA2</t>
  </si>
  <si>
    <t>0065A00001cJIRTQA4</t>
  </si>
  <si>
    <t>0065A00001bquB6QAI</t>
  </si>
  <si>
    <t>0065A00001PuSliQAF</t>
  </si>
  <si>
    <t>0065A00001OGpkHQAT</t>
  </si>
  <si>
    <t>0065A00001Yi5VNQAZ</t>
  </si>
  <si>
    <t>0065A00001FB09qQAD</t>
  </si>
  <si>
    <t>0065A00001CKr4VQAT</t>
  </si>
  <si>
    <t>0065A00001Yxf67QAB</t>
  </si>
  <si>
    <t>0065A00001X8brBQAR</t>
  </si>
  <si>
    <t>0065A000011qV3aQAE</t>
  </si>
  <si>
    <t>0065A00001WlGSuQAN</t>
  </si>
  <si>
    <t>0015A00002DVpGfQAL</t>
  </si>
  <si>
    <t>0065A00001WlK4yQAF</t>
  </si>
  <si>
    <t>0015A00002Cw7cWQAR</t>
  </si>
  <si>
    <t>0065A00001ThzaqQAB</t>
  </si>
  <si>
    <t>0065A000010A77FQAS</t>
  </si>
  <si>
    <t>0065A00001Ti7eFQAR</t>
  </si>
  <si>
    <t>0065A000011qUxrQAE</t>
  </si>
  <si>
    <t>0065A00001WlEHzQAN</t>
  </si>
  <si>
    <t>0065A00001Z9fLAQAZ</t>
  </si>
  <si>
    <t>0065A00001XKbzFQAT</t>
  </si>
  <si>
    <t>0065A00001CKVzTQAX</t>
  </si>
  <si>
    <t>0065A00001M9y1CQAR</t>
  </si>
  <si>
    <t>0065A00001PuSmbQAF</t>
  </si>
  <si>
    <t>0015A000023pZynQAE</t>
  </si>
  <si>
    <t>0066e00001eLZ3kAAG</t>
  </si>
  <si>
    <t>0015A00002VnjGhQAJ</t>
  </si>
  <si>
    <t>0066e00001eK5ZNAA0</t>
  </si>
  <si>
    <t>0016e00002ZwneyAAB</t>
  </si>
  <si>
    <t>0066e00001eaXYSAA2</t>
  </si>
  <si>
    <t>0015A00002RgnAcQAJ</t>
  </si>
  <si>
    <t>0065A00001de75zQAA</t>
  </si>
  <si>
    <t>0015A00002GIrDeQAL</t>
  </si>
  <si>
    <t>0065A00001awzbkQAA</t>
  </si>
  <si>
    <t>0065A00001ZjQ91QAF</t>
  </si>
  <si>
    <t>0015A00002LeVKlQAN</t>
  </si>
  <si>
    <t>0065A00001bBUfAQAW</t>
  </si>
  <si>
    <t>0065A00001XkDzrQAF</t>
  </si>
  <si>
    <t>0065A00000iT8GBQA0</t>
  </si>
  <si>
    <t>0065A00001XrRr9QAF</t>
  </si>
  <si>
    <t>0065A00001MA1YVQA1</t>
  </si>
  <si>
    <t>0056w000002M7MHAA0</t>
  </si>
  <si>
    <t>006i00000044oEEAAY</t>
  </si>
  <si>
    <t>006i00000044oEDAAY</t>
  </si>
  <si>
    <t>001i000001LIbBTAA1</t>
  </si>
  <si>
    <t>006i000000U9rj3AAB</t>
  </si>
  <si>
    <t>0065A00000i52NaQAI</t>
  </si>
  <si>
    <t>0015A00001tZ9KdQAK</t>
  </si>
  <si>
    <t>0015A00001tZ9LlQAK</t>
  </si>
  <si>
    <t>0065A00001ddKsJQAU</t>
  </si>
  <si>
    <t>0065A00001dItzZQAS</t>
  </si>
  <si>
    <t>0065A00001Z1JumQAF</t>
  </si>
  <si>
    <t>0065A00001ZFvOWQA1</t>
  </si>
  <si>
    <t>0065A00001ZOG9AQAX</t>
  </si>
  <si>
    <t>0015A00002FU4geQAD</t>
  </si>
  <si>
    <t>0065A00001cr9n5QAA</t>
  </si>
  <si>
    <t>0065A00001crFZmQAM</t>
  </si>
  <si>
    <t>0065A00001crcDrQAI</t>
  </si>
  <si>
    <t>0065A00001crtaeQAA</t>
  </si>
  <si>
    <t>0015A00002OIlzQQAT</t>
  </si>
  <si>
    <t>0065A00001cs7VXQAY</t>
  </si>
  <si>
    <t>0065A00001dAUa7QAG</t>
  </si>
  <si>
    <t>0065A00001dDcTVQA0</t>
  </si>
  <si>
    <t>0065A00001dDiiMQAS</t>
  </si>
  <si>
    <t>0065A00001cTmksQAC</t>
  </si>
  <si>
    <t>0065A00001dDkEgQAK</t>
  </si>
  <si>
    <t>0065A00001dIu5UQAS</t>
  </si>
  <si>
    <t>0065A00001dKXGQQA4</t>
  </si>
  <si>
    <t>0065A00001dKYHhQAO</t>
  </si>
  <si>
    <t>0065A00001dKmk4QAC</t>
  </si>
  <si>
    <t>0065A00001dLBkPQAW</t>
  </si>
  <si>
    <t>0065A00001dLUfjQAG</t>
  </si>
  <si>
    <t>0065A00001dLc0LQAS</t>
  </si>
  <si>
    <t>0065A00001dLeiIQAS</t>
  </si>
  <si>
    <t>0065A00001dLtI6QAK</t>
  </si>
  <si>
    <t>0065A00001ddKtiQAE</t>
  </si>
  <si>
    <t>0065A00001ddLANQA2</t>
  </si>
  <si>
    <t>0065A00001ddOcqQAE</t>
  </si>
  <si>
    <t>0065A00001Yhd4cQAB</t>
  </si>
  <si>
    <t>0065A00001cTj0zQAC</t>
  </si>
  <si>
    <t>0065A00001dDFbVQAW</t>
  </si>
  <si>
    <t>0065A00001ZbQEQQA3</t>
  </si>
  <si>
    <t>0065A00001YxhUDQAZ</t>
  </si>
  <si>
    <t>0065A00000iUAwjQAG</t>
  </si>
  <si>
    <t>0065A00000iUD13QAG</t>
  </si>
  <si>
    <t>0065A00000jTQGGQA4</t>
  </si>
  <si>
    <t>0065A00000jrfEvQAI</t>
  </si>
  <si>
    <t>0065A00000k3A59QAE</t>
  </si>
  <si>
    <t>0065A000011qkQTQAY</t>
  </si>
  <si>
    <t>0065A000015uLwPQAU</t>
  </si>
  <si>
    <t>0065A00001CKhoOQAT</t>
  </si>
  <si>
    <t>0065A00001F9OYCQA3</t>
  </si>
  <si>
    <t>0065A00001Z0bamQAB</t>
  </si>
  <si>
    <t>0065A00001Z6pCeQAJ</t>
  </si>
  <si>
    <t>0065A00001Z6qdZQAR</t>
  </si>
  <si>
    <t>0065A00001ZOHFlQAP</t>
  </si>
  <si>
    <t>0065A00001ZPMOvQAP</t>
  </si>
  <si>
    <t>0065A00001ZVepvQAD</t>
  </si>
  <si>
    <t>0065A00001ZWKJAQA5</t>
  </si>
  <si>
    <t>0065A00001F9LZzQAN</t>
  </si>
  <si>
    <t>0065A00001YKQ9YQAX</t>
  </si>
  <si>
    <t>0065A00001YhwhdQAB</t>
  </si>
  <si>
    <t>0065A00001YhwnqQAB</t>
  </si>
  <si>
    <t>0065A00001YkAosQAF</t>
  </si>
  <si>
    <t>0065A00001YkE9WQAV</t>
  </si>
  <si>
    <t>0065A00001YxggKQAR</t>
  </si>
  <si>
    <t>0065A00001crENjQAM</t>
  </si>
  <si>
    <t>0065A00001crfu4QAA</t>
  </si>
  <si>
    <t>0065A00001crlVAQAY</t>
  </si>
  <si>
    <t>0065A00001dAGiiQAG</t>
  </si>
  <si>
    <t>0065A00001dBIeGQAW</t>
  </si>
  <si>
    <t>0065A00001dCBhGQAW</t>
  </si>
  <si>
    <t>0065A00001dCKKSQA4</t>
  </si>
  <si>
    <t>0065A00001dCKcMQAW</t>
  </si>
  <si>
    <t>0065A00001dCQoMQAW</t>
  </si>
  <si>
    <t>0065A00001dBN5RQAW</t>
  </si>
  <si>
    <t>0065A00001dDay7QAC</t>
  </si>
  <si>
    <t>0065A00001dIHSVQA4</t>
  </si>
  <si>
    <t>0065A00001dIwe9QAC</t>
  </si>
  <si>
    <t>0065A00001dKZ3yQAG</t>
  </si>
  <si>
    <t>0065A00001dKhhuQAC</t>
  </si>
  <si>
    <t>0065A00001dKqx7QAC</t>
  </si>
  <si>
    <t>0065A00001dL7h7QAC</t>
  </si>
  <si>
    <t>0065A00001dLT0dQAG</t>
  </si>
  <si>
    <t>List Rental</t>
  </si>
  <si>
    <t>0065A00001dLk3JQAS</t>
  </si>
  <si>
    <t>0065A00001dKSkUQAW</t>
  </si>
  <si>
    <t>0015A000022QtPhQAK</t>
  </si>
  <si>
    <t>0065A00000nL6ZRQA0</t>
  </si>
  <si>
    <t>0065A00001dJ3TIQA0</t>
  </si>
  <si>
    <t>0065A00000jsAn3QAE</t>
  </si>
  <si>
    <t>0065A00001cri7kQAA</t>
  </si>
  <si>
    <t>0013100001jbTegAAE</t>
  </si>
  <si>
    <t>0065A00001dLWADQA4</t>
  </si>
  <si>
    <t>0065A00001dLqyhQAC</t>
  </si>
  <si>
    <t>0015A00002IrEm8QAF</t>
  </si>
  <si>
    <t>0065A00001crkbgQAA</t>
  </si>
  <si>
    <t>0065A00001crt1QQAQ</t>
  </si>
  <si>
    <t>0015A00002Qap5eQAB</t>
  </si>
  <si>
    <t>0065A00001dCOPNQA4</t>
  </si>
  <si>
    <t>0015A00002JMd9kQAD</t>
  </si>
  <si>
    <t>0065A00001dIsZMQA0</t>
  </si>
  <si>
    <t>0015A00002FTtBNQA1</t>
  </si>
  <si>
    <t>0065A00001YHfTBQA1</t>
  </si>
  <si>
    <t>0065A00001YHfdLQAT</t>
  </si>
  <si>
    <t>0065A00001ZN06pQAD</t>
  </si>
  <si>
    <t>0065A00001ZO8cTQAT</t>
  </si>
  <si>
    <t>0065A00001YhkkPQAR</t>
  </si>
  <si>
    <t>0065A00001Z0SuMQAV</t>
  </si>
  <si>
    <t>0065A00001de6dfQAA</t>
  </si>
  <si>
    <t>0065A00000xxfX8QAI</t>
  </si>
  <si>
    <t>0065A00001CKsimQAD</t>
  </si>
  <si>
    <t>0065A00001Z0McyQAF</t>
  </si>
  <si>
    <t>0065A00001Z1JqiQAF</t>
  </si>
  <si>
    <t>0065A00001Z1K4AQAV</t>
  </si>
  <si>
    <t>0065A00001Z6pqQQAR</t>
  </si>
  <si>
    <t>0065A00001ZFtAPQA1</t>
  </si>
  <si>
    <t>0065A00001ZPF9jQAH</t>
  </si>
  <si>
    <t>0065A00001ZWLxOQAX</t>
  </si>
  <si>
    <t>0065A00001YKQpsQAH</t>
  </si>
  <si>
    <t>0065A00001bpuc2QAA</t>
  </si>
  <si>
    <t>0065A00001cTw7cQAC</t>
  </si>
  <si>
    <t>0065A00001cpq3TQAQ</t>
  </si>
  <si>
    <t>0065A00001crjitQAA</t>
  </si>
  <si>
    <t>0065A00001dBWYvQAO</t>
  </si>
  <si>
    <t>0065A00001crikZQAQ</t>
  </si>
  <si>
    <t>0065A00001crtVBQAY</t>
  </si>
  <si>
    <t>0065A00001dASNVQA4</t>
  </si>
  <si>
    <t>0065A00001dDnv6QAC</t>
  </si>
  <si>
    <t>0065A00001dK3zVQAS</t>
  </si>
  <si>
    <t>0065A00001dLTE8QAO</t>
  </si>
  <si>
    <t>0065A00001dA6ulQAC</t>
  </si>
  <si>
    <t>0065A00001dK33YQAS</t>
  </si>
  <si>
    <t>0065A00001YN5MSQA1</t>
  </si>
  <si>
    <t>0065A00001de1jcQAA</t>
  </si>
  <si>
    <t>0065A00001YKbXrQAL</t>
  </si>
  <si>
    <t>0065A00001ZMseUQAT</t>
  </si>
  <si>
    <t>0065A00000i4wZgQAI</t>
  </si>
  <si>
    <t>0065A00000jSTbRQAW</t>
  </si>
  <si>
    <t>0065A00000i4IBXQA2</t>
  </si>
  <si>
    <t>0065A00000i4nenQAA</t>
  </si>
  <si>
    <t>0065A00000iT6BkQAK</t>
  </si>
  <si>
    <t>0065A00000iTmEFQA0</t>
  </si>
  <si>
    <t>0065A00001G5krqQAB</t>
  </si>
  <si>
    <t>0015A00002AodwkQAB</t>
  </si>
  <si>
    <t>0065A00001G5yvJQAR</t>
  </si>
  <si>
    <t>0065A000019jO5kQAE</t>
  </si>
  <si>
    <t>0015A000026mTgzQAE</t>
  </si>
  <si>
    <t>0065A00000nLOteQAG</t>
  </si>
  <si>
    <t>0015A00002IrcdrQAB</t>
  </si>
  <si>
    <t>0065A00001ZN0tXQAT</t>
  </si>
  <si>
    <t>0065A00001ZON9xQAH</t>
  </si>
  <si>
    <t>0065A00001ZVeFOQA1</t>
  </si>
  <si>
    <t>0065A00000xxrsdQAA</t>
  </si>
  <si>
    <t>0065A00000nKnX9QAK</t>
  </si>
  <si>
    <t>0065A00000iUsDFQA0</t>
  </si>
  <si>
    <t>0065A00001XZRsgQAH</t>
  </si>
  <si>
    <t>Eppendorf</t>
  </si>
  <si>
    <t>0065A00001XVZPcQAP</t>
  </si>
  <si>
    <t>0065A00001a3LmZQAU</t>
  </si>
  <si>
    <t>0065A00001a46x8QAA</t>
  </si>
  <si>
    <t>0065A00001a5uAJQAY</t>
  </si>
  <si>
    <t>0065A00001aJtqVQAS</t>
  </si>
  <si>
    <t>0065A00001aLXzEQAW</t>
  </si>
  <si>
    <t>0065A00001awxNIQAY</t>
  </si>
  <si>
    <t>0065A00001dLwFhQAK</t>
  </si>
  <si>
    <t>0065A00001dfLJWQA2</t>
  </si>
  <si>
    <t>0065A00001dfMKpQAM</t>
  </si>
  <si>
    <t>0065A00001dfR4NQAU</t>
  </si>
  <si>
    <t>0065A00001dgJccQAE</t>
  </si>
  <si>
    <t>0066e00001dyAmkAAE</t>
  </si>
  <si>
    <t>0066e00001dyFerAAE</t>
  </si>
  <si>
    <t>0066e00001dyFt9AAE</t>
  </si>
  <si>
    <t>0066e00001dywd8AAA</t>
  </si>
  <si>
    <t>0066e00001dz0JPAAY</t>
  </si>
  <si>
    <t>0066e00001e03knAAA</t>
  </si>
  <si>
    <t>0066e00001e0OWMAA2</t>
  </si>
  <si>
    <t>0065A00001dIxLYQA0</t>
  </si>
  <si>
    <t>0065A00001dLR5fQAG</t>
  </si>
  <si>
    <t>0066e00001e0KVKAA2</t>
  </si>
  <si>
    <t>0066e00001e0OYSAA2</t>
  </si>
  <si>
    <t>0065A00001ZYo0yQAD</t>
  </si>
  <si>
    <t>0065A00001ax1aHQAQ</t>
  </si>
  <si>
    <t>0065A00001aLiKvQAK</t>
  </si>
  <si>
    <t>0065A00001PwJJnQAN</t>
  </si>
  <si>
    <t>0065A00000i43ZhQAI</t>
  </si>
  <si>
    <t>0065A00000iVQBrQAO</t>
  </si>
  <si>
    <t>0065A00000jsV3sQAE</t>
  </si>
  <si>
    <t>0065A00000jsZ7PQAU</t>
  </si>
  <si>
    <t>0065A00000k1YmJQAU</t>
  </si>
  <si>
    <t>0065A00000k2VpzQAE</t>
  </si>
  <si>
    <t>0065A00000k2gR2QAI</t>
  </si>
  <si>
    <t>0065A00000k2xziQAA</t>
  </si>
  <si>
    <t>0065A00000k39xPQAQ</t>
  </si>
  <si>
    <t>0065A00000k39zLQAQ</t>
  </si>
  <si>
    <t>0065A00000k3A0dQAE</t>
  </si>
  <si>
    <t>0065A00000k3A0xQAE</t>
  </si>
  <si>
    <t>0065A00000k3A1MQAU</t>
  </si>
  <si>
    <t>0065A00001SjPKXQA3</t>
  </si>
  <si>
    <t>0065A00001CKnqYQAT</t>
  </si>
  <si>
    <t>0065A00001CKtAMQA1</t>
  </si>
  <si>
    <t>0065A00001CKtGUQA1</t>
  </si>
  <si>
    <t>0065A00001G6Lm9QAF</t>
  </si>
  <si>
    <t>0065A00001ICHuUQAX</t>
  </si>
  <si>
    <t>0065A00001KR59jQAD</t>
  </si>
  <si>
    <t>0065A00001KR6zEQAT</t>
  </si>
  <si>
    <t>0065A00001KS6C8QAL</t>
  </si>
  <si>
    <t>0065A00001PtiHVQAZ</t>
  </si>
  <si>
    <t>0065A00001PtjI4QAJ</t>
  </si>
  <si>
    <t>0065A00001Pts2TQAR</t>
  </si>
  <si>
    <t>0065A00001PvzJsQAJ</t>
  </si>
  <si>
    <t>0065A00001PwNtUQAV</t>
  </si>
  <si>
    <t>0065A00001PwwhlQAB</t>
  </si>
  <si>
    <t>0065A00001ThjSqQAJ</t>
  </si>
  <si>
    <t>0065A00001Un5TxQAJ</t>
  </si>
  <si>
    <t>0065A00001ZcIANQA3</t>
  </si>
  <si>
    <t>0065A00001a5v40QAA</t>
  </si>
  <si>
    <t>0065A00001a6b5eQAA</t>
  </si>
  <si>
    <t>0065A00001aKlMPQA0</t>
  </si>
  <si>
    <t>0065A00001aKlTBQA0</t>
  </si>
  <si>
    <t>0065A00001aLQy7QAG</t>
  </si>
  <si>
    <t>0065A00001aLfbkQAC</t>
  </si>
  <si>
    <t>0065A00001b9DuGQAU</t>
  </si>
  <si>
    <t>0065A00001Zv45KQAR</t>
  </si>
  <si>
    <t>0065A00001dg65HQAQ</t>
  </si>
  <si>
    <t>0065A00001dLABzQAO</t>
  </si>
  <si>
    <t>0065A00001deO3rQAE</t>
  </si>
  <si>
    <t>0065A00001df3SqQAI</t>
  </si>
  <si>
    <t>0065A00001dfNmBQAU</t>
  </si>
  <si>
    <t>0065A00001dgHmLQAU</t>
  </si>
  <si>
    <t>0066e00001dyFMwAAM</t>
  </si>
  <si>
    <t>0066e00001dyvqUAAQ</t>
  </si>
  <si>
    <t>0066e00001e0ETbAAM</t>
  </si>
  <si>
    <t>0066e00001e0FVOAA2</t>
  </si>
  <si>
    <t>0066e00001e1BGCAA2</t>
  </si>
  <si>
    <t>0065A00000i2Lc6QAE</t>
  </si>
  <si>
    <t>0065A00000i43f6QAA</t>
  </si>
  <si>
    <t>0065A00001SgpbxQAB</t>
  </si>
  <si>
    <t>0065A00000lpF0CQAU</t>
  </si>
  <si>
    <t>0065A00000jsSK6QAM</t>
  </si>
  <si>
    <t>0065A00001KRtC5QAL</t>
  </si>
  <si>
    <t>0065A00001dfMAeQAM</t>
  </si>
  <si>
    <t>0066e00001e03tjAAA</t>
  </si>
  <si>
    <t>0065A00001a3KvjQAE</t>
  </si>
  <si>
    <t>0065A00001OKFWSQA5</t>
  </si>
  <si>
    <t>0065A00001Umr5SQAR</t>
  </si>
  <si>
    <t>0065A00001ZN9PuQAL</t>
  </si>
  <si>
    <t>0066e00001dy6lZAAQ</t>
  </si>
  <si>
    <t>0065A00001G5gfVQAR</t>
  </si>
  <si>
    <t>0065A00001Th2bCQAR</t>
  </si>
  <si>
    <t>0065A00001Z0NWiQAN</t>
  </si>
  <si>
    <t>0065A00001ZIPUAQA5</t>
  </si>
  <si>
    <t>0065A00001ZOLeMQAX</t>
  </si>
  <si>
    <t>0065A00001ZcZqQQAV</t>
  </si>
  <si>
    <t>0065A00001ZjKpkQAF</t>
  </si>
  <si>
    <t>0065A00001aHohjQAC</t>
  </si>
  <si>
    <t>0015A00002DU5c0QAD</t>
  </si>
  <si>
    <t>0065A00001dAC03QAG</t>
  </si>
  <si>
    <t>0066e00001e15BuAAI</t>
  </si>
  <si>
    <t>0066e00001e15EjAAI</t>
  </si>
  <si>
    <t>0066e00001e1DJCAA2</t>
  </si>
  <si>
    <t>0066e00001e1ETBAA2</t>
  </si>
  <si>
    <t>0065A00001dLK3iQAG</t>
  </si>
  <si>
    <t>0065A00000nKSgXQAW</t>
  </si>
  <si>
    <t>0065A00000vsuzWQAQ</t>
  </si>
  <si>
    <t>0065A00001F9SKyQAN</t>
  </si>
  <si>
    <t>0065A00001Pte35QAB</t>
  </si>
  <si>
    <t>0065A00001ZHoT0QAL</t>
  </si>
  <si>
    <t>0065A00001bon1lQAA</t>
  </si>
  <si>
    <t>0065A00001ICTHwQAP</t>
  </si>
  <si>
    <t>0066e00001e1BJGAA2</t>
  </si>
  <si>
    <t>0013100001qyrP9AAI</t>
  </si>
  <si>
    <t>0065A00000k2gzMQAQ</t>
  </si>
  <si>
    <t>0065A00000iUCMAQA4</t>
  </si>
  <si>
    <t>0065A00000k2gTmQAI</t>
  </si>
  <si>
    <t>0015A00002CxFVZQA3</t>
  </si>
  <si>
    <t>0065A00001TjPnTQAV</t>
  </si>
  <si>
    <t>0065A00001TjQg8QAF</t>
  </si>
  <si>
    <t>0065A00000lnngVQAQ</t>
  </si>
  <si>
    <t>0015A00002B5zvyQAB</t>
  </si>
  <si>
    <t>0065A00001G72oAQAR</t>
  </si>
  <si>
    <t>0065A00001TjCveQAF</t>
  </si>
  <si>
    <t>0066e00001dz63rAAA</t>
  </si>
  <si>
    <t>0065A00001ZPLoCQAX</t>
  </si>
  <si>
    <t>0065A00001Z64XwQAJ</t>
  </si>
  <si>
    <t>0065A00001YiBuGQAV</t>
  </si>
  <si>
    <t>0065A00001ZFysIQAT</t>
  </si>
  <si>
    <t>0065A00001ZjQLlQAN</t>
  </si>
  <si>
    <t>0065A00001ZFn8LQAT</t>
  </si>
  <si>
    <t>0065A00001ZbTuYQAV</t>
  </si>
  <si>
    <t>0065A00001dfITsQAM</t>
  </si>
  <si>
    <t>0066e00001dzyv0AAA</t>
  </si>
  <si>
    <t>0065A00001aLRhoQAG</t>
  </si>
  <si>
    <t>0065A00001aLguZQAS</t>
  </si>
  <si>
    <t>0065A00001b9If1QAE</t>
  </si>
  <si>
    <t>0065A00001b9JbIQAU</t>
  </si>
  <si>
    <t>0065A00001b9JjqQAE</t>
  </si>
  <si>
    <t>0065A00001bAhwXQAS</t>
  </si>
  <si>
    <t>0065A00001bBVXrQAO</t>
  </si>
  <si>
    <t>0065A00001bKhG4QAK</t>
  </si>
  <si>
    <t>0065A00001bLiFlQAK</t>
  </si>
  <si>
    <t>0065A00001bLrFbQAK</t>
  </si>
  <si>
    <t>0065A00001bM7gpQAC</t>
  </si>
  <si>
    <t>0065A00001bh80gQAA</t>
  </si>
  <si>
    <t>0065A00001bo2MiQAI</t>
  </si>
  <si>
    <t>0065A00001bomOTQAY</t>
  </si>
  <si>
    <t>0065A00001bp7VJQAY</t>
  </si>
  <si>
    <t>0065A00001X8LLKQA3</t>
  </si>
  <si>
    <t>0065A00001bAJ15QAG</t>
  </si>
  <si>
    <t>0065A00001bBJhLQAW</t>
  </si>
  <si>
    <t>0065A00001bBJk7QAG</t>
  </si>
  <si>
    <t>0065A00001X8LCCQA3</t>
  </si>
  <si>
    <t>0065A00001ZVTuLQAX</t>
  </si>
  <si>
    <t>0065A00000WjVAmQAN</t>
  </si>
  <si>
    <t>0065A00000WjVBpQAN</t>
  </si>
  <si>
    <t>0065A00000WjVP8QAN</t>
  </si>
  <si>
    <t>0065A00000WjXuBQAV</t>
  </si>
  <si>
    <t>0065A00000WsmDDQAZ</t>
  </si>
  <si>
    <t>0065A00000WsmELQAZ</t>
  </si>
  <si>
    <t>0065A00000Wsq1qQAB</t>
  </si>
  <si>
    <t>0065A00000i2vsmQAA</t>
  </si>
  <si>
    <t>0065A00000i4HmIQAU</t>
  </si>
  <si>
    <t>0065A00000i4STsQAM</t>
  </si>
  <si>
    <t>0065A00000i4lYsQAI</t>
  </si>
  <si>
    <t>0065A00000i4veQQAQ</t>
  </si>
  <si>
    <t>0065A00000i4viXQAQ</t>
  </si>
  <si>
    <t>0065A00000i4yYYQAY</t>
  </si>
  <si>
    <t>0065A00000i4yktQAA</t>
  </si>
  <si>
    <t>0065A00000i54wRQAQ</t>
  </si>
  <si>
    <t>0065A00000iRZJ6QAO</t>
  </si>
  <si>
    <t>0065A00000iRnXIQA0</t>
  </si>
  <si>
    <t>0065A00000iRvqPQAS</t>
  </si>
  <si>
    <t>0065A00000iRyBDQA0</t>
  </si>
  <si>
    <t>0065A00000iS2r9QAC</t>
  </si>
  <si>
    <t>0065A00000ic52fQAA</t>
  </si>
  <si>
    <t>0065A00000k3Qu4QAE</t>
  </si>
  <si>
    <t>0065A00000k3RnIQAU</t>
  </si>
  <si>
    <t>0065A00000k3VMWQA2</t>
  </si>
  <si>
    <t>0065A00000k3q3XQAQ</t>
  </si>
  <si>
    <t>0065A00000k3qRzQAI</t>
  </si>
  <si>
    <t>0065A00000lcmHSQAY</t>
  </si>
  <si>
    <t>0065A00000lcqoXQAQ</t>
  </si>
  <si>
    <t>0065A00000lcqqkQAA</t>
  </si>
  <si>
    <t>0065A00000ld5edQAA</t>
  </si>
  <si>
    <t>0065A00000ld5f9QAA</t>
  </si>
  <si>
    <t>0065A00000ld5fOQAQ</t>
  </si>
  <si>
    <t>0065A00000ldS4sQAE</t>
  </si>
  <si>
    <t>0065A00000ldrJ5QAI</t>
  </si>
  <si>
    <t>0065A00001KRyOzQAL</t>
  </si>
  <si>
    <t>0065A00001TiGlMQAV</t>
  </si>
  <si>
    <t>0065A00001Vf8AwQAJ</t>
  </si>
  <si>
    <t>0065A00001WxIb2QAF</t>
  </si>
  <si>
    <t>0065A00001X8OvZQAV</t>
  </si>
  <si>
    <t>0065A00001X8THjQAN</t>
  </si>
  <si>
    <t>0065A00001XDiouQAD</t>
  </si>
  <si>
    <t>0065A00001XG3vuQAD</t>
  </si>
  <si>
    <t>0065A00001XVdBHQA1</t>
  </si>
  <si>
    <t>0065A00001aKirZQAS</t>
  </si>
  <si>
    <t>0065A00001bBJbNQAW</t>
  </si>
  <si>
    <t>0065A00001bM4G8QAK</t>
  </si>
  <si>
    <t>0065A00001bM5MhQAK</t>
  </si>
  <si>
    <t>0065A00001bM9quQAC</t>
  </si>
  <si>
    <t>0065A00001bMAdNQAW</t>
  </si>
  <si>
    <t>0065A00001bMCVKQA4</t>
  </si>
  <si>
    <t>0065A00001bO565QAC</t>
  </si>
  <si>
    <t>0065A00001bh6XTQAY</t>
  </si>
  <si>
    <t>0065A00001bnkB5QAI</t>
  </si>
  <si>
    <t>0065A00001bo2piQAA</t>
  </si>
  <si>
    <t>0065A00001bAhsLQAS</t>
  </si>
  <si>
    <t>0065A00000Wsq41QAB</t>
  </si>
  <si>
    <t>00531000008RIokAAG</t>
  </si>
  <si>
    <t>0065A00000i4EgqQAE</t>
  </si>
  <si>
    <t>0065A00000i3tbXQAQ</t>
  </si>
  <si>
    <t>0065A00000i43aVQAQ</t>
  </si>
  <si>
    <t>0065A00000i470JQAQ</t>
  </si>
  <si>
    <t>0065A00000i4J2XQAU</t>
  </si>
  <si>
    <t>0065A00000lczmCQAQ</t>
  </si>
  <si>
    <t>0065A00000let6zQAA</t>
  </si>
  <si>
    <t>0065A00001bASWQQA4</t>
  </si>
  <si>
    <t>0065A00001bKYoAQAW</t>
  </si>
  <si>
    <t>0065A00001bKb6FQAS</t>
  </si>
  <si>
    <t>0065A00001bL27vQAC</t>
  </si>
  <si>
    <t>0065A00001bLf4nQAC</t>
  </si>
  <si>
    <t>0065A00001bMuSSQA0</t>
  </si>
  <si>
    <t>0065A00001bORRLQA4</t>
  </si>
  <si>
    <t>0065A00001biRWhQAM</t>
  </si>
  <si>
    <t>0065A00001KRrVVQA1</t>
  </si>
  <si>
    <t>0065A00001UmtetQAB</t>
  </si>
  <si>
    <t>0065A00001bKxOxQAK</t>
  </si>
  <si>
    <t>0065A00001bO8udQAC</t>
  </si>
  <si>
    <t>0065A00001bgDapQAE</t>
  </si>
  <si>
    <t>0065A00001XDlUGQA1</t>
  </si>
  <si>
    <t>0065A00001bNwkLQAS</t>
  </si>
  <si>
    <t>0065A00001XGXVCQA5</t>
  </si>
  <si>
    <t>0065A000015rduGQAQ</t>
  </si>
  <si>
    <t>0065A00001bMAXfQAO</t>
  </si>
  <si>
    <t>0065A00001bgEDoQAM</t>
  </si>
  <si>
    <t>0065A00001bo5QaQAI</t>
  </si>
  <si>
    <t>0065A00001Zk3VNQAZ</t>
  </si>
  <si>
    <t>0065A00000i43bJQAQ</t>
  </si>
  <si>
    <t>0065A00001YKbWyQAL</t>
  </si>
  <si>
    <t>0065A00001bARAiQAO</t>
  </si>
  <si>
    <t>0065A00001a3KhmQAE</t>
  </si>
  <si>
    <t>0065A00001bARU9QAO</t>
  </si>
  <si>
    <t>0065A00001bASP7QAO</t>
  </si>
  <si>
    <t>0065A00001aJAtCQAW</t>
  </si>
  <si>
    <t>0065A00001bONVdQAO</t>
  </si>
  <si>
    <t>0065A00001bijecQAA</t>
  </si>
  <si>
    <t>0065A00001UmlvWQAR</t>
  </si>
  <si>
    <t>0065A00001UmrLSQAZ</t>
  </si>
  <si>
    <t>0065A00001UmwsLQAR</t>
  </si>
  <si>
    <t>0065A00001KPoqyQAD</t>
  </si>
  <si>
    <t>0065A00001VhoJKQAZ</t>
  </si>
  <si>
    <t>0065A00001bAXrKQAW</t>
  </si>
  <si>
    <t>0065A00000i4EcZQAU</t>
  </si>
  <si>
    <t>0065A00000iVdeTQAS</t>
  </si>
  <si>
    <t>0065A00000iSJGSQA4</t>
  </si>
  <si>
    <t>0065A00000Wsqj9QAB</t>
  </si>
  <si>
    <t>0065A00000k3YjGQAU</t>
  </si>
  <si>
    <t>0015A00002OJbb5QAD</t>
  </si>
  <si>
    <t>0065A00001aJ7BdQAK</t>
  </si>
  <si>
    <t>0065A00001XdPrBQAV</t>
  </si>
  <si>
    <t>0065A00001bZRznQAG</t>
  </si>
  <si>
    <t>0065A00001bZVzTQAW</t>
  </si>
  <si>
    <t>0065A00001bpwGXQAY</t>
  </si>
  <si>
    <t>0065A00001bqAY6QAM</t>
  </si>
  <si>
    <t>0065A00001br0g3QAA</t>
  </si>
  <si>
    <t>0065A00001cJaYHQA0</t>
  </si>
  <si>
    <t>0065A00001cJdDbQAK</t>
  </si>
  <si>
    <t>0065A00001cJdIoQAK</t>
  </si>
  <si>
    <t>0065A00001cToV6QAK</t>
  </si>
  <si>
    <t>0065A00001cVsUDQA0</t>
  </si>
  <si>
    <t>0065A00001bp9DiQAI</t>
  </si>
  <si>
    <t>0065A00001cKbXKQA0</t>
  </si>
  <si>
    <t>0065A00001cpjbRQAQ</t>
  </si>
  <si>
    <t>0065A00001XsLoJQAV</t>
  </si>
  <si>
    <t>0065A00001XVhvlQAD</t>
  </si>
  <si>
    <t>0065A00001XXwOAQA1</t>
  </si>
  <si>
    <t>0065A00000iSEbQQAW</t>
  </si>
  <si>
    <t>0065A00000iSXxLQAW</t>
  </si>
  <si>
    <t>0065A00000iSbdBQAS</t>
  </si>
  <si>
    <t>0065A00000iSo2RQAS</t>
  </si>
  <si>
    <t>0065A00000iTGwtQAG</t>
  </si>
  <si>
    <t>0065A00000iTX2lQAG</t>
  </si>
  <si>
    <t>0065A00000iU5BqQAK</t>
  </si>
  <si>
    <t>0065A00000iU6SEQA0</t>
  </si>
  <si>
    <t>0065A00000iU7TEQA0</t>
  </si>
  <si>
    <t>0065A00000iUEziQAG</t>
  </si>
  <si>
    <t>0065A00000ld6gUQAQ</t>
  </si>
  <si>
    <t>0065A00000lojc6QAA</t>
  </si>
  <si>
    <t>0065A00000lon3oQAA</t>
  </si>
  <si>
    <t>0065A00000nJjzjQAC</t>
  </si>
  <si>
    <t>0065A00000nKHHtQAO</t>
  </si>
  <si>
    <t>0065A00000nKTgHQAW</t>
  </si>
  <si>
    <t>0065A00000nMN0LQAW</t>
  </si>
  <si>
    <t>0065A00000nMRigQAG</t>
  </si>
  <si>
    <t>0065A00000nNNV5QAO</t>
  </si>
  <si>
    <t>0065A00000z10vrQAA</t>
  </si>
  <si>
    <t>0065A00000nNHJwQAO</t>
  </si>
  <si>
    <t>0065A000011qmYaQAI</t>
  </si>
  <si>
    <t>0065A00001Y1OOOQA3</t>
  </si>
  <si>
    <t>0065A00001XG3UyQAL</t>
  </si>
  <si>
    <t>0065A00001M9oDnQAJ</t>
  </si>
  <si>
    <t>0065A00001M9pJmQAJ</t>
  </si>
  <si>
    <t>0065A00001VfGdPQAV</t>
  </si>
  <si>
    <t>0065A00001VfvGNQAZ</t>
  </si>
  <si>
    <t>0065A00001WkHOwQAN</t>
  </si>
  <si>
    <t>0065A00001WwLedQAF</t>
  </si>
  <si>
    <t>0065A00001Wx1xgQAB</t>
  </si>
  <si>
    <t>0065A00001WxHGpQAN</t>
  </si>
  <si>
    <t>0065A00001X8S9QQAV</t>
  </si>
  <si>
    <t>0065A00001XDlQ9QAL</t>
  </si>
  <si>
    <t>0065A00001XIWPQQA5</t>
  </si>
  <si>
    <t>0065A00001XKH4tQAH</t>
  </si>
  <si>
    <t>0065A00001XVbiSQAT</t>
  </si>
  <si>
    <t>0065A00001XaQeIQAV</t>
  </si>
  <si>
    <t>0065A00001XdHP1QAN</t>
  </si>
  <si>
    <t>0065A00001XdNNLQA3</t>
  </si>
  <si>
    <t>0065A00001XkYPmQAN</t>
  </si>
  <si>
    <t>0065A00001XokP6QAJ</t>
  </si>
  <si>
    <t>0065A00001Xpl0EQAR</t>
  </si>
  <si>
    <t>0065A00001XplEGQAZ</t>
  </si>
  <si>
    <t>0065A00001XqFQBQA3</t>
  </si>
  <si>
    <t>0065A00001XqFxAQAV</t>
  </si>
  <si>
    <t>0065A00001XqMGAQA3</t>
  </si>
  <si>
    <t>0065A00001XqR5WQAV</t>
  </si>
  <si>
    <t>0065A00001YKRZsQAP</t>
  </si>
  <si>
    <t>0065A00001ba8dJQAQ</t>
  </si>
  <si>
    <t>0065A00001bp7aRQAQ</t>
  </si>
  <si>
    <t>0065A00001bpDqgQAE</t>
  </si>
  <si>
    <t>0065A00001bpsnvQAA</t>
  </si>
  <si>
    <t>0065A00001bq2IaQAI</t>
  </si>
  <si>
    <t>0065A00001bqCuPQAU</t>
  </si>
  <si>
    <t>0065A00001bqqF6QAI</t>
  </si>
  <si>
    <t>0065A00001br6mTQAQ</t>
  </si>
  <si>
    <t>0065A00001brCy0QAE</t>
  </si>
  <si>
    <t>0065A00001brCzmQAE</t>
  </si>
  <si>
    <t>0065A00001brE8pQAE</t>
  </si>
  <si>
    <t>0065A00001brqBWQAY</t>
  </si>
  <si>
    <t>0065A00001brqKkQAI</t>
  </si>
  <si>
    <t>0065A00001cIKa9QAG</t>
  </si>
  <si>
    <t>0065A00001cIPtfQAG</t>
  </si>
  <si>
    <t>0065A00001cKIcbQAG</t>
  </si>
  <si>
    <t>0065A00001cTlP9QAK</t>
  </si>
  <si>
    <t>0065A00001cUrKmQAK</t>
  </si>
  <si>
    <t>0065A00001cp7F0QAI</t>
  </si>
  <si>
    <t>0065A00001cq28DQAQ</t>
  </si>
  <si>
    <t>0065A00001cohg3QAA</t>
  </si>
  <si>
    <t>0065A00001cpvjrQAA</t>
  </si>
  <si>
    <t>0065A00001YPn40QAD</t>
  </si>
  <si>
    <t>0065A00001YPn9FQAT</t>
  </si>
  <si>
    <t>0065A00001XHniGQAT</t>
  </si>
  <si>
    <t>0065A00001XbQhaQAF</t>
  </si>
  <si>
    <t>0065A00001XphfvQAB</t>
  </si>
  <si>
    <t>0065A00000loLHDQA2</t>
  </si>
  <si>
    <t>0065A00001cTiJWQA0</t>
  </si>
  <si>
    <t>0065A00001XoemgQAB</t>
  </si>
  <si>
    <t>0065A00001XpcZRQAZ</t>
  </si>
  <si>
    <t>0065A00001bo46iQAA</t>
  </si>
  <si>
    <t>0065A00001Xr4hsQAB</t>
  </si>
  <si>
    <t>0065A00001bo5D4QAI</t>
  </si>
  <si>
    <t>0065A00001cKdUVQA0</t>
  </si>
  <si>
    <t>0065A00001cJSYUQA4</t>
  </si>
  <si>
    <t>0065A00001Umwb9QAB</t>
  </si>
  <si>
    <t>0065A00001XGayPQAT</t>
  </si>
  <si>
    <t>0065A00001XpiFCQAZ</t>
  </si>
  <si>
    <t>0065A00001XpzVSQAZ</t>
  </si>
  <si>
    <t>0065A00001Y1QUJQA3</t>
  </si>
  <si>
    <t>0065A00001XdLEWQA3</t>
  </si>
  <si>
    <t>0065A00001YN6AIQA1</t>
  </si>
  <si>
    <t>0065A00001XdQOHQA3</t>
  </si>
  <si>
    <t>0065A00001bqpEpQAI</t>
  </si>
  <si>
    <t>0065A00001br9bgQAA</t>
  </si>
  <si>
    <t>0015A00002Eo9WfQAJ</t>
  </si>
  <si>
    <t>0065A00001Xq8UNQAZ</t>
  </si>
  <si>
    <t>0065A00001YHZySQAX</t>
  </si>
  <si>
    <t>0065A00001cpyD0QAI</t>
  </si>
  <si>
    <t>0065A00001XKTHFQA5</t>
  </si>
  <si>
    <t>0065A00001XbNyPQAV</t>
  </si>
  <si>
    <t>0065A00001XdGaiQAF</t>
  </si>
  <si>
    <t>0065A00001XojUoQAJ</t>
  </si>
  <si>
    <t>0065A00001Y1PwBQAV</t>
  </si>
  <si>
    <t>0065A00001YJe0wQAD</t>
  </si>
  <si>
    <t>0065A00001brsgLQAQ</t>
  </si>
  <si>
    <t>0065A00001ba8niQAA</t>
  </si>
  <si>
    <t>0065A00001bnkGtQAI</t>
  </si>
  <si>
    <t>0065A00001bq2UxQAI</t>
  </si>
  <si>
    <t>0065A00001cI1NIQA0</t>
  </si>
  <si>
    <t>0065A00001cIQHSQA4</t>
  </si>
  <si>
    <t>0065A00001cU8CZQA0</t>
  </si>
  <si>
    <t>0065A00001cp6IVQAY</t>
  </si>
  <si>
    <t>0065A00001cp7oVQAQ</t>
  </si>
  <si>
    <t>0065A00000lntlrQAA</t>
  </si>
  <si>
    <t>0065A00000nKR4ZQAW</t>
  </si>
  <si>
    <t>0065A00001cVg3PQAS</t>
  </si>
  <si>
    <t>0065A00001YHlLCQA1</t>
  </si>
  <si>
    <t>0065A00000iTOvDQAW</t>
  </si>
  <si>
    <t>0065A00000iTdfKQAS</t>
  </si>
  <si>
    <t>0015A00001xOb14QAC</t>
  </si>
  <si>
    <t>0065A00000iRbqkQAC</t>
  </si>
  <si>
    <t>0015A00001yVJKEQA4</t>
  </si>
  <si>
    <t>0065A00000iTPAyQAO</t>
  </si>
  <si>
    <t>0065A00000i2JpOQAU</t>
  </si>
  <si>
    <t>0065A00000iTyAVQA0</t>
  </si>
  <si>
    <t>0065A00000lmDMCQA2</t>
  </si>
  <si>
    <t>0065A00000nK4JVQA0</t>
  </si>
  <si>
    <t>0065A00000ln6RsQAI</t>
  </si>
  <si>
    <t>0065A00001YPkgUQAT</t>
  </si>
  <si>
    <t>0065A00001YHfQbQAL</t>
  </si>
  <si>
    <t>0065A00001YHfaHQAT</t>
  </si>
  <si>
    <t>0065A00001XogEAQAZ</t>
  </si>
  <si>
    <t>0065A00001XDlJEQA1</t>
  </si>
  <si>
    <t>0065A00001ZVWTvQAP</t>
  </si>
  <si>
    <t>0065A00001Ti16XQAR</t>
  </si>
  <si>
    <t>0065A00000k3demQAA</t>
  </si>
  <si>
    <t>0065A00001ZVdqRQAT</t>
  </si>
  <si>
    <t>0065A00001Z6zFpQAJ</t>
  </si>
  <si>
    <t>0065A00001cUqJKQA0</t>
  </si>
  <si>
    <t>0065A00001crWuIQAU</t>
  </si>
  <si>
    <t>0065A00001dBMOuQAO</t>
  </si>
  <si>
    <t>0065A00001dDng2QAC</t>
  </si>
  <si>
    <t>0065A00001bfp0FQAQ</t>
  </si>
  <si>
    <t>0015A00002GqGMyQAN</t>
  </si>
  <si>
    <t>0065A00001YhfS1QAJ</t>
  </si>
  <si>
    <t>0065A00001deIEMQA2</t>
  </si>
  <si>
    <t>0065A00001cIEFNQA4</t>
  </si>
  <si>
    <t>0065A00001crF6eQAE</t>
  </si>
  <si>
    <t>0065A00001XpeV0QAJ</t>
  </si>
  <si>
    <t>0065A00001dL5F4QAK</t>
  </si>
  <si>
    <t>0065A00001dL5hcQAC</t>
  </si>
  <si>
    <t>0015A00002OJliNQAT</t>
  </si>
  <si>
    <t>0065A00001bO1RiQAK</t>
  </si>
  <si>
    <t>0015A00002TC5UVQA1</t>
  </si>
  <si>
    <t>0065A00001cr4OjQAI</t>
  </si>
  <si>
    <t>0015A000023E8F0QAK</t>
  </si>
  <si>
    <t>0065A00001dKBtkQAG</t>
  </si>
  <si>
    <t>0065A00001crjygQAA</t>
  </si>
  <si>
    <t>0015A00002TD9WlQAL</t>
  </si>
  <si>
    <t>0065A00001csBaeQAE</t>
  </si>
  <si>
    <t>0015A00002TCipOQAT</t>
  </si>
  <si>
    <t>0065A00001crbZlQAI</t>
  </si>
  <si>
    <t>0065A00001bMAbSQAW</t>
  </si>
  <si>
    <t>0065A00001dAAo1QAG</t>
  </si>
  <si>
    <t>0066e00001e0M6LAAU</t>
  </si>
  <si>
    <t>0066e00001e13TSAAY</t>
  </si>
  <si>
    <t>0065A00001dfLXVQA2</t>
  </si>
  <si>
    <t>0065A00001bomALQAY</t>
  </si>
  <si>
    <t>0065A00001dgGqMQAU</t>
  </si>
  <si>
    <t>0065A00001Zk4dhQAB</t>
  </si>
  <si>
    <t>0065A00001a6j7DQAQ</t>
  </si>
  <si>
    <t>0066e00001dyFBeAAM</t>
  </si>
  <si>
    <t>0066e00001e1D9kAAE</t>
  </si>
  <si>
    <t>0065A00001ZbZFcQAN</t>
  </si>
  <si>
    <t>0015A00002NOZgnQAH</t>
  </si>
  <si>
    <t>0065A00001dLwsZQAS</t>
  </si>
  <si>
    <t>0065A00001dfQ1LQAU</t>
  </si>
  <si>
    <t>0015A00002UhHpCQAV</t>
  </si>
  <si>
    <t>0065A00001dIG7sQAG</t>
  </si>
  <si>
    <t>0065A00001WlxjmQAB</t>
  </si>
  <si>
    <t>0065A00001Zk64oQAB</t>
  </si>
  <si>
    <t>0065A00001ZjOg3QAF</t>
  </si>
  <si>
    <t>0065A00001YKUdXQAX</t>
  </si>
  <si>
    <t>0065A00001ZuOCqQAN</t>
  </si>
  <si>
    <t>0065A0000112Hj8QAE</t>
  </si>
  <si>
    <t>0065A00001aLiNVQA0</t>
  </si>
  <si>
    <t>0065A00001Zx2iEQAR</t>
  </si>
  <si>
    <t>0065A00001Zx1jDQAR</t>
  </si>
  <si>
    <t>0065A00001aKoodQAC</t>
  </si>
  <si>
    <t>0065A00001bo57VQAQ</t>
  </si>
  <si>
    <t>0015A00002B7qMlQAJ</t>
  </si>
  <si>
    <t>0065A00001IEk4iQAD</t>
  </si>
  <si>
    <t>0015A00002GmaqLQAR</t>
  </si>
  <si>
    <t>0065A00001WxCuNQAV</t>
  </si>
  <si>
    <t>0065A00000iTDykQAG</t>
  </si>
  <si>
    <t>0065A00001aLQovQAG</t>
  </si>
  <si>
    <t>0065A00001Zk68rQAB</t>
  </si>
  <si>
    <t>0065A00001bgEQlQAM</t>
  </si>
  <si>
    <t>0065A00001cUmBEQA0</t>
  </si>
  <si>
    <t>0015A00002CwhnmQAB</t>
  </si>
  <si>
    <t>0065A00001YKUxXQAX</t>
  </si>
  <si>
    <t>0065A00001ax2W5QAI</t>
  </si>
  <si>
    <t>0015A00002Bo9umQAB</t>
  </si>
  <si>
    <t>0065A00001bpBwoQAE</t>
  </si>
  <si>
    <t>0015A00002OIxU4QAL</t>
  </si>
  <si>
    <t>0065A00001bNdbaQAC</t>
  </si>
  <si>
    <t>0065A00001XkTl7QAF</t>
  </si>
  <si>
    <t>0065A00001ZZ4CBQA1</t>
  </si>
  <si>
    <t>0065A00001CKVanQAH</t>
  </si>
  <si>
    <t>0065A000015tnxsQAA</t>
  </si>
  <si>
    <t>0065A00001ZuN8JQAV</t>
  </si>
  <si>
    <t>0015A00002KuAd8QAF</t>
  </si>
  <si>
    <t>0065A00001ZjQ7pQAF</t>
  </si>
  <si>
    <t>001i000000FKbGvAAL</t>
  </si>
  <si>
    <t>0065A00001bBWebQAG</t>
  </si>
  <si>
    <t>0065A00001bgDX7QAM</t>
  </si>
  <si>
    <t>0065A00001cHInFQAW</t>
  </si>
  <si>
    <t>0065A00001YNRhnQAH</t>
  </si>
  <si>
    <t>0065A00001dDHjbQAG</t>
  </si>
  <si>
    <t>0065A00001ZO6V9QAL</t>
  </si>
  <si>
    <t>0065A00001M9zxpQAB</t>
  </si>
  <si>
    <t>0065A00001Xq9ZUQAZ</t>
  </si>
  <si>
    <t>0065A00001YHes5QAD</t>
  </si>
  <si>
    <t>0065A00000i4zeyQAA</t>
  </si>
  <si>
    <t>0065A00000iVWgUQAW</t>
  </si>
  <si>
    <t>0065A00001YNQvhQAH</t>
  </si>
  <si>
    <t>0065A00000iSRsBQAW</t>
  </si>
  <si>
    <t>0065A00000iUP5UQAW</t>
  </si>
  <si>
    <t>0065A00000xwTCNQA2</t>
  </si>
  <si>
    <t>0065A00001Tj7aPQAR</t>
  </si>
  <si>
    <t>0065A00001VfvkOQAR</t>
  </si>
  <si>
    <t>0015A00001ztafoQAA</t>
  </si>
  <si>
    <t>0065A00000jrntFQAQ</t>
  </si>
  <si>
    <t>0015A00002JOVinQAH</t>
  </si>
  <si>
    <t>0065A00001ZbfzcQAB</t>
  </si>
  <si>
    <t>0065A00001aLXVFQA4</t>
  </si>
  <si>
    <t>0065A00001dg7SMQAY</t>
  </si>
  <si>
    <t>0016e00002XU9NoAAL</t>
  </si>
  <si>
    <t>0066e00001e13sMAAQ</t>
  </si>
  <si>
    <t>0065A00001OK3JHQA1</t>
  </si>
  <si>
    <t>0065A00001ZVRpKQAX</t>
  </si>
  <si>
    <t>0065A00001Tj2vvQAB</t>
  </si>
  <si>
    <t>0065A00001ZNHbuQAH</t>
  </si>
  <si>
    <t>0065A00001YHlc3QAD</t>
  </si>
  <si>
    <t>0015A00002CwPLFQA3</t>
  </si>
  <si>
    <t>0065A00001Ti9gMQAR</t>
  </si>
  <si>
    <t>0065A00001ZcXuSQAV</t>
  </si>
  <si>
    <t>0065A00000lm7tnQAA</t>
  </si>
  <si>
    <t>0065A00001XG7KjQAL</t>
  </si>
  <si>
    <t>0065A00001bO2SdQAK</t>
  </si>
  <si>
    <t>0065A00001Ti9mUQAR</t>
  </si>
  <si>
    <t>0015A00002DQ3FiQAL</t>
  </si>
  <si>
    <t>0065A00001XDlBHQA1</t>
  </si>
  <si>
    <t>0015A00002JNxNjQAL</t>
  </si>
  <si>
    <t>0065A00001ZZ4KyQAL</t>
  </si>
  <si>
    <t>0065A00001bM0TRQA0</t>
  </si>
  <si>
    <t>0065A00001ZOKliQAH</t>
  </si>
  <si>
    <t>0065A00001bMz65QAC</t>
  </si>
  <si>
    <t>0065A00001XITnmQAH</t>
  </si>
  <si>
    <t>0015A00002DQVlDQAX</t>
  </si>
  <si>
    <t>0065A00001XG052QAD</t>
  </si>
  <si>
    <t>0015A00002FEQamQAH</t>
  </si>
  <si>
    <t>0065A00001XVOb8QAH</t>
  </si>
  <si>
    <t>0065A00001Z5y7MQAR</t>
  </si>
  <si>
    <t>0065A00001YN5g2QAD</t>
  </si>
  <si>
    <t>0065A00000i2d9JQAQ</t>
  </si>
  <si>
    <t>0065A00000i3jVJQAY</t>
  </si>
  <si>
    <t>0065A00001bM77yQAC</t>
  </si>
  <si>
    <t>0065A00001ZcXykQAF</t>
  </si>
  <si>
    <t>0065A00000nMCMGQA4</t>
  </si>
  <si>
    <t>0065A00000k333UQAQ</t>
  </si>
  <si>
    <t>0065A000015t1kLQAQ</t>
  </si>
  <si>
    <t>0065A00001cV0ECQA0</t>
  </si>
  <si>
    <t>0065A00001Ti9oQQAR</t>
  </si>
  <si>
    <t>0065A00001XGb4aQAD</t>
  </si>
  <si>
    <t>0065A00001M9zWiQAJ</t>
  </si>
  <si>
    <t>0065A00001bpEwgQAE</t>
  </si>
  <si>
    <t>0065A00000iSXx1QAG</t>
  </si>
  <si>
    <t>0065A00000iTGzsQAG</t>
  </si>
  <si>
    <t>0065A00000nLk8dQAC</t>
  </si>
  <si>
    <t>0065A00001baZFxQAM</t>
  </si>
  <si>
    <t>0065A00001bq1qUQAQ</t>
  </si>
  <si>
    <t>0065A00000k248OQAQ</t>
  </si>
  <si>
    <t>0065A00000iSnGLQA0</t>
  </si>
  <si>
    <t>0065A00000k2K0oQAE</t>
  </si>
  <si>
    <t>0065A00000nLEA7QAO</t>
  </si>
  <si>
    <t>0065A00000iV8yeQAC</t>
  </si>
  <si>
    <t>0015A00002FTss6QAD</t>
  </si>
  <si>
    <t>0065A00001YHfCPQA1</t>
  </si>
  <si>
    <t>0015A00001yXIQVQA4</t>
  </si>
  <si>
    <t>0065A00000iV3uaQAC</t>
  </si>
  <si>
    <t>0015A00002TBWrxQAH</t>
  </si>
  <si>
    <t>0065A00001cqxrcQAA</t>
  </si>
  <si>
    <t>0063100000fqLKmAAM</t>
  </si>
  <si>
    <t>0065A00001XVZRsQAP</t>
  </si>
  <si>
    <t>0065A00001YKVzbQAH</t>
  </si>
  <si>
    <t>0015A00002Cw8UhQAJ</t>
  </si>
  <si>
    <t>0065A00001ThzpWQAR</t>
  </si>
  <si>
    <t>0015A00002IrQNIQA3</t>
  </si>
  <si>
    <t>0065A00001ZNtClQAL</t>
  </si>
  <si>
    <t>0065A00001XGpAqQAL</t>
  </si>
  <si>
    <t>0065A000019jfhxQAA</t>
  </si>
  <si>
    <t>0065A00001VgBhOQAV</t>
  </si>
  <si>
    <t>0015A00002JOMlKQAX</t>
  </si>
  <si>
    <t>0065A00001ZbbXAQAZ</t>
  </si>
  <si>
    <t>0015A00002DVT4oQAH</t>
  </si>
  <si>
    <t>0065A00001WlAg8QAF</t>
  </si>
  <si>
    <t>0015A00002HcVh4QAF</t>
  </si>
  <si>
    <t>0065A00001Z0VcbQAF</t>
  </si>
  <si>
    <t>0066e00001dyvK0AAI</t>
  </si>
  <si>
    <t>0065A00000nKefWQAS</t>
  </si>
  <si>
    <t>006i0000003tRa1AAE</t>
  </si>
  <si>
    <t>0065A00000WsqeyQAB</t>
  </si>
  <si>
    <t>0065A00001dLhsIQAS</t>
  </si>
  <si>
    <t>0015A00002VoIlLQAV</t>
  </si>
  <si>
    <t>0065A00001dL48kQAC</t>
  </si>
  <si>
    <t>0065A00001cUm6WQAS</t>
  </si>
  <si>
    <t>0065A00001Sj8p6QAB</t>
  </si>
  <si>
    <t>0065A00001deP5OQAU</t>
  </si>
  <si>
    <t>0065A00001dfMlTQAU</t>
  </si>
  <si>
    <t>0065A00001dLt0WQAS</t>
  </si>
  <si>
    <t>0065A00001aKqt9QAC</t>
  </si>
  <si>
    <t>0065A00001dgWAqQAM</t>
  </si>
  <si>
    <t>0016e00002XSrKEAA1</t>
  </si>
  <si>
    <t>0065A00001dBAAEQA4</t>
  </si>
  <si>
    <t>0065A00001baNsDQAU</t>
  </si>
  <si>
    <t>0015A000022SQjmQAG</t>
  </si>
  <si>
    <t>0065A00001cJR9iQAG</t>
  </si>
  <si>
    <t>0065A00001Z6nuXQAR</t>
  </si>
  <si>
    <t>0065A00001bqCLSQA2</t>
  </si>
  <si>
    <t>0066e00001dz8b9AAA</t>
  </si>
  <si>
    <t>0015A00002HcfUsQAJ</t>
  </si>
  <si>
    <t>0065A00001Z0am3QAB</t>
  </si>
  <si>
    <t>0016e00002XTnQSAA1</t>
  </si>
  <si>
    <t>0066e00001e0HiYAAU</t>
  </si>
  <si>
    <t>006i000000UYGi7AAH</t>
  </si>
  <si>
    <t>0065A00000iTF2dQAG</t>
  </si>
  <si>
    <t>0065A00000k2vFwQAI</t>
  </si>
  <si>
    <t>0065A00000ledWHQAY</t>
  </si>
  <si>
    <t>0065A00000xwSdsQAE</t>
  </si>
  <si>
    <t>0013100001jaFPCAA2</t>
  </si>
  <si>
    <t>0065A000011qlrkQAA</t>
  </si>
  <si>
    <t>0065A000011rXAuQAM</t>
  </si>
  <si>
    <t>0065A000015rqrbQAA</t>
  </si>
  <si>
    <t>0065A000015tnZQQAY</t>
  </si>
  <si>
    <t>0065A000015uGKzQAM</t>
  </si>
  <si>
    <t>0065A00001CHx0JQAT</t>
  </si>
  <si>
    <t>0065A00001XpfvHQAR</t>
  </si>
  <si>
    <t>0065A00001XpgV3QAJ</t>
  </si>
  <si>
    <t>0065A00001XqRzMQAV</t>
  </si>
  <si>
    <t>0015A00001tb0OQQAY</t>
  </si>
  <si>
    <t>0065A00000i4SXVQA2</t>
  </si>
  <si>
    <t>0065A00000iVOcvQAG</t>
  </si>
  <si>
    <t>0065A00000js1qZQAQ</t>
  </si>
  <si>
    <t>0065A00000iVHcVQAW</t>
  </si>
  <si>
    <t>0065A00001CIKZJQA5</t>
  </si>
  <si>
    <t>0015A00001yYCfbQAG</t>
  </si>
  <si>
    <t>0065A00001CLYNHQA5</t>
  </si>
  <si>
    <t>0065A00000ldW2vQAE</t>
  </si>
  <si>
    <t>0065A00000iU2hyQAC</t>
  </si>
  <si>
    <t>0065A00000jSxGTQA0</t>
  </si>
  <si>
    <t>0065A00000js6OlQAI</t>
  </si>
  <si>
    <t>0015A0000269VmYQAU</t>
  </si>
  <si>
    <t>0065A00000nJupHQAS</t>
  </si>
  <si>
    <t>0065A00000nMNpOQAW</t>
  </si>
  <si>
    <t>0065A00000vt0M6QAI</t>
  </si>
  <si>
    <t>0065A000015ugvrQAA</t>
  </si>
  <si>
    <t>0065A00001CIyZpQAL</t>
  </si>
  <si>
    <t>0065A00001ICDDwQAP</t>
  </si>
  <si>
    <t>0065A000015uQooQAE</t>
  </si>
  <si>
    <t>0015A00002G7WWuQAN</t>
  </si>
  <si>
    <t>0065A00001XqN7eQAF</t>
  </si>
  <si>
    <t>0065A00001XqOGNQA3</t>
  </si>
  <si>
    <t>0065A00001XVKKvQAP</t>
  </si>
  <si>
    <t>0065A00000jSfwBQAS</t>
  </si>
  <si>
    <t>0065A00000i4AafQAE</t>
  </si>
  <si>
    <t>0065A00000iTWFaQAO</t>
  </si>
  <si>
    <t>0065A000011rUr3QAE</t>
  </si>
  <si>
    <t>0013100001enwqoAAA</t>
  </si>
  <si>
    <t>0065A00001YHjgBQAT</t>
  </si>
  <si>
    <t>0065A00001cHAOHQA4</t>
  </si>
  <si>
    <t>0065A00001YiJwYQAV</t>
  </si>
  <si>
    <t>0065A00001Z1M8bQAF</t>
  </si>
  <si>
    <t>0065A00001ZNGMMQA5</t>
  </si>
  <si>
    <t>0065A00001ZOI1KQAX</t>
  </si>
  <si>
    <t>0065A00001ZP1z6QAD</t>
  </si>
  <si>
    <t>001i000001Icz3VAAR</t>
  </si>
  <si>
    <t>0065A00001ZbcLqQAJ</t>
  </si>
  <si>
    <t>0065A00001WkwkxQAB</t>
  </si>
  <si>
    <t>0065A00001ZVQwXQAX</t>
  </si>
  <si>
    <t>0065A00001cV1iRQAS</t>
  </si>
  <si>
    <t>0013100001hpVDsAAM</t>
  </si>
  <si>
    <t>0065A00001dIDugQAG</t>
  </si>
  <si>
    <t>0065A00001dLJonQAG</t>
  </si>
  <si>
    <t>0065A00001dLJwmQAG</t>
  </si>
  <si>
    <t>0065A00001dLqk2QAC</t>
  </si>
  <si>
    <t>0065A00001YNQYsQAP</t>
  </si>
  <si>
    <t>0065A00001ZPFyEQAX</t>
  </si>
  <si>
    <t>0065A00001Y1NuNQAV</t>
  </si>
  <si>
    <t>0065A00001YHrAmQAL</t>
  </si>
  <si>
    <t>0065A00001cp2LRQAY</t>
  </si>
  <si>
    <t>0065A00001YiH80QAF</t>
  </si>
  <si>
    <t>0015A00002AmKI0QAN</t>
  </si>
  <si>
    <t>0065A00001YkBnjQAF</t>
  </si>
  <si>
    <t>0065A00001ZFotYQAT</t>
  </si>
  <si>
    <t>0065A00001ZN602QAD</t>
  </si>
  <si>
    <t>0016e00002ZwhC0AAJ</t>
  </si>
  <si>
    <t>0065A00001Z6lnaQAB</t>
  </si>
  <si>
    <t>0016e00002ZwiPqAAJ</t>
  </si>
  <si>
    <t>0065A00001Z6mEmQAJ</t>
  </si>
  <si>
    <t>0016e00002Zvk2iAAB</t>
  </si>
  <si>
    <t>0065A00001Z6n08QAB</t>
  </si>
  <si>
    <t>0016e00002ZvkVzAAJ</t>
  </si>
  <si>
    <t>0065A00001ZMnSoQAL</t>
  </si>
  <si>
    <t>0016e00002ZwhJaAAJ</t>
  </si>
  <si>
    <t>0065A00001ZMnYgQAL</t>
  </si>
  <si>
    <t>0016e00002Zwi2nAAB</t>
  </si>
  <si>
    <t>0065A00001ZMnnLQAT</t>
  </si>
  <si>
    <t>0016e00002Zwi4oAAB</t>
  </si>
  <si>
    <t>0065A00001ZMnuiQAD</t>
  </si>
  <si>
    <t>0065A00001d9hmIQAQ</t>
  </si>
  <si>
    <t>0065A00001dBOkpQAG</t>
  </si>
  <si>
    <t>0015A00002Akm4rQAB</t>
  </si>
  <si>
    <t>0065A00001dDEKLQA4</t>
  </si>
  <si>
    <t>0065A00001dJ1wxQAC</t>
  </si>
  <si>
    <t>0015A00002Cxo7SQAR</t>
  </si>
  <si>
    <t>0065A00001dLG9vQAG</t>
  </si>
  <si>
    <t>0015A00001ztmHRQAY</t>
  </si>
  <si>
    <t>0065A00001dLKBhQAO</t>
  </si>
  <si>
    <t>0065A00001Z6u0mQAB</t>
  </si>
  <si>
    <t>0016e00002ZwhYbAAJ</t>
  </si>
  <si>
    <t>0065A00001Z6lwPQAR</t>
  </si>
  <si>
    <t>0065A00001ddOT0QAM</t>
  </si>
  <si>
    <t>0015A00002TC5XZQA1</t>
  </si>
  <si>
    <t>0065A00001cqxBnQAI</t>
  </si>
  <si>
    <t>0065A00001YLGC2QAP</t>
  </si>
  <si>
    <t>0065A00001Z1TnBQAV</t>
  </si>
  <si>
    <t>0065A00001ZFo6jQAD</t>
  </si>
  <si>
    <t>006i000000WeT3NAAV</t>
  </si>
  <si>
    <t>0015A000021PRdcQAG</t>
  </si>
  <si>
    <t>0065A00000k2rJPQAY</t>
  </si>
  <si>
    <t>0065A00000k337HQAQ</t>
  </si>
  <si>
    <t>0065A00000vsxWrQAI</t>
  </si>
  <si>
    <t>0013100001k7w13AAA</t>
  </si>
  <si>
    <t>0065A000011rOPqQAM</t>
  </si>
  <si>
    <t>0065A000015rwW5QAI</t>
  </si>
  <si>
    <t>0013100001qxtqcAAA</t>
  </si>
  <si>
    <t>0065A00001KRnVzQAL</t>
  </si>
  <si>
    <t>0065A00001OIQRyQAP</t>
  </si>
  <si>
    <t>0065A00001PtTaCQAV</t>
  </si>
  <si>
    <t>0065A00001PtjTlQAJ</t>
  </si>
  <si>
    <t>0065A00000legqvQAA</t>
  </si>
  <si>
    <t>0065A00001XdFt2QAF</t>
  </si>
  <si>
    <t>0065A00001XG1jVQAT</t>
  </si>
  <si>
    <t>0013100001enw77AAA</t>
  </si>
  <si>
    <t>0065A00000i3esyQAA</t>
  </si>
  <si>
    <t>0065A00000ibyztQAA</t>
  </si>
  <si>
    <t>0065A00000jSn7TQAS</t>
  </si>
  <si>
    <t>0065A00000jT5fsQAC</t>
  </si>
  <si>
    <t>0065A00000jrnjoQAA</t>
  </si>
  <si>
    <t>0065A00000k1FJTQA2</t>
  </si>
  <si>
    <t>0065A00000jsKmTQAU</t>
  </si>
  <si>
    <t>0065A00000k1MnPQAU</t>
  </si>
  <si>
    <t>0065A00000i3A0MQAU</t>
  </si>
  <si>
    <t>0065A00000iSJbaQAG</t>
  </si>
  <si>
    <t>0065A00001KQ56LQAT</t>
  </si>
  <si>
    <t>0065A00001PtSaGQAV</t>
  </si>
  <si>
    <t>0065A00000ibiqJQAQ</t>
  </si>
  <si>
    <t>0065A00000k1duPQAQ</t>
  </si>
  <si>
    <t>0065A00000k2WaqQAE</t>
  </si>
  <si>
    <t>0015A000029W86MQAS</t>
  </si>
  <si>
    <t>0065A00001CHyahQAD</t>
  </si>
  <si>
    <t>0065A00001KQ7pUQAT</t>
  </si>
  <si>
    <t>0065A00001KREjCQAX</t>
  </si>
  <si>
    <t>0065A00001KRFKhQAP</t>
  </si>
  <si>
    <t>0015A000026mTzoQAE</t>
  </si>
  <si>
    <t>0065A00001PxRGTQA3</t>
  </si>
  <si>
    <t>0065A00001CIyhgQAD</t>
  </si>
  <si>
    <t>0015A00002B82lDQAR</t>
  </si>
  <si>
    <t>0065A00001IEparQAD</t>
  </si>
  <si>
    <t>0065A00000k1LNZQA2</t>
  </si>
  <si>
    <t>0015A000028mPi1QAE</t>
  </si>
  <si>
    <t>0065A00001TiKseQAF</t>
  </si>
  <si>
    <t>0065A00000k1sUGQAY</t>
  </si>
  <si>
    <t>0065A00000nJsciQAC</t>
  </si>
  <si>
    <t>0065A00000nJuMZQA0</t>
  </si>
  <si>
    <t>0065A00001KRohDQAT</t>
  </si>
  <si>
    <t>0065A00001KS1mVQAT</t>
  </si>
  <si>
    <t>0065A00001OIRU6QAP</t>
  </si>
  <si>
    <t>0015A000026A4kNQAS</t>
  </si>
  <si>
    <t>0065A00001PwEYRQA3</t>
  </si>
  <si>
    <t>0065A00000js76YQAQ</t>
  </si>
  <si>
    <t>0065A00001a5wbSQAQ</t>
  </si>
  <si>
    <t>0065A00001YJeZAQA1</t>
  </si>
  <si>
    <t>0065A00001Yhf3GQAR</t>
  </si>
  <si>
    <t>0015A00002Hbs9EQAR</t>
  </si>
  <si>
    <t>0065A00001YxiasQAB</t>
  </si>
  <si>
    <t>0065A00001YzdfFQAR</t>
  </si>
  <si>
    <t>0065A00001ZNAbmQAH</t>
  </si>
  <si>
    <t>0015A00002K69yuQAB</t>
  </si>
  <si>
    <t>0065A00001ZjQHEQA3</t>
  </si>
  <si>
    <t>0065A00001Zx1xfQAB</t>
  </si>
  <si>
    <t>0065A00001a6bVuQAI</t>
  </si>
  <si>
    <t>0065A00001aJ8hfQAC</t>
  </si>
  <si>
    <t>0065A00001ZjQRyQAN</t>
  </si>
  <si>
    <t>0065A00001ax2Y3QAI</t>
  </si>
  <si>
    <t>0065A00001YN5A7QAL</t>
  </si>
  <si>
    <t>0065A00001dBSPmQAO</t>
  </si>
  <si>
    <t>0065A00001Z0btUQAR</t>
  </si>
  <si>
    <t>0065A00001ZPFUvQAP</t>
  </si>
  <si>
    <t>0065A00001ZcLSkQAN</t>
  </si>
  <si>
    <t>0065A00001ZjQtxQAF</t>
  </si>
  <si>
    <t>0065A00001ZuS6iQAF</t>
  </si>
  <si>
    <t>0065A00001aJ3d4QAC</t>
  </si>
  <si>
    <t>0065A00001cHKZlQAO</t>
  </si>
  <si>
    <t>001i0000014EANpAAO</t>
  </si>
  <si>
    <t>0065A00001ZcKvrQAF</t>
  </si>
  <si>
    <t>0065A00001Zcb3yQAB</t>
  </si>
  <si>
    <t>0065A00001a3OZHQA2</t>
  </si>
  <si>
    <t>0065A00001aLbKCQA0</t>
  </si>
  <si>
    <t>0065A00001YNBg8QAH</t>
  </si>
  <si>
    <t>0065A00001ZVe7XQAT</t>
  </si>
  <si>
    <t>0015A00002KuCC4QAN</t>
  </si>
  <si>
    <t>0065A00001ZbeGKQAZ</t>
  </si>
  <si>
    <t>0015A00002KGzFuQAL</t>
  </si>
  <si>
    <t>0065A0000112IcvQAE</t>
  </si>
  <si>
    <t>0065A00000jSY18QAG</t>
  </si>
  <si>
    <t>0065A00000k1vZRQAY</t>
  </si>
  <si>
    <t>0065A00000k27M4QAI</t>
  </si>
  <si>
    <t>0065A00000k2JzlQAE</t>
  </si>
  <si>
    <t>0065A00000k3MBrQAM</t>
  </si>
  <si>
    <t>0065A00000lcjZmQAI</t>
  </si>
  <si>
    <t>0065A00000lckoiQAA</t>
  </si>
  <si>
    <t>0065A00000lcsKgQAI</t>
  </si>
  <si>
    <t>0065A00000ld3CaQAI</t>
  </si>
  <si>
    <t>0065A00000lecf4QAA</t>
  </si>
  <si>
    <t>0065A00000ld63zQAA</t>
  </si>
  <si>
    <t>0015A000021Pca1QAC</t>
  </si>
  <si>
    <t>0065A00000lnMhzQAE</t>
  </si>
  <si>
    <t>0013100001gaFSgAAM</t>
  </si>
  <si>
    <t>0065A00000nLkfGQAS</t>
  </si>
  <si>
    <t>0065A000015rw4zQAA</t>
  </si>
  <si>
    <t>0065A00001KS3BVQA1</t>
  </si>
  <si>
    <t>0065A00001KSEUYQA5</t>
  </si>
  <si>
    <t>0065A00001Ptj1mQAB</t>
  </si>
  <si>
    <t>0065A00001SgHPOQA3</t>
  </si>
  <si>
    <t>0065A00001TjJLtQAN</t>
  </si>
  <si>
    <t>0065A00001Umt2YQAR</t>
  </si>
  <si>
    <t>0065A00001Ve65MQAR</t>
  </si>
  <si>
    <t>0065A00001VeSOhQAN</t>
  </si>
  <si>
    <t>0065A00001VhnYzQAJ</t>
  </si>
  <si>
    <t>0013100001hoxTfAAI</t>
  </si>
  <si>
    <t>0065A00001Wl6LgQAJ</t>
  </si>
  <si>
    <t>0065A00001WlDJsQAN</t>
  </si>
  <si>
    <t>0065A00001WlOS0QAN</t>
  </si>
  <si>
    <t>0065A00001WxI2VQAV</t>
  </si>
  <si>
    <t>0065A00001XKcEVQA1</t>
  </si>
  <si>
    <t>0065A00001MA2udQAD</t>
  </si>
  <si>
    <t>0065A00001X8GHSQA3</t>
  </si>
  <si>
    <t>0015A00002Fs1NYQAZ</t>
  </si>
  <si>
    <t>0065A00001XkSRqQAN</t>
  </si>
  <si>
    <t>0065A00000k1OrUQAU</t>
  </si>
  <si>
    <t>0065A00000iSMhMQAW</t>
  </si>
  <si>
    <t>0065A00001OIOriQAH</t>
  </si>
  <si>
    <t>0065A00001WxMP6QAN</t>
  </si>
  <si>
    <t>0015A00001ztrHcQAI</t>
  </si>
  <si>
    <t>0065A00001XHnUcQAL</t>
  </si>
  <si>
    <t>0065A00000i3I0UQAU</t>
  </si>
  <si>
    <t>0065A00000js7k8QAA</t>
  </si>
  <si>
    <t>0065A00000k3JZIQA2</t>
  </si>
  <si>
    <t>0065A00000lcyilQAA</t>
  </si>
  <si>
    <t>0065A00000lcyyjQAA</t>
  </si>
  <si>
    <t>0065A00000nNG3EQAW</t>
  </si>
  <si>
    <t>0015A00002BmyxQQAR</t>
  </si>
  <si>
    <t>0065A00001OIPPTQA5</t>
  </si>
  <si>
    <t>0065A00001SgjPtQAJ</t>
  </si>
  <si>
    <t>0065A00001UmrucQAB</t>
  </si>
  <si>
    <t>0065A00001VhpmkQAB</t>
  </si>
  <si>
    <t>0065A00001Wl9HnQAJ</t>
  </si>
  <si>
    <t>0065A00001Wx0hGQAR</t>
  </si>
  <si>
    <t>0065A00001Wx2RwQAJ</t>
  </si>
  <si>
    <t>0065A00001XGcjxQAD</t>
  </si>
  <si>
    <t>0065A00001XVhGlQAL</t>
  </si>
  <si>
    <t>0065A00001KRD0fQAH</t>
  </si>
  <si>
    <t>0065A00000k1peyQAA</t>
  </si>
  <si>
    <t>0065A00000jrnngQAA</t>
  </si>
  <si>
    <t>0065A00001F9N59QAF</t>
  </si>
  <si>
    <t>0065A00001X8I7fQAF</t>
  </si>
  <si>
    <t>0065A00000ld0wfQAA</t>
  </si>
  <si>
    <t>0065A00000leouCQAQ</t>
  </si>
  <si>
    <t>0065A00000k2MjzQAE</t>
  </si>
  <si>
    <t>0065A00001SgjahQAB</t>
  </si>
  <si>
    <t>0065A00001WkqvIQAR</t>
  </si>
  <si>
    <t>0065A00001XG049QAD</t>
  </si>
  <si>
    <t>0015A000028mPhNQAU</t>
  </si>
  <si>
    <t>0065A00001XGKP0QAP</t>
  </si>
  <si>
    <t>0015A000028mPiQQAU</t>
  </si>
  <si>
    <t>0065A00001XGKSnQAP</t>
  </si>
  <si>
    <t>0065A00001XVhXmQAL</t>
  </si>
  <si>
    <t>0065A00001WlKuMQAV</t>
  </si>
  <si>
    <t>0065A00001KR6ZzQAL</t>
  </si>
  <si>
    <t>0016e00002ZwhbwAAB</t>
  </si>
  <si>
    <t>0065A00001Uo0J2QAJ</t>
  </si>
  <si>
    <t>0065A00001WxJ4fQAF</t>
  </si>
  <si>
    <t>0015A00002DR988QAD</t>
  </si>
  <si>
    <t>0065A00001XGFzmQAH</t>
  </si>
  <si>
    <t>0065A00001G76MIQAZ</t>
  </si>
  <si>
    <t>0065A00001XHM55QAH</t>
  </si>
  <si>
    <t>0065A00001XrGyLQAV</t>
  </si>
  <si>
    <t>006i000000U7ZNXAA3</t>
  </si>
  <si>
    <t>0065A00000i37bVQAQ</t>
  </si>
  <si>
    <t>0065A00000jTNC6QAO</t>
  </si>
  <si>
    <t>0065A00000jSpQWQA0</t>
  </si>
  <si>
    <t>0065A00001YPkaCQAT</t>
  </si>
  <si>
    <t>0065A00001Z1Z4cQAF</t>
  </si>
  <si>
    <t>0065A00001ZOLKfQAP</t>
  </si>
  <si>
    <t>0065A00001ZPDVDQA5</t>
  </si>
  <si>
    <t>0065A00001aLbunQAC</t>
  </si>
  <si>
    <t>0065A00001axEQNQA2</t>
  </si>
  <si>
    <t>0065A00001b99r2QAA</t>
  </si>
  <si>
    <t>0065A00001bNXVhQAO</t>
  </si>
  <si>
    <t>0065A00001bNdKcQAK</t>
  </si>
  <si>
    <t>0015A000023EfpVQAS</t>
  </si>
  <si>
    <t>0065A00001bo3n1QAA</t>
  </si>
  <si>
    <t>0015A00002PLcdsQAD</t>
  </si>
  <si>
    <t>0065A00001bp8cwQAA</t>
  </si>
  <si>
    <t>0065A00001ZcbEXQAZ</t>
  </si>
  <si>
    <t>0065A00001Z62kgQAB</t>
  </si>
  <si>
    <t>0065A00001bAWmgQAG</t>
  </si>
  <si>
    <t>0065A00001bLxjOQAS</t>
  </si>
  <si>
    <t>0065A00001ZOEw6QAH</t>
  </si>
  <si>
    <t>0065A00001ZPz0yQAD</t>
  </si>
  <si>
    <t>0016e00002ZvkXWAAZ</t>
  </si>
  <si>
    <t>0065A00001ZuKj1QAF</t>
  </si>
  <si>
    <t>0065A00001awth7QAA</t>
  </si>
  <si>
    <t>0065A00001bAKlyQAG</t>
  </si>
  <si>
    <t>0065A00001bAdkJQAS</t>
  </si>
  <si>
    <t>0015A00002DUL2QQAX</t>
  </si>
  <si>
    <t>0065A00001bM7HkQAK</t>
  </si>
  <si>
    <t>0065A00001bMuiLQAS</t>
  </si>
  <si>
    <t>0065A00001bNdlcQAC</t>
  </si>
  <si>
    <t>0016e00002ZvkUIAAZ</t>
  </si>
  <si>
    <t>0065A00001YNBTgQAP</t>
  </si>
  <si>
    <t>0015A000023mivSQAQ</t>
  </si>
  <si>
    <t>0065A00001b9A0jQAE</t>
  </si>
  <si>
    <t>0065A00001bA6dfQAC</t>
  </si>
  <si>
    <t>0065A00001ZcZnHQAV</t>
  </si>
  <si>
    <t>0065A00001bNrhsQAC</t>
  </si>
  <si>
    <t>0015A00002NP6knQAD</t>
  </si>
  <si>
    <t>0065A00001bLw3FQAS</t>
  </si>
  <si>
    <t>0015A00002DUKz7QAH</t>
  </si>
  <si>
    <t>0065A00001bAHl4QAG</t>
  </si>
  <si>
    <t>0015A00002OHx7GQAT</t>
  </si>
  <si>
    <t>0065A00001bM348QAC</t>
  </si>
  <si>
    <t>0065A00001XvO7yQAF</t>
  </si>
  <si>
    <t>0065A00001b9x7RQAQ</t>
  </si>
  <si>
    <t>0065A00001awxsJQAQ</t>
  </si>
  <si>
    <t>006i000000WcTHbAAN</t>
  </si>
  <si>
    <t>0065A00000i2XPqQAM</t>
  </si>
  <si>
    <t>0065A00000i2XVsQAM</t>
  </si>
  <si>
    <t>0065A00000i2XWbQAM</t>
  </si>
  <si>
    <t>0065A00000i2XWvQAM</t>
  </si>
  <si>
    <t>0065A00000i2krJQAQ</t>
  </si>
  <si>
    <t>0065A00000k1gWnQAI</t>
  </si>
  <si>
    <t>0013100001k6J7vAAE</t>
  </si>
  <si>
    <t>0065A00000k1rzmQAA</t>
  </si>
  <si>
    <t>0065A00000ld6jdQAA</t>
  </si>
  <si>
    <t>0065A00000lnmqkQAA</t>
  </si>
  <si>
    <t>0065A00000loTQ3QAM</t>
  </si>
  <si>
    <t>0065A00000nK8dUQAS</t>
  </si>
  <si>
    <t>0065A00000nLLjVQAW</t>
  </si>
  <si>
    <t>0065A00000nN0HdQAK</t>
  </si>
  <si>
    <t>0065A00000z10sdQAA</t>
  </si>
  <si>
    <t>0013100001lcvILAAY</t>
  </si>
  <si>
    <t>0065A000010A3veQAC</t>
  </si>
  <si>
    <t>0065A00000k3zQVQAY</t>
  </si>
  <si>
    <t>0065A00000lnhBrQAI</t>
  </si>
  <si>
    <t>0065A00001KS2kkQAD</t>
  </si>
  <si>
    <t>0013100001gw2U2AAI</t>
  </si>
  <si>
    <t>0065A00001KS6iwQAD</t>
  </si>
  <si>
    <t>0065A00001UmmGCQAZ</t>
  </si>
  <si>
    <t>0065A00001XGjVMQA1</t>
  </si>
  <si>
    <t>0065A00001XKVhEQAX</t>
  </si>
  <si>
    <t>0065A00001XXrMHQA1</t>
  </si>
  <si>
    <t>0065A00001XXwmLQAT</t>
  </si>
  <si>
    <t>0065A00001XdHOmQAN</t>
  </si>
  <si>
    <t>0065A00001XdUJsQAN</t>
  </si>
  <si>
    <t>0065A00001Xoz2AQAR</t>
  </si>
  <si>
    <t>0015A00002RfonKQAR</t>
  </si>
  <si>
    <t>0065A00001Xmsa7QAB</t>
  </si>
  <si>
    <t>0065A00000iRsQ8QAK</t>
  </si>
  <si>
    <t>0065A00000iSczUQAS</t>
  </si>
  <si>
    <t>0065A00000iSr3yQAC</t>
  </si>
  <si>
    <t>0065A00000i47dWQAQ</t>
  </si>
  <si>
    <t>0065A00000ibiffQAA</t>
  </si>
  <si>
    <t>0065A00000nK3HdQAK</t>
  </si>
  <si>
    <t>0065A00001XpzLhQAJ</t>
  </si>
  <si>
    <t>0065A00001XpzjKQAR</t>
  </si>
  <si>
    <t>0065A00000i4lSVQAY</t>
  </si>
  <si>
    <t>0065A00000k2wLOQAY</t>
  </si>
  <si>
    <t>0065A00000nKzxBQAS</t>
  </si>
  <si>
    <t>0065A00001XHoaWQAT</t>
  </si>
  <si>
    <t>0065A00001XdHZGQA3</t>
  </si>
  <si>
    <t>0065A00001Xr3EcQAJ</t>
  </si>
  <si>
    <t>0065A00001CKx6SQAT</t>
  </si>
  <si>
    <t>0065A000011nk4CQAQ</t>
  </si>
  <si>
    <t>0065A000011nkenQAA</t>
  </si>
  <si>
    <t>0065A000011nkg5QAA</t>
  </si>
  <si>
    <t>0065A00001Y1I1NQAV</t>
  </si>
  <si>
    <t>0065A00001Y1I9oQAF</t>
  </si>
  <si>
    <t>0065A00001Z1JZ2QAN</t>
  </si>
  <si>
    <t>0065A00001a3zBIQAY</t>
  </si>
  <si>
    <t>0065A00001aJpACQA0</t>
  </si>
  <si>
    <t>0065A00001b98a4QAA</t>
  </si>
  <si>
    <t>0065A00001bNjh7QAC</t>
  </si>
  <si>
    <t>0065A00001cHAnkQAG</t>
  </si>
  <si>
    <t>0065A00001cILnzQAG</t>
  </si>
  <si>
    <t>0065A00001cJb04QAC</t>
  </si>
  <si>
    <t>0065A00001cV1mlQAC</t>
  </si>
  <si>
    <t>0065A00001coy12QAA</t>
  </si>
  <si>
    <t>0065A00001baMyOQAU</t>
  </si>
  <si>
    <t>0065A00001bgBtzQAE</t>
  </si>
  <si>
    <t>0065A00001cI2ulQAC</t>
  </si>
  <si>
    <t>0065A00001Y3q4ZQAR</t>
  </si>
  <si>
    <t>0065A00001YKXvHQAX</t>
  </si>
  <si>
    <t>0065A00001YPlDdQAL</t>
  </si>
  <si>
    <t>0065A00001ZcZpSQAV</t>
  </si>
  <si>
    <t>0065A00001bftb5QAA</t>
  </si>
  <si>
    <t>0065A00001bg5huQAA</t>
  </si>
  <si>
    <t>0065A00001cU7M2QAK</t>
  </si>
  <si>
    <t>0065A00001ZcNgzQAF</t>
  </si>
  <si>
    <t>0065A00001bp1hmQAA</t>
  </si>
  <si>
    <t>0065A00001cI35mQAC</t>
  </si>
  <si>
    <t>0015A000028mPklQAE</t>
  </si>
  <si>
    <t>0065A00001Y1P9TQAV</t>
  </si>
  <si>
    <t>0065A00001cIQPEQA4</t>
  </si>
  <si>
    <t>0065A00001cVppkQAC</t>
  </si>
  <si>
    <t>0065A00001YPkjnQAD</t>
  </si>
  <si>
    <t>0065A00001ZFoACQA1</t>
  </si>
  <si>
    <t>0065A00001ZFoI7QAL</t>
  </si>
  <si>
    <t>0015A00002JMcrlQAD</t>
  </si>
  <si>
    <t>0065A00001cJ9u9QAC</t>
  </si>
  <si>
    <t>0065A00001KRobBQAT</t>
  </si>
  <si>
    <t>0065A00000nKsoSQAS</t>
  </si>
  <si>
    <t>0065A00001ZZ3zRQAT</t>
  </si>
  <si>
    <t>0065A00001KQmNrQAL</t>
  </si>
  <si>
    <t>0065A00001XqNz2QAF</t>
  </si>
  <si>
    <t>0065A00000nKJMHQA4</t>
  </si>
  <si>
    <t>0015A00001yXcbaQAC</t>
  </si>
  <si>
    <t>0065A00000iVe5gQAC</t>
  </si>
  <si>
    <t>0065A00000ibtYCQAY</t>
  </si>
  <si>
    <t>0065A00000ldbwoQAA</t>
  </si>
  <si>
    <t>006i000000UVa14AAD</t>
  </si>
  <si>
    <t>0015A00002Bo7iXQAR</t>
  </si>
  <si>
    <t>0065A00001KS20mQAD</t>
  </si>
  <si>
    <t>006i000000UYQAgAAP</t>
  </si>
  <si>
    <t>0065A00000k3QqRQAU</t>
  </si>
  <si>
    <t>0065A00000vsvFSQAY</t>
  </si>
  <si>
    <t>0015A00002AoJsLQAV</t>
  </si>
  <si>
    <t>0065A00001G5m3XQAR</t>
  </si>
  <si>
    <t>0065A00000jsXRlQAM</t>
  </si>
  <si>
    <t>0065A00000js46IQAQ</t>
  </si>
  <si>
    <t>0016e00002ZvkT5AAJ</t>
  </si>
  <si>
    <t>0065A00001G5narQAB</t>
  </si>
  <si>
    <t>0015A00002CvPh9QAF</t>
  </si>
  <si>
    <t>0065A00001Th0ycQAB</t>
  </si>
  <si>
    <t>0065A00001SiVZFQA3</t>
  </si>
  <si>
    <t>0015A000027SJhCQAW</t>
  </si>
  <si>
    <t>0065A00001WxKFvQAN</t>
  </si>
  <si>
    <t>0015A00002B7EFlQAN</t>
  </si>
  <si>
    <t>0065A00001ICPL4QAP</t>
  </si>
  <si>
    <t>0015A00002EnipNQAR</t>
  </si>
  <si>
    <t>0065A00001Tiuj6QAB</t>
  </si>
  <si>
    <t>0065A00000jSSB2QAO</t>
  </si>
  <si>
    <t>0065A00001ThzAeQAJ</t>
  </si>
  <si>
    <t>0065A00000ldGXfQAM</t>
  </si>
  <si>
    <t>0015A00002DQSRWQA5</t>
  </si>
  <si>
    <t>0065A00001XFxsuQAD</t>
  </si>
  <si>
    <t>0015A00002ElAQ1QAN</t>
  </si>
  <si>
    <t>0065A00001XHkIUQA1</t>
  </si>
  <si>
    <t>0015A00002DyBO6QAN</t>
  </si>
  <si>
    <t>0065A00001Wy7woQAB</t>
  </si>
  <si>
    <t>0065A00000ldk1EQAQ</t>
  </si>
  <si>
    <t>0065A00001CILePQAX</t>
  </si>
  <si>
    <t>0065A00001XpemhQAB</t>
  </si>
  <si>
    <t>006i000000VeId5AAF</t>
  </si>
  <si>
    <t>0065A00001YxiEYQAZ</t>
  </si>
  <si>
    <t>0065A00000nLFKaQAO</t>
  </si>
  <si>
    <t>0065A00000nLDo0QAG</t>
  </si>
  <si>
    <t>0065A00001dI4hHQAS</t>
  </si>
  <si>
    <t>0065A00001dLRAcQAO</t>
  </si>
  <si>
    <t>0066e00001dz9lKAAQ</t>
  </si>
  <si>
    <t>0065A00001dI5YfQAK</t>
  </si>
  <si>
    <t>0065A00001dJ11AQAS</t>
  </si>
  <si>
    <t>0065A00001dgKNFQA2</t>
  </si>
  <si>
    <t>0066e00001e1E4lAAE</t>
  </si>
  <si>
    <t>0066e00001dyBIsAAM</t>
  </si>
  <si>
    <t>0065A00001bLkjpQAC</t>
  </si>
  <si>
    <t>0016e00002Zij6wAAB</t>
  </si>
  <si>
    <t>0065A00001cs7ehQAA</t>
  </si>
  <si>
    <t>0015A00002Ui1vFQAR</t>
  </si>
  <si>
    <t>0065A00001dKJV8QAO</t>
  </si>
  <si>
    <t>0065A00000i4LnsQAE</t>
  </si>
  <si>
    <t>0065A00001ZYtaUQAT</t>
  </si>
  <si>
    <t>0065A00001dBQnuQAG</t>
  </si>
  <si>
    <t>0015A00002DSTI6QAP</t>
  </si>
  <si>
    <t>0065A00001XGf3vQAD</t>
  </si>
  <si>
    <t>0065A00001dDCPlQAO</t>
  </si>
  <si>
    <t>0015A00002TAcJuQAL</t>
  </si>
  <si>
    <t>0065A00001dLFg9QAG</t>
  </si>
  <si>
    <t>0066e00001e0Pr5AAE</t>
  </si>
  <si>
    <t>0066e00001e01cWAAQ</t>
  </si>
  <si>
    <t>0015A00002QEZT2QAP</t>
  </si>
  <si>
    <t>0065A00001baZfmQAE</t>
  </si>
  <si>
    <t>Key Account Event</t>
  </si>
  <si>
    <t>0065A00001bg3EoQAI</t>
  </si>
  <si>
    <t>0065A00001ZjP0iQAF</t>
  </si>
  <si>
    <t>0065A00001Y1AXNQA3</t>
  </si>
  <si>
    <t>0015A00002JMxCcQAL</t>
  </si>
  <si>
    <t>0065A00001ZWNU7QAP</t>
  </si>
  <si>
    <t>0065A00001ZwpziQAB</t>
  </si>
  <si>
    <t>0065A00001cJh1FQAS</t>
  </si>
  <si>
    <t>0015A00002Ug0mxQAB</t>
  </si>
  <si>
    <t>0065A00001dCUcxQAG</t>
  </si>
  <si>
    <t>0065A00001bAUMGQA4</t>
  </si>
  <si>
    <t>0065A00001crkLtQAI</t>
  </si>
  <si>
    <t>0065A00001XacWrQAJ</t>
  </si>
  <si>
    <t>0065A00001dA3mPQAS</t>
  </si>
  <si>
    <t>0015A00002PKEq3QAH</t>
  </si>
  <si>
    <t>0065A00001bnlqzQAA</t>
  </si>
  <si>
    <t>0015A000021ODDbQAO</t>
  </si>
  <si>
    <t>0065A00001cp7sIQAQ</t>
  </si>
  <si>
    <t>0065A00001de3dGQAQ</t>
  </si>
  <si>
    <t>0066e00001dys8SAAQ</t>
  </si>
  <si>
    <t>0015A00002Uf77rQAB</t>
  </si>
  <si>
    <t>0065A00001dBNAkQAO</t>
  </si>
  <si>
    <t>0065A00001dLcUmQAK</t>
  </si>
  <si>
    <t>0065A00001de5FwQAI</t>
  </si>
  <si>
    <t>0065A00001df84dQAA</t>
  </si>
  <si>
    <t>0015A00002Ug9fvQAB</t>
  </si>
  <si>
    <t>0065A00001dCbBKQA0</t>
  </si>
  <si>
    <t>0015A00002Lekq9QAB</t>
  </si>
  <si>
    <t>0065A00001aLRFUQA4</t>
  </si>
  <si>
    <t>0065A00001cJIT2QAO</t>
  </si>
  <si>
    <t>0065A00001br6BZQAY</t>
  </si>
  <si>
    <t>0065A00000jrqedQAA</t>
  </si>
  <si>
    <t>0065A00001XabTJQAZ</t>
  </si>
  <si>
    <t>0065A00001YPpF1QAL</t>
  </si>
  <si>
    <t>0065A00001TjCuoQAF</t>
  </si>
  <si>
    <t>0065A00001XKbKFQA1</t>
  </si>
  <si>
    <t>0065A00001TiJ78QAF</t>
  </si>
  <si>
    <t>0065A00001Xd7yZQAR</t>
  </si>
  <si>
    <t>0065A00001Xe4vTQAR</t>
  </si>
  <si>
    <t>0065A00001Xd77bQAB</t>
  </si>
  <si>
    <t>0065A00001XdLigQAF</t>
  </si>
  <si>
    <t>0065A00000nM3B9QAK</t>
  </si>
  <si>
    <t>0065A00001Ti125QAB</t>
  </si>
  <si>
    <t>0065A00000ibyE1QAI</t>
  </si>
  <si>
    <t>0065A00000k2MaTQAU</t>
  </si>
  <si>
    <t>0065A00001WxJccQAF</t>
  </si>
  <si>
    <t>0065A00000lnQ6hQAE</t>
  </si>
  <si>
    <t>0015A00002FEbcVQAT</t>
  </si>
  <si>
    <t>0065A00001XVVb7QAH</t>
  </si>
  <si>
    <t>0066e00001e1LfkAAE</t>
  </si>
  <si>
    <t>0066e00001eJXL5AAO</t>
  </si>
  <si>
    <t>0066e00001eK9vsAAC</t>
  </si>
  <si>
    <t>0066e00001eMnQzAAK</t>
  </si>
  <si>
    <t>0066e00001eMw0jAAC</t>
  </si>
  <si>
    <t>0066e00001eN54qAAC</t>
  </si>
  <si>
    <t>0066e00001eKKLuAAO</t>
  </si>
  <si>
    <t>0066e00001eaQpkAAE</t>
  </si>
  <si>
    <t>0066e00001e1KzbAAE</t>
  </si>
  <si>
    <t>0066e00001eJX21AAG</t>
  </si>
  <si>
    <t>0066e00001eJuK8AAK</t>
  </si>
  <si>
    <t>0066e00001eJvDgAAK</t>
  </si>
  <si>
    <t>0066e00001eKLv8AAG</t>
  </si>
  <si>
    <t>0066e00001eKQ2hAAG</t>
  </si>
  <si>
    <t>0066e00001eKQ47AAG</t>
  </si>
  <si>
    <t>0066e00001eMrtfAAC</t>
  </si>
  <si>
    <t>0066e00001eN6CXAA0</t>
  </si>
  <si>
    <t>0066e00001eK8E2AAK</t>
  </si>
  <si>
    <t>0066e00001eKgZbAAK</t>
  </si>
  <si>
    <t>0015A00002OKhoqQAD</t>
  </si>
  <si>
    <t>0066e00001eLT2OAAW</t>
  </si>
  <si>
    <t>0066e00001eMXPDAA4</t>
  </si>
  <si>
    <t>0066e00001eJwZSAA0</t>
  </si>
  <si>
    <t>0066e00001eJtTxAAK</t>
  </si>
  <si>
    <t>0066e00001eJow5AAC</t>
  </si>
  <si>
    <t>0066e00001eKg2EAAS</t>
  </si>
  <si>
    <t>0066e00001eLnmAAAS</t>
  </si>
  <si>
    <t>0066w000004QBGAAA4</t>
  </si>
  <si>
    <t>0066w000004Ou2ZAAS</t>
  </si>
  <si>
    <t>0066w000004OoLRAA0</t>
  </si>
  <si>
    <t>0066w000005LOopAAG</t>
  </si>
  <si>
    <t>0066w000005Lp5gAAC</t>
  </si>
  <si>
    <t>0066w000005LuNfAAK</t>
  </si>
  <si>
    <t>0066w000005MLHGAA4</t>
  </si>
  <si>
    <t>0066w000005M6e4AAC</t>
  </si>
  <si>
    <t>0066w000005LOp4AAG</t>
  </si>
  <si>
    <t>0066w000005LuO9AAK</t>
  </si>
  <si>
    <t>0066w000005M6jRAAS</t>
  </si>
  <si>
    <t>0066w000005LuRXAA0</t>
  </si>
  <si>
    <t>0066w000005MN4pAAG</t>
  </si>
  <si>
    <t>0066e00001eKV3uAAG</t>
  </si>
  <si>
    <t>0013100001gYI3JAAW</t>
  </si>
  <si>
    <t>0066e00001eMjPmAAK</t>
  </si>
  <si>
    <t>0016e00002ZwDtFAAV</t>
  </si>
  <si>
    <t>0066e00001eN4ZtAAK</t>
  </si>
  <si>
    <t>0066e00001eKTa9AAG</t>
  </si>
  <si>
    <t>0066e00001eMWhMAAW</t>
  </si>
  <si>
    <t>0066e00001eLpZtAAK</t>
  </si>
  <si>
    <t>0066w000005LuYGAA0</t>
  </si>
  <si>
    <t>0066w000005LOpEAAW</t>
  </si>
  <si>
    <t>0066w000005M7h9AAC</t>
  </si>
  <si>
    <t>0066w000005MNOmAAO</t>
  </si>
  <si>
    <t>0066w000005M5hxAAC</t>
  </si>
  <si>
    <t>0016w00000W04kAAAR</t>
  </si>
  <si>
    <t>0066w000005LtO6AAK</t>
  </si>
  <si>
    <t>0066e00001eMUtJAAW</t>
  </si>
  <si>
    <t>0013100001k6hL1AAI</t>
  </si>
  <si>
    <t>0066e00001eKCg7AAG</t>
  </si>
  <si>
    <t>0066e00001eMk29AAC</t>
  </si>
  <si>
    <t>0066e00001eaOTRAA2</t>
  </si>
  <si>
    <t>0066e00001eJegzAAC</t>
  </si>
  <si>
    <t>0016e00002ZiylrAAB</t>
  </si>
  <si>
    <t>0066e00001eJdYLAA0</t>
  </si>
  <si>
    <t>0066e00001e2431AAA</t>
  </si>
  <si>
    <t>0016e00002ZiuBhAAJ</t>
  </si>
  <si>
    <t>0066e00001eMUbsAAG</t>
  </si>
  <si>
    <t>0015A00002QdSBbQAN</t>
  </si>
  <si>
    <t>0066e00001eLp5nAAC</t>
  </si>
  <si>
    <t>0013100001pvI87AAE</t>
  </si>
  <si>
    <t>0065A00001cHC2jQAG</t>
  </si>
  <si>
    <t>0065A00001a5vL4QAI</t>
  </si>
  <si>
    <t>0065A00001G6P3lQAF</t>
  </si>
  <si>
    <t>0065A00001SgtRoQAJ</t>
  </si>
  <si>
    <t>0065A00001SjAOvQAN</t>
  </si>
  <si>
    <t>0065A00001Y3lo0QAB</t>
  </si>
  <si>
    <t>0065A00001bpGx3QAE</t>
  </si>
  <si>
    <t>0015A00002FrExDQAV</t>
  </si>
  <si>
    <t>0065A00001Xpf55QAB</t>
  </si>
  <si>
    <t>0065A00000k3TRwQAM</t>
  </si>
  <si>
    <t>0065A00000iTsZBQA0</t>
  </si>
  <si>
    <t>0065A00000k2ZixQAE</t>
  </si>
  <si>
    <t>0065A00001TiGDlQAN</t>
  </si>
  <si>
    <t>0015A00002DPYz7QAH</t>
  </si>
  <si>
    <t>0065A00001MA1HPQA1</t>
  </si>
  <si>
    <t>0065A000019lr7DQAQ</t>
  </si>
  <si>
    <t>0065A000019jG8XQAU</t>
  </si>
  <si>
    <t>0015A0000282bdHQAQ</t>
  </si>
  <si>
    <t>0065A00001Tiw2XQAR</t>
  </si>
  <si>
    <t>0065A000019kLgmQAE</t>
  </si>
  <si>
    <t>0015A00002Ao3u6QAB</t>
  </si>
  <si>
    <t>0065A00001FAzzsQAD</t>
  </si>
  <si>
    <t>0065A00000lljQ7QAI</t>
  </si>
  <si>
    <t>0065A00001Ti3EtQAJ</t>
  </si>
  <si>
    <t>0065A00000letW5QAI</t>
  </si>
  <si>
    <t>0065A00000i4vVYQAY</t>
  </si>
  <si>
    <t>0065A00001XmGGPQA3</t>
  </si>
  <si>
    <t>0065A00001ZNJIZQA5</t>
  </si>
  <si>
    <t>0065A00001ZVXRaQAP</t>
  </si>
  <si>
    <t>0065A00001XFx7ZQAT</t>
  </si>
  <si>
    <t>0065A00000i592bQAA</t>
  </si>
  <si>
    <t>0065A00000iRW5bQAG</t>
  </si>
  <si>
    <t>0065A00000i2Uv3QAE</t>
  </si>
  <si>
    <t>0065A00001CKiGuQAL</t>
  </si>
  <si>
    <t>0065A00000i4mZcQAI</t>
  </si>
  <si>
    <t>0065A0000112RbQQAU</t>
  </si>
  <si>
    <t>0065A00000iVK8mQAG</t>
  </si>
  <si>
    <t>0065A00000leKxSQAU</t>
  </si>
  <si>
    <t>0065A00000k3PaOQAU</t>
  </si>
  <si>
    <t>0065A00001Pw2OKQAZ</t>
  </si>
  <si>
    <t>0015A00002OJiubQAD</t>
  </si>
  <si>
    <t>0065A00001bO2YFQA0</t>
  </si>
  <si>
    <t>0065A00001cq0rMQAQ</t>
  </si>
  <si>
    <t>0015A00002QEnOKQA1</t>
  </si>
  <si>
    <t>0065A00001comytQAA</t>
  </si>
  <si>
    <t>0015A00002RgX41QAF</t>
  </si>
  <si>
    <t>0065A00001cUvIJQA0</t>
  </si>
  <si>
    <t>0065A00001cJf6EQAS</t>
  </si>
  <si>
    <t>0065A00001cUrQJQA0</t>
  </si>
  <si>
    <t>0065A00001XdLqGQAV</t>
  </si>
  <si>
    <t>0015A00002K6AN1QAN</t>
  </si>
  <si>
    <t>0065A00001ZjQUYQA3</t>
  </si>
  <si>
    <t>0065A00001bpF2gQAE</t>
  </si>
  <si>
    <t>0015A00002RfyEBQAZ</t>
  </si>
  <si>
    <t>0065A00001cU4OBQA0</t>
  </si>
  <si>
    <t>0015A00002KuBXfQAN</t>
  </si>
  <si>
    <t>0065A00001a45a7QAA</t>
  </si>
  <si>
    <t>0015A00002NP4HvQAL</t>
  </si>
  <si>
    <t>0065A00001bLuytQAC</t>
  </si>
  <si>
    <t>0065A00001cUyLAQA0</t>
  </si>
  <si>
    <t>0065A00001Y3mvRQAR</t>
  </si>
  <si>
    <t>0065A00001aKoGcQAK</t>
  </si>
  <si>
    <t>0016e00002YdsMnAAJ</t>
  </si>
  <si>
    <t>0066e00001e1IUaAAM</t>
  </si>
  <si>
    <t>0015A00002HahdKQAR</t>
  </si>
  <si>
    <t>0065A00001YhyzOQAR</t>
  </si>
  <si>
    <t>0015A00002XRSdIQAX</t>
  </si>
  <si>
    <t>0065A00001dgSs7QAE</t>
  </si>
  <si>
    <t>0066e00001e04TDAAY</t>
  </si>
  <si>
    <t>0015A00002TEAMyQAP</t>
  </si>
  <si>
    <t>0065A00001dABG2QAO</t>
  </si>
  <si>
    <t>0015A00002LgsrhQAB</t>
  </si>
  <si>
    <t>0065A00001axiazQAA</t>
  </si>
  <si>
    <t>0015A00002NNmCyQAL</t>
  </si>
  <si>
    <t>0065A00001bKn6pQAC</t>
  </si>
  <si>
    <t>0015A00002K7QUhQAN</t>
  </si>
  <si>
    <t>0065A00001ZwqahQAB</t>
  </si>
  <si>
    <t>0015A000026mHoYQAU</t>
  </si>
  <si>
    <t>0065A00001PtV2UQAV</t>
  </si>
  <si>
    <t>0015A00002FGBpoQAH</t>
  </si>
  <si>
    <t>0065A00001XZYfEQAX</t>
  </si>
  <si>
    <t>0065A00001bqwXOQAY</t>
  </si>
  <si>
    <t>0065A00001cJBZvQAO</t>
  </si>
  <si>
    <t>0065A00001YHi4eQAD</t>
  </si>
  <si>
    <t>0015A00002PKYFXQA5</t>
  </si>
  <si>
    <t>0065A00001bnzeJQAQ</t>
  </si>
  <si>
    <t>0015A00002PLnfqQAD</t>
  </si>
  <si>
    <t>0065A00001bpD9mQAE</t>
  </si>
  <si>
    <t>0065A00001bquqHQAQ</t>
  </si>
  <si>
    <t>0065A00001Z1Tn6QAF</t>
  </si>
  <si>
    <t>0065A00001bgvCeQAI</t>
  </si>
  <si>
    <t>0065A00001aJp9cQAC</t>
  </si>
  <si>
    <t>0065A00001ZjMuLQAV</t>
  </si>
  <si>
    <t>0065A00001cJcWvQAK</t>
  </si>
  <si>
    <t>0065A00001cJhUCQA0</t>
  </si>
  <si>
    <t>0065A00001VeOr1QAF</t>
  </si>
  <si>
    <t>0015A00002KH05CQAT</t>
  </si>
  <si>
    <t>0065A00001XvLJnQAN</t>
  </si>
  <si>
    <t>0065A00001br6ezQAA</t>
  </si>
  <si>
    <t>0065A00001cHLqoQAG</t>
  </si>
  <si>
    <t>0015A00002Ky9SKQAZ</t>
  </si>
  <si>
    <t>0065A00001aKi8BQAS</t>
  </si>
  <si>
    <t>0065A00001bqBQQQA2</t>
  </si>
  <si>
    <t>0065A00001XrUF3QAN</t>
  </si>
  <si>
    <t>0065A00000nLfZ2QAK</t>
  </si>
  <si>
    <t>Education</t>
  </si>
  <si>
    <t>Electronics</t>
  </si>
  <si>
    <t>Telecommunications</t>
  </si>
  <si>
    <t>Transportation</t>
  </si>
  <si>
    <t>Apparel</t>
  </si>
  <si>
    <t>Banking</t>
  </si>
  <si>
    <t>Biotechnology</t>
  </si>
  <si>
    <t>Energy</t>
  </si>
  <si>
    <t>Hospitality</t>
  </si>
  <si>
    <t>Construction</t>
  </si>
  <si>
    <t>Consulting</t>
  </si>
  <si>
    <t>Chemicals</t>
  </si>
  <si>
    <t>Communications</t>
  </si>
  <si>
    <t>Sum of Expected Amount</t>
  </si>
  <si>
    <t>Row Labels</t>
  </si>
  <si>
    <t>FALSE</t>
  </si>
  <si>
    <t>TRUE</t>
  </si>
  <si>
    <t>Grand Total</t>
  </si>
  <si>
    <t>Count of Closed</t>
  </si>
  <si>
    <t>Win rate</t>
  </si>
  <si>
    <t>Loss rate</t>
  </si>
  <si>
    <t>(blank)</t>
  </si>
  <si>
    <t>Count of Industry</t>
  </si>
  <si>
    <t>2011</t>
  </si>
  <si>
    <t>2015</t>
  </si>
  <si>
    <t>2016</t>
  </si>
  <si>
    <t>2017</t>
  </si>
  <si>
    <t>2018</t>
  </si>
  <si>
    <t>2019</t>
  </si>
  <si>
    <t>2020</t>
  </si>
  <si>
    <t>2021</t>
  </si>
  <si>
    <t>2022</t>
  </si>
  <si>
    <t>2023</t>
  </si>
  <si>
    <t>2024</t>
  </si>
  <si>
    <t>2025</t>
  </si>
  <si>
    <t>2030</t>
  </si>
  <si>
    <t>Count of Opportunity ID</t>
  </si>
  <si>
    <t>Active</t>
  </si>
  <si>
    <t>Count of Active</t>
  </si>
  <si>
    <t>Opportunity type</t>
  </si>
  <si>
    <t>Closed date</t>
  </si>
  <si>
    <t>Opportunity count</t>
  </si>
  <si>
    <t>True won</t>
  </si>
  <si>
    <t>Active opportunities</t>
  </si>
  <si>
    <t>Count</t>
  </si>
  <si>
    <t>close date</t>
  </si>
  <si>
    <t>Active count</t>
  </si>
  <si>
    <t>opportunity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</si>
</sst>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_);[Red]\(&quot;$&quot;#,##0.00\)"/>
    <numFmt numFmtId="165" formatCode="0.00,,&quot;M&quot;"/>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2" tint="-9.9978637043366805E-2"/>
        <bgColor indexed="64"/>
      </patternFill>
    </fill>
    <fill>
      <patternFill patternType="solid">
        <fgColor theme="4"/>
        <bgColor indexed="64"/>
      </patternFill>
    </fill>
  </fills>
  <borders count="11">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3">
    <xf numFmtId="0" fontId="0" fillId="0" borderId="0" xfId="0"/>
    <xf numFmtId="14" fontId="0" fillId="0" borderId="0" xfId="0" applyNumberFormat="1"/>
    <xf numFmtId="22" fontId="0" fillId="0" borderId="0" xfId="0" applyNumberFormat="1"/>
    <xf numFmtId="16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9" fontId="0" fillId="0" borderId="0" xfId="0" applyNumberFormat="1"/>
    <xf numFmtId="0" fontId="0" fillId="0" borderId="0" xfId="0" applyAlignment="1">
      <alignment horizontal="left" indent="1"/>
    </xf>
    <xf numFmtId="165" fontId="0" fillId="0" borderId="0" xfId="0" applyNumberFormat="1"/>
    <xf numFmtId="0" fontId="0" fillId="0" borderId="10" xfId="0" applyBorder="1"/>
    <xf numFmtId="0" fontId="1" fillId="3" borderId="10" xfId="0" applyFont="1" applyFill="1" applyBorder="1"/>
    <xf numFmtId="0" fontId="1" fillId="3" borderId="10" xfId="0" applyFont="1" applyFill="1" applyBorder="1" applyAlignment="1">
      <alignment horizontal="left"/>
    </xf>
    <xf numFmtId="0" fontId="0" fillId="2" borderId="0" xfId="0" applyFill="1" applyAlignment="1">
      <alignment horizontal="center"/>
    </xf>
    <xf numFmtId="0" fontId="0" fillId="0" borderId="0" xfId="0" applyNumberFormat="1"/>
  </cellXfs>
  <cellStyles count="1">
    <cellStyle name="Normal" xfId="0" builtinId="0"/>
  </cellStyles>
  <dxfs count="7">
    <dxf>
      <numFmt numFmtId="165" formatCode="0.00,,&quot;M&quot;"/>
    </dxf>
    <dxf>
      <numFmt numFmtId="164" formatCode="&quot;$&quot;#,##0.00_);[Red]\(&quot;$&quot;#,##0.00\)"/>
    </dxf>
    <dxf>
      <numFmt numFmtId="164" formatCode="&quot;$&quot;#,##0.00_);[Red]\(&quot;$&quot;#,##0.00\)"/>
    </dxf>
    <dxf>
      <numFmt numFmtId="27" formatCode="dd/mm/yyyy\ hh:mm"/>
    </dxf>
    <dxf>
      <numFmt numFmtId="27" formatCode="dd/mm/yyyy\ hh:mm"/>
    </dxf>
    <dxf>
      <numFmt numFmtId="27" formatCode="dd/mm/yyyy\ hh:mm"/>
    </dxf>
    <dxf>
      <numFmt numFmtId="19" formatCode="dd/mm/yyyy"/>
    </dxf>
  </dxfs>
  <tableStyles count="0" defaultTableStyle="TableStyleMedium2" defaultPivotStyle="PivotStyleLight16"/>
  <colors>
    <mruColors>
      <color rgb="FF58BC6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[Opportunity_Salesforce_Dashboard.xlsx]Expected Amount!PivotTable1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Lato Black" panose="020F0A02020204030203" pitchFamily="34" charset="0"/>
              </a:rPr>
              <a:t>Expected Amount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Lato Black" panose="020F0A02020204030203" pitchFamily="34" charset="0"/>
                  <a:ea typeface="+mn-ea"/>
                  <a:cs typeface="+mn-cs"/>
                </a:defRPr>
              </a:pPr>
              <a:endParaRPr lang="en-US"/>
            </a:p>
          </c:txPr>
        </c:dLbl>
      </c:pivotFmt>
    </c:pivotFmts>
    <c:plotArea>
      <c:layout>
        <c:manualLayout>
          <c:layoutTarget val="inner"/>
          <c:xMode val="edge"/>
          <c:yMode val="edge"/>
          <c:x val="0.13226159230096238"/>
          <c:y val="0.19949074074074077"/>
          <c:w val="0.72077537182852147"/>
          <c:h val="0.69310987168270621"/>
        </c:manualLayout>
      </c:layout>
      <c:barChart>
        <c:barDir val="col"/>
        <c:grouping val="clustered"/>
        <c:varyColors val="0"/>
        <c:ser>
          <c:idx val="0"/>
          <c:order val="0"/>
          <c:tx>
            <c:strRef>
              <c:f>'Expected Amount'!$A$3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'Expected Amount'!$A$4</c:f>
              <c:strCache>
                <c:ptCount val="1"/>
                <c:pt idx="0">
                  <c:v>Total</c:v>
                </c:pt>
              </c:strCache>
            </c:strRef>
          </c:cat>
          <c:val>
            <c:numRef>
              <c:f>'Expected Amount'!$A$4</c:f>
              <c:numCache>
                <c:formatCode>0.00,,"M"</c:formatCode>
                <c:ptCount val="1"/>
                <c:pt idx="0">
                  <c:v>184143968.96999997</c:v>
                </c:pt>
              </c:numCache>
            </c:numRef>
          </c:val>
          <c:extLst>
            <c:ext xmlns:c16="http://schemas.microsoft.com/office/drawing/2014/chart" uri="{C3380CC4-5D6E-409C-BE32-E72D297353CC}">
              <c16:uniqueId val="{00000000-FD3C-4D12-96FC-A2978DD67CD7}"/>
            </c:ext>
          </c:extLst>
        </c:ser>
        <c:dLbls>
          <c:dLblPos val="outEnd"/>
          <c:showLegendKey val="0"/>
          <c:showVal val="1"/>
          <c:showCatName val="0"/>
          <c:showSerName val="0"/>
          <c:showPercent val="0"/>
          <c:showBubbleSize val="0"/>
        </c:dLbls>
        <c:gapWidth val="219"/>
        <c:overlap val="-27"/>
        <c:axId val="383212544"/>
        <c:axId val="383215872"/>
      </c:barChart>
      <c:catAx>
        <c:axId val="383212544"/>
        <c:scaling>
          <c:orientation val="minMax"/>
        </c:scaling>
        <c:delete val="1"/>
        <c:axPos val="b"/>
        <c:numFmt formatCode="General" sourceLinked="1"/>
        <c:majorTickMark val="none"/>
        <c:minorTickMark val="none"/>
        <c:tickLblPos val="nextTo"/>
        <c:crossAx val="383215872"/>
        <c:crosses val="autoZero"/>
        <c:auto val="1"/>
        <c:lblAlgn val="ctr"/>
        <c:lblOffset val="100"/>
        <c:noMultiLvlLbl val="0"/>
      </c:catAx>
      <c:valAx>
        <c:axId val="383215872"/>
        <c:scaling>
          <c:orientation val="minMax"/>
        </c:scaling>
        <c:delete val="0"/>
        <c:axPos val="l"/>
        <c:numFmt formatCode="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Lato Black" panose="020F0A02020204030203" pitchFamily="34" charset="0"/>
                <a:ea typeface="+mn-ea"/>
                <a:cs typeface="+mn-cs"/>
              </a:defRPr>
            </a:pPr>
            <a:endParaRPr lang="en-US"/>
          </a:p>
        </c:txPr>
        <c:crossAx val="383212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Black" panose="020F0A02020204030203" pitchFamily="34" charset="0"/>
                <a:ea typeface="+mn-ea"/>
                <a:cs typeface="+mn-cs"/>
              </a:defRPr>
            </a:pPr>
            <a:r>
              <a:rPr lang="en-US" b="1">
                <a:latin typeface="Lato Black" panose="020F0A02020204030203" pitchFamily="34" charset="0"/>
              </a:rPr>
              <a:t>Opportunities by industry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Lato Black" panose="020F0A02020204030203" pitchFamily="34" charset="0"/>
              <a:ea typeface="+mn-ea"/>
              <a:cs typeface="+mn-cs"/>
            </a:defRPr>
          </a:pPr>
          <a:endParaRPr lang="en-US"/>
        </a:p>
      </c:txPr>
    </c:title>
    <c:autoTitleDeleted val="0"/>
    <c:plotArea>
      <c:layout>
        <c:manualLayout>
          <c:layoutTarget val="inner"/>
          <c:xMode val="edge"/>
          <c:yMode val="edge"/>
          <c:x val="0.27598810099854837"/>
          <c:y val="0.21504479806516333"/>
          <c:w val="0.67717763456942182"/>
          <c:h val="0.75464539445658296"/>
        </c:manualLayout>
      </c:layout>
      <c:barChart>
        <c:barDir val="bar"/>
        <c:grouping val="clustered"/>
        <c:varyColors val="0"/>
        <c:ser>
          <c:idx val="0"/>
          <c:order val="0"/>
          <c:tx>
            <c:strRef>
              <c:f>'Opportunities by industry'!$G$4</c:f>
              <c:strCache>
                <c:ptCount val="1"/>
                <c:pt idx="0">
                  <c:v>Count</c:v>
                </c:pt>
              </c:strCache>
            </c:strRef>
          </c:tx>
          <c:spPr>
            <a:solidFill>
              <a:schemeClr val="accent1"/>
            </a:solidFill>
            <a:ln>
              <a:noFill/>
            </a:ln>
            <a:effectLst/>
          </c:spPr>
          <c:invertIfNegative val="0"/>
          <c:dLbls>
            <c:delete val="1"/>
          </c:dLbls>
          <c:cat>
            <c:strRef>
              <c:f>'Opportunities by industry'!$F$5:$F$36</c:f>
              <c:strCache>
                <c:ptCount val="32"/>
                <c:pt idx="0">
                  <c:v>Biopharma/Pharmaceuticals</c:v>
                </c:pt>
                <c:pt idx="1">
                  <c:v>State and Local</c:v>
                </c:pt>
                <c:pt idx="2">
                  <c:v>International</c:v>
                </c:pt>
                <c:pt idx="3">
                  <c:v>Federal</c:v>
                </c:pt>
                <c:pt idx="4">
                  <c:v>Military</c:v>
                </c:pt>
                <c:pt idx="5">
                  <c:v>Communications</c:v>
                </c:pt>
                <c:pt idx="6">
                  <c:v>Academia</c:v>
                </c:pt>
                <c:pt idx="7">
                  <c:v>Biotechnology</c:v>
                </c:pt>
                <c:pt idx="8">
                  <c:v>Energy</c:v>
                </c:pt>
                <c:pt idx="9">
                  <c:v>Telecommunications</c:v>
                </c:pt>
                <c:pt idx="10">
                  <c:v>Agriculture</c:v>
                </c:pt>
                <c:pt idx="11">
                  <c:v>Construction</c:v>
                </c:pt>
                <c:pt idx="12">
                  <c:v>Hospitality</c:v>
                </c:pt>
                <c:pt idx="13">
                  <c:v>Other</c:v>
                </c:pt>
                <c:pt idx="14">
                  <c:v>Banking</c:v>
                </c:pt>
                <c:pt idx="15">
                  <c:v>Transportation</c:v>
                </c:pt>
                <c:pt idx="16">
                  <c:v>Education</c:v>
                </c:pt>
                <c:pt idx="17">
                  <c:v>Apparel</c:v>
                </c:pt>
                <c:pt idx="18">
                  <c:v>Chemicals</c:v>
                </c:pt>
                <c:pt idx="19">
                  <c:v>Electronics</c:v>
                </c:pt>
                <c:pt idx="20">
                  <c:v>Distributor</c:v>
                </c:pt>
                <c:pt idx="21">
                  <c:v>Consulting</c:v>
                </c:pt>
                <c:pt idx="22">
                  <c:v>Government</c:v>
                </c:pt>
                <c:pt idx="23">
                  <c:v>CRO / CDMO</c:v>
                </c:pt>
                <c:pt idx="24">
                  <c:v>Life Science Research</c:v>
                </c:pt>
                <c:pt idx="25">
                  <c:v>Commercial</c:v>
                </c:pt>
                <c:pt idx="26">
                  <c:v>Biopharma/Biopharmaceuticals</c:v>
                </c:pt>
                <c:pt idx="27">
                  <c:v>CDMOs</c:v>
                </c:pt>
                <c:pt idx="28">
                  <c:v>Municipal</c:v>
                </c:pt>
                <c:pt idx="29">
                  <c:v>Law Enforcement</c:v>
                </c:pt>
                <c:pt idx="30">
                  <c:v>State</c:v>
                </c:pt>
                <c:pt idx="31">
                  <c:v>(blank)</c:v>
                </c:pt>
              </c:strCache>
            </c:strRef>
          </c:cat>
          <c:val>
            <c:numRef>
              <c:f>'Opportunities by industry'!$G$5:$G$36</c:f>
              <c:numCache>
                <c:formatCode>General</c:formatCode>
                <c:ptCount val="32"/>
                <c:pt idx="0">
                  <c:v>1017</c:v>
                </c:pt>
                <c:pt idx="1">
                  <c:v>537</c:v>
                </c:pt>
                <c:pt idx="2">
                  <c:v>250</c:v>
                </c:pt>
                <c:pt idx="3">
                  <c:v>224</c:v>
                </c:pt>
                <c:pt idx="4">
                  <c:v>176</c:v>
                </c:pt>
                <c:pt idx="5">
                  <c:v>164</c:v>
                </c:pt>
                <c:pt idx="6">
                  <c:v>157</c:v>
                </c:pt>
                <c:pt idx="7">
                  <c:v>150</c:v>
                </c:pt>
                <c:pt idx="8">
                  <c:v>142</c:v>
                </c:pt>
                <c:pt idx="9">
                  <c:v>116</c:v>
                </c:pt>
                <c:pt idx="10">
                  <c:v>100</c:v>
                </c:pt>
                <c:pt idx="11">
                  <c:v>77</c:v>
                </c:pt>
                <c:pt idx="12">
                  <c:v>73</c:v>
                </c:pt>
                <c:pt idx="13">
                  <c:v>72</c:v>
                </c:pt>
                <c:pt idx="14">
                  <c:v>67</c:v>
                </c:pt>
                <c:pt idx="15">
                  <c:v>60</c:v>
                </c:pt>
                <c:pt idx="16">
                  <c:v>56</c:v>
                </c:pt>
                <c:pt idx="17">
                  <c:v>48</c:v>
                </c:pt>
                <c:pt idx="18">
                  <c:v>46</c:v>
                </c:pt>
                <c:pt idx="19">
                  <c:v>45</c:v>
                </c:pt>
                <c:pt idx="20">
                  <c:v>39</c:v>
                </c:pt>
                <c:pt idx="21">
                  <c:v>37</c:v>
                </c:pt>
                <c:pt idx="22">
                  <c:v>28</c:v>
                </c:pt>
                <c:pt idx="23">
                  <c:v>8</c:v>
                </c:pt>
                <c:pt idx="24">
                  <c:v>7</c:v>
                </c:pt>
                <c:pt idx="25">
                  <c:v>7</c:v>
                </c:pt>
                <c:pt idx="26">
                  <c:v>2</c:v>
                </c:pt>
                <c:pt idx="27">
                  <c:v>1</c:v>
                </c:pt>
                <c:pt idx="28">
                  <c:v>1</c:v>
                </c:pt>
                <c:pt idx="29">
                  <c:v>1</c:v>
                </c:pt>
                <c:pt idx="30">
                  <c:v>1</c:v>
                </c:pt>
                <c:pt idx="31">
                  <c:v>0</c:v>
                </c:pt>
              </c:numCache>
            </c:numRef>
          </c:val>
          <c:extLst>
            <c:ext xmlns:c16="http://schemas.microsoft.com/office/drawing/2014/chart" uri="{C3380CC4-5D6E-409C-BE32-E72D297353CC}">
              <c16:uniqueId val="{00000000-7F8D-45F7-AC45-021540B99F93}"/>
            </c:ext>
          </c:extLst>
        </c:ser>
        <c:dLbls>
          <c:dLblPos val="outEnd"/>
          <c:showLegendKey val="0"/>
          <c:showVal val="1"/>
          <c:showCatName val="0"/>
          <c:showSerName val="0"/>
          <c:showPercent val="0"/>
          <c:showBubbleSize val="0"/>
        </c:dLbls>
        <c:gapWidth val="182"/>
        <c:axId val="2040765007"/>
        <c:axId val="2040766671"/>
      </c:barChart>
      <c:catAx>
        <c:axId val="204076500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Lato Black" panose="020F0A02020204030203" pitchFamily="34" charset="0"/>
                <a:ea typeface="+mn-ea"/>
                <a:cs typeface="+mn-cs"/>
              </a:defRPr>
            </a:pPr>
            <a:endParaRPr lang="en-US"/>
          </a:p>
        </c:txPr>
        <c:crossAx val="2040766671"/>
        <c:crosses val="autoZero"/>
        <c:auto val="1"/>
        <c:lblAlgn val="ctr"/>
        <c:lblOffset val="100"/>
        <c:noMultiLvlLbl val="0"/>
      </c:catAx>
      <c:valAx>
        <c:axId val="2040766671"/>
        <c:scaling>
          <c:orientation val="minMax"/>
        </c:scaling>
        <c:delete val="0"/>
        <c:axPos val="t"/>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Lato Black" panose="020F0A02020204030203" pitchFamily="34" charset="0"/>
                <a:ea typeface="+mn-ea"/>
                <a:cs typeface="+mn-cs"/>
              </a:defRPr>
            </a:pPr>
            <a:endParaRPr lang="en-US"/>
          </a:p>
        </c:txPr>
        <c:crossAx val="2040765007"/>
        <c:crosses val="autoZero"/>
        <c:crossBetween val="between"/>
      </c:valAx>
      <c:spPr>
        <a:noFill/>
        <a:ln>
          <a:noFill/>
        </a:ln>
        <a:effectLst/>
      </c:spPr>
    </c:plotArea>
    <c:plotVisOnly val="1"/>
    <c:dispBlanksAs val="gap"/>
    <c:showDLblsOverMax val="0"/>
  </c:chart>
  <c:spPr>
    <a:solidFill>
      <a:schemeClr val="bg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r>
              <a:rPr lang="en-US" b="0">
                <a:latin typeface="Lato Black" panose="020F0A02020204030203" pitchFamily="34" charset="0"/>
              </a:rPr>
              <a:t>Expected Amount by opportunity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endParaRPr lang="en-US"/>
        </a:p>
      </c:txPr>
    </c:title>
    <c:autoTitleDeleted val="0"/>
    <c:plotArea>
      <c:layout>
        <c:manualLayout>
          <c:layoutTarget val="inner"/>
          <c:xMode val="edge"/>
          <c:yMode val="edge"/>
          <c:x val="0.36072112860892386"/>
          <c:y val="0.14393518518518519"/>
          <c:w val="0.56561220472440943"/>
          <c:h val="0.7486654272382619"/>
        </c:manualLayout>
      </c:layout>
      <c:barChart>
        <c:barDir val="bar"/>
        <c:grouping val="clustered"/>
        <c:varyColors val="0"/>
        <c:ser>
          <c:idx val="0"/>
          <c:order val="0"/>
          <c:tx>
            <c:strRef>
              <c:f>'Expected amount by opportunity '!$E$12</c:f>
              <c:strCache>
                <c:ptCount val="1"/>
                <c:pt idx="0">
                  <c:v>Expected Amount</c:v>
                </c:pt>
              </c:strCache>
            </c:strRef>
          </c:tx>
          <c:spPr>
            <a:solidFill>
              <a:schemeClr val="accent1"/>
            </a:solidFill>
            <a:ln>
              <a:noFill/>
            </a:ln>
            <a:effectLst/>
          </c:spPr>
          <c:invertIfNegative val="0"/>
          <c:dLbls>
            <c:delete val="1"/>
          </c:dLbls>
          <c:cat>
            <c:strRef>
              <c:f>'Expected amount by opportunity '!$D$13:$D$15</c:f>
              <c:strCache>
                <c:ptCount val="3"/>
                <c:pt idx="0">
                  <c:v>Safety and Security Opportunity</c:v>
                </c:pt>
                <c:pt idx="1">
                  <c:v>New Business</c:v>
                </c:pt>
                <c:pt idx="2">
                  <c:v>Existing Business</c:v>
                </c:pt>
              </c:strCache>
            </c:strRef>
          </c:cat>
          <c:val>
            <c:numRef>
              <c:f>'Expected amount by opportunity '!$E$13:$E$15</c:f>
              <c:numCache>
                <c:formatCode>General</c:formatCode>
                <c:ptCount val="3"/>
                <c:pt idx="0">
                  <c:v>4205449.97</c:v>
                </c:pt>
                <c:pt idx="1">
                  <c:v>500000</c:v>
                </c:pt>
                <c:pt idx="2">
                  <c:v>50000</c:v>
                </c:pt>
              </c:numCache>
            </c:numRef>
          </c:val>
          <c:extLst>
            <c:ext xmlns:c16="http://schemas.microsoft.com/office/drawing/2014/chart" uri="{C3380CC4-5D6E-409C-BE32-E72D297353CC}">
              <c16:uniqueId val="{00000000-1F5C-41DF-9BCB-1EBC2143DD74}"/>
            </c:ext>
          </c:extLst>
        </c:ser>
        <c:dLbls>
          <c:dLblPos val="outEnd"/>
          <c:showLegendKey val="0"/>
          <c:showVal val="1"/>
          <c:showCatName val="0"/>
          <c:showSerName val="0"/>
          <c:showPercent val="0"/>
          <c:showBubbleSize val="0"/>
        </c:dLbls>
        <c:gapWidth val="182"/>
        <c:axId val="403003408"/>
        <c:axId val="403005904"/>
      </c:barChart>
      <c:catAx>
        <c:axId val="403003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Lato Black" panose="020F0A02020204030203" pitchFamily="34" charset="0"/>
                <a:ea typeface="+mn-ea"/>
                <a:cs typeface="+mn-cs"/>
              </a:defRPr>
            </a:pPr>
            <a:endParaRPr lang="en-US"/>
          </a:p>
        </c:txPr>
        <c:crossAx val="403005904"/>
        <c:crosses val="autoZero"/>
        <c:auto val="1"/>
        <c:lblAlgn val="ctr"/>
        <c:lblOffset val="100"/>
        <c:noMultiLvlLbl val="0"/>
      </c:catAx>
      <c:valAx>
        <c:axId val="4030059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Lato Black" panose="020F0A02020204030203" pitchFamily="34" charset="0"/>
                <a:ea typeface="+mn-ea"/>
                <a:cs typeface="+mn-cs"/>
              </a:defRPr>
            </a:pPr>
            <a:endParaRPr lang="en-US"/>
          </a:p>
        </c:txPr>
        <c:crossAx val="403003408"/>
        <c:crosses val="autoZero"/>
        <c:crossBetween val="between"/>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 active vs total opportunities by time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7.9900278659998297E-2"/>
          <c:y val="0.16556309081267331"/>
          <c:w val="0.89353803891505124"/>
          <c:h val="0.66607491959802967"/>
        </c:manualLayout>
      </c:layout>
      <c:lineChart>
        <c:grouping val="standard"/>
        <c:varyColors val="0"/>
        <c:ser>
          <c:idx val="0"/>
          <c:order val="0"/>
          <c:tx>
            <c:strRef>
              <c:f>'Total Active vs Total opportuni'!$G$2</c:f>
              <c:strCache>
                <c:ptCount val="1"/>
                <c:pt idx="0">
                  <c:v>Active count</c:v>
                </c:pt>
              </c:strCache>
            </c:strRef>
          </c:tx>
          <c:spPr>
            <a:ln w="34925" cap="rnd">
              <a:solidFill>
                <a:schemeClr val="accent1"/>
              </a:solidFill>
              <a:round/>
            </a:ln>
            <a:effectLst>
              <a:outerShdw blurRad="40000" dist="23000" dir="5400000" rotWithShape="0">
                <a:srgbClr val="000000">
                  <a:alpha val="35000"/>
                </a:srgbClr>
              </a:outerShdw>
            </a:effectLst>
          </c:spPr>
          <c:marker>
            <c:symbol val="none"/>
          </c:marker>
          <c:cat>
            <c:strRef>
              <c:f>'Total Active vs Total opportuni'!$F$3:$F$15</c:f>
              <c:strCache>
                <c:ptCount val="13"/>
                <c:pt idx="0">
                  <c:v>2011</c:v>
                </c:pt>
                <c:pt idx="1">
                  <c:v>2015</c:v>
                </c:pt>
                <c:pt idx="2">
                  <c:v>2016</c:v>
                </c:pt>
                <c:pt idx="3">
                  <c:v>2017</c:v>
                </c:pt>
                <c:pt idx="4">
                  <c:v>2018</c:v>
                </c:pt>
                <c:pt idx="5">
                  <c:v>2019</c:v>
                </c:pt>
                <c:pt idx="6">
                  <c:v>2020</c:v>
                </c:pt>
                <c:pt idx="7">
                  <c:v>2021</c:v>
                </c:pt>
                <c:pt idx="8">
                  <c:v>2022</c:v>
                </c:pt>
                <c:pt idx="9">
                  <c:v>2023</c:v>
                </c:pt>
                <c:pt idx="10">
                  <c:v>2024</c:v>
                </c:pt>
                <c:pt idx="11">
                  <c:v>2025</c:v>
                </c:pt>
                <c:pt idx="12">
                  <c:v>2030</c:v>
                </c:pt>
              </c:strCache>
            </c:strRef>
          </c:cat>
          <c:val>
            <c:numRef>
              <c:f>'Total Active vs Total opportuni'!$G$3:$G$15</c:f>
              <c:numCache>
                <c:formatCode>General</c:formatCode>
                <c:ptCount val="13"/>
                <c:pt idx="0">
                  <c:v>7</c:v>
                </c:pt>
                <c:pt idx="1">
                  <c:v>36</c:v>
                </c:pt>
                <c:pt idx="2">
                  <c:v>28</c:v>
                </c:pt>
                <c:pt idx="3">
                  <c:v>1</c:v>
                </c:pt>
                <c:pt idx="4">
                  <c:v>0</c:v>
                </c:pt>
                <c:pt idx="5">
                  <c:v>0</c:v>
                </c:pt>
                <c:pt idx="6">
                  <c:v>1</c:v>
                </c:pt>
                <c:pt idx="7">
                  <c:v>2</c:v>
                </c:pt>
                <c:pt idx="8">
                  <c:v>0</c:v>
                </c:pt>
                <c:pt idx="9">
                  <c:v>0</c:v>
                </c:pt>
                <c:pt idx="10">
                  <c:v>0</c:v>
                </c:pt>
                <c:pt idx="11">
                  <c:v>0</c:v>
                </c:pt>
                <c:pt idx="12">
                  <c:v>0</c:v>
                </c:pt>
              </c:numCache>
            </c:numRef>
          </c:val>
          <c:smooth val="0"/>
          <c:extLst>
            <c:ext xmlns:c16="http://schemas.microsoft.com/office/drawing/2014/chart" uri="{C3380CC4-5D6E-409C-BE32-E72D297353CC}">
              <c16:uniqueId val="{00000000-1926-4D1C-87DA-04AC4A205EF8}"/>
            </c:ext>
          </c:extLst>
        </c:ser>
        <c:ser>
          <c:idx val="1"/>
          <c:order val="1"/>
          <c:tx>
            <c:strRef>
              <c:f>'Total Active vs Total opportuni'!$H$2</c:f>
              <c:strCache>
                <c:ptCount val="1"/>
                <c:pt idx="0">
                  <c:v>opportunity count</c:v>
                </c:pt>
              </c:strCache>
            </c:strRef>
          </c:tx>
          <c:spPr>
            <a:ln w="34925" cap="rnd">
              <a:solidFill>
                <a:schemeClr val="accent2"/>
              </a:solidFill>
              <a:round/>
            </a:ln>
            <a:effectLst>
              <a:outerShdw blurRad="40000" dist="23000" dir="5400000" rotWithShape="0">
                <a:srgbClr val="000000">
                  <a:alpha val="35000"/>
                </a:srgbClr>
              </a:outerShdw>
            </a:effectLst>
          </c:spPr>
          <c:marker>
            <c:symbol val="none"/>
          </c:marker>
          <c:cat>
            <c:strRef>
              <c:f>'Total Active vs Total opportuni'!$F$3:$F$15</c:f>
              <c:strCache>
                <c:ptCount val="13"/>
                <c:pt idx="0">
                  <c:v>2011</c:v>
                </c:pt>
                <c:pt idx="1">
                  <c:v>2015</c:v>
                </c:pt>
                <c:pt idx="2">
                  <c:v>2016</c:v>
                </c:pt>
                <c:pt idx="3">
                  <c:v>2017</c:v>
                </c:pt>
                <c:pt idx="4">
                  <c:v>2018</c:v>
                </c:pt>
                <c:pt idx="5">
                  <c:v>2019</c:v>
                </c:pt>
                <c:pt idx="6">
                  <c:v>2020</c:v>
                </c:pt>
                <c:pt idx="7">
                  <c:v>2021</c:v>
                </c:pt>
                <c:pt idx="8">
                  <c:v>2022</c:v>
                </c:pt>
                <c:pt idx="9">
                  <c:v>2023</c:v>
                </c:pt>
                <c:pt idx="10">
                  <c:v>2024</c:v>
                </c:pt>
                <c:pt idx="11">
                  <c:v>2025</c:v>
                </c:pt>
                <c:pt idx="12">
                  <c:v>2030</c:v>
                </c:pt>
              </c:strCache>
            </c:strRef>
          </c:cat>
          <c:val>
            <c:numRef>
              <c:f>'Total Active vs Total opportuni'!$H$3:$H$15</c:f>
              <c:numCache>
                <c:formatCode>General</c:formatCode>
                <c:ptCount val="13"/>
                <c:pt idx="0">
                  <c:v>7</c:v>
                </c:pt>
                <c:pt idx="1">
                  <c:v>36</c:v>
                </c:pt>
                <c:pt idx="2">
                  <c:v>114</c:v>
                </c:pt>
                <c:pt idx="3">
                  <c:v>243</c:v>
                </c:pt>
                <c:pt idx="4">
                  <c:v>494</c:v>
                </c:pt>
                <c:pt idx="5">
                  <c:v>567</c:v>
                </c:pt>
                <c:pt idx="6">
                  <c:v>1052</c:v>
                </c:pt>
                <c:pt idx="7">
                  <c:v>1293</c:v>
                </c:pt>
                <c:pt idx="8">
                  <c:v>203</c:v>
                </c:pt>
                <c:pt idx="9">
                  <c:v>10</c:v>
                </c:pt>
                <c:pt idx="10">
                  <c:v>1</c:v>
                </c:pt>
                <c:pt idx="11">
                  <c:v>1</c:v>
                </c:pt>
                <c:pt idx="12">
                  <c:v>1</c:v>
                </c:pt>
              </c:numCache>
            </c:numRef>
          </c:val>
          <c:smooth val="0"/>
          <c:extLst>
            <c:ext xmlns:c16="http://schemas.microsoft.com/office/drawing/2014/chart" uri="{C3380CC4-5D6E-409C-BE32-E72D297353CC}">
              <c16:uniqueId val="{00000001-1926-4D1C-87DA-04AC4A205EF8}"/>
            </c:ext>
          </c:extLst>
        </c:ser>
        <c:dLbls>
          <c:showLegendKey val="0"/>
          <c:showVal val="0"/>
          <c:showCatName val="0"/>
          <c:showSerName val="0"/>
          <c:showPercent val="0"/>
          <c:showBubbleSize val="0"/>
        </c:dLbls>
        <c:smooth val="0"/>
        <c:axId val="365583151"/>
        <c:axId val="365581903"/>
      </c:lineChart>
      <c:catAx>
        <c:axId val="36558315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5581903"/>
        <c:crosses val="autoZero"/>
        <c:auto val="1"/>
        <c:lblAlgn val="ctr"/>
        <c:lblOffset val="100"/>
        <c:noMultiLvlLbl val="0"/>
      </c:catAx>
      <c:valAx>
        <c:axId val="3655819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5583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latin typeface="Lato Black" panose="020F0A02020204030203" pitchFamily="34" charset="0"/>
              </a:rPr>
              <a:t>Closed won</a:t>
            </a:r>
            <a:r>
              <a:rPr lang="en-IN" b="1" baseline="0">
                <a:latin typeface="Lato Black" panose="020F0A02020204030203" pitchFamily="34" charset="0"/>
              </a:rPr>
              <a:t> vs total opportunities by time</a:t>
            </a:r>
            <a:endParaRPr lang="en-IN" b="1">
              <a:latin typeface="Lato Black" panose="020F0A0202020403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246981627296588"/>
          <c:y val="0.14116907261592301"/>
          <c:w val="0.87753018372703417"/>
          <c:h val="0.65665099154272377"/>
        </c:manualLayout>
      </c:layout>
      <c:lineChart>
        <c:grouping val="standard"/>
        <c:varyColors val="0"/>
        <c:ser>
          <c:idx val="0"/>
          <c:order val="0"/>
          <c:tx>
            <c:strRef>
              <c:f>'Closed won vs total opportuniti'!$F$4</c:f>
              <c:strCache>
                <c:ptCount val="1"/>
                <c:pt idx="0">
                  <c:v>Opportunity count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'Closed won vs total opportuniti'!$E$5:$E$13</c:f>
              <c:strCache>
                <c:ptCount val="9"/>
                <c:pt idx="0">
                  <c:v>FALSE</c:v>
                </c:pt>
                <c:pt idx="1">
                  <c:v>2011</c:v>
                </c:pt>
                <c:pt idx="2">
                  <c:v>2015</c:v>
                </c:pt>
                <c:pt idx="3">
                  <c:v>2016</c:v>
                </c:pt>
                <c:pt idx="4">
                  <c:v>2017</c:v>
                </c:pt>
                <c:pt idx="5">
                  <c:v>2018</c:v>
                </c:pt>
                <c:pt idx="6">
                  <c:v>2019</c:v>
                </c:pt>
                <c:pt idx="7">
                  <c:v>2020</c:v>
                </c:pt>
                <c:pt idx="8">
                  <c:v>2021</c:v>
                </c:pt>
              </c:strCache>
            </c:strRef>
          </c:cat>
          <c:val>
            <c:numRef>
              <c:f>'Closed won vs total opportuniti'!$F$5:$F$13</c:f>
              <c:numCache>
                <c:formatCode>General</c:formatCode>
                <c:ptCount val="9"/>
                <c:pt idx="0">
                  <c:v>2593</c:v>
                </c:pt>
                <c:pt idx="1">
                  <c:v>2</c:v>
                </c:pt>
                <c:pt idx="2">
                  <c:v>16</c:v>
                </c:pt>
                <c:pt idx="3">
                  <c:v>58</c:v>
                </c:pt>
                <c:pt idx="4">
                  <c:v>129</c:v>
                </c:pt>
                <c:pt idx="5">
                  <c:v>164</c:v>
                </c:pt>
                <c:pt idx="6">
                  <c:v>322</c:v>
                </c:pt>
                <c:pt idx="7">
                  <c:v>445</c:v>
                </c:pt>
                <c:pt idx="8">
                  <c:v>293</c:v>
                </c:pt>
              </c:numCache>
            </c:numRef>
          </c:val>
          <c:smooth val="0"/>
          <c:extLst>
            <c:ext xmlns:c16="http://schemas.microsoft.com/office/drawing/2014/chart" uri="{C3380CC4-5D6E-409C-BE32-E72D297353CC}">
              <c16:uniqueId val="{00000000-15D8-4093-ABF5-56E3BC0545A1}"/>
            </c:ext>
          </c:extLst>
        </c:ser>
        <c:ser>
          <c:idx val="1"/>
          <c:order val="1"/>
          <c:tx>
            <c:strRef>
              <c:f>'Closed won vs total opportuniti'!$G$4</c:f>
              <c:strCache>
                <c:ptCount val="1"/>
                <c:pt idx="0">
                  <c:v>True won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'Closed won vs total opportuniti'!$E$5:$E$13</c:f>
              <c:strCache>
                <c:ptCount val="9"/>
                <c:pt idx="0">
                  <c:v>FALSE</c:v>
                </c:pt>
                <c:pt idx="1">
                  <c:v>2011</c:v>
                </c:pt>
                <c:pt idx="2">
                  <c:v>2015</c:v>
                </c:pt>
                <c:pt idx="3">
                  <c:v>2016</c:v>
                </c:pt>
                <c:pt idx="4">
                  <c:v>2017</c:v>
                </c:pt>
                <c:pt idx="5">
                  <c:v>2018</c:v>
                </c:pt>
                <c:pt idx="6">
                  <c:v>2019</c:v>
                </c:pt>
                <c:pt idx="7">
                  <c:v>2020</c:v>
                </c:pt>
                <c:pt idx="8">
                  <c:v>2021</c:v>
                </c:pt>
              </c:strCache>
            </c:strRef>
          </c:cat>
          <c:val>
            <c:numRef>
              <c:f>'Closed won vs total opportuniti'!$G$5:$G$13</c:f>
              <c:numCache>
                <c:formatCode>General</c:formatCode>
                <c:ptCount val="9"/>
                <c:pt idx="0">
                  <c:v>0</c:v>
                </c:pt>
                <c:pt idx="1">
                  <c:v>2</c:v>
                </c:pt>
                <c:pt idx="2">
                  <c:v>16</c:v>
                </c:pt>
                <c:pt idx="3">
                  <c:v>58</c:v>
                </c:pt>
                <c:pt idx="4">
                  <c:v>129</c:v>
                </c:pt>
                <c:pt idx="5">
                  <c:v>164</c:v>
                </c:pt>
                <c:pt idx="6">
                  <c:v>322</c:v>
                </c:pt>
                <c:pt idx="7">
                  <c:v>445</c:v>
                </c:pt>
                <c:pt idx="8">
                  <c:v>293</c:v>
                </c:pt>
              </c:numCache>
            </c:numRef>
          </c:val>
          <c:smooth val="0"/>
          <c:extLst>
            <c:ext xmlns:c16="http://schemas.microsoft.com/office/drawing/2014/chart" uri="{C3380CC4-5D6E-409C-BE32-E72D297353CC}">
              <c16:uniqueId val="{00000001-15D8-4093-ABF5-56E3BC0545A1}"/>
            </c:ext>
          </c:extLst>
        </c:ser>
        <c:dLbls>
          <c:showLegendKey val="0"/>
          <c:showVal val="0"/>
          <c:showCatName val="0"/>
          <c:showSerName val="0"/>
          <c:showPercent val="0"/>
          <c:showBubbleSize val="0"/>
        </c:dLbls>
        <c:marker val="1"/>
        <c:smooth val="0"/>
        <c:axId val="671664672"/>
        <c:axId val="671673408"/>
      </c:lineChart>
      <c:catAx>
        <c:axId val="671664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Lato Black" panose="020F0A02020204030203" pitchFamily="34" charset="0"/>
                <a:ea typeface="+mn-ea"/>
                <a:cs typeface="+mn-cs"/>
              </a:defRPr>
            </a:pPr>
            <a:endParaRPr lang="en-US"/>
          </a:p>
        </c:txPr>
        <c:crossAx val="671673408"/>
        <c:crosses val="autoZero"/>
        <c:auto val="1"/>
        <c:lblAlgn val="ctr"/>
        <c:lblOffset val="100"/>
        <c:noMultiLvlLbl val="0"/>
      </c:catAx>
      <c:valAx>
        <c:axId val="6716734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Lato Black" panose="020F0A02020204030203" pitchFamily="34" charset="0"/>
                <a:ea typeface="+mn-ea"/>
                <a:cs typeface="+mn-cs"/>
              </a:defRPr>
            </a:pPr>
            <a:endParaRPr lang="en-US"/>
          </a:p>
        </c:txPr>
        <c:crossAx val="671664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Win rate vs Loss rate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2-9C94-469B-A290-CB939B43F259}"/>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9C94-469B-A290-CB939B43F25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'Win rate vs Loss rate'!$C$9:$C$10</c:f>
              <c:strCache>
                <c:ptCount val="2"/>
                <c:pt idx="0">
                  <c:v>Win rate</c:v>
                </c:pt>
                <c:pt idx="1">
                  <c:v>Loss rate</c:v>
                </c:pt>
              </c:strCache>
            </c:strRef>
          </c:cat>
          <c:val>
            <c:numRef>
              <c:f>'Win rate vs Loss rate'!$D$9:$D$10</c:f>
              <c:numCache>
                <c:formatCode>0%</c:formatCode>
                <c:ptCount val="2"/>
                <c:pt idx="0">
                  <c:v>0.74490303331675778</c:v>
                </c:pt>
                <c:pt idx="1">
                  <c:v>0.25509696668324217</c:v>
                </c:pt>
              </c:numCache>
            </c:numRef>
          </c:val>
          <c:extLst>
            <c:ext xmlns:c16="http://schemas.microsoft.com/office/drawing/2014/chart" uri="{C3380CC4-5D6E-409C-BE32-E72D297353CC}">
              <c16:uniqueId val="{00000000-9C94-469B-A290-CB939B43F25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r>
              <a:rPr lang="en-US" b="0">
                <a:latin typeface="Lato Black" panose="020F0A02020204030203" pitchFamily="34" charset="0"/>
              </a:rPr>
              <a:t>Expected Amount by opportunity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endParaRPr lang="en-US"/>
        </a:p>
      </c:txPr>
    </c:title>
    <c:autoTitleDeleted val="0"/>
    <c:plotArea>
      <c:layout>
        <c:manualLayout>
          <c:layoutTarget val="inner"/>
          <c:xMode val="edge"/>
          <c:yMode val="edge"/>
          <c:x val="0.35671455610777286"/>
          <c:y val="0.14393518518518519"/>
          <c:w val="0.58264076623105765"/>
          <c:h val="0.7486654272382619"/>
        </c:manualLayout>
      </c:layout>
      <c:barChart>
        <c:barDir val="bar"/>
        <c:grouping val="clustered"/>
        <c:varyColors val="0"/>
        <c:ser>
          <c:idx val="0"/>
          <c:order val="0"/>
          <c:tx>
            <c:strRef>
              <c:f>'Expected amount by opportunity '!$E$12</c:f>
              <c:strCache>
                <c:ptCount val="1"/>
                <c:pt idx="0">
                  <c:v>Expected Amount</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'Expected amount by opportunity '!$D$13:$D$15</c:f>
              <c:strCache>
                <c:ptCount val="3"/>
                <c:pt idx="0">
                  <c:v>Safety and Security Opportunity</c:v>
                </c:pt>
                <c:pt idx="1">
                  <c:v>New Business</c:v>
                </c:pt>
                <c:pt idx="2">
                  <c:v>Existing Business</c:v>
                </c:pt>
              </c:strCache>
            </c:strRef>
          </c:cat>
          <c:val>
            <c:numRef>
              <c:f>'Expected amount by opportunity '!$E$13:$E$15</c:f>
              <c:numCache>
                <c:formatCode>General</c:formatCode>
                <c:ptCount val="3"/>
                <c:pt idx="0">
                  <c:v>4205449.97</c:v>
                </c:pt>
                <c:pt idx="1">
                  <c:v>500000</c:v>
                </c:pt>
                <c:pt idx="2">
                  <c:v>50000</c:v>
                </c:pt>
              </c:numCache>
            </c:numRef>
          </c:val>
          <c:extLst>
            <c:ext xmlns:c16="http://schemas.microsoft.com/office/drawing/2014/chart" uri="{C3380CC4-5D6E-409C-BE32-E72D297353CC}">
              <c16:uniqueId val="{00000000-4BA4-4D62-8E13-44F9FC3D5750}"/>
            </c:ext>
          </c:extLst>
        </c:ser>
        <c:dLbls>
          <c:dLblPos val="outEnd"/>
          <c:showLegendKey val="0"/>
          <c:showVal val="1"/>
          <c:showCatName val="0"/>
          <c:showSerName val="0"/>
          <c:showPercent val="0"/>
          <c:showBubbleSize val="0"/>
        </c:dLbls>
        <c:gapWidth val="182"/>
        <c:axId val="403003408"/>
        <c:axId val="403005904"/>
      </c:barChart>
      <c:catAx>
        <c:axId val="403003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Lato Black" panose="020F0A02020204030203" pitchFamily="34" charset="0"/>
                <a:ea typeface="+mn-ea"/>
                <a:cs typeface="+mn-cs"/>
              </a:defRPr>
            </a:pPr>
            <a:endParaRPr lang="en-US"/>
          </a:p>
        </c:txPr>
        <c:crossAx val="403005904"/>
        <c:crosses val="autoZero"/>
        <c:auto val="1"/>
        <c:lblAlgn val="ctr"/>
        <c:lblOffset val="100"/>
        <c:noMultiLvlLbl val="0"/>
      </c:catAx>
      <c:valAx>
        <c:axId val="4030059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Lato Black" panose="020F0A02020204030203" pitchFamily="34" charset="0"/>
                <a:ea typeface="+mn-ea"/>
                <a:cs typeface="+mn-cs"/>
              </a:defRPr>
            </a:pPr>
            <a:endParaRPr lang="en-US"/>
          </a:p>
        </c:txPr>
        <c:crossAx val="403003408"/>
        <c:crosses val="autoZero"/>
        <c:crossBetween val="between"/>
      </c:valAx>
      <c:spPr>
        <a:noFill/>
        <a:ln>
          <a:noFill/>
        </a:ln>
        <a:effectLst/>
      </c:spPr>
    </c:plotArea>
    <c:plotVisOnly val="1"/>
    <c:dispBlanksAs val="gap"/>
    <c:showDLblsOverMax val="0"/>
  </c:chart>
  <c:spPr>
    <a:solidFill>
      <a:schemeClr val="bg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 active vs total opportunities by time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7.9900278659998297E-2"/>
          <c:y val="0.16556309081267331"/>
          <c:w val="0.89353803891505124"/>
          <c:h val="0.66607491959802967"/>
        </c:manualLayout>
      </c:layout>
      <c:lineChart>
        <c:grouping val="standard"/>
        <c:varyColors val="0"/>
        <c:ser>
          <c:idx val="0"/>
          <c:order val="0"/>
          <c:tx>
            <c:strRef>
              <c:f>'Total Active vs Total opportuni'!$G$2</c:f>
              <c:strCache>
                <c:ptCount val="1"/>
                <c:pt idx="0">
                  <c:v>Active count</c:v>
                </c:pt>
              </c:strCache>
            </c:strRef>
          </c:tx>
          <c:spPr>
            <a:ln w="34925" cap="rnd">
              <a:solidFill>
                <a:schemeClr val="accent1"/>
              </a:solidFill>
              <a:round/>
            </a:ln>
            <a:effectLst>
              <a:outerShdw blurRad="40000" dist="23000" dir="5400000" rotWithShape="0">
                <a:srgbClr val="000000">
                  <a:alpha val="35000"/>
                </a:srgbClr>
              </a:outerShdw>
            </a:effectLst>
          </c:spPr>
          <c:marker>
            <c:symbol val="none"/>
          </c:marker>
          <c:cat>
            <c:strRef>
              <c:f>'Total Active vs Total opportuni'!$F$3:$F$15</c:f>
              <c:strCache>
                <c:ptCount val="13"/>
                <c:pt idx="0">
                  <c:v>2011</c:v>
                </c:pt>
                <c:pt idx="1">
                  <c:v>2015</c:v>
                </c:pt>
                <c:pt idx="2">
                  <c:v>2016</c:v>
                </c:pt>
                <c:pt idx="3">
                  <c:v>2017</c:v>
                </c:pt>
                <c:pt idx="4">
                  <c:v>2018</c:v>
                </c:pt>
                <c:pt idx="5">
                  <c:v>2019</c:v>
                </c:pt>
                <c:pt idx="6">
                  <c:v>2020</c:v>
                </c:pt>
                <c:pt idx="7">
                  <c:v>2021</c:v>
                </c:pt>
                <c:pt idx="8">
                  <c:v>2022</c:v>
                </c:pt>
                <c:pt idx="9">
                  <c:v>2023</c:v>
                </c:pt>
                <c:pt idx="10">
                  <c:v>2024</c:v>
                </c:pt>
                <c:pt idx="11">
                  <c:v>2025</c:v>
                </c:pt>
                <c:pt idx="12">
                  <c:v>2030</c:v>
                </c:pt>
              </c:strCache>
            </c:strRef>
          </c:cat>
          <c:val>
            <c:numRef>
              <c:f>'Total Active vs Total opportuni'!$G$3:$G$15</c:f>
              <c:numCache>
                <c:formatCode>General</c:formatCode>
                <c:ptCount val="13"/>
                <c:pt idx="0">
                  <c:v>7</c:v>
                </c:pt>
                <c:pt idx="1">
                  <c:v>36</c:v>
                </c:pt>
                <c:pt idx="2">
                  <c:v>28</c:v>
                </c:pt>
                <c:pt idx="3">
                  <c:v>1</c:v>
                </c:pt>
                <c:pt idx="4">
                  <c:v>0</c:v>
                </c:pt>
                <c:pt idx="5">
                  <c:v>0</c:v>
                </c:pt>
                <c:pt idx="6">
                  <c:v>1</c:v>
                </c:pt>
                <c:pt idx="7">
                  <c:v>2</c:v>
                </c:pt>
                <c:pt idx="8">
                  <c:v>0</c:v>
                </c:pt>
                <c:pt idx="9">
                  <c:v>0</c:v>
                </c:pt>
                <c:pt idx="10">
                  <c:v>0</c:v>
                </c:pt>
                <c:pt idx="11">
                  <c:v>0</c:v>
                </c:pt>
                <c:pt idx="12">
                  <c:v>0</c:v>
                </c:pt>
              </c:numCache>
            </c:numRef>
          </c:val>
          <c:smooth val="0"/>
          <c:extLst>
            <c:ext xmlns:c16="http://schemas.microsoft.com/office/drawing/2014/chart" uri="{C3380CC4-5D6E-409C-BE32-E72D297353CC}">
              <c16:uniqueId val="{00000000-608B-4C24-AB22-5D3E592D8B86}"/>
            </c:ext>
          </c:extLst>
        </c:ser>
        <c:ser>
          <c:idx val="1"/>
          <c:order val="1"/>
          <c:tx>
            <c:strRef>
              <c:f>'Total Active vs Total opportuni'!$H$2</c:f>
              <c:strCache>
                <c:ptCount val="1"/>
                <c:pt idx="0">
                  <c:v>opportunity count</c:v>
                </c:pt>
              </c:strCache>
            </c:strRef>
          </c:tx>
          <c:spPr>
            <a:ln w="34925" cap="rnd">
              <a:solidFill>
                <a:schemeClr val="accent2"/>
              </a:solidFill>
              <a:round/>
            </a:ln>
            <a:effectLst>
              <a:outerShdw blurRad="40000" dist="23000" dir="5400000" rotWithShape="0">
                <a:srgbClr val="000000">
                  <a:alpha val="35000"/>
                </a:srgbClr>
              </a:outerShdw>
            </a:effectLst>
          </c:spPr>
          <c:marker>
            <c:symbol val="none"/>
          </c:marker>
          <c:cat>
            <c:strRef>
              <c:f>'Total Active vs Total opportuni'!$F$3:$F$15</c:f>
              <c:strCache>
                <c:ptCount val="13"/>
                <c:pt idx="0">
                  <c:v>2011</c:v>
                </c:pt>
                <c:pt idx="1">
                  <c:v>2015</c:v>
                </c:pt>
                <c:pt idx="2">
                  <c:v>2016</c:v>
                </c:pt>
                <c:pt idx="3">
                  <c:v>2017</c:v>
                </c:pt>
                <c:pt idx="4">
                  <c:v>2018</c:v>
                </c:pt>
                <c:pt idx="5">
                  <c:v>2019</c:v>
                </c:pt>
                <c:pt idx="6">
                  <c:v>2020</c:v>
                </c:pt>
                <c:pt idx="7">
                  <c:v>2021</c:v>
                </c:pt>
                <c:pt idx="8">
                  <c:v>2022</c:v>
                </c:pt>
                <c:pt idx="9">
                  <c:v>2023</c:v>
                </c:pt>
                <c:pt idx="10">
                  <c:v>2024</c:v>
                </c:pt>
                <c:pt idx="11">
                  <c:v>2025</c:v>
                </c:pt>
                <c:pt idx="12">
                  <c:v>2030</c:v>
                </c:pt>
              </c:strCache>
            </c:strRef>
          </c:cat>
          <c:val>
            <c:numRef>
              <c:f>'Total Active vs Total opportuni'!$H$3:$H$15</c:f>
              <c:numCache>
                <c:formatCode>General</c:formatCode>
                <c:ptCount val="13"/>
                <c:pt idx="0">
                  <c:v>7</c:v>
                </c:pt>
                <c:pt idx="1">
                  <c:v>36</c:v>
                </c:pt>
                <c:pt idx="2">
                  <c:v>114</c:v>
                </c:pt>
                <c:pt idx="3">
                  <c:v>243</c:v>
                </c:pt>
                <c:pt idx="4">
                  <c:v>494</c:v>
                </c:pt>
                <c:pt idx="5">
                  <c:v>567</c:v>
                </c:pt>
                <c:pt idx="6">
                  <c:v>1052</c:v>
                </c:pt>
                <c:pt idx="7">
                  <c:v>1293</c:v>
                </c:pt>
                <c:pt idx="8">
                  <c:v>203</c:v>
                </c:pt>
                <c:pt idx="9">
                  <c:v>10</c:v>
                </c:pt>
                <c:pt idx="10">
                  <c:v>1</c:v>
                </c:pt>
                <c:pt idx="11">
                  <c:v>1</c:v>
                </c:pt>
                <c:pt idx="12">
                  <c:v>1</c:v>
                </c:pt>
              </c:numCache>
            </c:numRef>
          </c:val>
          <c:smooth val="0"/>
          <c:extLst>
            <c:ext xmlns:c16="http://schemas.microsoft.com/office/drawing/2014/chart" uri="{C3380CC4-5D6E-409C-BE32-E72D297353CC}">
              <c16:uniqueId val="{00000001-608B-4C24-AB22-5D3E592D8B86}"/>
            </c:ext>
          </c:extLst>
        </c:ser>
        <c:dLbls>
          <c:showLegendKey val="0"/>
          <c:showVal val="0"/>
          <c:showCatName val="0"/>
          <c:showSerName val="0"/>
          <c:showPercent val="0"/>
          <c:showBubbleSize val="0"/>
        </c:dLbls>
        <c:smooth val="0"/>
        <c:axId val="365583151"/>
        <c:axId val="365581903"/>
      </c:lineChart>
      <c:catAx>
        <c:axId val="36558315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5581903"/>
        <c:crosses val="autoZero"/>
        <c:auto val="1"/>
        <c:lblAlgn val="ctr"/>
        <c:lblOffset val="100"/>
        <c:noMultiLvlLbl val="0"/>
      </c:catAx>
      <c:valAx>
        <c:axId val="3655819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5583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latin typeface="Lato Black" panose="020F0A02020204030203" pitchFamily="34" charset="0"/>
              </a:rPr>
              <a:t>Closed won</a:t>
            </a:r>
            <a:r>
              <a:rPr lang="en-IN" b="1" baseline="0">
                <a:latin typeface="Lato Black" panose="020F0A02020204030203" pitchFamily="34" charset="0"/>
              </a:rPr>
              <a:t> vs total opportunities by time</a:t>
            </a:r>
            <a:endParaRPr lang="en-IN" b="1">
              <a:latin typeface="Lato Black" panose="020F0A0202020403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246981627296588"/>
          <c:y val="0.14116907261592301"/>
          <c:w val="0.87753018372703417"/>
          <c:h val="0.65665099154272377"/>
        </c:manualLayout>
      </c:layout>
      <c:lineChart>
        <c:grouping val="standard"/>
        <c:varyColors val="0"/>
        <c:ser>
          <c:idx val="0"/>
          <c:order val="0"/>
          <c:tx>
            <c:strRef>
              <c:f>'Closed won vs total opportuniti'!$F$4</c:f>
              <c:strCache>
                <c:ptCount val="1"/>
                <c:pt idx="0">
                  <c:v>Opportunity count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'Closed won vs total opportuniti'!$E$5:$E$13</c:f>
              <c:strCache>
                <c:ptCount val="9"/>
                <c:pt idx="0">
                  <c:v>FALSE</c:v>
                </c:pt>
                <c:pt idx="1">
                  <c:v>2011</c:v>
                </c:pt>
                <c:pt idx="2">
                  <c:v>2015</c:v>
                </c:pt>
                <c:pt idx="3">
                  <c:v>2016</c:v>
                </c:pt>
                <c:pt idx="4">
                  <c:v>2017</c:v>
                </c:pt>
                <c:pt idx="5">
                  <c:v>2018</c:v>
                </c:pt>
                <c:pt idx="6">
                  <c:v>2019</c:v>
                </c:pt>
                <c:pt idx="7">
                  <c:v>2020</c:v>
                </c:pt>
                <c:pt idx="8">
                  <c:v>2021</c:v>
                </c:pt>
              </c:strCache>
            </c:strRef>
          </c:cat>
          <c:val>
            <c:numRef>
              <c:f>'Closed won vs total opportuniti'!$F$5:$F$13</c:f>
              <c:numCache>
                <c:formatCode>General</c:formatCode>
                <c:ptCount val="9"/>
                <c:pt idx="0">
                  <c:v>2593</c:v>
                </c:pt>
                <c:pt idx="1">
                  <c:v>2</c:v>
                </c:pt>
                <c:pt idx="2">
                  <c:v>16</c:v>
                </c:pt>
                <c:pt idx="3">
                  <c:v>58</c:v>
                </c:pt>
                <c:pt idx="4">
                  <c:v>129</c:v>
                </c:pt>
                <c:pt idx="5">
                  <c:v>164</c:v>
                </c:pt>
                <c:pt idx="6">
                  <c:v>322</c:v>
                </c:pt>
                <c:pt idx="7">
                  <c:v>445</c:v>
                </c:pt>
                <c:pt idx="8">
                  <c:v>293</c:v>
                </c:pt>
              </c:numCache>
            </c:numRef>
          </c:val>
          <c:smooth val="0"/>
          <c:extLst>
            <c:ext xmlns:c16="http://schemas.microsoft.com/office/drawing/2014/chart" uri="{C3380CC4-5D6E-409C-BE32-E72D297353CC}">
              <c16:uniqueId val="{00000000-089E-4BC3-B2B2-1E60786F72FD}"/>
            </c:ext>
          </c:extLst>
        </c:ser>
        <c:ser>
          <c:idx val="1"/>
          <c:order val="1"/>
          <c:tx>
            <c:strRef>
              <c:f>'Closed won vs total opportuniti'!$G$4</c:f>
              <c:strCache>
                <c:ptCount val="1"/>
                <c:pt idx="0">
                  <c:v>True won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'Closed won vs total opportuniti'!$E$5:$E$13</c:f>
              <c:strCache>
                <c:ptCount val="9"/>
                <c:pt idx="0">
                  <c:v>FALSE</c:v>
                </c:pt>
                <c:pt idx="1">
                  <c:v>2011</c:v>
                </c:pt>
                <c:pt idx="2">
                  <c:v>2015</c:v>
                </c:pt>
                <c:pt idx="3">
                  <c:v>2016</c:v>
                </c:pt>
                <c:pt idx="4">
                  <c:v>2017</c:v>
                </c:pt>
                <c:pt idx="5">
                  <c:v>2018</c:v>
                </c:pt>
                <c:pt idx="6">
                  <c:v>2019</c:v>
                </c:pt>
                <c:pt idx="7">
                  <c:v>2020</c:v>
                </c:pt>
                <c:pt idx="8">
                  <c:v>2021</c:v>
                </c:pt>
              </c:strCache>
            </c:strRef>
          </c:cat>
          <c:val>
            <c:numRef>
              <c:f>'Closed won vs total opportuniti'!$G$5:$G$13</c:f>
              <c:numCache>
                <c:formatCode>General</c:formatCode>
                <c:ptCount val="9"/>
                <c:pt idx="0">
                  <c:v>0</c:v>
                </c:pt>
                <c:pt idx="1">
                  <c:v>2</c:v>
                </c:pt>
                <c:pt idx="2">
                  <c:v>16</c:v>
                </c:pt>
                <c:pt idx="3">
                  <c:v>58</c:v>
                </c:pt>
                <c:pt idx="4">
                  <c:v>129</c:v>
                </c:pt>
                <c:pt idx="5">
                  <c:v>164</c:v>
                </c:pt>
                <c:pt idx="6">
                  <c:v>322</c:v>
                </c:pt>
                <c:pt idx="7">
                  <c:v>445</c:v>
                </c:pt>
                <c:pt idx="8">
                  <c:v>293</c:v>
                </c:pt>
              </c:numCache>
            </c:numRef>
          </c:val>
          <c:smooth val="0"/>
          <c:extLst>
            <c:ext xmlns:c16="http://schemas.microsoft.com/office/drawing/2014/chart" uri="{C3380CC4-5D6E-409C-BE32-E72D297353CC}">
              <c16:uniqueId val="{00000001-089E-4BC3-B2B2-1E60786F72FD}"/>
            </c:ext>
          </c:extLst>
        </c:ser>
        <c:dLbls>
          <c:showLegendKey val="0"/>
          <c:showVal val="0"/>
          <c:showCatName val="0"/>
          <c:showSerName val="0"/>
          <c:showPercent val="0"/>
          <c:showBubbleSize val="0"/>
        </c:dLbls>
        <c:marker val="1"/>
        <c:smooth val="0"/>
        <c:axId val="671664672"/>
        <c:axId val="671673408"/>
      </c:lineChart>
      <c:catAx>
        <c:axId val="671664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Lato Black" panose="020F0A02020204030203" pitchFamily="34" charset="0"/>
                <a:ea typeface="+mn-ea"/>
                <a:cs typeface="+mn-cs"/>
              </a:defRPr>
            </a:pPr>
            <a:endParaRPr lang="en-US"/>
          </a:p>
        </c:txPr>
        <c:crossAx val="671673408"/>
        <c:crosses val="autoZero"/>
        <c:auto val="1"/>
        <c:lblAlgn val="ctr"/>
        <c:lblOffset val="100"/>
        <c:noMultiLvlLbl val="0"/>
      </c:catAx>
      <c:valAx>
        <c:axId val="6716734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Lato Black" panose="020F0A02020204030203" pitchFamily="34" charset="0"/>
                <a:ea typeface="+mn-ea"/>
                <a:cs typeface="+mn-cs"/>
              </a:defRPr>
            </a:pPr>
            <a:endParaRPr lang="en-US"/>
          </a:p>
        </c:txPr>
        <c:crossAx val="671664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latin typeface="Lato Black" panose="020F0A02020204030203" pitchFamily="34" charset="0"/>
              </a:rPr>
              <a:t>Opportunities by industry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'Opportunities by industry'!$G$4</c:f>
              <c:strCache>
                <c:ptCount val="1"/>
                <c:pt idx="0">
                  <c:v>Count</c:v>
                </c:pt>
              </c:strCache>
            </c:strRef>
          </c:tx>
          <c:spPr>
            <a:solidFill>
              <a:schemeClr val="accent1"/>
            </a:solidFill>
            <a:ln>
              <a:noFill/>
            </a:ln>
            <a:effectLst/>
          </c:spPr>
          <c:invertIfNegative val="0"/>
          <c:cat>
            <c:strRef>
              <c:f>'Opportunities by industry'!$F$5:$F$36</c:f>
              <c:strCache>
                <c:ptCount val="32"/>
                <c:pt idx="0">
                  <c:v>Biopharma/Pharmaceuticals</c:v>
                </c:pt>
                <c:pt idx="1">
                  <c:v>State and Local</c:v>
                </c:pt>
                <c:pt idx="2">
                  <c:v>International</c:v>
                </c:pt>
                <c:pt idx="3">
                  <c:v>Federal</c:v>
                </c:pt>
                <c:pt idx="4">
                  <c:v>Military</c:v>
                </c:pt>
                <c:pt idx="5">
                  <c:v>Communications</c:v>
                </c:pt>
                <c:pt idx="6">
                  <c:v>Academia</c:v>
                </c:pt>
                <c:pt idx="7">
                  <c:v>Biotechnology</c:v>
                </c:pt>
                <c:pt idx="8">
                  <c:v>Energy</c:v>
                </c:pt>
                <c:pt idx="9">
                  <c:v>Telecommunications</c:v>
                </c:pt>
                <c:pt idx="10">
                  <c:v>Agriculture</c:v>
                </c:pt>
                <c:pt idx="11">
                  <c:v>Construction</c:v>
                </c:pt>
                <c:pt idx="12">
                  <c:v>Hospitality</c:v>
                </c:pt>
                <c:pt idx="13">
                  <c:v>Other</c:v>
                </c:pt>
                <c:pt idx="14">
                  <c:v>Banking</c:v>
                </c:pt>
                <c:pt idx="15">
                  <c:v>Transportation</c:v>
                </c:pt>
                <c:pt idx="16">
                  <c:v>Education</c:v>
                </c:pt>
                <c:pt idx="17">
                  <c:v>Apparel</c:v>
                </c:pt>
                <c:pt idx="18">
                  <c:v>Chemicals</c:v>
                </c:pt>
                <c:pt idx="19">
                  <c:v>Electronics</c:v>
                </c:pt>
                <c:pt idx="20">
                  <c:v>Distributor</c:v>
                </c:pt>
                <c:pt idx="21">
                  <c:v>Consulting</c:v>
                </c:pt>
                <c:pt idx="22">
                  <c:v>Government</c:v>
                </c:pt>
                <c:pt idx="23">
                  <c:v>CRO / CDMO</c:v>
                </c:pt>
                <c:pt idx="24">
                  <c:v>Life Science Research</c:v>
                </c:pt>
                <c:pt idx="25">
                  <c:v>Commercial</c:v>
                </c:pt>
                <c:pt idx="26">
                  <c:v>Biopharma/Biopharmaceuticals</c:v>
                </c:pt>
                <c:pt idx="27">
                  <c:v>CDMOs</c:v>
                </c:pt>
                <c:pt idx="28">
                  <c:v>Municipal</c:v>
                </c:pt>
                <c:pt idx="29">
                  <c:v>Law Enforcement</c:v>
                </c:pt>
                <c:pt idx="30">
                  <c:v>State</c:v>
                </c:pt>
                <c:pt idx="31">
                  <c:v>(blank)</c:v>
                </c:pt>
              </c:strCache>
            </c:strRef>
          </c:cat>
          <c:val>
            <c:numRef>
              <c:f>'Opportunities by industry'!$G$5:$G$36</c:f>
              <c:numCache>
                <c:formatCode>General</c:formatCode>
                <c:ptCount val="32"/>
                <c:pt idx="0">
                  <c:v>1017</c:v>
                </c:pt>
                <c:pt idx="1">
                  <c:v>537</c:v>
                </c:pt>
                <c:pt idx="2">
                  <c:v>250</c:v>
                </c:pt>
                <c:pt idx="3">
                  <c:v>224</c:v>
                </c:pt>
                <c:pt idx="4">
                  <c:v>176</c:v>
                </c:pt>
                <c:pt idx="5">
                  <c:v>164</c:v>
                </c:pt>
                <c:pt idx="6">
                  <c:v>157</c:v>
                </c:pt>
                <c:pt idx="7">
                  <c:v>150</c:v>
                </c:pt>
                <c:pt idx="8">
                  <c:v>142</c:v>
                </c:pt>
                <c:pt idx="9">
                  <c:v>116</c:v>
                </c:pt>
                <c:pt idx="10">
                  <c:v>100</c:v>
                </c:pt>
                <c:pt idx="11">
                  <c:v>77</c:v>
                </c:pt>
                <c:pt idx="12">
                  <c:v>73</c:v>
                </c:pt>
                <c:pt idx="13">
                  <c:v>72</c:v>
                </c:pt>
                <c:pt idx="14">
                  <c:v>67</c:v>
                </c:pt>
                <c:pt idx="15">
                  <c:v>60</c:v>
                </c:pt>
                <c:pt idx="16">
                  <c:v>56</c:v>
                </c:pt>
                <c:pt idx="17">
                  <c:v>48</c:v>
                </c:pt>
                <c:pt idx="18">
                  <c:v>46</c:v>
                </c:pt>
                <c:pt idx="19">
                  <c:v>45</c:v>
                </c:pt>
                <c:pt idx="20">
                  <c:v>39</c:v>
                </c:pt>
                <c:pt idx="21">
                  <c:v>37</c:v>
                </c:pt>
                <c:pt idx="22">
                  <c:v>28</c:v>
                </c:pt>
                <c:pt idx="23">
                  <c:v>8</c:v>
                </c:pt>
                <c:pt idx="24">
                  <c:v>7</c:v>
                </c:pt>
                <c:pt idx="25">
                  <c:v>7</c:v>
                </c:pt>
                <c:pt idx="26">
                  <c:v>2</c:v>
                </c:pt>
                <c:pt idx="27">
                  <c:v>1</c:v>
                </c:pt>
                <c:pt idx="28">
                  <c:v>1</c:v>
                </c:pt>
                <c:pt idx="29">
                  <c:v>1</c:v>
                </c:pt>
                <c:pt idx="30">
                  <c:v>1</c:v>
                </c:pt>
                <c:pt idx="31">
                  <c:v>0</c:v>
                </c:pt>
              </c:numCache>
            </c:numRef>
          </c:val>
          <c:extLst>
            <c:ext xmlns:c16="http://schemas.microsoft.com/office/drawing/2014/chart" uri="{C3380CC4-5D6E-409C-BE32-E72D297353CC}">
              <c16:uniqueId val="{00000000-2E9B-4E05-BE32-E71E9E2BDE1B}"/>
            </c:ext>
          </c:extLst>
        </c:ser>
        <c:dLbls>
          <c:showLegendKey val="0"/>
          <c:showVal val="0"/>
          <c:showCatName val="0"/>
          <c:showSerName val="0"/>
          <c:showPercent val="0"/>
          <c:showBubbleSize val="0"/>
        </c:dLbls>
        <c:gapWidth val="117"/>
        <c:axId val="2040765007"/>
        <c:axId val="2040766671"/>
      </c:barChart>
      <c:catAx>
        <c:axId val="204076500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Lato Black" panose="020F0A02020204030203" pitchFamily="34" charset="0"/>
                <a:ea typeface="+mn-ea"/>
                <a:cs typeface="+mn-cs"/>
              </a:defRPr>
            </a:pPr>
            <a:endParaRPr lang="en-US"/>
          </a:p>
        </c:txPr>
        <c:crossAx val="2040766671"/>
        <c:crosses val="autoZero"/>
        <c:auto val="1"/>
        <c:lblAlgn val="ctr"/>
        <c:lblOffset val="100"/>
        <c:noMultiLvlLbl val="0"/>
      </c:catAx>
      <c:valAx>
        <c:axId val="2040766671"/>
        <c:scaling>
          <c:orientation val="minMax"/>
        </c:scaling>
        <c:delete val="0"/>
        <c:axPos val="t"/>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Lato Black" panose="020F0A02020204030203" pitchFamily="34" charset="0"/>
                <a:ea typeface="+mn-ea"/>
                <a:cs typeface="+mn-cs"/>
              </a:defRPr>
            </a:pPr>
            <a:endParaRPr lang="en-US"/>
          </a:p>
        </c:txPr>
        <c:crossAx val="2040765007"/>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r>
              <a:rPr lang="en-US" b="0">
                <a:latin typeface="Lato Black" panose="020F0A02020204030203" pitchFamily="34" charset="0"/>
              </a:rPr>
              <a:t>Expected Amount by opportunity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endParaRPr lang="en-US"/>
        </a:p>
      </c:txPr>
    </c:title>
    <c:autoTitleDeleted val="0"/>
    <c:plotArea>
      <c:layout>
        <c:manualLayout>
          <c:layoutTarget val="inner"/>
          <c:xMode val="edge"/>
          <c:yMode val="edge"/>
          <c:x val="0.36072112860892386"/>
          <c:y val="0.14393518518518519"/>
          <c:w val="0.56561220472440943"/>
          <c:h val="0.7486654272382619"/>
        </c:manualLayout>
      </c:layout>
      <c:barChart>
        <c:barDir val="bar"/>
        <c:grouping val="clustered"/>
        <c:varyColors val="0"/>
        <c:ser>
          <c:idx val="0"/>
          <c:order val="0"/>
          <c:tx>
            <c:strRef>
              <c:f>'Expected amount by opportunity '!$E$12</c:f>
              <c:strCache>
                <c:ptCount val="1"/>
                <c:pt idx="0">
                  <c:v>Expected Amount</c:v>
                </c:pt>
              </c:strCache>
            </c:strRef>
          </c:tx>
          <c:spPr>
            <a:solidFill>
              <a:schemeClr val="accent1"/>
            </a:solidFill>
            <a:ln>
              <a:noFill/>
            </a:ln>
            <a:effectLst/>
          </c:spPr>
          <c:invertIfNegative val="0"/>
          <c:dLbls>
            <c:delete val="1"/>
          </c:dLbls>
          <c:cat>
            <c:strRef>
              <c:f>'Expected amount by opportunity '!$D$13:$D$15</c:f>
              <c:strCache>
                <c:ptCount val="3"/>
                <c:pt idx="0">
                  <c:v>Safety and Security Opportunity</c:v>
                </c:pt>
                <c:pt idx="1">
                  <c:v>New Business</c:v>
                </c:pt>
                <c:pt idx="2">
                  <c:v>Existing Business</c:v>
                </c:pt>
              </c:strCache>
            </c:strRef>
          </c:cat>
          <c:val>
            <c:numRef>
              <c:f>'Expected amount by opportunity '!$E$13:$E$15</c:f>
              <c:numCache>
                <c:formatCode>General</c:formatCode>
                <c:ptCount val="3"/>
                <c:pt idx="0">
                  <c:v>4205449.97</c:v>
                </c:pt>
                <c:pt idx="1">
                  <c:v>500000</c:v>
                </c:pt>
                <c:pt idx="2">
                  <c:v>50000</c:v>
                </c:pt>
              </c:numCache>
            </c:numRef>
          </c:val>
          <c:extLst>
            <c:ext xmlns:c16="http://schemas.microsoft.com/office/drawing/2014/chart" uri="{C3380CC4-5D6E-409C-BE32-E72D297353CC}">
              <c16:uniqueId val="{00000000-CC70-4CAA-899D-62135627CDD7}"/>
            </c:ext>
          </c:extLst>
        </c:ser>
        <c:dLbls>
          <c:dLblPos val="outEnd"/>
          <c:showLegendKey val="0"/>
          <c:showVal val="1"/>
          <c:showCatName val="0"/>
          <c:showSerName val="0"/>
          <c:showPercent val="0"/>
          <c:showBubbleSize val="0"/>
        </c:dLbls>
        <c:gapWidth val="182"/>
        <c:axId val="403003408"/>
        <c:axId val="403005904"/>
      </c:barChart>
      <c:catAx>
        <c:axId val="403003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Lato Black" panose="020F0A02020204030203" pitchFamily="34" charset="0"/>
                <a:ea typeface="+mn-ea"/>
                <a:cs typeface="+mn-cs"/>
              </a:defRPr>
            </a:pPr>
            <a:endParaRPr lang="en-US"/>
          </a:p>
        </c:txPr>
        <c:crossAx val="403005904"/>
        <c:crosses val="autoZero"/>
        <c:auto val="1"/>
        <c:lblAlgn val="ctr"/>
        <c:lblOffset val="100"/>
        <c:noMultiLvlLbl val="0"/>
      </c:catAx>
      <c:valAx>
        <c:axId val="4030059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Lato Black" panose="020F0A02020204030203" pitchFamily="34" charset="0"/>
                <a:ea typeface="+mn-ea"/>
                <a:cs typeface="+mn-cs"/>
              </a:defRPr>
            </a:pPr>
            <a:endParaRPr lang="en-US"/>
          </a:p>
        </c:txPr>
        <c:crossAx val="403003408"/>
        <c:crosses val="autoZero"/>
        <c:crossBetween val="between"/>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 active vs total opportunities by time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7.9900278659998297E-2"/>
          <c:y val="0.16556309081267331"/>
          <c:w val="0.89353803891505124"/>
          <c:h val="0.66607491959802967"/>
        </c:manualLayout>
      </c:layout>
      <c:lineChart>
        <c:grouping val="standard"/>
        <c:varyColors val="0"/>
        <c:ser>
          <c:idx val="0"/>
          <c:order val="0"/>
          <c:tx>
            <c:strRef>
              <c:f>'Total Active vs Total opportuni'!$G$2</c:f>
              <c:strCache>
                <c:ptCount val="1"/>
                <c:pt idx="0">
                  <c:v>Active count</c:v>
                </c:pt>
              </c:strCache>
            </c:strRef>
          </c:tx>
          <c:spPr>
            <a:ln w="34925" cap="rnd">
              <a:solidFill>
                <a:schemeClr val="accent1"/>
              </a:solidFill>
              <a:round/>
            </a:ln>
            <a:effectLst>
              <a:outerShdw blurRad="40000" dist="23000" dir="5400000" rotWithShape="0">
                <a:srgbClr val="000000">
                  <a:alpha val="35000"/>
                </a:srgbClr>
              </a:outerShdw>
            </a:effectLst>
          </c:spPr>
          <c:marker>
            <c:symbol val="none"/>
          </c:marker>
          <c:cat>
            <c:strRef>
              <c:f>'Total Active vs Total opportuni'!$F$3:$F$15</c:f>
              <c:strCache>
                <c:ptCount val="13"/>
                <c:pt idx="0">
                  <c:v>2011</c:v>
                </c:pt>
                <c:pt idx="1">
                  <c:v>2015</c:v>
                </c:pt>
                <c:pt idx="2">
                  <c:v>2016</c:v>
                </c:pt>
                <c:pt idx="3">
                  <c:v>2017</c:v>
                </c:pt>
                <c:pt idx="4">
                  <c:v>2018</c:v>
                </c:pt>
                <c:pt idx="5">
                  <c:v>2019</c:v>
                </c:pt>
                <c:pt idx="6">
                  <c:v>2020</c:v>
                </c:pt>
                <c:pt idx="7">
                  <c:v>2021</c:v>
                </c:pt>
                <c:pt idx="8">
                  <c:v>2022</c:v>
                </c:pt>
                <c:pt idx="9">
                  <c:v>2023</c:v>
                </c:pt>
                <c:pt idx="10">
                  <c:v>2024</c:v>
                </c:pt>
                <c:pt idx="11">
                  <c:v>2025</c:v>
                </c:pt>
                <c:pt idx="12">
                  <c:v>2030</c:v>
                </c:pt>
              </c:strCache>
            </c:strRef>
          </c:cat>
          <c:val>
            <c:numRef>
              <c:f>'Total Active vs Total opportuni'!$G$3:$G$15</c:f>
              <c:numCache>
                <c:formatCode>General</c:formatCode>
                <c:ptCount val="13"/>
                <c:pt idx="0">
                  <c:v>7</c:v>
                </c:pt>
                <c:pt idx="1">
                  <c:v>36</c:v>
                </c:pt>
                <c:pt idx="2">
                  <c:v>28</c:v>
                </c:pt>
                <c:pt idx="3">
                  <c:v>1</c:v>
                </c:pt>
                <c:pt idx="4">
                  <c:v>0</c:v>
                </c:pt>
                <c:pt idx="5">
                  <c:v>0</c:v>
                </c:pt>
                <c:pt idx="6">
                  <c:v>1</c:v>
                </c:pt>
                <c:pt idx="7">
                  <c:v>2</c:v>
                </c:pt>
                <c:pt idx="8">
                  <c:v>0</c:v>
                </c:pt>
                <c:pt idx="9">
                  <c:v>0</c:v>
                </c:pt>
                <c:pt idx="10">
                  <c:v>0</c:v>
                </c:pt>
                <c:pt idx="11">
                  <c:v>0</c:v>
                </c:pt>
                <c:pt idx="12">
                  <c:v>0</c:v>
                </c:pt>
              </c:numCache>
            </c:numRef>
          </c:val>
          <c:smooth val="0"/>
          <c:extLst>
            <c:ext xmlns:c16="http://schemas.microsoft.com/office/drawing/2014/chart" uri="{C3380CC4-5D6E-409C-BE32-E72D297353CC}">
              <c16:uniqueId val="{00000000-DDC9-4360-BC11-99B809E6AAB6}"/>
            </c:ext>
          </c:extLst>
        </c:ser>
        <c:ser>
          <c:idx val="1"/>
          <c:order val="1"/>
          <c:tx>
            <c:strRef>
              <c:f>'Total Active vs Total opportuni'!$H$2</c:f>
              <c:strCache>
                <c:ptCount val="1"/>
                <c:pt idx="0">
                  <c:v>opportunity count</c:v>
                </c:pt>
              </c:strCache>
            </c:strRef>
          </c:tx>
          <c:spPr>
            <a:ln w="34925" cap="rnd">
              <a:solidFill>
                <a:schemeClr val="accent2"/>
              </a:solidFill>
              <a:round/>
            </a:ln>
            <a:effectLst>
              <a:outerShdw blurRad="40000" dist="23000" dir="5400000" rotWithShape="0">
                <a:srgbClr val="000000">
                  <a:alpha val="35000"/>
                </a:srgbClr>
              </a:outerShdw>
            </a:effectLst>
          </c:spPr>
          <c:marker>
            <c:symbol val="none"/>
          </c:marker>
          <c:cat>
            <c:strRef>
              <c:f>'Total Active vs Total opportuni'!$F$3:$F$15</c:f>
              <c:strCache>
                <c:ptCount val="13"/>
                <c:pt idx="0">
                  <c:v>2011</c:v>
                </c:pt>
                <c:pt idx="1">
                  <c:v>2015</c:v>
                </c:pt>
                <c:pt idx="2">
                  <c:v>2016</c:v>
                </c:pt>
                <c:pt idx="3">
                  <c:v>2017</c:v>
                </c:pt>
                <c:pt idx="4">
                  <c:v>2018</c:v>
                </c:pt>
                <c:pt idx="5">
                  <c:v>2019</c:v>
                </c:pt>
                <c:pt idx="6">
                  <c:v>2020</c:v>
                </c:pt>
                <c:pt idx="7">
                  <c:v>2021</c:v>
                </c:pt>
                <c:pt idx="8">
                  <c:v>2022</c:v>
                </c:pt>
                <c:pt idx="9">
                  <c:v>2023</c:v>
                </c:pt>
                <c:pt idx="10">
                  <c:v>2024</c:v>
                </c:pt>
                <c:pt idx="11">
                  <c:v>2025</c:v>
                </c:pt>
                <c:pt idx="12">
                  <c:v>2030</c:v>
                </c:pt>
              </c:strCache>
            </c:strRef>
          </c:cat>
          <c:val>
            <c:numRef>
              <c:f>'Total Active vs Total opportuni'!$H$3:$H$15</c:f>
              <c:numCache>
                <c:formatCode>General</c:formatCode>
                <c:ptCount val="13"/>
                <c:pt idx="0">
                  <c:v>7</c:v>
                </c:pt>
                <c:pt idx="1">
                  <c:v>36</c:v>
                </c:pt>
                <c:pt idx="2">
                  <c:v>114</c:v>
                </c:pt>
                <c:pt idx="3">
                  <c:v>243</c:v>
                </c:pt>
                <c:pt idx="4">
                  <c:v>494</c:v>
                </c:pt>
                <c:pt idx="5">
                  <c:v>567</c:v>
                </c:pt>
                <c:pt idx="6">
                  <c:v>1052</c:v>
                </c:pt>
                <c:pt idx="7">
                  <c:v>1293</c:v>
                </c:pt>
                <c:pt idx="8">
                  <c:v>203</c:v>
                </c:pt>
                <c:pt idx="9">
                  <c:v>10</c:v>
                </c:pt>
                <c:pt idx="10">
                  <c:v>1</c:v>
                </c:pt>
                <c:pt idx="11">
                  <c:v>1</c:v>
                </c:pt>
                <c:pt idx="12">
                  <c:v>1</c:v>
                </c:pt>
              </c:numCache>
            </c:numRef>
          </c:val>
          <c:smooth val="0"/>
          <c:extLst>
            <c:ext xmlns:c16="http://schemas.microsoft.com/office/drawing/2014/chart" uri="{C3380CC4-5D6E-409C-BE32-E72D297353CC}">
              <c16:uniqueId val="{00000001-DDC9-4360-BC11-99B809E6AAB6}"/>
            </c:ext>
          </c:extLst>
        </c:ser>
        <c:dLbls>
          <c:showLegendKey val="0"/>
          <c:showVal val="0"/>
          <c:showCatName val="0"/>
          <c:showSerName val="0"/>
          <c:showPercent val="0"/>
          <c:showBubbleSize val="0"/>
        </c:dLbls>
        <c:smooth val="0"/>
        <c:axId val="365583151"/>
        <c:axId val="365581903"/>
      </c:lineChart>
      <c:catAx>
        <c:axId val="36558315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5581903"/>
        <c:crosses val="autoZero"/>
        <c:auto val="1"/>
        <c:lblAlgn val="ctr"/>
        <c:lblOffset val="100"/>
        <c:noMultiLvlLbl val="0"/>
      </c:catAx>
      <c:valAx>
        <c:axId val="3655819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5583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latin typeface="Lato Black" panose="020F0A02020204030203" pitchFamily="34" charset="0"/>
              </a:rPr>
              <a:t>Closed won</a:t>
            </a:r>
            <a:r>
              <a:rPr lang="en-IN" b="1" baseline="0">
                <a:latin typeface="Lato Black" panose="020F0A02020204030203" pitchFamily="34" charset="0"/>
              </a:rPr>
              <a:t> vs total opportunities by time</a:t>
            </a:r>
            <a:endParaRPr lang="en-IN" b="1">
              <a:latin typeface="Lato Black" panose="020F0A0202020403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246981627296588"/>
          <c:y val="0.14116907261592301"/>
          <c:w val="0.87753018372703417"/>
          <c:h val="0.65665099154272377"/>
        </c:manualLayout>
      </c:layout>
      <c:lineChart>
        <c:grouping val="standard"/>
        <c:varyColors val="0"/>
        <c:ser>
          <c:idx val="0"/>
          <c:order val="0"/>
          <c:tx>
            <c:strRef>
              <c:f>'Closed won vs total opportuniti'!$F$4</c:f>
              <c:strCache>
                <c:ptCount val="1"/>
                <c:pt idx="0">
                  <c:v>Opportunity count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'Closed won vs total opportuniti'!$E$5:$E$13</c:f>
              <c:strCache>
                <c:ptCount val="9"/>
                <c:pt idx="0">
                  <c:v>FALSE</c:v>
                </c:pt>
                <c:pt idx="1">
                  <c:v>2011</c:v>
                </c:pt>
                <c:pt idx="2">
                  <c:v>2015</c:v>
                </c:pt>
                <c:pt idx="3">
                  <c:v>2016</c:v>
                </c:pt>
                <c:pt idx="4">
                  <c:v>2017</c:v>
                </c:pt>
                <c:pt idx="5">
                  <c:v>2018</c:v>
                </c:pt>
                <c:pt idx="6">
                  <c:v>2019</c:v>
                </c:pt>
                <c:pt idx="7">
                  <c:v>2020</c:v>
                </c:pt>
                <c:pt idx="8">
                  <c:v>2021</c:v>
                </c:pt>
              </c:strCache>
            </c:strRef>
          </c:cat>
          <c:val>
            <c:numRef>
              <c:f>'Closed won vs total opportuniti'!$F$5:$F$13</c:f>
              <c:numCache>
                <c:formatCode>General</c:formatCode>
                <c:ptCount val="9"/>
                <c:pt idx="0">
                  <c:v>2593</c:v>
                </c:pt>
                <c:pt idx="1">
                  <c:v>2</c:v>
                </c:pt>
                <c:pt idx="2">
                  <c:v>16</c:v>
                </c:pt>
                <c:pt idx="3">
                  <c:v>58</c:v>
                </c:pt>
                <c:pt idx="4">
                  <c:v>129</c:v>
                </c:pt>
                <c:pt idx="5">
                  <c:v>164</c:v>
                </c:pt>
                <c:pt idx="6">
                  <c:v>322</c:v>
                </c:pt>
                <c:pt idx="7">
                  <c:v>445</c:v>
                </c:pt>
                <c:pt idx="8">
                  <c:v>293</c:v>
                </c:pt>
              </c:numCache>
            </c:numRef>
          </c:val>
          <c:smooth val="0"/>
          <c:extLst>
            <c:ext xmlns:c16="http://schemas.microsoft.com/office/drawing/2014/chart" uri="{C3380CC4-5D6E-409C-BE32-E72D297353CC}">
              <c16:uniqueId val="{00000000-7CC9-4C1B-9D83-62A11A6E754C}"/>
            </c:ext>
          </c:extLst>
        </c:ser>
        <c:ser>
          <c:idx val="1"/>
          <c:order val="1"/>
          <c:tx>
            <c:strRef>
              <c:f>'Closed won vs total opportuniti'!$G$4</c:f>
              <c:strCache>
                <c:ptCount val="1"/>
                <c:pt idx="0">
                  <c:v>True won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'Closed won vs total opportuniti'!$E$5:$E$13</c:f>
              <c:strCache>
                <c:ptCount val="9"/>
                <c:pt idx="0">
                  <c:v>FALSE</c:v>
                </c:pt>
                <c:pt idx="1">
                  <c:v>2011</c:v>
                </c:pt>
                <c:pt idx="2">
                  <c:v>2015</c:v>
                </c:pt>
                <c:pt idx="3">
                  <c:v>2016</c:v>
                </c:pt>
                <c:pt idx="4">
                  <c:v>2017</c:v>
                </c:pt>
                <c:pt idx="5">
                  <c:v>2018</c:v>
                </c:pt>
                <c:pt idx="6">
                  <c:v>2019</c:v>
                </c:pt>
                <c:pt idx="7">
                  <c:v>2020</c:v>
                </c:pt>
                <c:pt idx="8">
                  <c:v>2021</c:v>
                </c:pt>
              </c:strCache>
            </c:strRef>
          </c:cat>
          <c:val>
            <c:numRef>
              <c:f>'Closed won vs total opportuniti'!$G$5:$G$13</c:f>
              <c:numCache>
                <c:formatCode>General</c:formatCode>
                <c:ptCount val="9"/>
                <c:pt idx="0">
                  <c:v>0</c:v>
                </c:pt>
                <c:pt idx="1">
                  <c:v>2</c:v>
                </c:pt>
                <c:pt idx="2">
                  <c:v>16</c:v>
                </c:pt>
                <c:pt idx="3">
                  <c:v>58</c:v>
                </c:pt>
                <c:pt idx="4">
                  <c:v>129</c:v>
                </c:pt>
                <c:pt idx="5">
                  <c:v>164</c:v>
                </c:pt>
                <c:pt idx="6">
                  <c:v>322</c:v>
                </c:pt>
                <c:pt idx="7">
                  <c:v>445</c:v>
                </c:pt>
                <c:pt idx="8">
                  <c:v>293</c:v>
                </c:pt>
              </c:numCache>
            </c:numRef>
          </c:val>
          <c:smooth val="0"/>
          <c:extLst>
            <c:ext xmlns:c16="http://schemas.microsoft.com/office/drawing/2014/chart" uri="{C3380CC4-5D6E-409C-BE32-E72D297353CC}">
              <c16:uniqueId val="{00000001-7CC9-4C1B-9D83-62A11A6E754C}"/>
            </c:ext>
          </c:extLst>
        </c:ser>
        <c:dLbls>
          <c:showLegendKey val="0"/>
          <c:showVal val="0"/>
          <c:showCatName val="0"/>
          <c:showSerName val="0"/>
          <c:showPercent val="0"/>
          <c:showBubbleSize val="0"/>
        </c:dLbls>
        <c:marker val="1"/>
        <c:smooth val="0"/>
        <c:axId val="671664672"/>
        <c:axId val="671673408"/>
      </c:lineChart>
      <c:catAx>
        <c:axId val="671664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Lato Black" panose="020F0A02020204030203" pitchFamily="34" charset="0"/>
                <a:ea typeface="+mn-ea"/>
                <a:cs typeface="+mn-cs"/>
              </a:defRPr>
            </a:pPr>
            <a:endParaRPr lang="en-US"/>
          </a:p>
        </c:txPr>
        <c:crossAx val="671673408"/>
        <c:crosses val="autoZero"/>
        <c:auto val="1"/>
        <c:lblAlgn val="ctr"/>
        <c:lblOffset val="100"/>
        <c:noMultiLvlLbl val="0"/>
      </c:catAx>
      <c:valAx>
        <c:axId val="6716734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Lato Black" panose="020F0A02020204030203" pitchFamily="34" charset="0"/>
                <a:ea typeface="+mn-ea"/>
                <a:cs typeface="+mn-cs"/>
              </a:defRPr>
            </a:pPr>
            <a:endParaRPr lang="en-US"/>
          </a:p>
        </c:txPr>
        <c:crossAx val="671664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10</xdr:col>
      <xdr:colOff>182880</xdr:colOff>
      <xdr:row>4</xdr:row>
      <xdr:rowOff>60960</xdr:rowOff>
    </xdr:from>
    <xdr:to>
      <xdr:col>13</xdr:col>
      <xdr:colOff>182880</xdr:colOff>
      <xdr:row>17</xdr:row>
      <xdr:rowOff>150495</xdr:rowOff>
    </xdr:to>
    <mc:AlternateContent xmlns:mc="http://schemas.openxmlformats.org/markup-compatibility/2006" xmlns:a14="http://schemas.microsoft.com/office/drawing/2010/main">
      <mc:Choice Requires="a14">
        <xdr:graphicFrame macro="">
          <xdr:nvGraphicFramePr>
            <xdr:cNvPr id="3" name="Industry">
              <a:extLst>
                <a:ext uri="{FF2B5EF4-FFF2-40B4-BE49-F238E27FC236}">
                  <a16:creationId xmlns:a16="http://schemas.microsoft.com/office/drawing/2014/main" id="{C4763E91-9745-30BB-6DA9-8B9B7108046D}"/>
                </a:ext>
              </a:extLst>
            </xdr:cNvPr>
            <xdr:cNvGraphicFramePr/>
          </xdr:nvGraphicFramePr>
          <xdr:xfrm>
            <a:off x="0" y="0"/>
            <a:ext cx="0" cy="0"/>
          </xdr:xfrm>
          <a:graphic>
            <a:graphicData uri="http://schemas.microsoft.com/office/drawing/2010/slicer">
              <sle:slicer xmlns:sle="http://schemas.microsoft.com/office/drawing/2010/slicer" name="Industry"/>
            </a:graphicData>
          </a:graphic>
        </xdr:graphicFrame>
      </mc:Choice>
      <mc:Fallback xmlns="">
        <xdr:sp macro="" textlink="">
          <xdr:nvSpPr>
            <xdr:cNvPr id="0" name=""/>
            <xdr:cNvSpPr>
              <a:spLocks noTextEdit="1"/>
            </xdr:cNvSpPr>
          </xdr:nvSpPr>
          <xdr:spPr>
            <a:xfrm>
              <a:off x="8183880" y="7924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586740</xdr:colOff>
      <xdr:row>4</xdr:row>
      <xdr:rowOff>114300</xdr:rowOff>
    </xdr:from>
    <xdr:to>
      <xdr:col>16</xdr:col>
      <xdr:colOff>586740</xdr:colOff>
      <xdr:row>18</xdr:row>
      <xdr:rowOff>20955</xdr:rowOff>
    </xdr:to>
    <mc:AlternateContent xmlns:mc="http://schemas.openxmlformats.org/markup-compatibility/2006" xmlns:a14="http://schemas.microsoft.com/office/drawing/2010/main">
      <mc:Choice Requires="a14">
        <xdr:graphicFrame macro="">
          <xdr:nvGraphicFramePr>
            <xdr:cNvPr id="4" name="Lead Source">
              <a:extLst>
                <a:ext uri="{FF2B5EF4-FFF2-40B4-BE49-F238E27FC236}">
                  <a16:creationId xmlns:a16="http://schemas.microsoft.com/office/drawing/2014/main" id="{1AFC6BFA-34DD-8A8E-F0B5-F353DC4CB61B}"/>
                </a:ext>
              </a:extLst>
            </xdr:cNvPr>
            <xdr:cNvGraphicFramePr/>
          </xdr:nvGraphicFramePr>
          <xdr:xfrm>
            <a:off x="0" y="0"/>
            <a:ext cx="0" cy="0"/>
          </xdr:xfrm>
          <a:graphic>
            <a:graphicData uri="http://schemas.microsoft.com/office/drawing/2010/slicer">
              <sle:slicer xmlns:sle="http://schemas.microsoft.com/office/drawing/2010/slicer" name="Lead Source"/>
            </a:graphicData>
          </a:graphic>
        </xdr:graphicFrame>
      </mc:Choice>
      <mc:Fallback xmlns="">
        <xdr:sp macro="" textlink="">
          <xdr:nvSpPr>
            <xdr:cNvPr id="0" name=""/>
            <xdr:cNvSpPr>
              <a:spLocks noTextEdit="1"/>
            </xdr:cNvSpPr>
          </xdr:nvSpPr>
          <xdr:spPr>
            <a:xfrm>
              <a:off x="10416540" y="8458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38100</xdr:colOff>
      <xdr:row>18</xdr:row>
      <xdr:rowOff>160020</xdr:rowOff>
    </xdr:from>
    <xdr:to>
      <xdr:col>14</xdr:col>
      <xdr:colOff>38100</xdr:colOff>
      <xdr:row>32</xdr:row>
      <xdr:rowOff>66675</xdr:rowOff>
    </xdr:to>
    <mc:AlternateContent xmlns:mc="http://schemas.openxmlformats.org/markup-compatibility/2006">
      <mc:Choice xmlns:a14="http://schemas.microsoft.com/office/drawing/2010/main" Requires="a14">
        <xdr:graphicFrame macro="">
          <xdr:nvGraphicFramePr>
            <xdr:cNvPr id="5" name="Fiscal Year">
              <a:extLst>
                <a:ext uri="{FF2B5EF4-FFF2-40B4-BE49-F238E27FC236}">
                  <a16:creationId xmlns:a16="http://schemas.microsoft.com/office/drawing/2014/main" id="{81286B7F-344E-FF23-6886-DFD4A5413B4A}"/>
                </a:ext>
              </a:extLst>
            </xdr:cNvPr>
            <xdr:cNvGraphicFramePr/>
          </xdr:nvGraphicFramePr>
          <xdr:xfrm>
            <a:off x="0" y="0"/>
            <a:ext cx="0" cy="0"/>
          </xdr:xfrm>
          <a:graphic>
            <a:graphicData uri="http://schemas.microsoft.com/office/drawing/2010/slicer">
              <sle:slicer xmlns:sle="http://schemas.microsoft.com/office/drawing/2010/slicer" name="Fiscal Year"/>
            </a:graphicData>
          </a:graphic>
        </xdr:graphicFrame>
      </mc:Choice>
      <mc:Fallback>
        <xdr:sp macro="" textlink="">
          <xdr:nvSpPr>
            <xdr:cNvPr id="0" name=""/>
            <xdr:cNvSpPr>
              <a:spLocks noTextEdit="1"/>
            </xdr:cNvSpPr>
          </xdr:nvSpPr>
          <xdr:spPr>
            <a:xfrm>
              <a:off x="8648700" y="34518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1219200</xdr:colOff>
      <xdr:row>4</xdr:row>
      <xdr:rowOff>30480</xdr:rowOff>
    </xdr:from>
    <xdr:to>
      <xdr:col>8</xdr:col>
      <xdr:colOff>571500</xdr:colOff>
      <xdr:row>19</xdr:row>
      <xdr:rowOff>30480</xdr:rowOff>
    </xdr:to>
    <xdr:graphicFrame macro="">
      <xdr:nvGraphicFramePr>
        <xdr:cNvPr id="2" name="Chart 1">
          <a:extLst>
            <a:ext uri="{FF2B5EF4-FFF2-40B4-BE49-F238E27FC236}">
              <a16:creationId xmlns:a16="http://schemas.microsoft.com/office/drawing/2014/main" id="{92769F9E-2F4D-5858-A940-EDE86641E9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426720</xdr:colOff>
      <xdr:row>3</xdr:row>
      <xdr:rowOff>30480</xdr:rowOff>
    </xdr:from>
    <xdr:to>
      <xdr:col>11</xdr:col>
      <xdr:colOff>1264920</xdr:colOff>
      <xdr:row>19</xdr:row>
      <xdr:rowOff>15240</xdr:rowOff>
    </xdr:to>
    <xdr:graphicFrame macro="">
      <xdr:nvGraphicFramePr>
        <xdr:cNvPr id="2" name="Chart 1">
          <a:extLst>
            <a:ext uri="{FF2B5EF4-FFF2-40B4-BE49-F238E27FC236}">
              <a16:creationId xmlns:a16="http://schemas.microsoft.com/office/drawing/2014/main" id="{2D971D61-FEAF-B874-F7C7-C753034E34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464820</xdr:colOff>
      <xdr:row>22</xdr:row>
      <xdr:rowOff>0</xdr:rowOff>
    </xdr:from>
    <xdr:to>
      <xdr:col>11</xdr:col>
      <xdr:colOff>1257300</xdr:colOff>
      <xdr:row>36</xdr:row>
      <xdr:rowOff>167640</xdr:rowOff>
    </xdr:to>
    <xdr:graphicFrame macro="">
      <xdr:nvGraphicFramePr>
        <xdr:cNvPr id="3" name="Chart 2">
          <a:extLst>
            <a:ext uri="{FF2B5EF4-FFF2-40B4-BE49-F238E27FC236}">
              <a16:creationId xmlns:a16="http://schemas.microsoft.com/office/drawing/2014/main" id="{907FF583-7836-4FEE-BE8F-154501F140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510540</xdr:colOff>
      <xdr:row>39</xdr:row>
      <xdr:rowOff>0</xdr:rowOff>
    </xdr:from>
    <xdr:to>
      <xdr:col>11</xdr:col>
      <xdr:colOff>1264920</xdr:colOff>
      <xdr:row>55</xdr:row>
      <xdr:rowOff>106184</xdr:rowOff>
    </xdr:to>
    <xdr:graphicFrame macro="">
      <xdr:nvGraphicFramePr>
        <xdr:cNvPr id="4" name="Chart 3">
          <a:extLst>
            <a:ext uri="{FF2B5EF4-FFF2-40B4-BE49-F238E27FC236}">
              <a16:creationId xmlns:a16="http://schemas.microsoft.com/office/drawing/2014/main" id="{F2DE361F-671D-4903-B48D-18C4EA0C6B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579120</xdr:colOff>
      <xdr:row>57</xdr:row>
      <xdr:rowOff>0</xdr:rowOff>
    </xdr:from>
    <xdr:to>
      <xdr:col>11</xdr:col>
      <xdr:colOff>1325880</xdr:colOff>
      <xdr:row>72</xdr:row>
      <xdr:rowOff>0</xdr:rowOff>
    </xdr:to>
    <xdr:graphicFrame macro="">
      <xdr:nvGraphicFramePr>
        <xdr:cNvPr id="6" name="Chart 5">
          <a:extLst>
            <a:ext uri="{FF2B5EF4-FFF2-40B4-BE49-F238E27FC236}">
              <a16:creationId xmlns:a16="http://schemas.microsoft.com/office/drawing/2014/main" id="{CE42B2A3-F4F9-48AD-9BAE-F03FFEE38C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xdr:col>
      <xdr:colOff>0</xdr:colOff>
      <xdr:row>9</xdr:row>
      <xdr:rowOff>129540</xdr:rowOff>
    </xdr:from>
    <xdr:to>
      <xdr:col>4</xdr:col>
      <xdr:colOff>1464733</xdr:colOff>
      <xdr:row>16</xdr:row>
      <xdr:rowOff>91439</xdr:rowOff>
    </xdr:to>
    <mc:AlternateContent xmlns:mc="http://schemas.openxmlformats.org/markup-compatibility/2006" xmlns:a14="http://schemas.microsoft.com/office/drawing/2010/main">
      <mc:Choice Requires="a14">
        <xdr:graphicFrame macro="">
          <xdr:nvGraphicFramePr>
            <xdr:cNvPr id="7" name="Industry 2">
              <a:extLst>
                <a:ext uri="{FF2B5EF4-FFF2-40B4-BE49-F238E27FC236}">
                  <a16:creationId xmlns:a16="http://schemas.microsoft.com/office/drawing/2014/main" id="{395F808B-FFF4-4E25-B2C7-EF6BF9E23D14}"/>
                </a:ext>
              </a:extLst>
            </xdr:cNvPr>
            <xdr:cNvGraphicFramePr/>
          </xdr:nvGraphicFramePr>
          <xdr:xfrm>
            <a:off x="0" y="0"/>
            <a:ext cx="0" cy="0"/>
          </xdr:xfrm>
          <a:graphic>
            <a:graphicData uri="http://schemas.microsoft.com/office/drawing/2010/slicer">
              <sle:slicer xmlns:sle="http://schemas.microsoft.com/office/drawing/2010/slicer" name="Industry 2"/>
            </a:graphicData>
          </a:graphic>
        </xdr:graphicFrame>
      </mc:Choice>
      <mc:Fallback xmlns="">
        <xdr:sp macro="" textlink="">
          <xdr:nvSpPr>
            <xdr:cNvPr id="0" name=""/>
            <xdr:cNvSpPr>
              <a:spLocks noTextEdit="1"/>
            </xdr:cNvSpPr>
          </xdr:nvSpPr>
          <xdr:spPr>
            <a:xfrm>
              <a:off x="3703320" y="1775460"/>
              <a:ext cx="1464733" cy="12420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53340</xdr:colOff>
      <xdr:row>17</xdr:row>
      <xdr:rowOff>30480</xdr:rowOff>
    </xdr:from>
    <xdr:to>
      <xdr:col>4</xdr:col>
      <xdr:colOff>1413933</xdr:colOff>
      <xdr:row>23</xdr:row>
      <xdr:rowOff>121919</xdr:rowOff>
    </xdr:to>
    <mc:AlternateContent xmlns:mc="http://schemas.openxmlformats.org/markup-compatibility/2006" xmlns:a14="http://schemas.microsoft.com/office/drawing/2010/main">
      <mc:Choice Requires="a14">
        <xdr:graphicFrame macro="">
          <xdr:nvGraphicFramePr>
            <xdr:cNvPr id="8" name="Lead Source 2">
              <a:extLst>
                <a:ext uri="{FF2B5EF4-FFF2-40B4-BE49-F238E27FC236}">
                  <a16:creationId xmlns:a16="http://schemas.microsoft.com/office/drawing/2014/main" id="{A3223DFD-BDB5-417F-9709-26DD59280609}"/>
                </a:ext>
              </a:extLst>
            </xdr:cNvPr>
            <xdr:cNvGraphicFramePr/>
          </xdr:nvGraphicFramePr>
          <xdr:xfrm>
            <a:off x="0" y="0"/>
            <a:ext cx="0" cy="0"/>
          </xdr:xfrm>
          <a:graphic>
            <a:graphicData uri="http://schemas.microsoft.com/office/drawing/2010/slicer">
              <sle:slicer xmlns:sle="http://schemas.microsoft.com/office/drawing/2010/slicer" name="Lead Source 2"/>
            </a:graphicData>
          </a:graphic>
        </xdr:graphicFrame>
      </mc:Choice>
      <mc:Fallback xmlns="">
        <xdr:sp macro="" textlink="">
          <xdr:nvSpPr>
            <xdr:cNvPr id="0" name=""/>
            <xdr:cNvSpPr>
              <a:spLocks noTextEdit="1"/>
            </xdr:cNvSpPr>
          </xdr:nvSpPr>
          <xdr:spPr>
            <a:xfrm>
              <a:off x="3756660" y="3139440"/>
              <a:ext cx="1360593" cy="11887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52494</xdr:colOff>
      <xdr:row>2</xdr:row>
      <xdr:rowOff>154095</xdr:rowOff>
    </xdr:from>
    <xdr:to>
      <xdr:col>5</xdr:col>
      <xdr:colOff>4233</xdr:colOff>
      <xdr:row>9</xdr:row>
      <xdr:rowOff>16935</xdr:rowOff>
    </xdr:to>
    <mc:AlternateContent xmlns:mc="http://schemas.openxmlformats.org/markup-compatibility/2006" xmlns:a14="http://schemas.microsoft.com/office/drawing/2010/main">
      <mc:Choice Requires="a14">
        <xdr:graphicFrame macro="">
          <xdr:nvGraphicFramePr>
            <xdr:cNvPr id="9" name="Fiscal Year 2">
              <a:extLst>
                <a:ext uri="{FF2B5EF4-FFF2-40B4-BE49-F238E27FC236}">
                  <a16:creationId xmlns:a16="http://schemas.microsoft.com/office/drawing/2014/main" id="{EEB0ABE8-ACA7-43AD-BBDB-CA06292A1CBA}"/>
                </a:ext>
              </a:extLst>
            </xdr:cNvPr>
            <xdr:cNvGraphicFramePr/>
          </xdr:nvGraphicFramePr>
          <xdr:xfrm>
            <a:off x="0" y="0"/>
            <a:ext cx="0" cy="0"/>
          </xdr:xfrm>
          <a:graphic>
            <a:graphicData uri="http://schemas.microsoft.com/office/drawing/2010/slicer">
              <sle:slicer xmlns:sle="http://schemas.microsoft.com/office/drawing/2010/slicer" name="Fiscal Year 2"/>
            </a:graphicData>
          </a:graphic>
        </xdr:graphicFrame>
      </mc:Choice>
      <mc:Fallback xmlns="">
        <xdr:sp macro="" textlink="">
          <xdr:nvSpPr>
            <xdr:cNvPr id="0" name=""/>
            <xdr:cNvSpPr>
              <a:spLocks noTextEdit="1"/>
            </xdr:cNvSpPr>
          </xdr:nvSpPr>
          <xdr:spPr>
            <a:xfrm>
              <a:off x="3755814" y="519855"/>
              <a:ext cx="1437639" cy="1143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510540</xdr:colOff>
      <xdr:row>7</xdr:row>
      <xdr:rowOff>15240</xdr:rowOff>
    </xdr:from>
    <xdr:to>
      <xdr:col>13</xdr:col>
      <xdr:colOff>541020</xdr:colOff>
      <xdr:row>22</xdr:row>
      <xdr:rowOff>15240</xdr:rowOff>
    </xdr:to>
    <xdr:graphicFrame macro="">
      <xdr:nvGraphicFramePr>
        <xdr:cNvPr id="2" name="Chart 1">
          <a:extLst>
            <a:ext uri="{FF2B5EF4-FFF2-40B4-BE49-F238E27FC236}">
              <a16:creationId xmlns:a16="http://schemas.microsoft.com/office/drawing/2014/main" id="{83192578-2A4A-3156-856C-67255D06DE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30480</xdr:colOff>
      <xdr:row>3</xdr:row>
      <xdr:rowOff>91440</xdr:rowOff>
    </xdr:from>
    <xdr:to>
      <xdr:col>15</xdr:col>
      <xdr:colOff>236220</xdr:colOff>
      <xdr:row>18</xdr:row>
      <xdr:rowOff>76200</xdr:rowOff>
    </xdr:to>
    <xdr:graphicFrame macro="">
      <xdr:nvGraphicFramePr>
        <xdr:cNvPr id="2" name="Chart 1">
          <a:extLst>
            <a:ext uri="{FF2B5EF4-FFF2-40B4-BE49-F238E27FC236}">
              <a16:creationId xmlns:a16="http://schemas.microsoft.com/office/drawing/2014/main" id="{1CA9C9DE-1FED-B9E5-A58C-3CB3BD82EC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149087</xdr:colOff>
      <xdr:row>1</xdr:row>
      <xdr:rowOff>181389</xdr:rowOff>
    </xdr:from>
    <xdr:to>
      <xdr:col>16</xdr:col>
      <xdr:colOff>505239</xdr:colOff>
      <xdr:row>18</xdr:row>
      <xdr:rowOff>115957</xdr:rowOff>
    </xdr:to>
    <xdr:graphicFrame macro="">
      <xdr:nvGraphicFramePr>
        <xdr:cNvPr id="2" name="Chart 1">
          <a:extLst>
            <a:ext uri="{FF2B5EF4-FFF2-40B4-BE49-F238E27FC236}">
              <a16:creationId xmlns:a16="http://schemas.microsoft.com/office/drawing/2014/main" id="{195659DD-9591-76A2-0278-C1D77B3288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396240</xdr:colOff>
      <xdr:row>1</xdr:row>
      <xdr:rowOff>91440</xdr:rowOff>
    </xdr:from>
    <xdr:to>
      <xdr:col>14</xdr:col>
      <xdr:colOff>99060</xdr:colOff>
      <xdr:row>16</xdr:row>
      <xdr:rowOff>91440</xdr:rowOff>
    </xdr:to>
    <xdr:graphicFrame macro="">
      <xdr:nvGraphicFramePr>
        <xdr:cNvPr id="4" name="Chart 3">
          <a:extLst>
            <a:ext uri="{FF2B5EF4-FFF2-40B4-BE49-F238E27FC236}">
              <a16:creationId xmlns:a16="http://schemas.microsoft.com/office/drawing/2014/main" id="{20F99994-A0E5-CA77-BEC9-8FA7D580BA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419100</xdr:colOff>
      <xdr:row>2</xdr:row>
      <xdr:rowOff>38100</xdr:rowOff>
    </xdr:from>
    <xdr:to>
      <xdr:col>16</xdr:col>
      <xdr:colOff>289560</xdr:colOff>
      <xdr:row>4</xdr:row>
      <xdr:rowOff>106680</xdr:rowOff>
    </xdr:to>
    <xdr:sp macro="" textlink="">
      <xdr:nvSpPr>
        <xdr:cNvPr id="2" name="TextBox 1">
          <a:extLst>
            <a:ext uri="{FF2B5EF4-FFF2-40B4-BE49-F238E27FC236}">
              <a16:creationId xmlns:a16="http://schemas.microsoft.com/office/drawing/2014/main" id="{D9B35977-866D-11AD-7F78-1C069648B7B1}"/>
            </a:ext>
          </a:extLst>
        </xdr:cNvPr>
        <xdr:cNvSpPr txBox="1"/>
      </xdr:nvSpPr>
      <xdr:spPr>
        <a:xfrm>
          <a:off x="4686300" y="403860"/>
          <a:ext cx="535686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latin typeface="Lato Black" panose="020F0A02020204030203" pitchFamily="34" charset="0"/>
            </a:rPr>
            <a:t>Opportunity Dashboard</a:t>
          </a:r>
        </a:p>
      </xdr:txBody>
    </xdr:sp>
    <xdr:clientData/>
  </xdr:twoCellAnchor>
  <xdr:twoCellAnchor>
    <xdr:from>
      <xdr:col>2</xdr:col>
      <xdr:colOff>525780</xdr:colOff>
      <xdr:row>7</xdr:row>
      <xdr:rowOff>160020</xdr:rowOff>
    </xdr:from>
    <xdr:to>
      <xdr:col>6</xdr:col>
      <xdr:colOff>320040</xdr:colOff>
      <xdr:row>12</xdr:row>
      <xdr:rowOff>106680</xdr:rowOff>
    </xdr:to>
    <xdr:sp macro="" textlink="">
      <xdr:nvSpPr>
        <xdr:cNvPr id="7" name="TextBox 6">
          <a:extLst>
            <a:ext uri="{FF2B5EF4-FFF2-40B4-BE49-F238E27FC236}">
              <a16:creationId xmlns:a16="http://schemas.microsoft.com/office/drawing/2014/main" id="{5644E6DF-6432-E403-6DE5-6CB33DDD353B}"/>
            </a:ext>
          </a:extLst>
        </xdr:cNvPr>
        <xdr:cNvSpPr txBox="1"/>
      </xdr:nvSpPr>
      <xdr:spPr>
        <a:xfrm>
          <a:off x="1744980" y="1440180"/>
          <a:ext cx="2232660" cy="861060"/>
        </a:xfrm>
        <a:prstGeom prst="rect">
          <a:avLst/>
        </a:prstGeom>
        <a:solidFill>
          <a:schemeClr val="accent3">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3</xdr:col>
      <xdr:colOff>83820</xdr:colOff>
      <xdr:row>7</xdr:row>
      <xdr:rowOff>175260</xdr:rowOff>
    </xdr:from>
    <xdr:to>
      <xdr:col>6</xdr:col>
      <xdr:colOff>167640</xdr:colOff>
      <xdr:row>9</xdr:row>
      <xdr:rowOff>129540</xdr:rowOff>
    </xdr:to>
    <xdr:sp macro="" textlink="">
      <xdr:nvSpPr>
        <xdr:cNvPr id="8" name="TextBox 7">
          <a:extLst>
            <a:ext uri="{FF2B5EF4-FFF2-40B4-BE49-F238E27FC236}">
              <a16:creationId xmlns:a16="http://schemas.microsoft.com/office/drawing/2014/main" id="{83AEB85A-7CB0-7ECE-0F04-944223CF0495}"/>
            </a:ext>
          </a:extLst>
        </xdr:cNvPr>
        <xdr:cNvSpPr txBox="1"/>
      </xdr:nvSpPr>
      <xdr:spPr>
        <a:xfrm>
          <a:off x="1912620" y="1455420"/>
          <a:ext cx="191262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rgbClr val="FF0000"/>
              </a:solidFill>
              <a:latin typeface="Lato Black" panose="020F0A02020204030203" pitchFamily="34" charset="0"/>
            </a:rPr>
            <a:t>Expected Amount</a:t>
          </a:r>
        </a:p>
      </xdr:txBody>
    </xdr:sp>
    <xdr:clientData/>
  </xdr:twoCellAnchor>
  <xdr:twoCellAnchor>
    <xdr:from>
      <xdr:col>3</xdr:col>
      <xdr:colOff>548640</xdr:colOff>
      <xdr:row>9</xdr:row>
      <xdr:rowOff>121920</xdr:rowOff>
    </xdr:from>
    <xdr:to>
      <xdr:col>5</xdr:col>
      <xdr:colOff>548640</xdr:colOff>
      <xdr:row>11</xdr:row>
      <xdr:rowOff>121920</xdr:rowOff>
    </xdr:to>
    <xdr:sp macro="" textlink="'Expected Amount'!A7">
      <xdr:nvSpPr>
        <xdr:cNvPr id="9" name="TextBox 8">
          <a:extLst>
            <a:ext uri="{FF2B5EF4-FFF2-40B4-BE49-F238E27FC236}">
              <a16:creationId xmlns:a16="http://schemas.microsoft.com/office/drawing/2014/main" id="{9634502E-1B64-2EDA-9EAD-1D5B28436D1D}"/>
            </a:ext>
          </a:extLst>
        </xdr:cNvPr>
        <xdr:cNvSpPr txBox="1"/>
      </xdr:nvSpPr>
      <xdr:spPr>
        <a:xfrm>
          <a:off x="2377440" y="1767840"/>
          <a:ext cx="12192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CC1CF0A-35A7-445A-845A-4C126417ADFD}" type="TxLink">
            <a:rPr lang="en-US" sz="1400" b="1" i="0" u="none" strike="noStrike">
              <a:solidFill>
                <a:srgbClr val="7030A0"/>
              </a:solidFill>
              <a:latin typeface="Lato Black" panose="020F0A02020204030203" pitchFamily="34" charset="0"/>
              <a:cs typeface="Calibri"/>
            </a:rPr>
            <a:pPr/>
            <a:t>184.14M</a:t>
          </a:fld>
          <a:endParaRPr lang="en-IN" sz="1400" b="1">
            <a:solidFill>
              <a:srgbClr val="7030A0"/>
            </a:solidFill>
            <a:latin typeface="Lato Black" panose="020F0A02020204030203" pitchFamily="34" charset="0"/>
          </a:endParaRPr>
        </a:p>
      </xdr:txBody>
    </xdr:sp>
    <xdr:clientData/>
  </xdr:twoCellAnchor>
  <xdr:twoCellAnchor>
    <xdr:from>
      <xdr:col>8</xdr:col>
      <xdr:colOff>15240</xdr:colOff>
      <xdr:row>8</xdr:row>
      <xdr:rowOff>30480</xdr:rowOff>
    </xdr:from>
    <xdr:to>
      <xdr:col>11</xdr:col>
      <xdr:colOff>419100</xdr:colOff>
      <xdr:row>12</xdr:row>
      <xdr:rowOff>160020</xdr:rowOff>
    </xdr:to>
    <xdr:sp macro="" textlink="">
      <xdr:nvSpPr>
        <xdr:cNvPr id="10" name="TextBox 9">
          <a:extLst>
            <a:ext uri="{FF2B5EF4-FFF2-40B4-BE49-F238E27FC236}">
              <a16:creationId xmlns:a16="http://schemas.microsoft.com/office/drawing/2014/main" id="{481E6245-D8C0-4E0B-8C75-5435314EFA4D}"/>
            </a:ext>
          </a:extLst>
        </xdr:cNvPr>
        <xdr:cNvSpPr txBox="1"/>
      </xdr:nvSpPr>
      <xdr:spPr>
        <a:xfrm>
          <a:off x="4892040" y="1493520"/>
          <a:ext cx="2232660" cy="861060"/>
        </a:xfrm>
        <a:prstGeom prst="rect">
          <a:avLst/>
        </a:prstGeom>
        <a:solidFill>
          <a:schemeClr val="accent3">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13</xdr:col>
      <xdr:colOff>137160</xdr:colOff>
      <xdr:row>8</xdr:row>
      <xdr:rowOff>7620</xdr:rowOff>
    </xdr:from>
    <xdr:to>
      <xdr:col>16</xdr:col>
      <xdr:colOff>541020</xdr:colOff>
      <xdr:row>12</xdr:row>
      <xdr:rowOff>137160</xdr:rowOff>
    </xdr:to>
    <xdr:sp macro="" textlink="">
      <xdr:nvSpPr>
        <xdr:cNvPr id="11" name="TextBox 10">
          <a:extLst>
            <a:ext uri="{FF2B5EF4-FFF2-40B4-BE49-F238E27FC236}">
              <a16:creationId xmlns:a16="http://schemas.microsoft.com/office/drawing/2014/main" id="{A10A4646-590F-485F-B5AF-913B069F82E5}"/>
            </a:ext>
          </a:extLst>
        </xdr:cNvPr>
        <xdr:cNvSpPr txBox="1"/>
      </xdr:nvSpPr>
      <xdr:spPr>
        <a:xfrm>
          <a:off x="8061960" y="1470660"/>
          <a:ext cx="2232660" cy="861060"/>
        </a:xfrm>
        <a:prstGeom prst="rect">
          <a:avLst/>
        </a:prstGeom>
        <a:solidFill>
          <a:schemeClr val="accent3">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18</xdr:col>
      <xdr:colOff>45720</xdr:colOff>
      <xdr:row>7</xdr:row>
      <xdr:rowOff>129540</xdr:rowOff>
    </xdr:from>
    <xdr:to>
      <xdr:col>21</xdr:col>
      <xdr:colOff>449580</xdr:colOff>
      <xdr:row>12</xdr:row>
      <xdr:rowOff>76200</xdr:rowOff>
    </xdr:to>
    <xdr:sp macro="" textlink="">
      <xdr:nvSpPr>
        <xdr:cNvPr id="12" name="TextBox 11">
          <a:extLst>
            <a:ext uri="{FF2B5EF4-FFF2-40B4-BE49-F238E27FC236}">
              <a16:creationId xmlns:a16="http://schemas.microsoft.com/office/drawing/2014/main" id="{6C855291-65CC-4F7D-A0D3-157BEEF155FE}"/>
            </a:ext>
          </a:extLst>
        </xdr:cNvPr>
        <xdr:cNvSpPr txBox="1"/>
      </xdr:nvSpPr>
      <xdr:spPr>
        <a:xfrm>
          <a:off x="11018520" y="1409700"/>
          <a:ext cx="2232660" cy="861060"/>
        </a:xfrm>
        <a:prstGeom prst="rect">
          <a:avLst/>
        </a:prstGeom>
        <a:solidFill>
          <a:schemeClr val="accent3">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14</xdr:col>
      <xdr:colOff>60960</xdr:colOff>
      <xdr:row>7</xdr:row>
      <xdr:rowOff>175260</xdr:rowOff>
    </xdr:from>
    <xdr:to>
      <xdr:col>17</xdr:col>
      <xdr:colOff>144780</xdr:colOff>
      <xdr:row>9</xdr:row>
      <xdr:rowOff>129540</xdr:rowOff>
    </xdr:to>
    <xdr:sp macro="" textlink="">
      <xdr:nvSpPr>
        <xdr:cNvPr id="19" name="TextBox 18">
          <a:extLst>
            <a:ext uri="{FF2B5EF4-FFF2-40B4-BE49-F238E27FC236}">
              <a16:creationId xmlns:a16="http://schemas.microsoft.com/office/drawing/2014/main" id="{4FFE76AB-AF0B-429A-B27D-569C95564254}"/>
            </a:ext>
          </a:extLst>
        </xdr:cNvPr>
        <xdr:cNvSpPr txBox="1"/>
      </xdr:nvSpPr>
      <xdr:spPr>
        <a:xfrm>
          <a:off x="8595360" y="1455420"/>
          <a:ext cx="191262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rgbClr val="FF0000"/>
              </a:solidFill>
              <a:latin typeface="Lato Black" panose="020F0A02020204030203" pitchFamily="34" charset="0"/>
            </a:rPr>
            <a:t>Win rate</a:t>
          </a:r>
        </a:p>
      </xdr:txBody>
    </xdr:sp>
    <xdr:clientData/>
  </xdr:twoCellAnchor>
  <xdr:twoCellAnchor>
    <xdr:from>
      <xdr:col>14</xdr:col>
      <xdr:colOff>419100</xdr:colOff>
      <xdr:row>9</xdr:row>
      <xdr:rowOff>137160</xdr:rowOff>
    </xdr:from>
    <xdr:to>
      <xdr:col>16</xdr:col>
      <xdr:colOff>419100</xdr:colOff>
      <xdr:row>11</xdr:row>
      <xdr:rowOff>137160</xdr:rowOff>
    </xdr:to>
    <xdr:sp macro="" textlink="'Win rate vs Loss rate'!D9">
      <xdr:nvSpPr>
        <xdr:cNvPr id="20" name="TextBox 19">
          <a:extLst>
            <a:ext uri="{FF2B5EF4-FFF2-40B4-BE49-F238E27FC236}">
              <a16:creationId xmlns:a16="http://schemas.microsoft.com/office/drawing/2014/main" id="{0FEEEAA9-8849-42B1-A534-7FAAD74882F6}"/>
            </a:ext>
          </a:extLst>
        </xdr:cNvPr>
        <xdr:cNvSpPr txBox="1"/>
      </xdr:nvSpPr>
      <xdr:spPr>
        <a:xfrm>
          <a:off x="8953500" y="1783080"/>
          <a:ext cx="12192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7B0955C-983F-4181-A0F0-52E30E2FD7EF}" type="TxLink">
            <a:rPr lang="en-US" sz="1400" b="1" i="0" u="none" strike="noStrike">
              <a:solidFill>
                <a:srgbClr val="7030A0"/>
              </a:solidFill>
              <a:latin typeface="Calibri"/>
              <a:cs typeface="Calibri"/>
            </a:rPr>
            <a:pPr/>
            <a:t>74%</a:t>
          </a:fld>
          <a:endParaRPr lang="en-IN" sz="1400" b="1">
            <a:solidFill>
              <a:srgbClr val="7030A0"/>
            </a:solidFill>
            <a:latin typeface="Lato Black" panose="020F0A02020204030203" pitchFamily="34" charset="0"/>
          </a:endParaRPr>
        </a:p>
      </xdr:txBody>
    </xdr:sp>
    <xdr:clientData/>
  </xdr:twoCellAnchor>
  <xdr:twoCellAnchor>
    <xdr:from>
      <xdr:col>8</xdr:col>
      <xdr:colOff>15240</xdr:colOff>
      <xdr:row>8</xdr:row>
      <xdr:rowOff>30480</xdr:rowOff>
    </xdr:from>
    <xdr:to>
      <xdr:col>11</xdr:col>
      <xdr:colOff>396240</xdr:colOff>
      <xdr:row>10</xdr:row>
      <xdr:rowOff>83820</xdr:rowOff>
    </xdr:to>
    <xdr:sp macro="" textlink="">
      <xdr:nvSpPr>
        <xdr:cNvPr id="21" name="TextBox 20">
          <a:extLst>
            <a:ext uri="{FF2B5EF4-FFF2-40B4-BE49-F238E27FC236}">
              <a16:creationId xmlns:a16="http://schemas.microsoft.com/office/drawing/2014/main" id="{EC94D63B-58FC-489D-9717-205AB202BB60}"/>
            </a:ext>
          </a:extLst>
        </xdr:cNvPr>
        <xdr:cNvSpPr txBox="1"/>
      </xdr:nvSpPr>
      <xdr:spPr>
        <a:xfrm>
          <a:off x="4892040" y="1493520"/>
          <a:ext cx="22098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rgbClr val="FF0000"/>
              </a:solidFill>
              <a:latin typeface="Lato Black" panose="020F0A02020204030203" pitchFamily="34" charset="0"/>
            </a:rPr>
            <a:t>Active</a:t>
          </a:r>
          <a:r>
            <a:rPr lang="en-IN" sz="1600" b="1" baseline="0">
              <a:solidFill>
                <a:srgbClr val="FF0000"/>
              </a:solidFill>
              <a:latin typeface="Lato Black" panose="020F0A02020204030203" pitchFamily="34" charset="0"/>
            </a:rPr>
            <a:t> opportunities</a:t>
          </a:r>
          <a:endParaRPr lang="en-IN" sz="1600" b="1">
            <a:solidFill>
              <a:srgbClr val="FF0000"/>
            </a:solidFill>
            <a:latin typeface="Lato Black" panose="020F0A02020204030203" pitchFamily="34" charset="0"/>
          </a:endParaRPr>
        </a:p>
      </xdr:txBody>
    </xdr:sp>
    <xdr:clientData/>
  </xdr:twoCellAnchor>
  <xdr:twoCellAnchor>
    <xdr:from>
      <xdr:col>9</xdr:col>
      <xdr:colOff>304800</xdr:colOff>
      <xdr:row>10</xdr:row>
      <xdr:rowOff>0</xdr:rowOff>
    </xdr:from>
    <xdr:to>
      <xdr:col>11</xdr:col>
      <xdr:colOff>304800</xdr:colOff>
      <xdr:row>12</xdr:row>
      <xdr:rowOff>0</xdr:rowOff>
    </xdr:to>
    <xdr:sp macro="" textlink="'Active opportunities'!B6">
      <xdr:nvSpPr>
        <xdr:cNvPr id="22" name="TextBox 21">
          <a:extLst>
            <a:ext uri="{FF2B5EF4-FFF2-40B4-BE49-F238E27FC236}">
              <a16:creationId xmlns:a16="http://schemas.microsoft.com/office/drawing/2014/main" id="{DBB33265-1BA3-467E-8337-F33146E1887A}"/>
            </a:ext>
          </a:extLst>
        </xdr:cNvPr>
        <xdr:cNvSpPr txBox="1"/>
      </xdr:nvSpPr>
      <xdr:spPr>
        <a:xfrm>
          <a:off x="5791200" y="1828800"/>
          <a:ext cx="12192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328D8C8-D05B-496E-A34C-CEAABFB85AD7}" type="TxLink">
            <a:rPr lang="en-US" sz="1400" b="0" i="0" u="none" strike="noStrike">
              <a:solidFill>
                <a:srgbClr val="7030A0"/>
              </a:solidFill>
              <a:latin typeface="Lato Black" panose="020F0A02020204030203" pitchFamily="34" charset="0"/>
              <a:cs typeface="Calibri"/>
            </a:rPr>
            <a:pPr/>
            <a:t>75</a:t>
          </a:fld>
          <a:endParaRPr lang="en-IN" sz="1400" b="1">
            <a:solidFill>
              <a:srgbClr val="7030A0"/>
            </a:solidFill>
            <a:latin typeface="Lato Black" panose="020F0A02020204030203" pitchFamily="34" charset="0"/>
          </a:endParaRPr>
        </a:p>
      </xdr:txBody>
    </xdr:sp>
    <xdr:clientData/>
  </xdr:twoCellAnchor>
  <xdr:twoCellAnchor>
    <xdr:from>
      <xdr:col>19</xdr:col>
      <xdr:colOff>45720</xdr:colOff>
      <xdr:row>7</xdr:row>
      <xdr:rowOff>106680</xdr:rowOff>
    </xdr:from>
    <xdr:to>
      <xdr:col>22</xdr:col>
      <xdr:colOff>129540</xdr:colOff>
      <xdr:row>9</xdr:row>
      <xdr:rowOff>60960</xdr:rowOff>
    </xdr:to>
    <xdr:sp macro="" textlink="">
      <xdr:nvSpPr>
        <xdr:cNvPr id="23" name="TextBox 22">
          <a:extLst>
            <a:ext uri="{FF2B5EF4-FFF2-40B4-BE49-F238E27FC236}">
              <a16:creationId xmlns:a16="http://schemas.microsoft.com/office/drawing/2014/main" id="{36BD9611-270D-43C8-8F14-DC74239E18BD}"/>
            </a:ext>
          </a:extLst>
        </xdr:cNvPr>
        <xdr:cNvSpPr txBox="1"/>
      </xdr:nvSpPr>
      <xdr:spPr>
        <a:xfrm>
          <a:off x="11628120" y="1386840"/>
          <a:ext cx="191262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rgbClr val="FF0000"/>
              </a:solidFill>
              <a:latin typeface="Lato Black" panose="020F0A02020204030203" pitchFamily="34" charset="0"/>
            </a:rPr>
            <a:t>Loss rate</a:t>
          </a:r>
        </a:p>
      </xdr:txBody>
    </xdr:sp>
    <xdr:clientData/>
  </xdr:twoCellAnchor>
  <xdr:twoCellAnchor>
    <xdr:from>
      <xdr:col>19</xdr:col>
      <xdr:colOff>419100</xdr:colOff>
      <xdr:row>9</xdr:row>
      <xdr:rowOff>76200</xdr:rowOff>
    </xdr:from>
    <xdr:to>
      <xdr:col>21</xdr:col>
      <xdr:colOff>419100</xdr:colOff>
      <xdr:row>11</xdr:row>
      <xdr:rowOff>76200</xdr:rowOff>
    </xdr:to>
    <xdr:sp macro="" textlink="'Win rate vs Loss rate'!D10">
      <xdr:nvSpPr>
        <xdr:cNvPr id="24" name="TextBox 23">
          <a:extLst>
            <a:ext uri="{FF2B5EF4-FFF2-40B4-BE49-F238E27FC236}">
              <a16:creationId xmlns:a16="http://schemas.microsoft.com/office/drawing/2014/main" id="{904E84B7-4702-46FC-97E9-59712A2F95BC}"/>
            </a:ext>
          </a:extLst>
        </xdr:cNvPr>
        <xdr:cNvSpPr txBox="1"/>
      </xdr:nvSpPr>
      <xdr:spPr>
        <a:xfrm>
          <a:off x="12001500" y="1722120"/>
          <a:ext cx="12192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54D1711-0087-49BA-8117-9ADB5778C6CF}" type="TxLink">
            <a:rPr lang="en-US" sz="1400" b="1" i="0" u="none" strike="noStrike">
              <a:solidFill>
                <a:srgbClr val="7030A0"/>
              </a:solidFill>
              <a:latin typeface="Calibri"/>
              <a:cs typeface="Calibri"/>
            </a:rPr>
            <a:pPr/>
            <a:t>26%</a:t>
          </a:fld>
          <a:endParaRPr lang="en-IN" sz="1400" b="1">
            <a:solidFill>
              <a:srgbClr val="7030A0"/>
            </a:solidFill>
            <a:latin typeface="Lato Black" panose="020F0A02020204030203" pitchFamily="34" charset="0"/>
          </a:endParaRPr>
        </a:p>
      </xdr:txBody>
    </xdr:sp>
    <xdr:clientData/>
  </xdr:twoCellAnchor>
  <xdr:twoCellAnchor>
    <xdr:from>
      <xdr:col>1</xdr:col>
      <xdr:colOff>0</xdr:colOff>
      <xdr:row>15</xdr:row>
      <xdr:rowOff>0</xdr:rowOff>
    </xdr:from>
    <xdr:to>
      <xdr:col>9</xdr:col>
      <xdr:colOff>525780</xdr:colOff>
      <xdr:row>32</xdr:row>
      <xdr:rowOff>83820</xdr:rowOff>
    </xdr:to>
    <xdr:graphicFrame macro="">
      <xdr:nvGraphicFramePr>
        <xdr:cNvPr id="26" name="Chart 25">
          <a:extLst>
            <a:ext uri="{FF2B5EF4-FFF2-40B4-BE49-F238E27FC236}">
              <a16:creationId xmlns:a16="http://schemas.microsoft.com/office/drawing/2014/main" id="{C7EB9021-934C-41DF-9BEB-7177AF0A95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15</xdr:row>
      <xdr:rowOff>0</xdr:rowOff>
    </xdr:from>
    <xdr:to>
      <xdr:col>19</xdr:col>
      <xdr:colOff>205740</xdr:colOff>
      <xdr:row>32</xdr:row>
      <xdr:rowOff>76200</xdr:rowOff>
    </xdr:to>
    <xdr:graphicFrame macro="">
      <xdr:nvGraphicFramePr>
        <xdr:cNvPr id="27" name="Chart 26">
          <a:extLst>
            <a:ext uri="{FF2B5EF4-FFF2-40B4-BE49-F238E27FC236}">
              <a16:creationId xmlns:a16="http://schemas.microsoft.com/office/drawing/2014/main" id="{47B8DFDC-D4E2-45ED-952B-E3227E5097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34</xdr:row>
      <xdr:rowOff>0</xdr:rowOff>
    </xdr:from>
    <xdr:to>
      <xdr:col>9</xdr:col>
      <xdr:colOff>382656</xdr:colOff>
      <xdr:row>50</xdr:row>
      <xdr:rowOff>106184</xdr:rowOff>
    </xdr:to>
    <xdr:graphicFrame macro="">
      <xdr:nvGraphicFramePr>
        <xdr:cNvPr id="28" name="Chart 27">
          <a:extLst>
            <a:ext uri="{FF2B5EF4-FFF2-40B4-BE49-F238E27FC236}">
              <a16:creationId xmlns:a16="http://schemas.microsoft.com/office/drawing/2014/main" id="{4AA736D0-AA36-4E4A-917D-4B8E40CD5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34</xdr:row>
      <xdr:rowOff>15240</xdr:rowOff>
    </xdr:from>
    <xdr:to>
      <xdr:col>19</xdr:col>
      <xdr:colOff>228600</xdr:colOff>
      <xdr:row>50</xdr:row>
      <xdr:rowOff>144780</xdr:rowOff>
    </xdr:to>
    <xdr:graphicFrame macro="">
      <xdr:nvGraphicFramePr>
        <xdr:cNvPr id="29" name="Chart 28">
          <a:extLst>
            <a:ext uri="{FF2B5EF4-FFF2-40B4-BE49-F238E27FC236}">
              <a16:creationId xmlns:a16="http://schemas.microsoft.com/office/drawing/2014/main" id="{153FAD4D-6E58-4A97-8D5E-DE0F096AA7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594360</xdr:colOff>
      <xdr:row>20</xdr:row>
      <xdr:rowOff>160020</xdr:rowOff>
    </xdr:from>
    <xdr:to>
      <xdr:col>22</xdr:col>
      <xdr:colOff>594360</xdr:colOff>
      <xdr:row>27</xdr:row>
      <xdr:rowOff>22859</xdr:rowOff>
    </xdr:to>
    <mc:AlternateContent xmlns:mc="http://schemas.openxmlformats.org/markup-compatibility/2006" xmlns:a14="http://schemas.microsoft.com/office/drawing/2010/main">
      <mc:Choice Requires="a14">
        <xdr:graphicFrame macro="">
          <xdr:nvGraphicFramePr>
            <xdr:cNvPr id="30" name="Industry 1">
              <a:extLst>
                <a:ext uri="{FF2B5EF4-FFF2-40B4-BE49-F238E27FC236}">
                  <a16:creationId xmlns:a16="http://schemas.microsoft.com/office/drawing/2014/main" id="{0D6CB889-A582-4DA5-BB0E-16EAC07A4AA5}"/>
                </a:ext>
              </a:extLst>
            </xdr:cNvPr>
            <xdr:cNvGraphicFramePr/>
          </xdr:nvGraphicFramePr>
          <xdr:xfrm>
            <a:off x="0" y="0"/>
            <a:ext cx="0" cy="0"/>
          </xdr:xfrm>
          <a:graphic>
            <a:graphicData uri="http://schemas.microsoft.com/office/drawing/2010/slicer">
              <sle:slicer xmlns:sle="http://schemas.microsoft.com/office/drawing/2010/slicer" name="Industry 1"/>
            </a:graphicData>
          </a:graphic>
        </xdr:graphicFrame>
      </mc:Choice>
      <mc:Fallback xmlns="">
        <xdr:sp macro="" textlink="">
          <xdr:nvSpPr>
            <xdr:cNvPr id="0" name=""/>
            <xdr:cNvSpPr>
              <a:spLocks noTextEdit="1"/>
            </xdr:cNvSpPr>
          </xdr:nvSpPr>
          <xdr:spPr>
            <a:xfrm>
              <a:off x="12176760" y="3779520"/>
              <a:ext cx="1828800" cy="11296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45720</xdr:colOff>
      <xdr:row>28</xdr:row>
      <xdr:rowOff>7621</xdr:rowOff>
    </xdr:from>
    <xdr:to>
      <xdr:col>23</xdr:col>
      <xdr:colOff>45720</xdr:colOff>
      <xdr:row>34</xdr:row>
      <xdr:rowOff>121920</xdr:rowOff>
    </xdr:to>
    <mc:AlternateContent xmlns:mc="http://schemas.openxmlformats.org/markup-compatibility/2006" xmlns:a14="http://schemas.microsoft.com/office/drawing/2010/main">
      <mc:Choice Requires="a14">
        <xdr:graphicFrame macro="">
          <xdr:nvGraphicFramePr>
            <xdr:cNvPr id="31" name="Lead Source 1">
              <a:extLst>
                <a:ext uri="{FF2B5EF4-FFF2-40B4-BE49-F238E27FC236}">
                  <a16:creationId xmlns:a16="http://schemas.microsoft.com/office/drawing/2014/main" id="{6C37489C-1954-4991-8B93-1D3B2A77F006}"/>
                </a:ext>
              </a:extLst>
            </xdr:cNvPr>
            <xdr:cNvGraphicFramePr/>
          </xdr:nvGraphicFramePr>
          <xdr:xfrm>
            <a:off x="0" y="0"/>
            <a:ext cx="0" cy="0"/>
          </xdr:xfrm>
          <a:graphic>
            <a:graphicData uri="http://schemas.microsoft.com/office/drawing/2010/slicer">
              <sle:slicer xmlns:sle="http://schemas.microsoft.com/office/drawing/2010/slicer" name="Lead Source 1"/>
            </a:graphicData>
          </a:graphic>
        </xdr:graphicFrame>
      </mc:Choice>
      <mc:Fallback xmlns="">
        <xdr:sp macro="" textlink="">
          <xdr:nvSpPr>
            <xdr:cNvPr id="0" name=""/>
            <xdr:cNvSpPr>
              <a:spLocks noTextEdit="1"/>
            </xdr:cNvSpPr>
          </xdr:nvSpPr>
          <xdr:spPr>
            <a:xfrm>
              <a:off x="12237720" y="5074921"/>
              <a:ext cx="1828800" cy="12001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601980</xdr:colOff>
      <xdr:row>14</xdr:row>
      <xdr:rowOff>22860</xdr:rowOff>
    </xdr:from>
    <xdr:to>
      <xdr:col>22</xdr:col>
      <xdr:colOff>601980</xdr:colOff>
      <xdr:row>20</xdr:row>
      <xdr:rowOff>121919</xdr:rowOff>
    </xdr:to>
    <mc:AlternateContent xmlns:mc="http://schemas.openxmlformats.org/markup-compatibility/2006" xmlns:a14="http://schemas.microsoft.com/office/drawing/2010/main">
      <mc:Choice Requires="a14">
        <xdr:graphicFrame macro="">
          <xdr:nvGraphicFramePr>
            <xdr:cNvPr id="32" name="Fiscal Year 1">
              <a:extLst>
                <a:ext uri="{FF2B5EF4-FFF2-40B4-BE49-F238E27FC236}">
                  <a16:creationId xmlns:a16="http://schemas.microsoft.com/office/drawing/2014/main" id="{72563144-1D73-46CD-A81F-FCBC0837A16C}"/>
                </a:ext>
              </a:extLst>
            </xdr:cNvPr>
            <xdr:cNvGraphicFramePr/>
          </xdr:nvGraphicFramePr>
          <xdr:xfrm>
            <a:off x="0" y="0"/>
            <a:ext cx="0" cy="0"/>
          </xdr:xfrm>
          <a:graphic>
            <a:graphicData uri="http://schemas.microsoft.com/office/drawing/2010/slicer">
              <sle:slicer xmlns:sle="http://schemas.microsoft.com/office/drawing/2010/slicer" name="Fiscal Year 1"/>
            </a:graphicData>
          </a:graphic>
        </xdr:graphicFrame>
      </mc:Choice>
      <mc:Fallback xmlns="">
        <xdr:sp macro="" textlink="">
          <xdr:nvSpPr>
            <xdr:cNvPr id="0" name=""/>
            <xdr:cNvSpPr>
              <a:spLocks noTextEdit="1"/>
            </xdr:cNvSpPr>
          </xdr:nvSpPr>
          <xdr:spPr>
            <a:xfrm>
              <a:off x="12184380" y="2556510"/>
              <a:ext cx="1828800" cy="11849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jay Gautam" refreshedDate="44948.26688171296" createdVersion="8" refreshedVersion="8" minRefreshableVersion="3" recordCount="1" xr:uid="{4E13A659-9AE2-448E-A39E-E457468132C5}">
  <cacheSource type="worksheet">
    <worksheetSource ref="C9:D10" sheet="Win rate vs Loss rate"/>
  </cacheSource>
  <cacheFields count="2">
    <cacheField name="Win rate" numFmtId="0">
      <sharedItems/>
    </cacheField>
    <cacheField name="73%" numFmtId="9">
      <sharedItems containsSemiMixedTypes="0" containsString="0" containsNumber="1" minValue="0.27378390012914333" maxValue="0.27378390012914333"/>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jay Gautam" refreshedDate="44948.266883101853" createdVersion="8" refreshedVersion="8" minRefreshableVersion="3" recordCount="4022" xr:uid="{1324944D-81C6-4B34-80CF-E25A41E1EE92}">
  <cacheSource type="worksheet">
    <worksheetSource name="Table1"/>
  </cacheSource>
  <cacheFields count="35">
    <cacheField name="Account ID" numFmtId="0">
      <sharedItems/>
    </cacheField>
    <cacheField name="Backlog Rev" numFmtId="0">
      <sharedItems/>
    </cacheField>
    <cacheField name="Bio Reactors used" numFmtId="0">
      <sharedItems containsBlank="1"/>
    </cacheField>
    <cacheField name="BM Test" numFmtId="0">
      <sharedItems/>
    </cacheField>
    <cacheField name="Close Date" numFmtId="14">
      <sharedItems containsSemiMixedTypes="0" containsNonDate="0" containsDate="1" containsString="0" minDate="2011-02-22T00:00:00" maxDate="2030-11-29T00:00:00" count="970">
        <d v="2011-02-22T00:00:00"/>
        <d v="2011-03-27T00:00:00"/>
        <d v="2011-04-25T00:00:00"/>
        <d v="2011-05-23T00:00:00"/>
        <d v="2011-05-25T00:00:00"/>
        <d v="2015-03-31T00:00:00"/>
        <d v="2015-06-26T00:00:00"/>
        <d v="2015-06-30T00:00:00"/>
        <d v="2015-07-31T00:00:00"/>
        <d v="2015-09-30T00:00:00"/>
        <d v="2015-10-31T00:00:00"/>
        <d v="2015-11-30T00:00:00"/>
        <d v="2015-12-01T00:00:00"/>
        <d v="2015-12-15T00:00:00"/>
        <d v="2015-12-30T00:00:00"/>
        <d v="2015-12-31T00:00:00"/>
        <d v="2016-02-11T00:00:00"/>
        <d v="2016-03-03T00:00:00"/>
        <d v="2016-03-31T00:00:00"/>
        <d v="2021-12-17T00:00:00"/>
        <d v="2016-04-03T00:00:00"/>
        <d v="2020-12-31T00:00:00"/>
        <d v="2017-09-30T00:00:00"/>
        <d v="2016-04-13T00:00:00"/>
        <d v="2021-09-30T00:00:00"/>
        <d v="2016-04-14T00:00:00"/>
        <d v="2016-04-29T00:00:00"/>
        <d v="2016-04-30T00:00:00"/>
        <d v="2016-05-09T00:00:00"/>
        <d v="2016-05-23T00:00:00"/>
        <d v="2016-05-27T00:00:00"/>
        <d v="2016-06-12T00:00:00"/>
        <d v="2016-06-14T00:00:00"/>
        <d v="2016-06-17T00:00:00"/>
        <d v="2016-06-18T00:00:00"/>
        <d v="2016-06-24T00:00:00"/>
        <d v="2016-06-25T00:00:00"/>
        <d v="2016-06-30T00:00:00"/>
        <d v="2016-07-14T00:00:00"/>
        <d v="2016-07-26T00:00:00"/>
        <d v="2016-08-03T00:00:00"/>
        <d v="2016-08-06T00:00:00"/>
        <d v="2016-08-22T00:00:00"/>
        <d v="2016-08-24T00:00:00"/>
        <d v="2016-08-30T00:00:00"/>
        <d v="2016-09-07T00:00:00"/>
        <d v="2017-07-29T00:00:00"/>
        <d v="2017-09-29T00:00:00"/>
        <d v="2016-09-14T00:00:00"/>
        <d v="2016-09-21T00:00:00"/>
        <d v="2016-09-30T00:00:00"/>
        <d v="2022-03-31T00:00:00"/>
        <d v="2017-06-30T00:00:00"/>
        <d v="2016-10-06T00:00:00"/>
        <d v="2016-10-07T00:00:00"/>
        <d v="2016-10-20T00:00:00"/>
        <d v="2022-03-30T00:00:00"/>
        <d v="2016-10-21T00:00:00"/>
        <d v="2016-10-28T00:00:00"/>
        <d v="2016-11-02T00:00:00"/>
        <d v="2016-11-08T00:00:00"/>
        <d v="2021-07-31T00:00:00"/>
        <d v="2016-11-16T00:00:00"/>
        <d v="2016-11-23T00:00:00"/>
        <d v="2016-11-29T00:00:00"/>
        <d v="2016-11-30T00:00:00"/>
        <d v="2016-12-15T00:00:00"/>
        <d v="2016-12-16T00:00:00"/>
        <d v="2016-12-22T00:00:00"/>
        <d v="2016-12-23T00:00:00"/>
        <d v="2016-12-28T00:00:00"/>
        <d v="2021-12-31T00:00:00"/>
        <d v="2016-12-29T00:00:00"/>
        <d v="2016-12-31T00:00:00"/>
        <d v="2017-01-05T00:00:00"/>
        <d v="2017-02-01T00:00:00"/>
        <d v="2017-02-04T00:00:00"/>
        <d v="2017-02-08T00:00:00"/>
        <d v="2017-02-14T00:00:00"/>
        <d v="2017-02-20T00:00:00"/>
        <d v="2017-03-01T00:00:00"/>
        <d v="2017-03-03T00:00:00"/>
        <d v="2017-03-15T00:00:00"/>
        <d v="2017-03-17T00:00:00"/>
        <d v="2017-03-22T00:00:00"/>
        <d v="2017-03-23T00:00:00"/>
        <d v="2017-03-24T00:00:00"/>
        <d v="2017-03-28T00:00:00"/>
        <d v="2017-03-29T00:00:00"/>
        <d v="2017-03-30T00:00:00"/>
        <d v="2017-03-31T00:00:00"/>
        <d v="2017-04-03T00:00:00"/>
        <d v="2017-08-31T00:00:00"/>
        <d v="2017-10-31T00:00:00"/>
        <d v="2017-04-05T00:00:00"/>
        <d v="2017-04-07T00:00:00"/>
        <d v="2017-04-12T00:00:00"/>
        <d v="2017-04-18T00:00:00"/>
        <d v="2017-04-19T00:00:00"/>
        <d v="2017-04-21T00:00:00"/>
        <d v="2017-04-24T00:00:00"/>
        <d v="2023-01-01T00:00:00"/>
        <d v="2017-04-25T00:00:00"/>
        <d v="2017-04-28T00:00:00"/>
        <d v="2020-06-30T00:00:00"/>
        <d v="2017-05-02T00:00:00"/>
        <d v="2017-05-08T00:00:00"/>
        <d v="2017-05-10T00:00:00"/>
        <d v="2017-05-16T00:00:00"/>
        <d v="2017-05-17T00:00:00"/>
        <d v="2017-05-18T00:00:00"/>
        <d v="2017-05-23T00:00:00"/>
        <d v="2017-05-31T00:00:00"/>
        <d v="2017-06-01T00:00:00"/>
        <d v="2017-06-12T00:00:00"/>
        <d v="2017-06-22T00:00:00"/>
        <d v="2017-06-28T00:00:00"/>
        <d v="2017-06-29T00:00:00"/>
        <d v="2017-07-05T00:00:00"/>
        <d v="2017-07-10T00:00:00"/>
        <d v="2017-07-12T00:00:00"/>
        <d v="2017-07-20T00:00:00"/>
        <d v="2017-07-24T00:00:00"/>
        <d v="2017-07-26T00:00:00"/>
        <d v="2017-07-28T00:00:00"/>
        <d v="2017-07-31T00:00:00"/>
        <d v="2017-08-02T00:00:00"/>
        <d v="2017-08-10T00:00:00"/>
        <d v="2017-08-11T00:00:00"/>
        <d v="2017-08-12T00:00:00"/>
        <d v="2017-08-15T00:00:00"/>
        <d v="2017-08-16T00:00:00"/>
        <d v="2017-08-18T00:00:00"/>
        <d v="2017-08-21T00:00:00"/>
        <d v="2017-08-22T00:00:00"/>
        <d v="2017-08-23T00:00:00"/>
        <d v="2017-08-24T00:00:00"/>
        <d v="2017-08-25T00:00:00"/>
        <d v="2017-08-29T00:00:00"/>
        <d v="2017-09-01T00:00:00"/>
        <d v="2017-09-05T00:00:00"/>
        <d v="2017-09-06T00:00:00"/>
        <d v="2017-09-08T00:00:00"/>
        <d v="2022-01-28T00:00:00"/>
        <d v="2017-09-12T00:00:00"/>
        <d v="2017-09-14T00:00:00"/>
        <d v="2017-09-18T00:00:00"/>
        <d v="2017-09-20T00:00:00"/>
        <d v="2017-09-26T00:00:00"/>
        <d v="2017-09-28T00:00:00"/>
        <d v="2017-12-01T00:00:00"/>
        <d v="2017-10-05T00:00:00"/>
        <d v="2017-10-07T00:00:00"/>
        <d v="2017-10-11T00:00:00"/>
        <d v="2017-10-17T00:00:00"/>
        <d v="2017-10-18T00:00:00"/>
        <d v="2017-10-20T00:00:00"/>
        <d v="2017-10-24T00:00:00"/>
        <d v="2017-10-27T00:00:00"/>
        <d v="2017-11-02T00:00:00"/>
        <d v="2017-11-21T00:00:00"/>
        <d v="2017-11-24T00:00:00"/>
        <d v="2017-11-28T00:00:00"/>
        <d v="2017-11-30T00:00:00"/>
        <d v="2017-12-06T00:00:00"/>
        <d v="2017-12-08T00:00:00"/>
        <d v="2017-12-12T00:00:00"/>
        <d v="2017-12-13T00:00:00"/>
        <d v="2017-12-14T00:00:00"/>
        <d v="2017-12-19T00:00:00"/>
        <d v="2017-12-22T00:00:00"/>
        <d v="2017-12-28T00:00:00"/>
        <d v="2017-12-29T00:00:00"/>
        <d v="2017-12-30T00:00:00"/>
        <d v="2017-12-31T00:00:00"/>
        <d v="2021-08-27T00:00:00"/>
        <d v="2018-01-10T00:00:00"/>
        <d v="2018-01-12T00:00:00"/>
        <d v="2018-01-19T00:00:00"/>
        <d v="2018-01-22T00:00:00"/>
        <d v="2018-01-29T00:00:00"/>
        <d v="2018-01-31T00:00:00"/>
        <d v="2016-10-31T00:00:00"/>
        <d v="2018-02-01T00:00:00"/>
        <d v="2018-02-02T00:00:00"/>
        <d v="2018-02-05T00:00:00"/>
        <d v="2018-02-06T00:00:00"/>
        <d v="2018-02-07T00:00:00"/>
        <d v="2018-02-08T00:00:00"/>
        <d v="2018-02-09T00:00:00"/>
        <d v="2018-02-13T00:00:00"/>
        <d v="2017-02-17T00:00:00"/>
        <d v="2018-02-14T00:00:00"/>
        <d v="2018-02-15T00:00:00"/>
        <d v="2018-02-16T00:00:00"/>
        <d v="2018-02-19T00:00:00"/>
        <d v="2018-02-21T00:00:00"/>
        <d v="2018-02-23T00:00:00"/>
        <d v="2018-02-26T00:00:00"/>
        <d v="2022-12-31T00:00:00"/>
        <d v="2018-02-28T00:00:00"/>
        <d v="2018-03-02T00:00:00"/>
        <d v="2021-12-30T00:00:00"/>
        <d v="2018-03-05T00:00:00"/>
        <d v="2018-03-06T00:00:00"/>
        <d v="2018-03-07T00:00:00"/>
        <d v="2018-03-08T00:00:00"/>
        <d v="2018-03-09T00:00:00"/>
        <d v="2018-03-12T00:00:00"/>
        <d v="2018-03-14T00:00:00"/>
        <d v="2018-03-16T00:00:00"/>
        <d v="2018-03-19T00:00:00"/>
        <d v="2018-03-20T00:00:00"/>
        <d v="2018-03-24T00:00:00"/>
        <d v="2018-03-26T00:00:00"/>
        <d v="2018-12-31T00:00:00"/>
        <d v="2018-03-27T00:00:00"/>
        <d v="2022-12-30T00:00:00"/>
        <d v="2018-03-28T00:00:00"/>
        <d v="2021-09-29T00:00:00"/>
        <d v="2018-03-29T00:00:00"/>
        <d v="2021-12-27T00:00:00"/>
        <d v="2018-03-30T00:00:00"/>
        <d v="2018-03-31T00:00:00"/>
        <d v="2021-09-24T00:00:00"/>
        <d v="2018-04-01T00:00:00"/>
        <d v="2018-04-02T00:00:00"/>
        <d v="2018-04-05T00:00:00"/>
        <d v="2018-04-09T00:00:00"/>
        <d v="2018-04-11T00:00:00"/>
        <d v="2018-04-12T00:00:00"/>
        <d v="2018-04-13T00:00:00"/>
        <d v="2018-04-19T00:00:00"/>
        <d v="2018-04-25T00:00:00"/>
        <d v="2022-09-30T00:00:00"/>
        <d v="2018-04-26T00:00:00"/>
        <d v="2018-04-27T00:00:00"/>
        <d v="2018-05-01T00:00:00"/>
        <d v="2018-05-02T00:00:00"/>
        <d v="2018-05-16T00:00:00"/>
        <d v="2018-05-18T00:00:00"/>
        <d v="2018-05-22T00:00:00"/>
        <d v="2018-05-24T00:00:00"/>
        <d v="2018-05-30T00:00:00"/>
        <d v="2018-05-31T00:00:00"/>
        <d v="2018-06-01T00:00:00"/>
        <d v="2018-06-04T00:00:00"/>
        <d v="2018-06-05T00:00:00"/>
        <d v="2018-06-11T00:00:00"/>
        <d v="2018-06-12T00:00:00"/>
        <d v="2018-06-13T00:00:00"/>
        <d v="2018-06-14T00:00:00"/>
        <d v="2018-06-18T00:00:00"/>
        <d v="2018-06-19T00:00:00"/>
        <d v="2018-06-21T00:00:00"/>
        <d v="2018-06-25T00:00:00"/>
        <d v="2018-06-29T00:00:00"/>
        <d v="2018-06-30T00:00:00"/>
        <d v="2018-07-03T00:00:00"/>
        <d v="2018-07-05T00:00:00"/>
        <d v="2018-07-06T00:00:00"/>
        <d v="2018-07-09T00:00:00"/>
        <d v="2018-07-10T00:00:00"/>
        <d v="2018-07-11T00:00:00"/>
        <d v="2018-07-12T00:00:00"/>
        <d v="2018-07-13T00:00:00"/>
        <d v="2018-07-16T00:00:00"/>
        <d v="2018-07-26T00:00:00"/>
        <d v="2018-07-27T00:00:00"/>
        <d v="2018-07-29T00:00:00"/>
        <d v="2018-07-30T00:00:00"/>
        <d v="2023-03-31T00:00:00"/>
        <d v="2022-06-30T00:00:00"/>
        <d v="2021-11-19T00:00:00"/>
        <d v="2022-02-01T00:00:00"/>
        <d v="2022-02-28T00:00:00"/>
        <d v="2022-03-25T00:00:00"/>
        <d v="2022-02-25T00:00:00"/>
        <d v="2021-06-30T00:00:00"/>
        <d v="2022-04-30T00:00:00"/>
        <d v="2021-08-20T00:00:00"/>
        <d v="2021-09-28T00:00:00"/>
        <d v="2021-09-01T00:00:00"/>
        <d v="2021-09-15T00:00:00"/>
        <d v="2021-09-18T00:00:00"/>
        <d v="2021-09-17T00:00:00"/>
        <d v="2021-07-30T00:00:00"/>
        <d v="2021-09-23T00:00:00"/>
        <d v="2021-09-03T00:00:00"/>
        <d v="2021-09-27T00:00:00"/>
        <d v="2021-11-30T00:00:00"/>
        <d v="2021-11-16T00:00:00"/>
        <d v="2021-10-20T00:00:00"/>
        <d v="2021-10-29T00:00:00"/>
        <d v="2022-11-01T00:00:00"/>
        <d v="2022-11-30T00:00:00"/>
        <d v="2021-10-31T00:00:00"/>
        <d v="2021-12-28T00:00:00"/>
        <d v="2021-12-23T00:00:00"/>
        <d v="2021-12-24T00:00:00"/>
        <d v="2021-12-01T00:00:00"/>
        <d v="2020-02-28T00:00:00"/>
        <d v="2021-02-28T00:00:00"/>
        <d v="2022-03-12T00:00:00"/>
        <d v="2020-04-30T00:00:00"/>
        <d v="2019-08-31T00:00:00"/>
        <d v="2020-09-30T00:00:00"/>
        <d v="2020-09-01T00:00:00"/>
        <d v="2021-08-31T00:00:00"/>
        <d v="2021-08-01T00:00:00"/>
        <d v="2020-07-01T00:00:00"/>
        <d v="2022-07-29T00:00:00"/>
        <d v="2021-07-29T00:00:00"/>
        <d v="2023-09-01T00:00:00"/>
        <d v="2021-07-14T00:00:00"/>
        <d v="2020-11-30T00:00:00"/>
        <d v="2020-10-01T00:00:00"/>
        <d v="2020-10-08T00:00:00"/>
        <d v="2021-10-01T00:00:00"/>
        <d v="2021-10-15T00:00:00"/>
        <d v="2021-11-01T00:00:00"/>
        <d v="2020-10-31T00:00:00"/>
        <d v="2022-10-01T00:00:00"/>
        <d v="2021-12-03T00:00:00"/>
        <d v="2021-03-31T00:00:00"/>
        <d v="2020-07-15T00:00:00"/>
        <d v="2020-11-01T00:00:00"/>
        <d v="2023-12-30T00:00:00"/>
        <d v="2022-03-18T00:00:00"/>
        <d v="2022-03-11T00:00:00"/>
        <d v="2022-01-31T00:00:00"/>
        <d v="2022-03-01T00:00:00"/>
        <d v="2022-02-18T00:00:00"/>
        <d v="2022-06-24T00:00:00"/>
        <d v="2021-09-10T00:00:00"/>
        <d v="2022-08-26T00:00:00"/>
        <d v="2024-09-30T00:00:00"/>
        <d v="2021-08-02T00:00:00"/>
        <d v="2021-11-26T00:00:00"/>
        <d v="2021-12-10T00:00:00"/>
        <d v="2021-10-28T00:00:00"/>
        <d v="2022-10-30T00:00:00"/>
        <d v="2021-12-21T00:00:00"/>
        <d v="2020-07-31T00:00:00"/>
        <d v="2019-09-30T00:00:00"/>
        <d v="2022-07-30T00:00:00"/>
        <d v="2022-10-31T00:00:00"/>
        <d v="2021-09-16T00:00:00"/>
        <d v="2021-12-16T00:00:00"/>
        <d v="2021-04-30T00:00:00"/>
        <d v="2021-08-15T00:00:00"/>
        <d v="2021-07-23T00:00:00"/>
        <d v="2021-06-29T00:00:00"/>
        <d v="2022-04-29T00:00:00"/>
        <d v="2022-12-08T00:00:00"/>
        <d v="2021-06-25T00:00:00"/>
        <d v="2021-05-27T00:00:00"/>
        <d v="2021-07-06T00:00:00"/>
        <d v="2021-08-30T00:00:00"/>
        <d v="2021-07-16T00:00:00"/>
        <d v="2021-07-20T00:00:00"/>
        <d v="2021-07-24T00:00:00"/>
        <d v="2021-10-27T00:00:00"/>
        <d v="2021-12-14T00:00:00"/>
        <d v="2021-10-13T00:00:00"/>
        <d v="2021-10-11T00:00:00"/>
        <d v="2021-12-08T00:00:00"/>
        <d v="2022-03-17T00:00:00"/>
        <d v="2021-10-08T00:00:00"/>
        <d v="2021-12-20T00:00:00"/>
        <d v="2021-07-15T00:00:00"/>
        <d v="2020-11-18T00:00:00"/>
        <d v="2021-07-09T00:00:00"/>
        <d v="2018-07-31T00:00:00"/>
        <d v="2018-08-01T00:00:00"/>
        <d v="2018-08-03T00:00:00"/>
        <d v="2018-08-06T00:00:00"/>
        <d v="2018-08-07T00:00:00"/>
        <d v="2018-08-08T00:00:00"/>
        <d v="2018-08-09T00:00:00"/>
        <d v="2018-08-10T00:00:00"/>
        <d v="2018-08-13T00:00:00"/>
        <d v="2018-08-15T00:00:00"/>
        <d v="2018-08-17T00:00:00"/>
        <d v="2018-08-20T00:00:00"/>
        <d v="2018-08-21T00:00:00"/>
        <d v="2018-08-22T00:00:00"/>
        <d v="2018-08-30T00:00:00"/>
        <d v="2018-08-31T00:00:00"/>
        <d v="2018-09-01T00:00:00"/>
        <d v="2018-09-05T00:00:00"/>
        <d v="2018-09-11T00:00:00"/>
        <d v="2018-09-13T00:00:00"/>
        <d v="2018-09-14T00:00:00"/>
        <d v="2018-09-17T00:00:00"/>
        <d v="2018-09-18T00:00:00"/>
        <d v="2018-09-23T00:00:00"/>
        <d v="2018-09-28T00:00:00"/>
        <d v="2018-09-30T00:00:00"/>
        <d v="2018-10-01T00:00:00"/>
        <d v="2018-10-08T00:00:00"/>
        <d v="2018-10-09T00:00:00"/>
        <d v="2018-10-10T00:00:00"/>
        <d v="2018-10-11T00:00:00"/>
        <d v="2018-10-15T00:00:00"/>
        <d v="2018-10-22T00:00:00"/>
        <d v="2018-10-26T00:00:00"/>
        <d v="2018-10-29T00:00:00"/>
        <d v="2018-10-31T00:00:00"/>
        <d v="2018-11-01T00:00:00"/>
        <d v="2018-11-06T00:00:00"/>
        <d v="2018-11-07T00:00:00"/>
        <d v="2018-11-09T00:00:00"/>
        <d v="2018-11-12T00:00:00"/>
        <d v="2018-11-14T00:00:00"/>
        <d v="2018-11-15T00:00:00"/>
        <d v="2018-11-26T00:00:00"/>
        <d v="2018-11-29T00:00:00"/>
        <d v="2018-11-30T00:00:00"/>
        <d v="2018-12-01T00:00:00"/>
        <d v="2018-12-03T00:00:00"/>
        <d v="2018-12-05T00:00:00"/>
        <d v="2018-12-07T00:00:00"/>
        <d v="2018-12-11T00:00:00"/>
        <d v="2018-12-18T00:00:00"/>
        <d v="2018-12-19T00:00:00"/>
        <d v="2018-12-20T00:00:00"/>
        <d v="2018-12-21T00:00:00"/>
        <d v="2018-12-24T00:00:00"/>
        <d v="2018-12-26T00:00:00"/>
        <d v="2018-12-28T00:00:00"/>
        <d v="2018-12-30T00:00:00"/>
        <d v="2019-01-04T00:00:00"/>
        <d v="2019-01-08T00:00:00"/>
        <d v="2019-01-10T00:00:00"/>
        <d v="2019-01-18T00:00:00"/>
        <d v="2019-01-23T00:00:00"/>
        <d v="2019-01-25T00:00:00"/>
        <d v="2019-01-31T00:00:00"/>
        <d v="2019-02-01T00:00:00"/>
        <d v="2019-02-04T00:00:00"/>
        <d v="2019-02-06T00:00:00"/>
        <d v="2019-02-11T00:00:00"/>
        <d v="2019-02-15T00:00:00"/>
        <d v="2019-02-19T00:00:00"/>
        <d v="2019-02-20T00:00:00"/>
        <d v="2019-02-22T00:00:00"/>
        <d v="2019-02-26T00:00:00"/>
        <d v="2019-02-27T00:00:00"/>
        <d v="2019-02-28T00:00:00"/>
        <d v="2019-03-01T00:00:00"/>
        <d v="2019-03-05T00:00:00"/>
        <d v="2019-03-07T00:00:00"/>
        <d v="2019-03-08T00:00:00"/>
        <d v="2019-03-13T00:00:00"/>
        <d v="2019-03-15T00:00:00"/>
        <d v="2019-03-21T00:00:00"/>
        <d v="2019-03-25T00:00:00"/>
        <d v="2019-03-26T00:00:00"/>
        <d v="2019-03-27T00:00:00"/>
        <d v="2019-03-28T00:00:00"/>
        <d v="2019-03-29T00:00:00"/>
        <d v="2019-03-31T00:00:00"/>
        <d v="2019-04-01T00:00:00"/>
        <d v="2019-04-04T00:00:00"/>
        <d v="2019-04-05T00:00:00"/>
        <d v="2019-04-08T00:00:00"/>
        <d v="2019-04-09T00:00:00"/>
        <d v="2019-04-10T00:00:00"/>
        <d v="2019-04-15T00:00:00"/>
        <d v="2019-04-16T00:00:00"/>
        <d v="2019-04-18T00:00:00"/>
        <d v="2019-04-22T00:00:00"/>
        <d v="2019-04-23T00:00:00"/>
        <d v="2019-04-26T00:00:00"/>
        <d v="2019-04-29T00:00:00"/>
        <d v="2019-04-30T00:00:00"/>
        <d v="2019-05-01T00:00:00"/>
        <d v="2019-05-02T00:00:00"/>
        <d v="2019-05-04T00:00:00"/>
        <d v="2019-05-06T00:00:00"/>
        <d v="2019-05-07T00:00:00"/>
        <d v="2019-05-08T00:00:00"/>
        <d v="2019-05-09T00:00:00"/>
        <d v="2019-05-13T00:00:00"/>
        <d v="2019-05-17T00:00:00"/>
        <d v="2019-05-21T00:00:00"/>
        <d v="2019-05-23T00:00:00"/>
        <d v="2019-05-29T00:00:00"/>
        <d v="2019-05-30T00:00:00"/>
        <d v="2019-05-31T00:00:00"/>
        <d v="2019-06-01T00:00:00"/>
        <d v="2019-06-03T00:00:00"/>
        <d v="2019-06-04T00:00:00"/>
        <d v="2019-06-06T00:00:00"/>
        <d v="2019-06-07T00:00:00"/>
        <d v="2019-06-11T00:00:00"/>
        <d v="2019-06-13T00:00:00"/>
        <d v="2019-06-14T00:00:00"/>
        <d v="2019-06-16T00:00:00"/>
        <d v="2019-06-18T00:00:00"/>
        <d v="2019-06-19T00:00:00"/>
        <d v="2019-06-20T00:00:00"/>
        <d v="2019-06-24T00:00:00"/>
        <d v="2019-06-26T00:00:00"/>
        <d v="2019-06-28T00:00:00"/>
        <d v="2019-06-30T00:00:00"/>
        <d v="2019-07-01T00:00:00"/>
        <d v="2019-07-02T00:00:00"/>
        <d v="2019-07-03T00:00:00"/>
        <d v="2019-07-06T00:00:00"/>
        <d v="2019-07-08T00:00:00"/>
        <d v="2019-07-09T00:00:00"/>
        <d v="2019-07-11T00:00:00"/>
        <d v="2019-07-12T00:00:00"/>
        <d v="2019-07-15T00:00:00"/>
        <d v="2019-07-18T00:00:00"/>
        <d v="2019-07-19T00:00:00"/>
        <d v="2019-07-22T00:00:00"/>
        <d v="2019-07-23T00:00:00"/>
        <d v="2019-07-24T00:00:00"/>
        <d v="2019-07-25T00:00:00"/>
        <d v="2019-07-30T00:00:00"/>
        <d v="2019-07-31T00:00:00"/>
        <d v="2019-08-01T00:00:00"/>
        <d v="2019-08-02T00:00:00"/>
        <d v="2019-08-07T00:00:00"/>
        <d v="2019-08-09T00:00:00"/>
        <d v="2019-08-12T00:00:00"/>
        <d v="2019-08-13T00:00:00"/>
        <d v="2019-08-14T00:00:00"/>
        <d v="2019-08-15T00:00:00"/>
        <d v="2019-08-16T00:00:00"/>
        <d v="2019-08-19T00:00:00"/>
        <d v="2019-08-20T00:00:00"/>
        <d v="2019-08-21T00:00:00"/>
        <d v="2019-08-22T00:00:00"/>
        <d v="2019-08-23T00:00:00"/>
        <d v="2019-08-26T00:00:00"/>
        <d v="2019-08-27T00:00:00"/>
        <d v="2019-08-29T00:00:00"/>
        <d v="2019-08-30T00:00:00"/>
        <d v="2019-09-01T00:00:00"/>
        <d v="2019-09-04T00:00:00"/>
        <d v="2019-09-06T00:00:00"/>
        <d v="2019-09-08T00:00:00"/>
        <d v="2019-09-09T00:00:00"/>
        <d v="2019-09-11T00:00:00"/>
        <d v="2019-09-12T00:00:00"/>
        <d v="2019-09-13T00:00:00"/>
        <d v="2019-09-17T00:00:00"/>
        <d v="2019-09-19T00:00:00"/>
        <d v="2019-09-24T00:00:00"/>
        <d v="2019-09-25T00:00:00"/>
        <d v="2019-09-26T00:00:00"/>
        <d v="2019-09-27T00:00:00"/>
        <d v="2019-09-28T00:00:00"/>
        <d v="2019-10-01T00:00:00"/>
        <d v="2019-10-03T00:00:00"/>
        <d v="2019-10-07T00:00:00"/>
        <d v="2019-10-09T00:00:00"/>
        <d v="2019-10-10T00:00:00"/>
        <d v="2019-10-11T00:00:00"/>
        <d v="2019-10-12T00:00:00"/>
        <d v="2019-10-15T00:00:00"/>
        <d v="2019-10-16T00:00:00"/>
        <d v="2019-10-18T00:00:00"/>
        <d v="2019-10-21T00:00:00"/>
        <d v="2019-10-22T00:00:00"/>
        <d v="2019-10-23T00:00:00"/>
        <d v="2019-10-24T00:00:00"/>
        <d v="2019-10-29T00:00:00"/>
        <d v="2019-10-30T00:00:00"/>
        <d v="2019-10-31T00:00:00"/>
        <d v="2019-11-01T00:00:00"/>
        <d v="2019-11-02T00:00:00"/>
        <d v="2019-11-05T00:00:00"/>
        <d v="2019-11-06T00:00:00"/>
        <d v="2019-11-07T00:00:00"/>
        <d v="2019-11-08T00:00:00"/>
        <d v="2019-11-11T00:00:00"/>
        <d v="2019-11-12T00:00:00"/>
        <d v="2019-11-13T00:00:00"/>
        <d v="2019-11-14T00:00:00"/>
        <d v="2019-11-15T00:00:00"/>
        <d v="2019-11-17T00:00:00"/>
        <d v="2019-11-18T00:00:00"/>
        <d v="2019-11-21T00:00:00"/>
        <d v="2019-11-22T00:00:00"/>
        <d v="2019-11-25T00:00:00"/>
        <d v="2019-11-26T00:00:00"/>
        <d v="2019-11-27T00:00:00"/>
        <d v="2019-11-28T00:00:00"/>
        <d v="2019-11-29T00:00:00"/>
        <d v="2019-11-30T00:00:00"/>
        <d v="2019-12-01T00:00:00"/>
        <d v="2019-12-02T00:00:00"/>
        <d v="2019-12-03T00:00:00"/>
        <d v="2019-12-04T00:00:00"/>
        <d v="2019-12-06T00:00:00"/>
        <d v="2019-12-09T00:00:00"/>
        <d v="2019-12-10T00:00:00"/>
        <d v="2019-12-11T00:00:00"/>
        <d v="2019-12-12T00:00:00"/>
        <d v="2019-12-13T00:00:00"/>
        <d v="2019-12-15T00:00:00"/>
        <d v="2019-12-16T00:00:00"/>
        <d v="2019-12-17T00:00:00"/>
        <d v="2019-12-18T00:00:00"/>
        <d v="2019-12-19T00:00:00"/>
        <d v="2019-12-20T00:00:00"/>
        <d v="2019-12-21T00:00:00"/>
        <d v="2019-12-23T00:00:00"/>
        <d v="2019-12-27T00:00:00"/>
        <d v="2019-12-28T00:00:00"/>
        <d v="2019-12-30T00:00:00"/>
        <d v="2019-12-31T00:00:00"/>
        <d v="2020-01-01T00:00:00"/>
        <d v="2020-01-03T00:00:00"/>
        <d v="2020-01-04T00:00:00"/>
        <d v="2020-01-06T00:00:00"/>
        <d v="2020-01-07T00:00:00"/>
        <d v="2020-01-09T00:00:00"/>
        <d v="2020-01-13T00:00:00"/>
        <d v="2020-01-14T00:00:00"/>
        <d v="2020-01-15T00:00:00"/>
        <d v="2020-01-17T00:00:00"/>
        <d v="2020-01-23T00:00:00"/>
        <d v="2020-01-27T00:00:00"/>
        <d v="2020-01-28T00:00:00"/>
        <d v="2020-01-30T00:00:00"/>
        <d v="2020-01-31T00:00:00"/>
        <d v="2020-02-01T00:00:00"/>
        <d v="2020-02-03T00:00:00"/>
        <d v="2020-02-04T00:00:00"/>
        <d v="2020-02-05T00:00:00"/>
        <d v="2020-02-06T00:00:00"/>
        <d v="2020-02-07T00:00:00"/>
        <d v="2020-02-10T00:00:00"/>
        <d v="2020-02-12T00:00:00"/>
        <d v="2020-02-13T00:00:00"/>
        <d v="2020-02-14T00:00:00"/>
        <d v="2020-02-18T00:00:00"/>
        <d v="2020-02-19T00:00:00"/>
        <d v="2020-02-20T00:00:00"/>
        <d v="2020-02-21T00:00:00"/>
        <d v="2020-02-24T00:00:00"/>
        <d v="2020-02-25T00:00:00"/>
        <d v="2020-02-26T00:00:00"/>
        <d v="2020-02-27T00:00:00"/>
        <d v="2020-03-01T00:00:00"/>
        <d v="2020-03-02T00:00:00"/>
        <d v="2020-03-03T00:00:00"/>
        <d v="2020-03-04T00:00:00"/>
        <d v="2020-03-05T00:00:00"/>
        <d v="2020-03-06T00:00:00"/>
        <d v="2020-03-09T00:00:00"/>
        <d v="2020-03-10T00:00:00"/>
        <d v="2020-03-12T00:00:00"/>
        <d v="2020-03-13T00:00:00"/>
        <d v="2020-03-16T00:00:00"/>
        <d v="2020-03-17T00:00:00"/>
        <d v="2020-03-18T00:00:00"/>
        <d v="2020-03-19T00:00:00"/>
        <d v="2020-03-21T00:00:00"/>
        <d v="2020-03-23T00:00:00"/>
        <d v="2020-03-25T00:00:00"/>
        <d v="2020-03-26T00:00:00"/>
        <d v="2020-03-27T00:00:00"/>
        <d v="2020-03-28T00:00:00"/>
        <d v="2020-03-30T00:00:00"/>
        <d v="2020-03-31T00:00:00"/>
        <d v="2020-04-01T00:00:00"/>
        <d v="2020-04-02T00:00:00"/>
        <d v="2020-04-03T00:00:00"/>
        <d v="2020-04-06T00:00:00"/>
        <d v="2020-04-07T00:00:00"/>
        <d v="2020-04-08T00:00:00"/>
        <d v="2020-04-09T00:00:00"/>
        <d v="2020-04-10T00:00:00"/>
        <d v="2020-04-13T00:00:00"/>
        <d v="2020-04-15T00:00:00"/>
        <d v="2020-04-16T00:00:00"/>
        <d v="2020-04-20T00:00:00"/>
        <d v="2020-04-21T00:00:00"/>
        <d v="2020-04-23T00:00:00"/>
        <d v="2020-04-24T00:00:00"/>
        <d v="2020-04-27T00:00:00"/>
        <d v="2020-05-01T00:00:00"/>
        <d v="2020-05-04T00:00:00"/>
        <d v="2020-05-05T00:00:00"/>
        <d v="2020-05-06T00:00:00"/>
        <d v="2020-05-07T00:00:00"/>
        <d v="2020-05-08T00:00:00"/>
        <d v="2020-05-11T00:00:00"/>
        <d v="2020-05-12T00:00:00"/>
        <d v="2020-05-15T00:00:00"/>
        <d v="2020-05-18T00:00:00"/>
        <d v="2020-05-19T00:00:00"/>
        <d v="2020-05-20T00:00:00"/>
        <d v="2020-05-21T00:00:00"/>
        <d v="2020-05-26T00:00:00"/>
        <d v="2020-05-28T00:00:00"/>
        <d v="2020-05-29T00:00:00"/>
        <d v="2020-06-01T00:00:00"/>
        <d v="2020-06-02T00:00:00"/>
        <d v="2020-06-03T00:00:00"/>
        <d v="2020-06-08T00:00:00"/>
        <d v="2020-06-09T00:00:00"/>
        <d v="2020-06-10T00:00:00"/>
        <d v="2020-06-11T00:00:00"/>
        <d v="2020-06-12T00:00:00"/>
        <d v="2020-06-14T00:00:00"/>
        <d v="2020-06-15T00:00:00"/>
        <d v="2020-06-16T00:00:00"/>
        <d v="2020-06-17T00:00:00"/>
        <d v="2020-06-18T00:00:00"/>
        <d v="2020-06-19T00:00:00"/>
        <d v="2020-06-22T00:00:00"/>
        <d v="2020-06-23T00:00:00"/>
        <d v="2020-06-24T00:00:00"/>
        <d v="2020-06-25T00:00:00"/>
        <d v="2020-06-26T00:00:00"/>
        <d v="2020-06-28T00:00:00"/>
        <d v="2020-06-29T00:00:00"/>
        <d v="2020-07-03T00:00:00"/>
        <d v="2020-07-06T00:00:00"/>
        <d v="2020-07-07T00:00:00"/>
        <d v="2020-07-09T00:00:00"/>
        <d v="2020-07-10T00:00:00"/>
        <d v="2020-07-13T00:00:00"/>
        <d v="2020-07-14T00:00:00"/>
        <d v="2020-07-16T00:00:00"/>
        <d v="2020-07-17T00:00:00"/>
        <d v="2020-07-20T00:00:00"/>
        <d v="2020-07-21T00:00:00"/>
        <d v="2020-07-22T00:00:00"/>
        <d v="2020-07-24T00:00:00"/>
        <d v="2020-07-26T00:00:00"/>
        <d v="2020-07-27T00:00:00"/>
        <d v="2020-07-28T00:00:00"/>
        <d v="2020-07-29T00:00:00"/>
        <d v="2020-07-30T00:00:00"/>
        <d v="2020-08-01T00:00:00"/>
        <d v="2020-08-03T00:00:00"/>
        <d v="2020-08-04T00:00:00"/>
        <d v="2020-08-05T00:00:00"/>
        <d v="2020-08-06T00:00:00"/>
        <d v="2020-08-07T00:00:00"/>
        <d v="2020-08-08T00:00:00"/>
        <d v="2020-08-10T00:00:00"/>
        <d v="2020-08-11T00:00:00"/>
        <d v="2020-08-12T00:00:00"/>
        <d v="2020-08-13T00:00:00"/>
        <d v="2020-08-14T00:00:00"/>
        <d v="2020-08-15T00:00:00"/>
        <d v="2020-08-17T00:00:00"/>
        <d v="2020-08-19T00:00:00"/>
        <d v="2020-08-20T00:00:00"/>
        <d v="2020-08-21T00:00:00"/>
        <d v="2020-08-24T00:00:00"/>
        <d v="2020-08-26T00:00:00"/>
        <d v="2020-08-27T00:00:00"/>
        <d v="2020-08-28T00:00:00"/>
        <d v="2020-08-30T00:00:00"/>
        <d v="2020-08-31T00:00:00"/>
        <d v="2020-09-02T00:00:00"/>
        <d v="2020-09-07T00:00:00"/>
        <d v="2020-09-08T00:00:00"/>
        <d v="2020-09-09T00:00:00"/>
        <d v="2020-09-10T00:00:00"/>
        <d v="2020-09-11T00:00:00"/>
        <d v="2020-09-14T00:00:00"/>
        <d v="2020-09-15T00:00:00"/>
        <d v="2020-09-16T00:00:00"/>
        <d v="2020-09-17T00:00:00"/>
        <d v="2020-09-18T00:00:00"/>
        <d v="2020-09-21T00:00:00"/>
        <d v="2020-09-22T00:00:00"/>
        <d v="2020-09-23T00:00:00"/>
        <d v="2020-09-25T00:00:00"/>
        <d v="2020-09-28T00:00:00"/>
        <d v="2020-09-29T00:00:00"/>
        <d v="2020-10-02T00:00:00"/>
        <d v="2020-10-05T00:00:00"/>
        <d v="2020-10-06T00:00:00"/>
        <d v="2020-10-09T00:00:00"/>
        <d v="2020-10-12T00:00:00"/>
        <d v="2020-10-13T00:00:00"/>
        <d v="2020-10-14T00:00:00"/>
        <d v="2020-10-15T00:00:00"/>
        <d v="2020-10-19T00:00:00"/>
        <d v="2020-10-20T00:00:00"/>
        <d v="2020-10-22T00:00:00"/>
        <d v="2020-10-23T00:00:00"/>
        <d v="2020-10-24T00:00:00"/>
        <d v="2020-10-25T00:00:00"/>
        <d v="2020-10-26T00:00:00"/>
        <d v="2020-10-29T00:00:00"/>
        <d v="2020-10-30T00:00:00"/>
        <d v="2020-11-02T00:00:00"/>
        <d v="2020-11-03T00:00:00"/>
        <d v="2020-11-04T00:00:00"/>
        <d v="2020-11-05T00:00:00"/>
        <d v="2020-11-06T00:00:00"/>
        <d v="2020-11-09T00:00:00"/>
        <d v="2020-11-10T00:00:00"/>
        <d v="2020-11-11T00:00:00"/>
        <d v="2020-11-12T00:00:00"/>
        <d v="2020-11-13T00:00:00"/>
        <d v="2020-11-14T00:00:00"/>
        <d v="2020-11-16T00:00:00"/>
        <d v="2020-11-17T00:00:00"/>
        <d v="2020-11-19T00:00:00"/>
        <d v="2020-11-20T00:00:00"/>
        <d v="2020-11-22T00:00:00"/>
        <d v="2020-11-23T00:00:00"/>
        <d v="2020-11-24T00:00:00"/>
        <d v="2020-11-27T00:00:00"/>
        <d v="2020-12-01T00:00:00"/>
        <d v="2020-12-02T00:00:00"/>
        <d v="2020-12-03T00:00:00"/>
        <d v="2020-12-04T00:00:00"/>
        <d v="2020-12-06T00:00:00"/>
        <d v="2020-12-07T00:00:00"/>
        <d v="2020-12-08T00:00:00"/>
        <d v="2020-12-09T00:00:00"/>
        <d v="2020-12-10T00:00:00"/>
        <d v="2020-12-11T00:00:00"/>
        <d v="2020-12-13T00:00:00"/>
        <d v="2020-12-14T00:00:00"/>
        <d v="2020-12-15T00:00:00"/>
        <d v="2020-12-16T00:00:00"/>
        <d v="2020-12-17T00:00:00"/>
        <d v="2020-12-18T00:00:00"/>
        <d v="2020-12-20T00:00:00"/>
        <d v="2020-12-21T00:00:00"/>
        <d v="2020-12-22T00:00:00"/>
        <d v="2020-12-23T00:00:00"/>
        <d v="2020-12-24T00:00:00"/>
        <d v="2020-12-25T00:00:00"/>
        <d v="2020-12-28T00:00:00"/>
        <d v="2020-12-30T00:00:00"/>
        <d v="2021-01-04T00:00:00"/>
        <d v="2021-01-07T00:00:00"/>
        <d v="2021-01-08T00:00:00"/>
        <d v="2021-01-12T00:00:00"/>
        <d v="2021-01-13T00:00:00"/>
        <d v="2021-01-14T00:00:00"/>
        <d v="2021-01-15T00:00:00"/>
        <d v="2021-01-18T00:00:00"/>
        <d v="2021-01-19T00:00:00"/>
        <d v="2021-01-20T00:00:00"/>
        <d v="2021-01-21T00:00:00"/>
        <d v="2021-01-27T00:00:00"/>
        <d v="2021-01-28T00:00:00"/>
        <d v="2021-01-29T00:00:00"/>
        <d v="2021-01-30T00:00:00"/>
        <d v="2021-01-31T00:00:00"/>
        <d v="2021-02-01T00:00:00"/>
        <d v="2021-02-02T00:00:00"/>
        <d v="2021-02-03T00:00:00"/>
        <d v="2021-02-04T00:00:00"/>
        <d v="2021-02-05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5T00:00:00"/>
        <d v="2021-02-26T00:00:00"/>
        <d v="2021-03-01T00:00:00"/>
        <d v="2021-03-02T00:00:00"/>
        <d v="2021-03-04T00:00:00"/>
        <d v="2021-03-05T00:00:00"/>
        <d v="2021-03-08T00:00:00"/>
        <d v="2021-03-11T00:00:00"/>
        <d v="2021-03-12T00:00:00"/>
        <d v="2021-03-14T00:00:00"/>
        <d v="2021-03-15T00:00:00"/>
        <d v="2021-03-16T00:00:00"/>
        <d v="2021-03-17T00:00:00"/>
        <d v="2021-03-18T00:00:00"/>
        <d v="2021-03-19T00:00:00"/>
        <d v="2021-03-20T00:00:00"/>
        <d v="2021-03-22T00:00:00"/>
        <d v="2021-03-24T00:00:00"/>
        <d v="2021-03-25T00:00:00"/>
        <d v="2021-03-26T00:00:00"/>
        <d v="2021-03-28T00:00:00"/>
        <d v="2021-03-29T00:00:00"/>
        <d v="2021-03-30T00:00:00"/>
        <d v="2021-04-01T00:00:00"/>
        <d v="2021-04-05T00:00:00"/>
        <d v="2021-04-06T00:00:00"/>
        <d v="2021-04-07T00:00:00"/>
        <d v="2021-04-08T00:00:00"/>
        <d v="2021-04-09T00:00:00"/>
        <d v="2021-04-12T00:00:00"/>
        <d v="2021-04-13T00:00:00"/>
        <d v="2021-04-15T00:00:00"/>
        <d v="2021-04-16T00:00:00"/>
        <d v="2021-04-19T00:00:00"/>
        <d v="2021-04-20T00:00:00"/>
        <d v="2021-04-21T00:00:00"/>
        <d v="2021-04-22T00:00:00"/>
        <d v="2021-04-23T00:00:00"/>
        <d v="2021-04-25T00:00:00"/>
        <d v="2021-04-26T00:00:00"/>
        <d v="2021-04-27T00:00:00"/>
        <d v="2021-04-28T00:00:00"/>
        <d v="2021-04-29T00:00:00"/>
        <d v="2021-05-03T00:00:00"/>
        <d v="2021-05-04T00:00:00"/>
        <d v="2021-05-05T00:00:00"/>
        <d v="2021-05-06T00:00:00"/>
        <d v="2021-05-07T00:00:00"/>
        <d v="2021-05-10T00:00:00"/>
        <d v="2021-05-11T00:00:00"/>
        <d v="2021-05-12T00:00:00"/>
        <d v="2021-05-13T00:00:00"/>
        <d v="2021-05-14T00:00:00"/>
        <d v="2021-05-17T00:00:00"/>
        <d v="2021-05-18T00:00:00"/>
        <d v="2021-05-19T00:00:00"/>
        <d v="2021-05-20T00:00:00"/>
        <d v="2021-05-21T00:00:00"/>
        <d v="2021-05-24T00:00:00"/>
        <d v="2021-05-25T00:00:00"/>
        <d v="2021-05-26T00:00:00"/>
        <d v="2021-05-28T00:00:00"/>
        <d v="2021-05-30T00:00:00"/>
        <d v="2021-05-31T00:00:00"/>
        <d v="2021-06-01T00:00:00"/>
        <d v="2021-06-02T00:00:00"/>
        <d v="2021-06-03T00:00:00"/>
        <d v="2021-06-04T00:00:00"/>
        <d v="2021-06-06T00:00:00"/>
        <d v="2021-06-07T00:00:00"/>
        <d v="2021-06-09T00:00:00"/>
        <d v="2021-06-10T00:00:00"/>
        <d v="2021-06-11T00:00:00"/>
        <d v="2021-06-14T00:00:00"/>
        <d v="2021-06-15T00:00:00"/>
        <d v="2021-06-16T00:00:00"/>
        <d v="2021-06-17T00:00:00"/>
        <d v="2021-06-18T00:00:00"/>
        <d v="2021-06-21T00:00:00"/>
        <d v="2021-06-22T00:00:00"/>
        <d v="2021-06-23T00:00:00"/>
        <d v="2021-06-24T00:00:00"/>
        <d v="2021-06-28T00:00:00"/>
        <d v="2021-08-04T00:00:00"/>
        <d v="2021-09-21T00:00:00"/>
        <d v="2021-10-12T00:00:00"/>
        <d v="2021-11-23T00:00:00"/>
        <d v="2021-11-24T00:00:00"/>
        <d v="2021-12-07T00:00:00"/>
        <d v="2025-06-30T00:00:00"/>
        <d v="2030-11-28T00:00:00"/>
      </sharedItems>
      <fieldGroup par="34" base="4">
        <rangePr groupBy="months" startDate="2011-02-22T00:00:00" endDate="2030-11-29T00:00:00"/>
        <groupItems count="14">
          <s v="&lt;22-02-2011"/>
          <s v="Jan"/>
          <s v="Feb"/>
          <s v="Mar"/>
          <s v="Apr"/>
          <s v="May"/>
          <s v="Jun"/>
          <s v="Jul"/>
          <s v="Aug"/>
          <s v="Sep"/>
          <s v="Oct"/>
          <s v="Nov"/>
          <s v="Dec"/>
          <s v="&gt;29-11-2030"/>
        </groupItems>
      </fieldGroup>
    </cacheField>
    <cacheField name="Closed" numFmtId="0">
      <sharedItems count="2">
        <b v="1"/>
        <b v="0"/>
      </sharedItems>
    </cacheField>
    <cacheField name="Created By ID" numFmtId="0">
      <sharedItems/>
    </cacheField>
    <cacheField name="Created by Lead Conversion" numFmtId="0">
      <sharedItems/>
    </cacheField>
    <cacheField name="Created Date" numFmtId="22">
      <sharedItems containsSemiMixedTypes="0" containsNonDate="0" containsDate="1" containsString="0" minDate="2013-06-11T16:59:13" maxDate="2021-12-20T21:40:24"/>
    </cacheField>
    <cacheField name="Deleted" numFmtId="0">
      <sharedItems/>
    </cacheField>
    <cacheField name="Final Quote" numFmtId="0">
      <sharedItems/>
    </cacheField>
    <cacheField name="Fiscal Period" numFmtId="0">
      <sharedItems/>
    </cacheField>
    <cacheField name="Fiscal Quarter" numFmtId="0">
      <sharedItems containsSemiMixedTypes="0" containsString="0" containsNumber="1" containsInteger="1" minValue="1" maxValue="4"/>
    </cacheField>
    <cacheField name="Fiscal Year" numFmtId="0">
      <sharedItems containsSemiMixedTypes="0" containsString="0" containsNumber="1" containsInteger="1" minValue="2011" maxValue="2030" count="13">
        <n v="2011"/>
        <n v="2015"/>
        <n v="2016"/>
        <n v="2021"/>
        <n v="2020"/>
        <n v="2017"/>
        <n v="2022"/>
        <n v="2023"/>
        <n v="2018"/>
        <n v="2019"/>
        <n v="2024"/>
        <n v="2025"/>
        <n v="2030"/>
      </sharedItems>
    </cacheField>
    <cacheField name="Forecast Category" numFmtId="0">
      <sharedItems/>
    </cacheField>
    <cacheField name="Forecast Category1" numFmtId="0">
      <sharedItems/>
    </cacheField>
    <cacheField name="Industry" numFmtId="0">
      <sharedItems containsBlank="1" count="33">
        <m/>
        <s v="State and Local"/>
        <s v="Federal"/>
        <s v="Distributor"/>
        <s v="Military"/>
        <s v="Education"/>
        <s v="Electronics"/>
        <s v="Commercial"/>
        <s v="Telecommunications"/>
        <s v="Hospitality"/>
        <s v="Transportation"/>
        <s v="Apparel"/>
        <s v="Biotechnology"/>
        <s v="Agriculture"/>
        <s v="Banking"/>
        <s v="Energy"/>
        <s v="Consulting"/>
        <s v="Construction"/>
        <s v="Communications"/>
        <s v="Chemicals"/>
        <s v="Other"/>
        <s v="Biopharma/Pharmaceuticals"/>
        <s v="Academia"/>
        <s v="Government"/>
        <s v="International"/>
        <s v="CRO / CDMO"/>
        <s v="Biopharma/Biopharmaceuticals"/>
        <s v="Life Science Research"/>
        <s v="State"/>
        <s v="Municipal"/>
        <s v="CDMOs"/>
        <s v="Law Enforcement"/>
        <s v="State &amp; Local" u="1"/>
      </sharedItems>
    </cacheField>
    <cacheField name="Last Modified By ID" numFmtId="0">
      <sharedItems/>
    </cacheField>
    <cacheField name="Last Modified Date" numFmtId="22">
      <sharedItems containsSemiMixedTypes="0" containsNonDate="0" containsDate="1" containsString="0" minDate="2020-01-06T18:18:07" maxDate="2021-12-21T21:15:56"/>
    </cacheField>
    <cacheField name="Last Referenced Date" numFmtId="0">
      <sharedItems containsNonDate="0" containsString="0" containsBlank="1"/>
    </cacheField>
    <cacheField name="Last Stage Change Date" numFmtId="0">
      <sharedItems containsNonDate="0" containsDate="1" containsString="0" containsBlank="1" minDate="2016-06-02T12:43:54" maxDate="2021-12-21T20:59:02"/>
    </cacheField>
    <cacheField name="LDO" numFmtId="0">
      <sharedItems/>
    </cacheField>
    <cacheField name="Lead Source" numFmtId="0">
      <sharedItems count="24">
        <s v="Advertisement"/>
        <s v="Trade Show"/>
        <s v="Partner"/>
        <s v="Website"/>
        <s v="Other"/>
        <s v="Inside Sales"/>
        <s v="Field Sales"/>
        <s v="Referral"/>
        <s v="Seminar - Internal"/>
        <s v="Seminar - Partner"/>
        <s v="Sales Seminar"/>
        <s v="Eblasts"/>
        <s v="Webinar"/>
        <s v="Prospecting Journey"/>
        <s v="eApp Note"/>
        <s v="Social"/>
        <s v="Google Natural Search"/>
        <s v="Service"/>
        <s v="Industry Event"/>
        <s v="Organic Social"/>
        <s v="Tradeshow"/>
        <s v="Key Account Event"/>
        <s v="List Rental"/>
        <s v="Training"/>
      </sharedItems>
    </cacheField>
    <cacheField name="Opportunity ID" numFmtId="0">
      <sharedItems/>
    </cacheField>
    <cacheField name="Opportunity Type" numFmtId="0">
      <sharedItems containsBlank="1" count="4">
        <s v="Existing Business"/>
        <s v="New Business"/>
        <m/>
        <s v="Safety and Security Opportunity"/>
      </sharedItems>
    </cacheField>
    <cacheField name="Order Finalized" numFmtId="0">
      <sharedItems/>
    </cacheField>
    <cacheField name="Owner ID" numFmtId="0">
      <sharedItems/>
    </cacheField>
    <cacheField name="Stage" numFmtId="0">
      <sharedItems/>
    </cacheField>
    <cacheField name="Validated Customer Needs" numFmtId="0">
      <sharedItems/>
    </cacheField>
    <cacheField name="Won" numFmtId="0">
      <sharedItems count="2">
        <b v="1"/>
        <b v="0"/>
      </sharedItems>
    </cacheField>
    <cacheField name="Amount" numFmtId="164">
      <sharedItems containsSemiMixedTypes="0" containsString="0" containsNumber="1" minValue="0" maxValue="34675830"/>
    </cacheField>
    <cacheField name="Expected Amount" numFmtId="164">
      <sharedItems containsSemiMixedTypes="0" containsString="0" containsNumber="1" minValue="0" maxValue="25342396.800000001"/>
    </cacheField>
    <cacheField name="Active" numFmtId="0">
      <sharedItems containsBlank="1"/>
    </cacheField>
    <cacheField name="Quarters" numFmtId="0" databaseField="0">
      <fieldGroup base="4">
        <rangePr groupBy="quarters" startDate="2011-02-22T00:00:00" endDate="2030-11-29T00:00:00"/>
        <groupItems count="6">
          <s v="&lt;22-02-2011"/>
          <s v="Qtr1"/>
          <s v="Qtr2"/>
          <s v="Qtr3"/>
          <s v="Qtr4"/>
          <s v="&gt;29-11-2030"/>
        </groupItems>
      </fieldGroup>
    </cacheField>
    <cacheField name="Years" numFmtId="0" databaseField="0">
      <fieldGroup base="4">
        <rangePr groupBy="years" startDate="2011-02-22T00:00:00" endDate="2030-11-29T00:00:00"/>
        <groupItems count="22">
          <s v="&lt;22-02-2011"/>
          <s v="2011"/>
          <s v="2012"/>
          <s v="2013"/>
          <s v="2014"/>
          <s v="2015"/>
          <s v="2016"/>
          <s v="2017"/>
          <s v="2018"/>
          <s v="2019"/>
          <s v="2020"/>
          <s v="2021"/>
          <s v="2022"/>
          <s v="2023"/>
          <s v="2024"/>
          <s v="2025"/>
          <s v="2026"/>
          <s v="2027"/>
          <s v="2028"/>
          <s v="2029"/>
          <s v="2030"/>
          <s v="&gt;29-11-2030"/>
        </groupItems>
      </fieldGroup>
    </cacheField>
  </cacheFields>
  <extLst>
    <ext xmlns:x14="http://schemas.microsoft.com/office/spreadsheetml/2009/9/main" uri="{725AE2AE-9491-48be-B2B4-4EB974FC3084}">
      <x14:pivotCacheDefinition pivotCacheId="2545052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s v="Loss rate"/>
    <n v="0.2737839001291433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22">
  <r>
    <s v="001i000000Aal75AAB"/>
    <b v="0"/>
    <m/>
    <b v="0"/>
    <x v="0"/>
    <x v="0"/>
    <s v="005i0000000fNkyAAE"/>
    <b v="0"/>
    <d v="2013-06-11T16:59:13"/>
    <b v="0"/>
    <b v="0"/>
    <s v="2011 1"/>
    <n v="1"/>
    <x v="0"/>
    <s v="Closed"/>
    <s v="Closed"/>
    <x v="0"/>
    <s v="0055A000009s6n0QAA"/>
    <d v="2020-01-06T18:18:12"/>
    <m/>
    <d v="2020-01-06T18:18:11"/>
    <b v="0"/>
    <x v="0"/>
    <s v="006i00000044oEEAAY"/>
    <x v="0"/>
    <b v="1"/>
    <s v="005i0000000fNkyAAE"/>
    <s v="Closed Won"/>
    <b v="0"/>
    <x v="0"/>
    <n v="50000"/>
    <n v="50000"/>
    <b v="1"/>
  </r>
  <r>
    <s v="001i000000Aal75AAB"/>
    <b v="0"/>
    <m/>
    <b v="0"/>
    <x v="0"/>
    <x v="0"/>
    <s v="005i0000000fNkyAAE"/>
    <b v="0"/>
    <d v="2013-06-11T16:59:13"/>
    <b v="0"/>
    <b v="0"/>
    <s v="2011 1"/>
    <n v="1"/>
    <x v="0"/>
    <s v="Closed"/>
    <s v="Closed"/>
    <x v="0"/>
    <s v="0055A000009s6n0QAA"/>
    <d v="2020-01-06T18:18:12"/>
    <m/>
    <d v="2020-01-06T18:18:11"/>
    <b v="0"/>
    <x v="0"/>
    <s v="006i00000044oEDAAY"/>
    <x v="1"/>
    <b v="1"/>
    <s v="005i0000000fNkyAAE"/>
    <s v="Closed Won"/>
    <b v="0"/>
    <x v="0"/>
    <n v="500000"/>
    <n v="500000"/>
    <b v="1"/>
  </r>
  <r>
    <s v="001i000000Aal76AAB"/>
    <b v="0"/>
    <m/>
    <b v="0"/>
    <x v="1"/>
    <x v="0"/>
    <s v="005i0000000fNkyAAE"/>
    <b v="0"/>
    <d v="2013-06-11T16:59:13"/>
    <b v="0"/>
    <b v="0"/>
    <s v="2011 1"/>
    <n v="1"/>
    <x v="0"/>
    <s v="Omitted"/>
    <s v="Omitted"/>
    <x v="1"/>
    <s v="0055A000009s6n0QAA"/>
    <d v="2020-01-06T18:18:35"/>
    <m/>
    <d v="2020-01-06T18:18:35"/>
    <b v="0"/>
    <x v="1"/>
    <s v="006i00000044oEFAAY"/>
    <x v="0"/>
    <b v="0"/>
    <s v="005i0000000fNkyAAE"/>
    <s v="Closed Lost"/>
    <b v="0"/>
    <x v="1"/>
    <n v="140000"/>
    <n v="0"/>
    <b v="1"/>
  </r>
  <r>
    <s v="001i000000Aal74AAB"/>
    <b v="0"/>
    <m/>
    <b v="0"/>
    <x v="1"/>
    <x v="0"/>
    <s v="005i0000000fNkyAAE"/>
    <b v="0"/>
    <d v="2013-06-11T16:59:13"/>
    <b v="0"/>
    <b v="0"/>
    <s v="2011 1"/>
    <n v="1"/>
    <x v="0"/>
    <s v="Omitted"/>
    <s v="Omitted"/>
    <x v="0"/>
    <s v="0055A000009s6n0QAA"/>
    <d v="2020-01-06T18:18:35"/>
    <m/>
    <d v="2020-01-06T18:18:35"/>
    <b v="0"/>
    <x v="0"/>
    <s v="006i00000044oEIAAY"/>
    <x v="1"/>
    <b v="0"/>
    <s v="005i0000000fNkyAAE"/>
    <s v="Closed Lost"/>
    <b v="0"/>
    <x v="1"/>
    <n v="100000"/>
    <n v="0"/>
    <b v="1"/>
  </r>
  <r>
    <s v="001i000000Aal75AAB"/>
    <b v="0"/>
    <m/>
    <b v="0"/>
    <x v="2"/>
    <x v="0"/>
    <s v="005i0000000fNkyAAE"/>
    <b v="0"/>
    <d v="2013-06-11T16:59:13"/>
    <b v="0"/>
    <b v="0"/>
    <s v="2011 2"/>
    <n v="2"/>
    <x v="0"/>
    <s v="Omitted"/>
    <s v="Omitted"/>
    <x v="0"/>
    <s v="0055A000009s6n0QAA"/>
    <d v="2020-01-06T18:18:35"/>
    <m/>
    <d v="2020-01-06T18:18:35"/>
    <b v="0"/>
    <x v="2"/>
    <s v="006i00000044oECAAY"/>
    <x v="1"/>
    <b v="0"/>
    <s v="005i0000000fNkyAAE"/>
    <s v="Closed Lost"/>
    <b v="0"/>
    <x v="1"/>
    <n v="40000"/>
    <n v="0"/>
    <b v="1"/>
  </r>
  <r>
    <s v="001i000000Aal76AAB"/>
    <b v="0"/>
    <m/>
    <b v="0"/>
    <x v="3"/>
    <x v="0"/>
    <s v="005i0000000fNkyAAE"/>
    <b v="0"/>
    <d v="2013-06-11T16:59:13"/>
    <b v="0"/>
    <b v="0"/>
    <s v="2011 2"/>
    <n v="2"/>
    <x v="0"/>
    <s v="Omitted"/>
    <s v="Omitted"/>
    <x v="1"/>
    <s v="0055A000009s6n0QAA"/>
    <d v="2020-01-06T18:18:35"/>
    <m/>
    <d v="2020-01-06T18:18:35"/>
    <b v="0"/>
    <x v="1"/>
    <s v="006i00000044oEGAAY"/>
    <x v="1"/>
    <b v="0"/>
    <s v="005i0000000fNkyAAE"/>
    <s v="Closed Lost"/>
    <b v="0"/>
    <x v="1"/>
    <n v="70000"/>
    <n v="0"/>
    <b v="1"/>
  </r>
  <r>
    <s v="001i000000Aal74AAB"/>
    <b v="0"/>
    <m/>
    <b v="0"/>
    <x v="4"/>
    <x v="0"/>
    <s v="005i0000000fNkyAAE"/>
    <b v="0"/>
    <d v="2013-06-11T16:59:13"/>
    <b v="0"/>
    <b v="0"/>
    <s v="2011 2"/>
    <n v="2"/>
    <x v="0"/>
    <s v="Omitted"/>
    <s v="Omitted"/>
    <x v="0"/>
    <s v="0055A000009s6n0QAA"/>
    <d v="2020-01-06T18:18:35"/>
    <m/>
    <d v="2020-01-06T18:18:35"/>
    <b v="0"/>
    <x v="2"/>
    <s v="006i00000044oEJAAY"/>
    <x v="0"/>
    <b v="0"/>
    <s v="005i0000000fNkyAAE"/>
    <s v="Closed Lost"/>
    <b v="0"/>
    <x v="1"/>
    <n v="20000"/>
    <n v="0"/>
    <b v="1"/>
  </r>
  <r>
    <s v="001i000001MZLyvAAH"/>
    <b v="0"/>
    <m/>
    <b v="0"/>
    <x v="5"/>
    <x v="0"/>
    <s v="005i0000002Zi8JAAS"/>
    <b v="1"/>
    <d v="2015-03-20T12:46:45"/>
    <b v="0"/>
    <b v="0"/>
    <s v="2015 1"/>
    <n v="1"/>
    <x v="1"/>
    <s v="Omitted"/>
    <s v="Omitted"/>
    <x v="2"/>
    <s v="0055A000009s6n0QAA"/>
    <d v="2020-09-17T14:49:11"/>
    <m/>
    <d v="2020-01-06T18:18:40"/>
    <b v="0"/>
    <x v="3"/>
    <s v="006i000000UYP0PAAX"/>
    <x v="2"/>
    <b v="0"/>
    <s v="00531000007KgPgAAK"/>
    <s v="Closed Lost"/>
    <b v="0"/>
    <x v="1"/>
    <n v="315000"/>
    <n v="0"/>
    <b v="1"/>
  </r>
  <r>
    <s v="001i000001MZ8IpAAL"/>
    <b v="0"/>
    <m/>
    <b v="0"/>
    <x v="5"/>
    <x v="0"/>
    <s v="005i0000000fNkyAAE"/>
    <b v="0"/>
    <d v="2015-03-20T00:58:46"/>
    <b v="0"/>
    <b v="0"/>
    <s v="2015 1"/>
    <n v="1"/>
    <x v="1"/>
    <s v="Closed"/>
    <s v="Closed"/>
    <x v="3"/>
    <s v="0055A000009s6n0QAA"/>
    <d v="2020-01-06T18:18:16"/>
    <m/>
    <d v="2020-01-06T18:18:16"/>
    <b v="0"/>
    <x v="4"/>
    <s v="006i000000UYGi7AAH"/>
    <x v="2"/>
    <b v="1"/>
    <s v="005i0000000fNkyAAE"/>
    <s v="Closed Won"/>
    <b v="0"/>
    <x v="0"/>
    <n v="427470.95"/>
    <n v="427470.95"/>
    <b v="1"/>
  </r>
  <r>
    <s v="001i000001F62zEAAR"/>
    <b v="0"/>
    <m/>
    <b v="0"/>
    <x v="6"/>
    <x v="0"/>
    <s v="005i0000000fNkyAAE"/>
    <b v="1"/>
    <d v="2015-03-13T18:19:29"/>
    <b v="0"/>
    <b v="0"/>
    <s v="2015 2"/>
    <n v="2"/>
    <x v="1"/>
    <s v="Closed"/>
    <s v="Closed"/>
    <x v="1"/>
    <s v="00531000007MUoEAAW"/>
    <d v="2021-02-23T18:15:43"/>
    <m/>
    <d v="2020-01-06T18:18:16"/>
    <b v="0"/>
    <x v="3"/>
    <s v="006i000000UVa14AAD"/>
    <x v="2"/>
    <b v="1"/>
    <s v="005i0000000fNkyAAE"/>
    <s v="Closed Won"/>
    <b v="0"/>
    <x v="0"/>
    <n v="50398"/>
    <n v="50398"/>
    <b v="1"/>
  </r>
  <r>
    <s v="001i000001Spy0tAAB"/>
    <b v="0"/>
    <m/>
    <b v="0"/>
    <x v="7"/>
    <x v="0"/>
    <s v="005i0000000fNkyAAE"/>
    <b v="1"/>
    <d v="2015-06-03T02:11:41"/>
    <b v="0"/>
    <b v="0"/>
    <s v="2015 2"/>
    <n v="2"/>
    <x v="1"/>
    <s v="Omitted"/>
    <s v="Omitted"/>
    <x v="4"/>
    <s v="0055A00000BclF5QAJ"/>
    <d v="2021-04-11T20:28:47"/>
    <m/>
    <d v="2020-01-06T18:18:40"/>
    <b v="0"/>
    <x v="3"/>
    <s v="006i000000X1FvnAAF"/>
    <x v="2"/>
    <b v="0"/>
    <s v="005i0000000fNkyAAE"/>
    <s v="Closed Lost"/>
    <b v="0"/>
    <x v="1"/>
    <n v="50000"/>
    <n v="0"/>
    <b v="1"/>
  </r>
  <r>
    <s v="001i000001LIbBTAA1"/>
    <b v="0"/>
    <m/>
    <b v="0"/>
    <x v="7"/>
    <x v="0"/>
    <s v="005i0000000fNkyAAE"/>
    <b v="0"/>
    <d v="2015-03-11T20:08:50"/>
    <b v="0"/>
    <b v="0"/>
    <s v="2015 2"/>
    <n v="2"/>
    <x v="1"/>
    <s v="Closed"/>
    <s v="Closed"/>
    <x v="4"/>
    <s v="00531000007MUoEAAW"/>
    <d v="2020-12-15T14:06:26"/>
    <m/>
    <d v="2020-01-06T18:18:16"/>
    <b v="0"/>
    <x v="4"/>
    <s v="006i000000U9rj3AAB"/>
    <x v="2"/>
    <b v="1"/>
    <s v="005i0000000fNkyAAE"/>
    <s v="Closed Won"/>
    <b v="0"/>
    <x v="0"/>
    <n v="50000"/>
    <n v="50000"/>
    <b v="1"/>
  </r>
  <r>
    <s v="001i000001MZ8IpAAL"/>
    <b v="0"/>
    <m/>
    <b v="0"/>
    <x v="7"/>
    <x v="0"/>
    <s v="005i0000000fNkyAAE"/>
    <b v="0"/>
    <d v="2015-05-28T02:27:59"/>
    <b v="0"/>
    <b v="0"/>
    <s v="2015 2"/>
    <n v="2"/>
    <x v="1"/>
    <s v="Closed"/>
    <s v="Closed"/>
    <x v="3"/>
    <s v="0055A000009s6n0QAA"/>
    <d v="2020-01-06T18:18:16"/>
    <m/>
    <d v="2020-01-06T18:18:16"/>
    <b v="0"/>
    <x v="4"/>
    <s v="006i000000WeT3NAAV"/>
    <x v="2"/>
    <b v="1"/>
    <s v="005i0000000fNkyAAE"/>
    <s v="Closed Won"/>
    <b v="0"/>
    <x v="0"/>
    <n v="50398"/>
    <n v="50398"/>
    <b v="1"/>
  </r>
  <r>
    <s v="001i000001O0EcFAAV"/>
    <b v="0"/>
    <m/>
    <b v="0"/>
    <x v="8"/>
    <x v="0"/>
    <s v="005i0000002Zi8JAAS"/>
    <b v="0"/>
    <d v="2015-07-15T16:50:05"/>
    <b v="0"/>
    <b v="0"/>
    <s v="2015 3"/>
    <n v="3"/>
    <x v="1"/>
    <s v="Omitted"/>
    <s v="Omitted"/>
    <x v="2"/>
    <s v="0055A000009s6n0QAA"/>
    <d v="2020-01-06T18:18:45"/>
    <m/>
    <d v="2020-01-06T18:18:45"/>
    <b v="0"/>
    <x v="1"/>
    <s v="006i000000YN15vAAD"/>
    <x v="2"/>
    <b v="0"/>
    <s v="005i0000000fNkyAAE"/>
    <s v="Closed Lost"/>
    <b v="0"/>
    <x v="1"/>
    <n v="49975"/>
    <n v="0"/>
    <b v="1"/>
  </r>
  <r>
    <s v="0013100001VWdHuAAL"/>
    <b v="0"/>
    <m/>
    <b v="0"/>
    <x v="9"/>
    <x v="0"/>
    <s v="005i0000000fNkyAAE"/>
    <b v="0"/>
    <d v="2015-07-22T02:36:42"/>
    <b v="0"/>
    <b v="0"/>
    <s v="2015 3"/>
    <n v="3"/>
    <x v="1"/>
    <s v="Closed"/>
    <s v="Closed"/>
    <x v="5"/>
    <s v="00531000007MUoEAAW"/>
    <d v="2020-12-15T14:18:20"/>
    <m/>
    <d v="2020-01-06T18:18:16"/>
    <b v="0"/>
    <x v="3"/>
    <s v="0063100000YNxNGAA1"/>
    <x v="2"/>
    <b v="1"/>
    <s v="005i0000000fNkyAAE"/>
    <s v="Closed Won"/>
    <b v="0"/>
    <x v="0"/>
    <n v="923"/>
    <n v="923"/>
    <b v="1"/>
  </r>
  <r>
    <s v="001i000000Jd1ngAAB"/>
    <b v="0"/>
    <m/>
    <b v="0"/>
    <x v="9"/>
    <x v="0"/>
    <s v="005i0000000fNkyAAE"/>
    <b v="1"/>
    <d v="2015-07-31T16:11:39"/>
    <b v="0"/>
    <b v="0"/>
    <s v="2015 3"/>
    <n v="3"/>
    <x v="1"/>
    <s v="Omitted"/>
    <s v="Omitted"/>
    <x v="5"/>
    <s v="0055A000009s6n0QAA"/>
    <d v="2020-09-17T14:48:45"/>
    <m/>
    <d v="2020-01-06T18:18:45"/>
    <b v="0"/>
    <x v="4"/>
    <s v="0063100000YOGBDAA5"/>
    <x v="2"/>
    <b v="0"/>
    <s v="005i0000000fNkyAAE"/>
    <s v="Closed Lost"/>
    <b v="0"/>
    <x v="1"/>
    <n v="177000"/>
    <n v="0"/>
    <b v="1"/>
  </r>
  <r>
    <s v="0013100001VXN1KAAX"/>
    <b v="0"/>
    <m/>
    <b v="0"/>
    <x v="9"/>
    <x v="0"/>
    <s v="005i0000000fNkyAAE"/>
    <b v="0"/>
    <d v="2015-08-05T20:11:07"/>
    <b v="0"/>
    <b v="0"/>
    <s v="2015 3"/>
    <n v="3"/>
    <x v="1"/>
    <s v="Omitted"/>
    <s v="Omitted"/>
    <x v="5"/>
    <s v="0055A000009s6n0QAA"/>
    <d v="2020-01-06T18:18:45"/>
    <m/>
    <d v="2020-01-06T18:18:45"/>
    <b v="0"/>
    <x v="4"/>
    <s v="0063100000YOYE1AAP"/>
    <x v="2"/>
    <b v="0"/>
    <s v="005i0000000fNkyAAE"/>
    <s v="Closed Lost"/>
    <b v="0"/>
    <x v="1"/>
    <n v="100000"/>
    <n v="0"/>
    <b v="1"/>
  </r>
  <r>
    <s v="0013100001bZKDxAAO"/>
    <b v="0"/>
    <m/>
    <b v="0"/>
    <x v="9"/>
    <x v="0"/>
    <s v="005i0000000fNkyAAE"/>
    <b v="1"/>
    <d v="2015-09-22T15:39:51"/>
    <b v="0"/>
    <b v="0"/>
    <s v="2015 3"/>
    <n v="3"/>
    <x v="1"/>
    <s v="Omitted"/>
    <s v="Omitted"/>
    <x v="5"/>
    <s v="0055A000009s6n0QAA"/>
    <d v="2020-09-17T14:48:45"/>
    <m/>
    <d v="2020-01-06T18:18:35"/>
    <b v="0"/>
    <x v="4"/>
    <s v="0063100000ZKCUHAA5"/>
    <x v="2"/>
    <b v="0"/>
    <s v="005i0000000fNkyAAE"/>
    <s v="Closed Lost"/>
    <b v="0"/>
    <x v="1"/>
    <n v="50000"/>
    <n v="0"/>
    <b v="1"/>
  </r>
  <r>
    <s v="0013100001bZMFsAAO"/>
    <b v="0"/>
    <m/>
    <b v="0"/>
    <x v="9"/>
    <x v="0"/>
    <s v="005i0000000fNkyAAE"/>
    <b v="1"/>
    <d v="2015-09-22T18:54:54"/>
    <b v="0"/>
    <b v="0"/>
    <s v="2015 3"/>
    <n v="3"/>
    <x v="1"/>
    <s v="Closed"/>
    <s v="Closed"/>
    <x v="5"/>
    <s v="0055A000009s6n0QAA"/>
    <d v="2020-09-17T14:48:45"/>
    <m/>
    <d v="2020-01-06T18:18:11"/>
    <b v="0"/>
    <x v="4"/>
    <s v="0063100000ZKDYTAA5"/>
    <x v="2"/>
    <b v="1"/>
    <s v="005i0000000fNkyAAE"/>
    <s v="Closed Won"/>
    <b v="0"/>
    <x v="0"/>
    <n v="50000"/>
    <n v="50000"/>
    <b v="1"/>
  </r>
  <r>
    <s v="0013100001bZYGIAA4"/>
    <b v="0"/>
    <m/>
    <b v="0"/>
    <x v="9"/>
    <x v="0"/>
    <s v="005i0000000fNkyAAE"/>
    <b v="1"/>
    <d v="2015-09-23T22:07:31"/>
    <b v="0"/>
    <b v="0"/>
    <s v="2015 3"/>
    <n v="3"/>
    <x v="1"/>
    <s v="Omitted"/>
    <s v="Omitted"/>
    <x v="6"/>
    <s v="0055A000009s6n0QAA"/>
    <d v="2020-09-17T14:48:45"/>
    <m/>
    <d v="2020-01-06T18:18:35"/>
    <b v="0"/>
    <x v="4"/>
    <s v="0063100000ZKMQFAA5"/>
    <x v="2"/>
    <b v="0"/>
    <s v="005i0000000fNkyAAE"/>
    <s v="Closed Lost"/>
    <b v="0"/>
    <x v="1"/>
    <n v="50000"/>
    <n v="0"/>
    <b v="1"/>
  </r>
  <r>
    <s v="0013100001bZYVXAA4"/>
    <b v="0"/>
    <m/>
    <b v="0"/>
    <x v="9"/>
    <x v="0"/>
    <s v="005i0000000fNkyAAE"/>
    <b v="1"/>
    <d v="2015-09-23T22:38:10"/>
    <b v="0"/>
    <b v="0"/>
    <s v="2015 3"/>
    <n v="3"/>
    <x v="1"/>
    <s v="Omitted"/>
    <s v="Omitted"/>
    <x v="6"/>
    <s v="0055A000009s6n0QAA"/>
    <d v="2020-09-17T14:48:45"/>
    <m/>
    <d v="2020-01-06T18:18:35"/>
    <b v="0"/>
    <x v="4"/>
    <s v="0063100000ZKMWSAA5"/>
    <x v="2"/>
    <b v="0"/>
    <s v="005i0000000fNkyAAE"/>
    <s v="Closed Lost"/>
    <b v="0"/>
    <x v="1"/>
    <n v="50000"/>
    <n v="0"/>
    <b v="1"/>
  </r>
  <r>
    <s v="001i000001MXTAEAA5"/>
    <b v="0"/>
    <m/>
    <b v="0"/>
    <x v="9"/>
    <x v="0"/>
    <s v="005i0000002Zi8JAAS"/>
    <b v="0"/>
    <d v="2015-03-14T20:45:05"/>
    <b v="0"/>
    <b v="0"/>
    <s v="2015 3"/>
    <n v="3"/>
    <x v="1"/>
    <s v="Omitted"/>
    <s v="Omitted"/>
    <x v="1"/>
    <s v="0055A00000BclF5QAJ"/>
    <d v="2021-04-11T19:52:07"/>
    <m/>
    <d v="2020-01-06T18:18:40"/>
    <b v="0"/>
    <x v="5"/>
    <s v="006i000000UWDNWAA5"/>
    <x v="2"/>
    <b v="0"/>
    <s v="005i0000000fNkyAAE"/>
    <s v="Closed Lost"/>
    <b v="0"/>
    <x v="1"/>
    <n v="315000"/>
    <n v="0"/>
    <b v="1"/>
  </r>
  <r>
    <s v="001i000001O0EcFAAV"/>
    <b v="0"/>
    <m/>
    <b v="0"/>
    <x v="9"/>
    <x v="0"/>
    <s v="005i0000002Zi8JAAS"/>
    <b v="0"/>
    <d v="2015-04-09T02:22:36"/>
    <b v="0"/>
    <b v="0"/>
    <s v="2015 3"/>
    <n v="3"/>
    <x v="1"/>
    <s v="Omitted"/>
    <s v="Omitted"/>
    <x v="2"/>
    <s v="0055A00000BclF5QAJ"/>
    <d v="2021-04-11T19:52:07"/>
    <m/>
    <d v="2020-01-06T18:18:40"/>
    <b v="0"/>
    <x v="5"/>
    <s v="006i000000V9od8AAB"/>
    <x v="2"/>
    <b v="0"/>
    <s v="005i0000000fNkyAAE"/>
    <s v="Closed Lost"/>
    <b v="0"/>
    <x v="1"/>
    <n v="50000"/>
    <n v="0"/>
    <b v="1"/>
  </r>
  <r>
    <s v="001i000000Jd1ngAAB"/>
    <b v="0"/>
    <m/>
    <b v="0"/>
    <x v="9"/>
    <x v="0"/>
    <s v="005i0000000fNkyAAE"/>
    <b v="0"/>
    <d v="2015-05-05T13:50:04"/>
    <b v="0"/>
    <b v="0"/>
    <s v="2015 3"/>
    <n v="3"/>
    <x v="1"/>
    <s v="Omitted"/>
    <s v="Omitted"/>
    <x v="3"/>
    <s v="0055A000009s6n0QAA"/>
    <d v="2020-01-06T18:18:40"/>
    <m/>
    <d v="2020-01-06T18:18:40"/>
    <b v="0"/>
    <x v="4"/>
    <s v="006i000000VuBn4AAF"/>
    <x v="2"/>
    <b v="0"/>
    <s v="005i0000000fNkyAAE"/>
    <s v="Closed Lost"/>
    <b v="0"/>
    <x v="1"/>
    <n v="172580"/>
    <n v="0"/>
    <b v="1"/>
  </r>
  <r>
    <s v="001i000001UD58yAAD"/>
    <b v="0"/>
    <m/>
    <b v="0"/>
    <x v="9"/>
    <x v="0"/>
    <s v="005i0000000fNkyAAE"/>
    <b v="0"/>
    <d v="2015-06-24T17:40:38"/>
    <b v="0"/>
    <b v="0"/>
    <s v="2015 3"/>
    <n v="3"/>
    <x v="1"/>
    <s v="Omitted"/>
    <s v="Omitted"/>
    <x v="7"/>
    <s v="0055A00000BclF5QAJ"/>
    <d v="2021-04-11T19:52:07"/>
    <m/>
    <d v="2020-01-06T18:18:35"/>
    <b v="0"/>
    <x v="5"/>
    <s v="006i000000Xc2R3AAJ"/>
    <x v="2"/>
    <b v="0"/>
    <s v="005i0000000fNkyAAE"/>
    <s v="Closed Lost"/>
    <b v="0"/>
    <x v="1"/>
    <n v="135096"/>
    <n v="0"/>
    <b v="1"/>
  </r>
  <r>
    <s v="001i000001O0EcFAAV"/>
    <b v="0"/>
    <m/>
    <b v="0"/>
    <x v="9"/>
    <x v="0"/>
    <s v="005i0000002Zi8JAAS"/>
    <b v="0"/>
    <d v="2015-07-01T03:59:43"/>
    <b v="0"/>
    <b v="0"/>
    <s v="2015 3"/>
    <n v="3"/>
    <x v="1"/>
    <s v="Omitted"/>
    <s v="Omitted"/>
    <x v="2"/>
    <s v="0055A000009s6n0QAA"/>
    <d v="2020-01-06T18:18:40"/>
    <m/>
    <d v="2020-01-06T18:18:40"/>
    <b v="0"/>
    <x v="1"/>
    <s v="006i000000XqxbsAAB"/>
    <x v="2"/>
    <b v="0"/>
    <s v="005i0000000fNkyAAE"/>
    <s v="Closed Lost"/>
    <b v="0"/>
    <x v="1"/>
    <n v="65000"/>
    <n v="0"/>
    <b v="1"/>
  </r>
  <r>
    <s v="001i000001VVKAmAAP"/>
    <b v="0"/>
    <m/>
    <b v="0"/>
    <x v="9"/>
    <x v="0"/>
    <s v="005i0000000fNkyAAE"/>
    <b v="0"/>
    <d v="2015-07-13T20:54:00"/>
    <b v="0"/>
    <b v="0"/>
    <s v="2015 3"/>
    <n v="3"/>
    <x v="1"/>
    <s v="Omitted"/>
    <s v="Omitted"/>
    <x v="1"/>
    <s v="0055A000009s6n0QAA"/>
    <d v="2020-01-06T18:18:45"/>
    <m/>
    <d v="2020-01-06T18:18:45"/>
    <b v="0"/>
    <x v="4"/>
    <s v="006i000000YMgYpAAL"/>
    <x v="2"/>
    <b v="0"/>
    <s v="005i0000000fNkyAAE"/>
    <s v="Closed Lost"/>
    <b v="0"/>
    <x v="1"/>
    <n v="50398"/>
    <n v="0"/>
    <b v="1"/>
  </r>
  <r>
    <s v="001i000001VWL08AAH"/>
    <b v="0"/>
    <m/>
    <b v="0"/>
    <x v="9"/>
    <x v="0"/>
    <s v="005i0000000fNkyAAE"/>
    <b v="0"/>
    <d v="2015-07-17T18:44:50"/>
    <b v="0"/>
    <b v="0"/>
    <s v="2015 3"/>
    <n v="3"/>
    <x v="1"/>
    <s v="Omitted"/>
    <s v="Omitted"/>
    <x v="2"/>
    <s v="0055A000009s6n0QAA"/>
    <d v="2020-01-06T18:18:45"/>
    <m/>
    <d v="2020-01-06T18:18:45"/>
    <b v="0"/>
    <x v="4"/>
    <s v="006i000000YNRVeAAP"/>
    <x v="2"/>
    <b v="0"/>
    <s v="005i0000000fNkyAAE"/>
    <s v="Closed Lost"/>
    <b v="0"/>
    <x v="1"/>
    <n v="50000"/>
    <n v="0"/>
    <b v="1"/>
  </r>
  <r>
    <s v="001i000001MZM70AAH"/>
    <b v="0"/>
    <m/>
    <b v="0"/>
    <x v="9"/>
    <x v="0"/>
    <s v="005i0000000fNkyAAE"/>
    <b v="0"/>
    <d v="2015-04-09T20:59:49"/>
    <b v="0"/>
    <b v="0"/>
    <s v="2015 3"/>
    <n v="3"/>
    <x v="1"/>
    <s v="Omitted"/>
    <s v="Omitted"/>
    <x v="1"/>
    <s v="0055A000009s6n0QAA"/>
    <d v="2020-01-06T18:18:40"/>
    <m/>
    <d v="2020-01-06T18:18:40"/>
    <b v="0"/>
    <x v="3"/>
    <s v="006i000000VACtBAAX"/>
    <x v="2"/>
    <b v="0"/>
    <s v="0055A000009sa63QAA"/>
    <s v="Closed Lost"/>
    <b v="0"/>
    <x v="1"/>
    <n v="50000"/>
    <n v="0"/>
    <b v="1"/>
  </r>
  <r>
    <s v="001i000000Jd1ngAAB"/>
    <b v="0"/>
    <m/>
    <b v="0"/>
    <x v="9"/>
    <x v="0"/>
    <s v="005i0000000fNkyAAE"/>
    <b v="0"/>
    <d v="2015-06-23T03:09:56"/>
    <b v="0"/>
    <b v="0"/>
    <s v="2015 3"/>
    <n v="3"/>
    <x v="1"/>
    <s v="Omitted"/>
    <s v="Omitted"/>
    <x v="3"/>
    <s v="00531000007MUoEAAW"/>
    <d v="2020-12-08T21:02:06"/>
    <m/>
    <d v="2020-01-06T18:18:35"/>
    <b v="1"/>
    <x v="4"/>
    <s v="006i000000XbR0JAAV"/>
    <x v="2"/>
    <b v="0"/>
    <s v="005i0000000fNkyAAE"/>
    <s v="Closed Lost"/>
    <b v="0"/>
    <x v="1"/>
    <n v="533192"/>
    <n v="0"/>
    <b v="1"/>
  </r>
  <r>
    <s v="001i000001H6DcUAAV"/>
    <b v="0"/>
    <m/>
    <b v="0"/>
    <x v="9"/>
    <x v="0"/>
    <s v="005i0000000fNkyAAE"/>
    <b v="0"/>
    <d v="2015-03-05T16:02:13"/>
    <b v="0"/>
    <b v="0"/>
    <s v="2015 3"/>
    <n v="3"/>
    <x v="1"/>
    <s v="Closed"/>
    <s v="Closed"/>
    <x v="4"/>
    <s v="00531000007MUoEAAW"/>
    <d v="2020-12-15T14:06:09"/>
    <m/>
    <d v="2020-01-06T18:18:16"/>
    <b v="0"/>
    <x v="0"/>
    <s v="006i000000U7ZNXAA3"/>
    <x v="2"/>
    <b v="1"/>
    <s v="005i0000000fNkyAAE"/>
    <s v="Closed Won"/>
    <b v="0"/>
    <x v="0"/>
    <n v="50000"/>
    <n v="50000"/>
    <b v="1"/>
  </r>
  <r>
    <s v="001i000001MZ8IpAAL"/>
    <b v="0"/>
    <m/>
    <b v="0"/>
    <x v="10"/>
    <x v="0"/>
    <s v="005i0000000fNkyAAE"/>
    <b v="0"/>
    <d v="2015-05-20T20:36:26"/>
    <b v="0"/>
    <b v="0"/>
    <s v="2015 4"/>
    <n v="4"/>
    <x v="1"/>
    <s v="Closed"/>
    <s v="Closed"/>
    <x v="3"/>
    <s v="0055A000009s6n0QAA"/>
    <d v="2020-01-06T18:18:16"/>
    <m/>
    <d v="2020-01-06T18:18:16"/>
    <b v="0"/>
    <x v="4"/>
    <s v="006i000000WcTHbAAN"/>
    <x v="2"/>
    <b v="1"/>
    <s v="005i0000000fNkyAAE"/>
    <s v="Closed Won"/>
    <b v="0"/>
    <x v="0"/>
    <n v="340000"/>
    <n v="340000"/>
    <b v="1"/>
  </r>
  <r>
    <s v="001i000001MZ8IpAAL"/>
    <b v="0"/>
    <m/>
    <b v="0"/>
    <x v="11"/>
    <x v="0"/>
    <s v="005i0000000fNkyAAE"/>
    <b v="0"/>
    <d v="2015-11-13T18:31:28"/>
    <b v="0"/>
    <b v="0"/>
    <s v="2015 4"/>
    <n v="4"/>
    <x v="1"/>
    <s v="Omitted"/>
    <s v="Omitted"/>
    <x v="8"/>
    <s v="00531000007MUoEAAW"/>
    <d v="2020-12-08T21:02:06"/>
    <m/>
    <d v="2020-01-06T18:18:35"/>
    <b v="1"/>
    <x v="4"/>
    <s v="0063100000aBvNTAA0"/>
    <x v="2"/>
    <b v="0"/>
    <s v="005i0000000fNkyAAE"/>
    <s v="Closed Lost"/>
    <b v="0"/>
    <x v="1"/>
    <n v="2892032"/>
    <n v="0"/>
    <b v="1"/>
  </r>
  <r>
    <s v="001i000001P9yS6AAJ"/>
    <b v="0"/>
    <m/>
    <b v="0"/>
    <x v="12"/>
    <x v="0"/>
    <s v="005i0000002Zi8JAAS"/>
    <b v="1"/>
    <d v="2015-04-24T16:31:25"/>
    <b v="0"/>
    <b v="0"/>
    <s v="2015 4"/>
    <n v="4"/>
    <x v="1"/>
    <s v="Closed"/>
    <s v="Closed"/>
    <x v="1"/>
    <s v="00531000007MUoEAAW"/>
    <d v="2021-03-29T13:27:46"/>
    <m/>
    <d v="2020-01-06T18:18:16"/>
    <b v="0"/>
    <x v="3"/>
    <s v="006i000000VeId5AAF"/>
    <x v="2"/>
    <b v="1"/>
    <s v="00531000007KAsvAAG"/>
    <s v="Closed Won"/>
    <b v="0"/>
    <x v="0"/>
    <n v="63000"/>
    <n v="63000"/>
    <b v="1"/>
  </r>
  <r>
    <s v="0013100001cRpCNAA0"/>
    <b v="0"/>
    <m/>
    <b v="0"/>
    <x v="13"/>
    <x v="0"/>
    <s v="005i0000006RgPOAA0"/>
    <b v="0"/>
    <d v="2015-10-28T22:15:51"/>
    <b v="0"/>
    <b v="0"/>
    <s v="2015 4"/>
    <n v="4"/>
    <x v="1"/>
    <s v="Omitted"/>
    <s v="Omitted"/>
    <x v="8"/>
    <s v="0055A000009s6n0QAA"/>
    <d v="2020-01-06T18:18:35"/>
    <m/>
    <d v="2020-01-06T18:18:35"/>
    <b v="0"/>
    <x v="4"/>
    <s v="0063100000ZlQFIAA3"/>
    <x v="2"/>
    <b v="0"/>
    <s v="00531000007Es7rAAC"/>
    <s v="Closed Lost"/>
    <b v="0"/>
    <x v="1"/>
    <n v="50000"/>
    <n v="0"/>
    <b v="1"/>
  </r>
  <r>
    <s v="0013100001fqvwqAAA"/>
    <b v="0"/>
    <m/>
    <b v="0"/>
    <x v="14"/>
    <x v="0"/>
    <s v="00531000007M2hjAAC"/>
    <b v="1"/>
    <d v="2016-03-10T14:56:24"/>
    <b v="0"/>
    <b v="0"/>
    <s v="2015 4"/>
    <n v="4"/>
    <x v="1"/>
    <s v="Closed"/>
    <s v="Closed"/>
    <x v="9"/>
    <s v="0055A00000BclF5QAJ"/>
    <d v="2021-04-10T22:59:54"/>
    <m/>
    <d v="2018-03-10T15:07:46"/>
    <b v="0"/>
    <x v="1"/>
    <s v="0063100000bhY8QAAU"/>
    <x v="2"/>
    <b v="0"/>
    <s v="0055A000008iLoJQAU"/>
    <s v="Closed Won"/>
    <b v="0"/>
    <x v="0"/>
    <n v="32000"/>
    <n v="32000"/>
    <b v="1"/>
  </r>
  <r>
    <s v="0013100001fqwyfAAA"/>
    <b v="0"/>
    <m/>
    <b v="0"/>
    <x v="14"/>
    <x v="0"/>
    <s v="00531000007M2hjAAC"/>
    <b v="1"/>
    <d v="2016-03-10T16:39:05"/>
    <b v="0"/>
    <b v="0"/>
    <s v="2015 4"/>
    <n v="4"/>
    <x v="1"/>
    <s v="Closed"/>
    <s v="Closed"/>
    <x v="9"/>
    <s v="0055A00000BclF5QAJ"/>
    <d v="2021-04-10T22:59:54"/>
    <m/>
    <d v="2018-03-10T15:07:46"/>
    <b v="0"/>
    <x v="1"/>
    <s v="0063100000bhYlNAAU"/>
    <x v="2"/>
    <b v="0"/>
    <s v="0055A000008iLoJQAU"/>
    <s v="Closed Won"/>
    <b v="0"/>
    <x v="0"/>
    <n v="28700"/>
    <n v="28700"/>
    <b v="1"/>
  </r>
  <r>
    <s v="0013100001dAL4iAAG"/>
    <b v="0"/>
    <m/>
    <b v="0"/>
    <x v="15"/>
    <x v="0"/>
    <s v="005i0000000fNkyAAE"/>
    <b v="1"/>
    <d v="2015-12-15T17:32:41"/>
    <b v="0"/>
    <b v="0"/>
    <s v="2015 4"/>
    <n v="4"/>
    <x v="1"/>
    <s v="Closed"/>
    <s v="Closed"/>
    <x v="10"/>
    <s v="00531000007MUoEAAW"/>
    <d v="2020-12-15T14:12:10"/>
    <m/>
    <d v="2020-01-06T18:18:11"/>
    <b v="0"/>
    <x v="4"/>
    <s v="0063100000aEEjGAAW"/>
    <x v="2"/>
    <b v="1"/>
    <s v="005i0000000fNkyAAE"/>
    <s v="Closed Won"/>
    <b v="0"/>
    <x v="0"/>
    <n v="65000"/>
    <n v="65000"/>
    <b v="1"/>
  </r>
  <r>
    <s v="0013100001ennfGAAQ"/>
    <b v="0"/>
    <m/>
    <b v="0"/>
    <x v="15"/>
    <x v="0"/>
    <s v="00531000007M2hjAAC"/>
    <b v="1"/>
    <d v="2016-03-10T17:28:53"/>
    <b v="0"/>
    <b v="0"/>
    <s v="2015 4"/>
    <n v="4"/>
    <x v="1"/>
    <s v="Closed"/>
    <s v="Closed"/>
    <x v="9"/>
    <s v="0055A00000BclF5QAJ"/>
    <d v="2021-04-10T22:59:54"/>
    <m/>
    <d v="2018-03-10T15:07:46"/>
    <b v="0"/>
    <x v="1"/>
    <s v="0063100000bhZ0mAAE"/>
    <x v="2"/>
    <b v="0"/>
    <s v="0055A000008zqzaQAA"/>
    <s v="Closed Won"/>
    <b v="0"/>
    <x v="0"/>
    <n v="28300"/>
    <n v="28300"/>
    <b v="1"/>
  </r>
  <r>
    <s v="0013100001fqyXRAAY"/>
    <b v="0"/>
    <m/>
    <b v="0"/>
    <x v="15"/>
    <x v="0"/>
    <s v="00531000007M2hjAAC"/>
    <b v="1"/>
    <d v="2016-03-10T19:36:59"/>
    <b v="0"/>
    <b v="0"/>
    <s v="2015 4"/>
    <n v="4"/>
    <x v="1"/>
    <s v="Closed"/>
    <s v="Closed"/>
    <x v="8"/>
    <s v="0055A00000BclF5QAJ"/>
    <d v="2021-04-10T22:59:54"/>
    <m/>
    <d v="2018-03-10T15:07:46"/>
    <b v="0"/>
    <x v="1"/>
    <s v="0063100000bhZiIAAU"/>
    <x v="2"/>
    <b v="0"/>
    <s v="0055A000008zqzaQAA"/>
    <s v="Closed Won"/>
    <b v="0"/>
    <x v="0"/>
    <n v="28200"/>
    <n v="28200"/>
    <b v="1"/>
  </r>
  <r>
    <s v="0013100001fqyfkAAA"/>
    <b v="0"/>
    <m/>
    <b v="0"/>
    <x v="15"/>
    <x v="0"/>
    <s v="00531000007M2hjAAC"/>
    <b v="1"/>
    <d v="2016-03-10T19:52:36"/>
    <b v="0"/>
    <b v="0"/>
    <s v="2015 4"/>
    <n v="4"/>
    <x v="1"/>
    <s v="Closed"/>
    <s v="Closed"/>
    <x v="5"/>
    <s v="0055A00000BclF5QAJ"/>
    <d v="2021-04-10T22:59:54"/>
    <m/>
    <d v="2018-03-10T15:07:46"/>
    <b v="0"/>
    <x v="1"/>
    <s v="0063100000bhZnSAAU"/>
    <x v="2"/>
    <b v="0"/>
    <s v="0055A000008zqzaQAA"/>
    <s v="Closed Won"/>
    <b v="0"/>
    <x v="0"/>
    <n v="1600"/>
    <n v="1600"/>
    <b v="1"/>
  </r>
  <r>
    <s v="0013100001fqypQAAQ"/>
    <b v="0"/>
    <m/>
    <b v="0"/>
    <x v="15"/>
    <x v="0"/>
    <s v="00531000007M2hjAAC"/>
    <b v="1"/>
    <d v="2016-03-10T20:13:15"/>
    <b v="0"/>
    <b v="0"/>
    <s v="2015 4"/>
    <n v="4"/>
    <x v="1"/>
    <s v="Closed"/>
    <s v="Closed"/>
    <x v="8"/>
    <s v="0055A00000BclF5QAJ"/>
    <d v="2021-04-10T22:59:54"/>
    <m/>
    <d v="2018-03-10T15:07:46"/>
    <b v="0"/>
    <x v="1"/>
    <s v="0063100000bhZuYAAU"/>
    <x v="2"/>
    <b v="0"/>
    <s v="0055A000008zqzaQAA"/>
    <s v="Closed Won"/>
    <b v="0"/>
    <x v="0"/>
    <n v="28500"/>
    <n v="28500"/>
    <b v="1"/>
  </r>
  <r>
    <s v="001i000001H6DcUAAV"/>
    <b v="0"/>
    <m/>
    <b v="0"/>
    <x v="15"/>
    <x v="0"/>
    <s v="005i0000000fNkyAAE"/>
    <b v="0"/>
    <d v="2015-01-16T14:43:11"/>
    <b v="0"/>
    <b v="0"/>
    <s v="2015 4"/>
    <n v="4"/>
    <x v="1"/>
    <s v="Omitted"/>
    <s v="Omitted"/>
    <x v="4"/>
    <s v="0055A00000BclF5QAJ"/>
    <d v="2021-04-11T20:08:00"/>
    <m/>
    <d v="2020-01-06T18:18:40"/>
    <b v="0"/>
    <x v="6"/>
    <s v="006i000000Sg24VAAR"/>
    <x v="2"/>
    <b v="0"/>
    <s v="005i0000000fNkyAAE"/>
    <s v="Closed Lost"/>
    <b v="0"/>
    <x v="1"/>
    <n v="50000"/>
    <n v="0"/>
    <b v="1"/>
  </r>
  <r>
    <s v="001i000001MZMQXAA5"/>
    <b v="0"/>
    <m/>
    <b v="0"/>
    <x v="16"/>
    <x v="0"/>
    <s v="00531000007KAsvAAG"/>
    <b v="0"/>
    <d v="2016-02-03T22:09:05"/>
    <b v="0"/>
    <b v="0"/>
    <s v="2016 1"/>
    <n v="1"/>
    <x v="2"/>
    <s v="Closed"/>
    <s v="Closed"/>
    <x v="11"/>
    <s v="0055A00000BclF5QAJ"/>
    <d v="2021-04-11T19:52:07"/>
    <m/>
    <d v="2020-01-06T18:18:16"/>
    <b v="0"/>
    <x v="5"/>
    <s v="0063100000apZWvAAM"/>
    <x v="2"/>
    <b v="1"/>
    <s v="00531000007KAsvAAG"/>
    <s v="Closed Won"/>
    <b v="0"/>
    <x v="0"/>
    <n v="150000"/>
    <n v="150000"/>
    <b v="1"/>
  </r>
  <r>
    <s v="0013100001puTb4AAE"/>
    <b v="0"/>
    <m/>
    <b v="0"/>
    <x v="17"/>
    <x v="0"/>
    <s v="00531000007M2hjAAC"/>
    <b v="0"/>
    <d v="2016-03-10T20:41:29"/>
    <b v="0"/>
    <b v="0"/>
    <s v="2016 1"/>
    <n v="1"/>
    <x v="2"/>
    <s v="Closed"/>
    <s v="Closed"/>
    <x v="8"/>
    <s v="0055A00000BclF5QAJ"/>
    <d v="2021-04-11T20:11:37"/>
    <m/>
    <d v="2018-03-10T15:07:46"/>
    <b v="0"/>
    <x v="3"/>
    <s v="0063100000bha3VAAQ"/>
    <x v="2"/>
    <b v="0"/>
    <s v="0055A000008zqzaQAA"/>
    <s v="Closed Won"/>
    <b v="0"/>
    <x v="0"/>
    <n v="32000"/>
    <n v="32000"/>
    <b v="1"/>
  </r>
  <r>
    <s v="0016e00002Zvj82AAB"/>
    <b v="0"/>
    <m/>
    <b v="0"/>
    <x v="18"/>
    <x v="0"/>
    <s v="005i0000000fpvQAAQ"/>
    <b v="0"/>
    <d v="2016-01-05T21:36:23"/>
    <b v="0"/>
    <b v="0"/>
    <s v="2016 1"/>
    <n v="1"/>
    <x v="2"/>
    <s v="Closed"/>
    <s v="Closed"/>
    <x v="10"/>
    <s v="00531000008F2qlAAC"/>
    <d v="2021-06-14T20:15:21"/>
    <m/>
    <d v="2020-07-24T20:50:49"/>
    <b v="0"/>
    <x v="5"/>
    <s v="0063100000aFacVAAS"/>
    <x v="2"/>
    <b v="1"/>
    <s v="00531000008F2qlAAC"/>
    <s v="Closed Won"/>
    <b v="0"/>
    <x v="0"/>
    <n v="124624.5"/>
    <n v="124624.5"/>
    <b v="1"/>
  </r>
  <r>
    <s v="0013100001fr6f6AAA"/>
    <b v="0"/>
    <m/>
    <b v="0"/>
    <x v="19"/>
    <x v="1"/>
    <s v="00531000007M2hjAAC"/>
    <b v="1"/>
    <d v="2016-03-11T18:41:59"/>
    <b v="0"/>
    <b v="0"/>
    <s v="2021 4"/>
    <n v="4"/>
    <x v="3"/>
    <s v="Pipeline"/>
    <s v="Pipeline"/>
    <x v="8"/>
    <s v="0055A00000BclF5QAJ"/>
    <d v="2021-06-01T19:07:12"/>
    <m/>
    <d v="2018-06-29T09:31:13"/>
    <b v="0"/>
    <x v="7"/>
    <s v="0063100000bhfhLAAQ"/>
    <x v="2"/>
    <b v="0"/>
    <s v="0055A00000Bnt5hQAB"/>
    <s v="Funnel"/>
    <b v="0"/>
    <x v="1"/>
    <n v="50650"/>
    <n v="2532.5"/>
    <b v="1"/>
  </r>
  <r>
    <s v="0013100001gang7AAA"/>
    <b v="0"/>
    <m/>
    <b v="0"/>
    <x v="18"/>
    <x v="0"/>
    <s v="00531000006uPsjAAE"/>
    <b v="0"/>
    <d v="2016-04-08T17:45:48"/>
    <b v="0"/>
    <b v="0"/>
    <s v="2016 1"/>
    <n v="1"/>
    <x v="2"/>
    <s v="Closed"/>
    <s v="Closed"/>
    <x v="6"/>
    <s v="0055A00000BclF5QAJ"/>
    <d v="2021-04-11T20:06:15"/>
    <m/>
    <d v="2020-01-06T18:18:35"/>
    <b v="0"/>
    <x v="6"/>
    <s v="0063100000c9carAAA"/>
    <x v="2"/>
    <b v="1"/>
    <s v="00531000006uPsjAAE"/>
    <s v="Closed Won"/>
    <b v="0"/>
    <x v="0"/>
    <n v="70000"/>
    <n v="70000"/>
    <b v="1"/>
  </r>
  <r>
    <s v="0013100001e9mKLAAY"/>
    <b v="0"/>
    <m/>
    <b v="0"/>
    <x v="18"/>
    <x v="0"/>
    <s v="005i0000000fpvQAAQ"/>
    <b v="0"/>
    <d v="2016-12-07T18:57:11"/>
    <b v="0"/>
    <b v="0"/>
    <s v="2016 1"/>
    <n v="1"/>
    <x v="2"/>
    <s v="Omitted"/>
    <s v="Omitted"/>
    <x v="12"/>
    <s v="0055A00000BclF5QAJ"/>
    <d v="2021-04-11T20:28:47"/>
    <m/>
    <d v="2020-01-06T18:18:35"/>
    <b v="0"/>
    <x v="5"/>
    <s v="0063100000ev0nFAAQ"/>
    <x v="2"/>
    <b v="0"/>
    <s v="00531000008F2qlAAC"/>
    <s v="Closed Lost"/>
    <b v="0"/>
    <x v="1"/>
    <n v="153588"/>
    <n v="0"/>
    <b v="1"/>
  </r>
  <r>
    <s v="001i000001MZSfYAAX"/>
    <b v="0"/>
    <m/>
    <b v="0"/>
    <x v="18"/>
    <x v="0"/>
    <s v="005i0000000fpvQAAQ"/>
    <b v="0"/>
    <d v="2015-03-20T20:14:22"/>
    <b v="0"/>
    <b v="0"/>
    <s v="2016 1"/>
    <n v="1"/>
    <x v="2"/>
    <s v="Omitted"/>
    <s v="Omitted"/>
    <x v="3"/>
    <s v="0055A00000BclF5QAJ"/>
    <d v="2021-04-11T19:52:07"/>
    <m/>
    <d v="2020-01-06T18:18:40"/>
    <b v="0"/>
    <x v="5"/>
    <s v="006i000000UYad4AAD"/>
    <x v="2"/>
    <b v="0"/>
    <s v="00531000007KgPgAAK"/>
    <s v="Closed Lost"/>
    <b v="0"/>
    <x v="1"/>
    <n v="250000"/>
    <n v="0"/>
    <b v="1"/>
  </r>
  <r>
    <s v="0013100001eo6iZAAQ"/>
    <b v="0"/>
    <m/>
    <b v="0"/>
    <x v="20"/>
    <x v="0"/>
    <s v="00531000007M2hjAAC"/>
    <b v="0"/>
    <d v="2016-03-10T14:37:01"/>
    <b v="0"/>
    <b v="0"/>
    <s v="2016 2"/>
    <n v="2"/>
    <x v="2"/>
    <s v="Closed"/>
    <s v="Closed"/>
    <x v="9"/>
    <s v="0055A00000BclF5QAJ"/>
    <d v="2021-04-10T22:59:54"/>
    <m/>
    <d v="2018-03-10T15:07:46"/>
    <b v="0"/>
    <x v="1"/>
    <s v="0063100000bhY15AAE"/>
    <x v="2"/>
    <b v="0"/>
    <s v="0055A000008iLoJQAU"/>
    <s v="Closed Won"/>
    <b v="0"/>
    <x v="0"/>
    <n v="27800"/>
    <n v="27800"/>
    <b v="1"/>
  </r>
  <r>
    <s v="0013100001fsoNJAAY"/>
    <b v="0"/>
    <m/>
    <b v="0"/>
    <x v="20"/>
    <x v="0"/>
    <s v="00531000007M2hjAAC"/>
    <b v="1"/>
    <d v="2016-03-25T13:16:21"/>
    <b v="0"/>
    <b v="0"/>
    <s v="2016 2"/>
    <n v="2"/>
    <x v="2"/>
    <s v="Closed"/>
    <s v="Closed"/>
    <x v="13"/>
    <s v="0055A00000BclF5QAJ"/>
    <d v="2021-04-10T22:59:54"/>
    <m/>
    <d v="2018-03-10T15:07:46"/>
    <b v="0"/>
    <x v="1"/>
    <s v="0063100000biw5lAAA"/>
    <x v="2"/>
    <b v="0"/>
    <s v="0055A000008iLoOQAU"/>
    <s v="Closed Won"/>
    <b v="0"/>
    <x v="0"/>
    <n v="52000"/>
    <n v="52000"/>
    <b v="1"/>
  </r>
  <r>
    <s v="0013100001frMxsAAE"/>
    <b v="0"/>
    <m/>
    <b v="0"/>
    <x v="21"/>
    <x v="1"/>
    <s v="00531000007KgPgAAK"/>
    <b v="0"/>
    <d v="2016-03-14T15:55:28"/>
    <b v="0"/>
    <b v="0"/>
    <s v="2020 4"/>
    <n v="4"/>
    <x v="4"/>
    <s v="Pipeline"/>
    <s v="Pipeline"/>
    <x v="10"/>
    <s v="00531000007MUoEAAW"/>
    <d v="2020-05-27T13:19:15"/>
    <m/>
    <d v="2020-01-06T18:18:06"/>
    <b v="0"/>
    <x v="0"/>
    <s v="0063100000bhpn5AAA"/>
    <x v="2"/>
    <b v="0"/>
    <s v="00531000007KgPgAAK"/>
    <s v="Qualified Opportunity"/>
    <b v="0"/>
    <x v="1"/>
    <n v="65636"/>
    <n v="6563.6"/>
    <b v="1"/>
  </r>
  <r>
    <s v="0013100001fpsq6AAA"/>
    <b v="0"/>
    <m/>
    <b v="0"/>
    <x v="22"/>
    <x v="1"/>
    <s v="00531000007MUoEAAW"/>
    <b v="0"/>
    <d v="2016-03-14T16:46:50"/>
    <b v="0"/>
    <b v="0"/>
    <s v="2017 3"/>
    <n v="3"/>
    <x v="5"/>
    <s v="Pipeline"/>
    <s v="Pipeline"/>
    <x v="10"/>
    <s v="0055A00000BclF5QAJ"/>
    <d v="2021-04-11T21:42:16"/>
    <m/>
    <d v="2016-06-08T12:41:43"/>
    <b v="0"/>
    <x v="4"/>
    <s v="0063100000bhqA8AAI"/>
    <x v="2"/>
    <b v="0"/>
    <s v="00531000006uPsjAAE"/>
    <s v="Customer Assessment w/ Favorable Evaluation"/>
    <b v="0"/>
    <x v="1"/>
    <n v="65000"/>
    <n v="19500"/>
    <b v="1"/>
  </r>
  <r>
    <s v="0013100001frZqgAAE"/>
    <b v="0"/>
    <m/>
    <b v="0"/>
    <x v="23"/>
    <x v="0"/>
    <s v="00531000007M2hjAAC"/>
    <b v="0"/>
    <d v="2016-03-16T00:10:14"/>
    <b v="0"/>
    <b v="0"/>
    <s v="2016 2"/>
    <n v="2"/>
    <x v="2"/>
    <s v="Closed"/>
    <s v="Closed"/>
    <x v="10"/>
    <s v="0055A00000BclF5QAJ"/>
    <d v="2021-04-10T22:59:54"/>
    <m/>
    <d v="2018-03-10T15:07:46"/>
    <b v="0"/>
    <x v="7"/>
    <s v="0063100000bi1IPAAY"/>
    <x v="2"/>
    <b v="0"/>
    <s v="0055A000008zqzaQAA"/>
    <s v="Closed Won"/>
    <b v="0"/>
    <x v="0"/>
    <n v="28500"/>
    <n v="28500"/>
    <b v="1"/>
  </r>
  <r>
    <s v="0013100001frUCVAA2"/>
    <b v="0"/>
    <m/>
    <b v="0"/>
    <x v="24"/>
    <x v="1"/>
    <s v="00531000007KAu8AAG"/>
    <b v="0"/>
    <d v="2016-03-15T11:10:56"/>
    <b v="0"/>
    <b v="0"/>
    <s v="2021 3"/>
    <n v="3"/>
    <x v="3"/>
    <s v="Pipeline"/>
    <s v="Pipeline"/>
    <x v="10"/>
    <s v="0055A000008zqzaQAA"/>
    <d v="2021-06-25T16:05:26"/>
    <m/>
    <d v="2020-05-04T12:29:29"/>
    <b v="0"/>
    <x v="6"/>
    <s v="0063100000bhxmaAAA"/>
    <x v="2"/>
    <b v="0"/>
    <s v="0055A000008zqzaQAA"/>
    <s v="Quoted Funnel"/>
    <b v="0"/>
    <x v="1"/>
    <n v="71650"/>
    <n v="21495"/>
    <b v="1"/>
  </r>
  <r>
    <s v="0013100001eo7KyAAI"/>
    <b v="0"/>
    <m/>
    <b v="0"/>
    <x v="25"/>
    <x v="0"/>
    <s v="00531000007KAsvAAG"/>
    <b v="0"/>
    <d v="2016-02-24T22:05:53"/>
    <b v="0"/>
    <b v="0"/>
    <s v="2016 2"/>
    <n v="2"/>
    <x v="2"/>
    <s v="Closed"/>
    <s v="Closed"/>
    <x v="14"/>
    <s v="0055A00000BclF5QAJ"/>
    <d v="2021-04-11T19:52:07"/>
    <m/>
    <d v="2020-01-06T18:18:16"/>
    <b v="0"/>
    <x v="5"/>
    <s v="0063100000arTVnAAM"/>
    <x v="2"/>
    <b v="1"/>
    <s v="00531000007KAsvAAG"/>
    <s v="Closed Won"/>
    <b v="0"/>
    <x v="0"/>
    <n v="65000"/>
    <n v="65000"/>
    <b v="1"/>
  </r>
  <r>
    <s v="0013100001gbOlhAAE"/>
    <b v="0"/>
    <m/>
    <b v="0"/>
    <x v="26"/>
    <x v="0"/>
    <s v="00531000007KAu8AAG"/>
    <b v="0"/>
    <d v="2016-03-28T12:24:57"/>
    <b v="0"/>
    <b v="0"/>
    <s v="2016 2"/>
    <n v="2"/>
    <x v="2"/>
    <s v="Closed"/>
    <s v="Closed"/>
    <x v="13"/>
    <s v="0055A00000BclF5QAJ"/>
    <d v="2021-04-10T22:59:54"/>
    <m/>
    <d v="2018-03-10T15:07:46"/>
    <b v="0"/>
    <x v="7"/>
    <s v="0063100000bj4xEAAQ"/>
    <x v="2"/>
    <b v="0"/>
    <s v="0055A000008iLoJQAU"/>
    <s v="Closed Won"/>
    <b v="0"/>
    <x v="0"/>
    <n v="28500"/>
    <n v="28500"/>
    <b v="1"/>
  </r>
  <r>
    <s v="0013100001fpk4nAAA"/>
    <b v="0"/>
    <m/>
    <b v="0"/>
    <x v="26"/>
    <x v="0"/>
    <s v="00531000007KAu8AAG"/>
    <b v="0"/>
    <d v="2016-05-05T00:45:24"/>
    <b v="0"/>
    <b v="0"/>
    <s v="2016 2"/>
    <n v="2"/>
    <x v="2"/>
    <s v="Closed"/>
    <s v="Closed"/>
    <x v="15"/>
    <s v="0055A00000BclF5QAJ"/>
    <d v="2021-04-11T20:06:15"/>
    <m/>
    <d v="2018-03-10T15:07:46"/>
    <b v="0"/>
    <x v="6"/>
    <s v="0063100000cFE41AAG"/>
    <x v="2"/>
    <b v="0"/>
    <s v="0055A000008zqzaQAA"/>
    <s v="Closed Won"/>
    <b v="0"/>
    <x v="0"/>
    <n v="19950"/>
    <n v="19950"/>
    <b v="1"/>
  </r>
  <r>
    <s v="0013100001gWWASAA4"/>
    <b v="0"/>
    <m/>
    <b v="0"/>
    <x v="27"/>
    <x v="0"/>
    <s v="005i0000000fNkyAAE"/>
    <b v="0"/>
    <d v="2016-04-15T17:36:39"/>
    <b v="0"/>
    <b v="0"/>
    <s v="2016 2"/>
    <n v="2"/>
    <x v="2"/>
    <s v="Omitted"/>
    <s v="Omitted"/>
    <x v="11"/>
    <s v="00531000007MUoEAAW"/>
    <d v="2020-12-08T21:02:06"/>
    <m/>
    <d v="2020-01-06T18:18:45"/>
    <b v="1"/>
    <x v="4"/>
    <s v="0063100000brfsIAAQ"/>
    <x v="2"/>
    <b v="0"/>
    <s v="005i0000000fNkyAAE"/>
    <s v="Closed Lost"/>
    <b v="0"/>
    <x v="1"/>
    <n v="3575000"/>
    <n v="0"/>
    <b v="1"/>
  </r>
  <r>
    <s v="0013100001fpz8iAAA"/>
    <b v="0"/>
    <m/>
    <b v="0"/>
    <x v="27"/>
    <x v="0"/>
    <s v="005i0000000fNkyAAE"/>
    <b v="0"/>
    <d v="2016-04-15T17:44:54"/>
    <b v="0"/>
    <b v="0"/>
    <s v="2016 2"/>
    <n v="2"/>
    <x v="2"/>
    <s v="Omitted"/>
    <s v="Omitted"/>
    <x v="11"/>
    <s v="00531000007MUoEAAW"/>
    <d v="2020-12-08T21:02:06"/>
    <m/>
    <d v="2020-01-06T18:18:45"/>
    <b v="1"/>
    <x v="4"/>
    <s v="0063100000brfxvAAA"/>
    <x v="2"/>
    <b v="1"/>
    <s v="005i0000000fNkyAAE"/>
    <s v="Closed Lost"/>
    <b v="0"/>
    <x v="1"/>
    <n v="3575000"/>
    <n v="0"/>
    <b v="1"/>
  </r>
  <r>
    <s v="001i000001MZ8IpAAL"/>
    <b v="0"/>
    <m/>
    <b v="0"/>
    <x v="27"/>
    <x v="0"/>
    <s v="005i0000000fNkyAAE"/>
    <b v="0"/>
    <d v="2016-04-14T13:45:19"/>
    <b v="0"/>
    <b v="0"/>
    <s v="2016 2"/>
    <n v="2"/>
    <x v="2"/>
    <s v="Omitted"/>
    <s v="Omitted"/>
    <x v="14"/>
    <s v="0055A00000BclF5QAJ"/>
    <d v="2021-04-11T20:06:15"/>
    <m/>
    <d v="2020-01-06T18:18:45"/>
    <b v="1"/>
    <x v="6"/>
    <s v="0063100000cAFibAAG"/>
    <x v="2"/>
    <b v="0"/>
    <s v="005i0000000fNkyAAE"/>
    <s v="Closed Lost"/>
    <b v="0"/>
    <x v="1"/>
    <n v="3575000"/>
    <n v="0"/>
    <b v="1"/>
  </r>
  <r>
    <s v="001i000001MZ8IpAAL"/>
    <b v="0"/>
    <m/>
    <b v="0"/>
    <x v="27"/>
    <x v="0"/>
    <s v="005i0000000fNkyAAE"/>
    <b v="0"/>
    <d v="2016-04-14T13:54:16"/>
    <b v="0"/>
    <b v="0"/>
    <s v="2016 2"/>
    <n v="2"/>
    <x v="2"/>
    <s v="Closed"/>
    <s v="Closed"/>
    <x v="14"/>
    <s v="0055A00000BclF5QAJ"/>
    <d v="2021-04-11T20:06:15"/>
    <m/>
    <d v="2020-01-06T18:18:35"/>
    <b v="1"/>
    <x v="6"/>
    <s v="0063100000cAFmBAAW"/>
    <x v="2"/>
    <b v="1"/>
    <s v="005i0000000fNkyAAE"/>
    <s v="Closed Won"/>
    <b v="0"/>
    <x v="0"/>
    <n v="3476150"/>
    <n v="3476150"/>
    <b v="1"/>
  </r>
  <r>
    <s v="0013100001fpyoxAAA"/>
    <b v="0"/>
    <m/>
    <b v="0"/>
    <x v="27"/>
    <x v="0"/>
    <s v="005i0000000fNkyAAE"/>
    <b v="0"/>
    <d v="2016-04-14T14:26:32"/>
    <b v="0"/>
    <b v="0"/>
    <s v="2016 2"/>
    <n v="2"/>
    <x v="2"/>
    <s v="Omitted"/>
    <s v="Omitted"/>
    <x v="14"/>
    <s v="00531000007MUoEAAW"/>
    <d v="2020-12-08T21:02:06"/>
    <m/>
    <d v="2020-01-06T18:18:45"/>
    <b v="1"/>
    <x v="4"/>
    <s v="0063100000cAG2DAAW"/>
    <x v="2"/>
    <b v="0"/>
    <s v="005i0000000fNkyAAE"/>
    <s v="Closed Lost"/>
    <b v="0"/>
    <x v="1"/>
    <n v="3575000"/>
    <n v="0"/>
    <b v="1"/>
  </r>
  <r>
    <s v="0013100001gbj6NAAQ"/>
    <b v="0"/>
    <m/>
    <b v="0"/>
    <x v="27"/>
    <x v="0"/>
    <s v="005i0000000fNkyAAE"/>
    <b v="0"/>
    <d v="2016-04-14T14:35:34"/>
    <b v="0"/>
    <b v="0"/>
    <s v="2016 2"/>
    <n v="2"/>
    <x v="2"/>
    <s v="Omitted"/>
    <s v="Omitted"/>
    <x v="14"/>
    <s v="00531000007MUoEAAW"/>
    <d v="2020-12-08T21:02:06"/>
    <m/>
    <d v="2020-01-06T18:18:45"/>
    <b v="1"/>
    <x v="4"/>
    <s v="0063100000cAG5gAAG"/>
    <x v="2"/>
    <b v="0"/>
    <s v="005i0000000fNkyAAE"/>
    <s v="Closed Lost"/>
    <b v="0"/>
    <x v="1"/>
    <n v="3575000"/>
    <n v="0"/>
    <b v="1"/>
  </r>
  <r>
    <s v="0013100001VXN1KAAX"/>
    <b v="0"/>
    <m/>
    <b v="0"/>
    <x v="27"/>
    <x v="0"/>
    <s v="005i0000000fNkyAAE"/>
    <b v="0"/>
    <d v="2016-04-14T14:46:48"/>
    <b v="0"/>
    <b v="0"/>
    <s v="2016 2"/>
    <n v="2"/>
    <x v="2"/>
    <s v="Omitted"/>
    <s v="Omitted"/>
    <x v="12"/>
    <s v="00531000007MUoEAAW"/>
    <d v="2020-12-08T21:02:06"/>
    <m/>
    <d v="2020-01-06T18:18:45"/>
    <b v="1"/>
    <x v="4"/>
    <s v="0063100000cAGFGAA4"/>
    <x v="2"/>
    <b v="0"/>
    <s v="005i0000000fNkyAAE"/>
    <s v="Closed Lost"/>
    <b v="0"/>
    <x v="1"/>
    <n v="3575000"/>
    <n v="0"/>
    <b v="1"/>
  </r>
  <r>
    <s v="001i000001PAXH0AAP"/>
    <b v="0"/>
    <m/>
    <b v="0"/>
    <x v="27"/>
    <x v="0"/>
    <s v="005i0000000fNkyAAE"/>
    <b v="0"/>
    <d v="2015-04-26T21:30:39"/>
    <b v="0"/>
    <b v="0"/>
    <s v="2016 2"/>
    <n v="2"/>
    <x v="2"/>
    <s v="Omitted"/>
    <s v="Omitted"/>
    <x v="1"/>
    <s v="0055A000009s6n0QAA"/>
    <d v="2020-01-06T18:18:35"/>
    <m/>
    <d v="2020-01-06T18:18:35"/>
    <b v="0"/>
    <x v="1"/>
    <s v="006i000000VrgiQAAR"/>
    <x v="2"/>
    <b v="0"/>
    <s v="005i0000000fNkyAAE"/>
    <s v="Closed Lost"/>
    <b v="0"/>
    <x v="1"/>
    <n v="50523"/>
    <n v="0"/>
    <b v="1"/>
  </r>
  <r>
    <s v="0013100001gZsSEAA0"/>
    <b v="0"/>
    <m/>
    <b v="0"/>
    <x v="28"/>
    <x v="0"/>
    <s v="00531000007KAsvAAG"/>
    <b v="0"/>
    <d v="2016-04-03T23:25:11"/>
    <b v="0"/>
    <b v="0"/>
    <s v="2016 2"/>
    <n v="2"/>
    <x v="2"/>
    <s v="Omitted"/>
    <s v="Omitted"/>
    <x v="13"/>
    <s v="0055A000009s6n0QAA"/>
    <d v="2020-01-06T18:18:45"/>
    <m/>
    <d v="2020-01-06T18:18:45"/>
    <b v="0"/>
    <x v="4"/>
    <s v="0063100000bjgHeAAI"/>
    <x v="2"/>
    <b v="0"/>
    <s v="00531000007KAsvAAG"/>
    <s v="Closed Lost"/>
    <b v="0"/>
    <x v="1"/>
    <n v="77220"/>
    <n v="0"/>
    <b v="1"/>
  </r>
  <r>
    <s v="0013100001fpk4nAAA"/>
    <b v="0"/>
    <m/>
    <b v="0"/>
    <x v="29"/>
    <x v="0"/>
    <s v="00531000007KAu8AAG"/>
    <b v="0"/>
    <d v="2016-03-01T17:09:25"/>
    <b v="0"/>
    <b v="0"/>
    <s v="2016 2"/>
    <n v="2"/>
    <x v="2"/>
    <s v="Closed"/>
    <s v="Closed"/>
    <x v="15"/>
    <s v="0055A00000BclF5QAJ"/>
    <d v="2021-04-11T20:06:15"/>
    <m/>
    <d v="2018-03-10T15:07:46"/>
    <b v="0"/>
    <x v="6"/>
    <s v="0063100000bgLcoAAE"/>
    <x v="2"/>
    <b v="0"/>
    <s v="0055A000008zqzaQAA"/>
    <s v="Closed Won"/>
    <b v="0"/>
    <x v="0"/>
    <n v="5050"/>
    <n v="5050"/>
    <b v="1"/>
  </r>
  <r>
    <s v="001i000001MYrYFAA1"/>
    <b v="0"/>
    <m/>
    <b v="0"/>
    <x v="30"/>
    <x v="0"/>
    <s v="00531000007KAsvAAG"/>
    <b v="0"/>
    <d v="2016-03-07T19:40:06"/>
    <b v="0"/>
    <b v="0"/>
    <s v="2016 2"/>
    <n v="2"/>
    <x v="2"/>
    <s v="Closed"/>
    <s v="Closed"/>
    <x v="9"/>
    <s v="00531000007MUoEAAW"/>
    <d v="2020-12-10T21:15:22"/>
    <m/>
    <d v="2020-01-06T18:18:35"/>
    <b v="0"/>
    <x v="4"/>
    <s v="0063100000bhDS6AAM"/>
    <x v="2"/>
    <b v="1"/>
    <s v="00531000007KAsvAAG"/>
    <s v="Closed Won"/>
    <b v="0"/>
    <x v="0"/>
    <n v="101700"/>
    <n v="101700"/>
    <b v="1"/>
  </r>
  <r>
    <s v="0013100001fpk4nAAA"/>
    <b v="0"/>
    <m/>
    <b v="0"/>
    <x v="30"/>
    <x v="0"/>
    <s v="00531000007M2hjAAC"/>
    <b v="0"/>
    <d v="2016-05-12T14:03:56"/>
    <b v="0"/>
    <b v="0"/>
    <s v="2016 2"/>
    <n v="2"/>
    <x v="2"/>
    <s v="Closed"/>
    <s v="Closed"/>
    <x v="12"/>
    <s v="0055A00000BclF5QAJ"/>
    <d v="2021-04-10T22:59:54"/>
    <m/>
    <d v="2018-03-10T15:07:46"/>
    <b v="0"/>
    <x v="4"/>
    <s v="0063100000cG6tUAAS"/>
    <x v="2"/>
    <b v="0"/>
    <s v="0055A000008zqzaQAA"/>
    <s v="Closed Won"/>
    <b v="0"/>
    <x v="0"/>
    <n v="1400"/>
    <n v="1400"/>
    <b v="1"/>
  </r>
  <r>
    <s v="0013100001gZd3uAAC"/>
    <b v="0"/>
    <m/>
    <b v="0"/>
    <x v="31"/>
    <x v="0"/>
    <s v="00531000007KAu8AAG"/>
    <b v="1"/>
    <d v="2016-04-19T12:10:19"/>
    <b v="0"/>
    <b v="0"/>
    <s v="2016 2"/>
    <n v="2"/>
    <x v="2"/>
    <s v="Closed"/>
    <s v="Closed"/>
    <x v="16"/>
    <s v="0055A00000BclF5QAJ"/>
    <d v="2021-04-10T22:59:54"/>
    <m/>
    <d v="2018-03-10T15:07:46"/>
    <b v="0"/>
    <x v="7"/>
    <s v="0063100000bs379AAA"/>
    <x v="2"/>
    <b v="0"/>
    <s v="0055A000008iLoJQAU"/>
    <s v="Closed Won"/>
    <b v="0"/>
    <x v="0"/>
    <n v="28500"/>
    <n v="28500"/>
    <b v="1"/>
  </r>
  <r>
    <s v="0013100001fpKktAAE"/>
    <b v="0"/>
    <m/>
    <b v="0"/>
    <x v="32"/>
    <x v="0"/>
    <s v="00531000007KAu8AAG"/>
    <b v="0"/>
    <d v="2016-05-11T11:05:08"/>
    <b v="0"/>
    <b v="0"/>
    <s v="2016 2"/>
    <n v="2"/>
    <x v="2"/>
    <s v="Closed"/>
    <s v="Closed"/>
    <x v="12"/>
    <s v="0055A00000BclF5QAJ"/>
    <d v="2021-04-11T20:06:15"/>
    <m/>
    <d v="2018-03-10T15:07:46"/>
    <b v="0"/>
    <x v="6"/>
    <s v="0063100000cFzEYAA0"/>
    <x v="2"/>
    <b v="0"/>
    <s v="0055A000008zqzaQAA"/>
    <s v="Closed Won"/>
    <b v="0"/>
    <x v="0"/>
    <n v="28500"/>
    <n v="28500"/>
    <b v="1"/>
  </r>
  <r>
    <s v="0013100001ennfGAAQ"/>
    <b v="0"/>
    <m/>
    <b v="0"/>
    <x v="32"/>
    <x v="0"/>
    <s v="00531000007KAu8AAG"/>
    <b v="0"/>
    <d v="2016-06-13T13:40:56"/>
    <b v="0"/>
    <b v="0"/>
    <s v="2016 2"/>
    <n v="2"/>
    <x v="2"/>
    <s v="Closed"/>
    <s v="Closed"/>
    <x v="15"/>
    <s v="0055A00000BclF5QAJ"/>
    <d v="2021-04-11T20:06:15"/>
    <m/>
    <d v="2018-03-10T15:07:46"/>
    <b v="0"/>
    <x v="6"/>
    <s v="0063100000chiWZAAY"/>
    <x v="2"/>
    <b v="0"/>
    <s v="0055A000008zqzaQAA"/>
    <s v="Closed Won"/>
    <b v="0"/>
    <x v="0"/>
    <n v="5500"/>
    <n v="5500"/>
    <b v="1"/>
  </r>
  <r>
    <s v="0013100001jZHAFAA4"/>
    <b v="0"/>
    <m/>
    <b v="0"/>
    <x v="32"/>
    <x v="0"/>
    <s v="00531000007KgPgAAK"/>
    <b v="0"/>
    <d v="2016-06-15T04:16:52"/>
    <b v="0"/>
    <b v="0"/>
    <s v="2016 2"/>
    <n v="2"/>
    <x v="2"/>
    <s v="Omitted"/>
    <s v="Omitted"/>
    <x v="15"/>
    <s v="0055A00000BclF5QAJ"/>
    <d v="2021-04-11T19:52:07"/>
    <m/>
    <d v="2020-01-06T18:18:35"/>
    <b v="0"/>
    <x v="5"/>
    <s v="0063100000chyaPAAQ"/>
    <x v="2"/>
    <b v="0"/>
    <s v="00531000007KgPgAAK"/>
    <s v="Closed Lost"/>
    <b v="0"/>
    <x v="1"/>
    <n v="66500"/>
    <n v="0"/>
    <b v="1"/>
  </r>
  <r>
    <s v="0013100001gYGSGAA4"/>
    <b v="0"/>
    <m/>
    <b v="0"/>
    <x v="33"/>
    <x v="0"/>
    <s v="00531000007KAsvAAG"/>
    <b v="0"/>
    <d v="2016-05-12T18:37:37"/>
    <b v="0"/>
    <b v="0"/>
    <s v="2016 2"/>
    <n v="2"/>
    <x v="2"/>
    <s v="Closed"/>
    <s v="Closed"/>
    <x v="12"/>
    <s v="0055A00000BclF5QAJ"/>
    <d v="2021-04-11T20:06:15"/>
    <m/>
    <d v="2020-01-06T18:18:11"/>
    <b v="0"/>
    <x v="6"/>
    <s v="0063100000cG9M1AAK"/>
    <x v="2"/>
    <b v="1"/>
    <s v="00531000007KAsvAAG"/>
    <s v="Closed Won"/>
    <b v="0"/>
    <x v="0"/>
    <n v="51500"/>
    <n v="51500"/>
    <m/>
  </r>
  <r>
    <s v="0013100001hofGrAAI"/>
    <b v="0"/>
    <m/>
    <b v="0"/>
    <x v="34"/>
    <x v="0"/>
    <s v="00531000007KAu8AAG"/>
    <b v="0"/>
    <d v="2016-05-11T12:29:48"/>
    <b v="0"/>
    <b v="0"/>
    <s v="2016 2"/>
    <n v="2"/>
    <x v="2"/>
    <s v="Closed"/>
    <s v="Closed"/>
    <x v="12"/>
    <s v="0055A00000BclF5QAJ"/>
    <d v="2021-04-10T22:59:54"/>
    <m/>
    <d v="2018-03-10T15:07:46"/>
    <b v="0"/>
    <x v="8"/>
    <s v="0063100000cFzUgAAK"/>
    <x v="2"/>
    <b v="0"/>
    <s v="0055A000008zqzaQAA"/>
    <s v="Closed Won"/>
    <b v="0"/>
    <x v="0"/>
    <n v="25000"/>
    <n v="25000"/>
    <m/>
  </r>
  <r>
    <s v="0013100001jbHWuAAM"/>
    <b v="0"/>
    <m/>
    <b v="0"/>
    <x v="35"/>
    <x v="0"/>
    <s v="00531000007KgPgAAK"/>
    <b v="0"/>
    <d v="2016-06-24T19:39:20"/>
    <b v="0"/>
    <b v="0"/>
    <s v="2016 2"/>
    <n v="2"/>
    <x v="2"/>
    <s v="Omitted"/>
    <s v="Omitted"/>
    <x v="13"/>
    <s v="0055A00000BclF5QAJ"/>
    <d v="2021-04-11T19:52:07"/>
    <m/>
    <d v="2020-01-06T18:18:40"/>
    <b v="0"/>
    <x v="5"/>
    <s v="0063100000cj8IfAAI"/>
    <x v="2"/>
    <b v="0"/>
    <s v="00531000007KgPgAAK"/>
    <s v="Closed Lost"/>
    <b v="0"/>
    <x v="1"/>
    <n v="71824"/>
    <n v="0"/>
    <m/>
  </r>
  <r>
    <s v="0013100001gwaUPAAY"/>
    <b v="0"/>
    <m/>
    <b v="0"/>
    <x v="36"/>
    <x v="0"/>
    <s v="00531000007KAu8AAG"/>
    <b v="0"/>
    <d v="2016-05-24T13:31:04"/>
    <b v="0"/>
    <b v="0"/>
    <s v="2016 2"/>
    <n v="2"/>
    <x v="2"/>
    <s v="Closed"/>
    <s v="Closed"/>
    <x v="9"/>
    <s v="0055A00000BclF5QAJ"/>
    <d v="2021-04-10T22:59:54"/>
    <m/>
    <d v="2018-03-10T15:07:46"/>
    <b v="0"/>
    <x v="7"/>
    <s v="0063100000cKoJaAAK"/>
    <x v="2"/>
    <b v="0"/>
    <s v="0055A000008zqzaQAA"/>
    <s v="Closed Won"/>
    <b v="0"/>
    <x v="0"/>
    <n v="28500"/>
    <n v="28500"/>
    <m/>
  </r>
  <r>
    <s v="001i000001PAXH0AAP"/>
    <b v="0"/>
    <m/>
    <b v="0"/>
    <x v="37"/>
    <x v="0"/>
    <s v="00531000007KgPgAAK"/>
    <b v="0"/>
    <d v="2016-03-18T14:42:59"/>
    <b v="0"/>
    <b v="0"/>
    <s v="2016 2"/>
    <n v="2"/>
    <x v="2"/>
    <s v="Omitted"/>
    <s v="Omitted"/>
    <x v="10"/>
    <s v="0055A000009s6n0QAA"/>
    <d v="2020-01-06T18:18:45"/>
    <m/>
    <d v="2020-01-06T18:18:45"/>
    <b v="0"/>
    <x v="1"/>
    <s v="0063100000biLJQAA2"/>
    <x v="2"/>
    <b v="0"/>
    <s v="00531000007KgPgAAK"/>
    <s v="Closed Lost"/>
    <b v="0"/>
    <x v="1"/>
    <n v="71625"/>
    <n v="0"/>
    <m/>
  </r>
  <r>
    <s v="0013100001fs0lgAAA"/>
    <b v="0"/>
    <m/>
    <b v="0"/>
    <x v="37"/>
    <x v="0"/>
    <s v="00531000007KgPgAAK"/>
    <b v="0"/>
    <d v="2016-03-19T01:38:40"/>
    <b v="0"/>
    <b v="0"/>
    <s v="2016 2"/>
    <n v="2"/>
    <x v="2"/>
    <s v="Omitted"/>
    <s v="Omitted"/>
    <x v="17"/>
    <s v="0055A000009s6n0QAA"/>
    <d v="2020-01-06T18:18:45"/>
    <m/>
    <d v="2020-01-06T18:18:45"/>
    <b v="0"/>
    <x v="4"/>
    <s v="0063100000biORwAAM"/>
    <x v="2"/>
    <b v="0"/>
    <s v="00531000007KgPgAAK"/>
    <s v="Closed Lost"/>
    <b v="0"/>
    <x v="1"/>
    <n v="166380.75"/>
    <n v="0"/>
    <m/>
  </r>
  <r>
    <s v="001i000001PAXH0AAP"/>
    <b v="0"/>
    <m/>
    <b v="0"/>
    <x v="37"/>
    <x v="0"/>
    <s v="00531000007KgPgAAK"/>
    <b v="0"/>
    <d v="2016-03-24T01:51:02"/>
    <b v="0"/>
    <b v="0"/>
    <s v="2016 2"/>
    <n v="2"/>
    <x v="2"/>
    <s v="Omitted"/>
    <s v="Omitted"/>
    <x v="13"/>
    <s v="0055A000009s6n0QAA"/>
    <d v="2020-01-06T18:18:45"/>
    <m/>
    <d v="2020-01-06T18:18:45"/>
    <b v="0"/>
    <x v="1"/>
    <s v="0063100000bio3fAAA"/>
    <x v="2"/>
    <b v="0"/>
    <s v="0055A000009sa63QAA"/>
    <s v="Closed Lost"/>
    <b v="0"/>
    <x v="1"/>
    <n v="71625"/>
    <n v="0"/>
    <m/>
  </r>
  <r>
    <s v="0013100001fscbNAAQ"/>
    <b v="0"/>
    <m/>
    <b v="0"/>
    <x v="37"/>
    <x v="0"/>
    <s v="00531000007KgPgAAK"/>
    <b v="0"/>
    <d v="2016-03-24T02:10:27"/>
    <b v="0"/>
    <b v="0"/>
    <s v="2016 2"/>
    <n v="2"/>
    <x v="2"/>
    <s v="Omitted"/>
    <s v="Omitted"/>
    <x v="13"/>
    <s v="0055A000009s6n0QAA"/>
    <d v="2020-01-06T18:18:45"/>
    <m/>
    <d v="2020-01-06T18:18:45"/>
    <b v="0"/>
    <x v="1"/>
    <s v="0063100000bio5qAAA"/>
    <x v="2"/>
    <b v="0"/>
    <s v="0055A000009sa63QAA"/>
    <s v="Closed Lost"/>
    <b v="0"/>
    <x v="1"/>
    <n v="71625"/>
    <n v="0"/>
    <m/>
  </r>
  <r>
    <s v="0013100001gZQZ9AAO"/>
    <b v="0"/>
    <m/>
    <b v="0"/>
    <x v="37"/>
    <x v="0"/>
    <s v="00531000007KgPgAAK"/>
    <b v="0"/>
    <d v="2016-03-31T14:58:01"/>
    <b v="0"/>
    <b v="0"/>
    <s v="2016 2"/>
    <n v="2"/>
    <x v="2"/>
    <s v="Omitted"/>
    <s v="Omitted"/>
    <x v="13"/>
    <s v="0055A00000BclF5QAJ"/>
    <d v="2021-04-11T19:52:07"/>
    <m/>
    <d v="2020-01-06T18:18:45"/>
    <b v="0"/>
    <x v="5"/>
    <s v="0063100000bjNqiAAE"/>
    <x v="2"/>
    <b v="0"/>
    <s v="0055A000009sa63QAA"/>
    <s v="Closed Lost"/>
    <b v="0"/>
    <x v="1"/>
    <n v="71625"/>
    <n v="0"/>
    <m/>
  </r>
  <r>
    <s v="0013100001k5fLWAAY"/>
    <b v="0"/>
    <m/>
    <b v="0"/>
    <x v="37"/>
    <x v="0"/>
    <s v="00531000007KgPgAAK"/>
    <b v="0"/>
    <d v="2016-07-01T14:32:51"/>
    <b v="0"/>
    <b v="0"/>
    <s v="2016 2"/>
    <n v="2"/>
    <x v="2"/>
    <s v="Omitted"/>
    <s v="Omitted"/>
    <x v="15"/>
    <s v="0055A00000BclF5QAJ"/>
    <d v="2021-04-11T19:52:07"/>
    <m/>
    <d v="2020-01-06T18:18:40"/>
    <b v="0"/>
    <x v="5"/>
    <s v="0063100000cjvEoAAI"/>
    <x v="2"/>
    <b v="0"/>
    <s v="00531000007KgPgAAK"/>
    <s v="Closed Lost"/>
    <b v="0"/>
    <x v="1"/>
    <n v="65324"/>
    <n v="0"/>
    <m/>
  </r>
  <r>
    <s v="0013100001mGFOaAAO"/>
    <b v="0"/>
    <m/>
    <b v="0"/>
    <x v="37"/>
    <x v="0"/>
    <s v="00531000007KAsvAAG"/>
    <b v="0"/>
    <d v="2016-10-07T14:30:29"/>
    <b v="0"/>
    <b v="0"/>
    <s v="2016 2"/>
    <n v="2"/>
    <x v="2"/>
    <s v="Omitted"/>
    <s v="Omitted"/>
    <x v="17"/>
    <s v="0055A00000BclF5QAJ"/>
    <d v="2021-04-11T19:52:07"/>
    <m/>
    <d v="2020-01-06T18:18:40"/>
    <b v="0"/>
    <x v="5"/>
    <s v="0063100000eUz7CAAS"/>
    <x v="2"/>
    <b v="0"/>
    <s v="00531000007KAsvAAG"/>
    <s v="Closed Lost"/>
    <b v="0"/>
    <x v="1"/>
    <n v="71500"/>
    <n v="0"/>
    <m/>
  </r>
  <r>
    <s v="0013100001eCIpHAAW"/>
    <b v="0"/>
    <m/>
    <b v="0"/>
    <x v="38"/>
    <x v="0"/>
    <s v="00531000007KAsvAAG"/>
    <b v="0"/>
    <d v="2016-04-18T02:25:51"/>
    <b v="0"/>
    <b v="0"/>
    <s v="2016 3"/>
    <n v="3"/>
    <x v="2"/>
    <s v="Closed"/>
    <s v="Closed"/>
    <x v="11"/>
    <s v="0055A00000BclF5QAJ"/>
    <d v="2021-04-11T20:06:15"/>
    <m/>
    <d v="2020-01-06T18:18:35"/>
    <b v="0"/>
    <x v="6"/>
    <s v="0063100000brr2QAAQ"/>
    <x v="2"/>
    <b v="1"/>
    <s v="00531000007KAsvAAG"/>
    <s v="Closed Won"/>
    <b v="0"/>
    <x v="0"/>
    <n v="113000"/>
    <n v="113000"/>
    <m/>
  </r>
  <r>
    <s v="001i000001MZ8IpAAL"/>
    <b v="0"/>
    <m/>
    <b v="0"/>
    <x v="39"/>
    <x v="0"/>
    <s v="005i0000000fNkyAAE"/>
    <b v="0"/>
    <d v="2016-04-26T14:45:11"/>
    <b v="0"/>
    <b v="0"/>
    <s v="2016 3"/>
    <n v="3"/>
    <x v="2"/>
    <s v="Omitted"/>
    <s v="Omitted"/>
    <x v="6"/>
    <s v="0055A00000BclF5QAJ"/>
    <d v="2021-04-11T19:52:07"/>
    <m/>
    <d v="2020-01-06T18:18:35"/>
    <b v="0"/>
    <x v="5"/>
    <s v="0063100000cDymhAAC"/>
    <x v="2"/>
    <b v="0"/>
    <s v="005i0000000fNkyAAE"/>
    <s v="Closed Lost"/>
    <b v="0"/>
    <x v="1"/>
    <n v="449988"/>
    <n v="0"/>
    <m/>
  </r>
  <r>
    <s v="0013100001fqO6KAAU"/>
    <b v="0"/>
    <m/>
    <b v="0"/>
    <x v="40"/>
    <x v="0"/>
    <s v="00531000007KAu8AAG"/>
    <b v="0"/>
    <d v="2016-03-06T18:21:15"/>
    <b v="0"/>
    <b v="0"/>
    <s v="2016 3"/>
    <n v="3"/>
    <x v="2"/>
    <s v="Closed"/>
    <s v="Closed"/>
    <x v="9"/>
    <s v="0055A00000BclF5QAJ"/>
    <d v="2021-04-10T22:59:54"/>
    <m/>
    <d v="2018-03-10T15:07:46"/>
    <b v="0"/>
    <x v="7"/>
    <s v="0063100000bh21SAAQ"/>
    <x v="2"/>
    <b v="0"/>
    <s v="0055A000008zqzaQAA"/>
    <s v="Closed Won"/>
    <b v="0"/>
    <x v="0"/>
    <n v="28500"/>
    <n v="28500"/>
    <m/>
  </r>
  <r>
    <s v="0013100001gXqdHAAS"/>
    <b v="0"/>
    <m/>
    <b v="0"/>
    <x v="41"/>
    <x v="0"/>
    <s v="00531000007KAu8AAG"/>
    <b v="1"/>
    <d v="2016-04-21T23:51:18"/>
    <b v="0"/>
    <b v="0"/>
    <s v="2016 3"/>
    <n v="3"/>
    <x v="2"/>
    <s v="Closed"/>
    <s v="Closed"/>
    <x v="12"/>
    <s v="0055A00000BclF5QAJ"/>
    <d v="2021-04-11T20:07:09"/>
    <m/>
    <d v="2018-03-10T14:59:18"/>
    <b v="0"/>
    <x v="6"/>
    <s v="0063100000cDXtVAAW"/>
    <x v="2"/>
    <b v="0"/>
    <s v="0055A000008zqzaQAA"/>
    <s v="Closed Won"/>
    <b v="0"/>
    <x v="0"/>
    <n v="51805"/>
    <n v="51805"/>
    <m/>
  </r>
  <r>
    <s v="0013100001fpk4nAAA"/>
    <b v="0"/>
    <m/>
    <b v="0"/>
    <x v="42"/>
    <x v="0"/>
    <s v="00531000007KAu8AAG"/>
    <b v="0"/>
    <d v="2016-08-10T21:27:58"/>
    <b v="0"/>
    <b v="0"/>
    <s v="2016 3"/>
    <n v="3"/>
    <x v="2"/>
    <s v="Closed"/>
    <s v="Closed"/>
    <x v="9"/>
    <s v="0055A00000BclF5QAJ"/>
    <d v="2021-04-10T22:59:54"/>
    <m/>
    <d v="2018-03-10T15:07:46"/>
    <b v="0"/>
    <x v="4"/>
    <s v="0063100000dYNLWAA4"/>
    <x v="2"/>
    <b v="0"/>
    <s v="0055A000008zqzaQAA"/>
    <s v="Closed Won"/>
    <b v="0"/>
    <x v="0"/>
    <n v="3500"/>
    <n v="3500"/>
    <m/>
  </r>
  <r>
    <s v="0013100001jbAzYAAU"/>
    <b v="0"/>
    <m/>
    <b v="0"/>
    <x v="42"/>
    <x v="0"/>
    <s v="00531000007KAu8AAG"/>
    <b v="0"/>
    <d v="2016-07-18T19:42:11"/>
    <b v="0"/>
    <b v="0"/>
    <s v="2016 3"/>
    <n v="3"/>
    <x v="2"/>
    <s v="Closed"/>
    <s v="Closed"/>
    <x v="17"/>
    <s v="0055A00000BclF5QAJ"/>
    <d v="2021-04-10T22:59:54"/>
    <m/>
    <d v="2018-03-10T15:07:46"/>
    <b v="0"/>
    <x v="1"/>
    <s v="0063100000dZjeGAAS"/>
    <x v="2"/>
    <b v="0"/>
    <s v="0055A000008zqzaQAA"/>
    <s v="Closed Won"/>
    <b v="0"/>
    <x v="0"/>
    <n v="25049"/>
    <n v="25049"/>
    <m/>
  </r>
  <r>
    <s v="001i000001MZMQ8AAP"/>
    <b v="0"/>
    <m/>
    <b v="0"/>
    <x v="43"/>
    <x v="0"/>
    <s v="00531000007KAsvAAG"/>
    <b v="0"/>
    <d v="2016-05-06T13:51:49"/>
    <b v="0"/>
    <b v="0"/>
    <s v="2016 3"/>
    <n v="3"/>
    <x v="2"/>
    <s v="Closed"/>
    <s v="Closed"/>
    <x v="15"/>
    <s v="0055A00000BclF5QAJ"/>
    <d v="2021-04-11T20:06:15"/>
    <m/>
    <d v="2020-01-06T18:18:11"/>
    <b v="0"/>
    <x v="6"/>
    <s v="0063100000cFYqrAAG"/>
    <x v="2"/>
    <b v="1"/>
    <s v="00531000007KAsvAAG"/>
    <s v="Closed Won"/>
    <b v="0"/>
    <x v="0"/>
    <n v="71500"/>
    <n v="71500"/>
    <m/>
  </r>
  <r>
    <s v="0013100001jbqTVAAY"/>
    <b v="0"/>
    <m/>
    <b v="0"/>
    <x v="44"/>
    <x v="0"/>
    <s v="00531000007KAu8AAG"/>
    <b v="1"/>
    <d v="2016-06-29T03:04:25"/>
    <b v="0"/>
    <b v="0"/>
    <s v="2016 3"/>
    <n v="3"/>
    <x v="2"/>
    <s v="Closed"/>
    <s v="Closed"/>
    <x v="18"/>
    <s v="0055A00000BclF5QAJ"/>
    <d v="2021-04-10T22:59:54"/>
    <m/>
    <d v="2018-03-10T15:07:46"/>
    <b v="0"/>
    <x v="7"/>
    <s v="0063100000cjep8AAA"/>
    <x v="2"/>
    <b v="0"/>
    <s v="0055A000008zqzaQAA"/>
    <s v="Closed Won"/>
    <b v="0"/>
    <x v="0"/>
    <n v="28549"/>
    <n v="28549"/>
    <m/>
  </r>
  <r>
    <s v="0013100001hofGrAAI"/>
    <b v="0"/>
    <m/>
    <b v="0"/>
    <x v="45"/>
    <x v="0"/>
    <s v="00531000007KAu8AAG"/>
    <b v="0"/>
    <d v="2016-08-11T00:25:22"/>
    <b v="0"/>
    <b v="0"/>
    <s v="2016 3"/>
    <n v="3"/>
    <x v="2"/>
    <s v="Closed"/>
    <s v="Closed"/>
    <x v="9"/>
    <s v="0055A00000BclF5QAJ"/>
    <d v="2021-04-10T22:59:54"/>
    <m/>
    <d v="2018-03-10T15:07:46"/>
    <b v="0"/>
    <x v="8"/>
    <s v="0063100000dYO2jAAG"/>
    <x v="2"/>
    <b v="0"/>
    <s v="0055A000008zqzaQAA"/>
    <s v="Closed Won"/>
    <b v="0"/>
    <x v="0"/>
    <n v="6750"/>
    <n v="6750"/>
    <m/>
  </r>
  <r>
    <s v="0013100001fsOeFAAU"/>
    <b v="0"/>
    <m/>
    <b v="0"/>
    <x v="45"/>
    <x v="0"/>
    <s v="00531000007KAu8AAG"/>
    <b v="0"/>
    <d v="2016-08-29T20:40:01"/>
    <b v="0"/>
    <b v="0"/>
    <s v="2016 3"/>
    <n v="3"/>
    <x v="2"/>
    <s v="Closed"/>
    <s v="Closed"/>
    <x v="19"/>
    <s v="0055A00000BclF5QAJ"/>
    <d v="2021-04-11T20:12:15"/>
    <m/>
    <d v="2018-03-10T15:07:46"/>
    <b v="0"/>
    <x v="7"/>
    <s v="0063100000e30g4AAA"/>
    <x v="2"/>
    <b v="0"/>
    <s v="0055A000008iLoJQAU"/>
    <s v="Closed Won"/>
    <b v="0"/>
    <x v="0"/>
    <n v="25049"/>
    <n v="25049"/>
    <m/>
  </r>
  <r>
    <s v="0013100001gX1c0AAC"/>
    <b v="0"/>
    <m/>
    <b v="0"/>
    <x v="46"/>
    <x v="1"/>
    <s v="00531000006uPsjAAE"/>
    <b v="0"/>
    <d v="2016-04-19T18:26:36"/>
    <b v="0"/>
    <b v="0"/>
    <s v="2017 3"/>
    <n v="3"/>
    <x v="5"/>
    <s v="Pipeline"/>
    <s v="Pipeline"/>
    <x v="5"/>
    <s v="0055A00000BclF5QAJ"/>
    <d v="2021-04-11T20:11:37"/>
    <m/>
    <m/>
    <b v="0"/>
    <x v="3"/>
    <s v="0063100000bs6w4AAA"/>
    <x v="2"/>
    <b v="0"/>
    <s v="00531000006uPsjAAE"/>
    <s v="Customer Assessment w/ Favorable Evaluation"/>
    <b v="0"/>
    <x v="1"/>
    <n v="70000"/>
    <n v="21000"/>
    <m/>
  </r>
  <r>
    <s v="0013100001enwXDAAY"/>
    <b v="0"/>
    <m/>
    <b v="0"/>
    <x v="47"/>
    <x v="1"/>
    <s v="00531000007MUoEAAW"/>
    <b v="0"/>
    <d v="2016-04-19T18:50:29"/>
    <b v="0"/>
    <b v="0"/>
    <s v="2017 3"/>
    <n v="3"/>
    <x v="5"/>
    <s v="Pipeline"/>
    <s v="Pipeline"/>
    <x v="5"/>
    <s v="0055A00000BclF5QAJ"/>
    <d v="2021-04-10T23:11:56"/>
    <m/>
    <d v="2016-11-29T16:46:24"/>
    <b v="0"/>
    <x v="7"/>
    <s v="0063100000bs7EaAAI"/>
    <x v="2"/>
    <b v="0"/>
    <s v="00531000006uPsjAAE"/>
    <s v="Customer Assessment w/ Favorable Evaluation"/>
    <b v="0"/>
    <x v="1"/>
    <n v="70000"/>
    <n v="21000"/>
    <m/>
  </r>
  <r>
    <s v="001i000001MZ8IpAAL"/>
    <b v="0"/>
    <m/>
    <b v="0"/>
    <x v="48"/>
    <x v="0"/>
    <s v="00531000007Es7rAAC"/>
    <b v="0"/>
    <d v="2016-09-14T13:53:56"/>
    <b v="0"/>
    <b v="0"/>
    <s v="2016 3"/>
    <n v="3"/>
    <x v="2"/>
    <s v="Closed"/>
    <s v="Closed"/>
    <x v="18"/>
    <s v="0055A00000BclF5QAJ"/>
    <d v="2021-04-11T20:08:00"/>
    <m/>
    <d v="2020-01-06T18:18:16"/>
    <b v="1"/>
    <x v="6"/>
    <s v="0063100000e4IFKAA2"/>
    <x v="2"/>
    <b v="1"/>
    <s v="00531000007Es7rAAC"/>
    <s v="Closed Won"/>
    <b v="0"/>
    <x v="0"/>
    <n v="6435000"/>
    <n v="6435000"/>
    <m/>
  </r>
  <r>
    <s v="001i000001MZ8IpAAL"/>
    <b v="0"/>
    <m/>
    <b v="0"/>
    <x v="48"/>
    <x v="0"/>
    <s v="00531000007Es7rAAC"/>
    <b v="0"/>
    <d v="2016-09-14T13:54:54"/>
    <b v="0"/>
    <b v="0"/>
    <s v="2016 3"/>
    <n v="3"/>
    <x v="2"/>
    <s v="Closed"/>
    <s v="Closed"/>
    <x v="18"/>
    <s v="0055A00000BclF5QAJ"/>
    <d v="2021-04-11T20:06:15"/>
    <m/>
    <d v="2020-01-06T18:18:16"/>
    <b v="1"/>
    <x v="6"/>
    <s v="0063100000e4IG3AAM"/>
    <x v="2"/>
    <b v="1"/>
    <s v="00531000007Es7rAAC"/>
    <s v="Closed Won"/>
    <b v="0"/>
    <x v="0"/>
    <n v="6435000"/>
    <n v="6435000"/>
    <m/>
  </r>
  <r>
    <s v="0013100001lXPyGAAW"/>
    <b v="0"/>
    <m/>
    <b v="0"/>
    <x v="48"/>
    <x v="0"/>
    <s v="00531000007KgPgAAK"/>
    <b v="0"/>
    <d v="2016-09-14T18:31:48"/>
    <b v="0"/>
    <b v="0"/>
    <s v="2016 3"/>
    <n v="3"/>
    <x v="2"/>
    <s v="Omitted"/>
    <s v="Omitted"/>
    <x v="18"/>
    <s v="0055A00000BclF5QAJ"/>
    <d v="2021-04-11T19:52:07"/>
    <m/>
    <d v="2020-01-06T18:18:40"/>
    <b v="0"/>
    <x v="5"/>
    <s v="0063100000e4KsMAAU"/>
    <x v="2"/>
    <b v="0"/>
    <s v="00531000007KgPgAAK"/>
    <s v="Closed Lost"/>
    <b v="0"/>
    <x v="1"/>
    <n v="71500"/>
    <n v="0"/>
    <m/>
  </r>
  <r>
    <s v="0013100001fqwyfAAA"/>
    <b v="0"/>
    <m/>
    <b v="0"/>
    <x v="49"/>
    <x v="0"/>
    <s v="00531000007M2hjAAC"/>
    <b v="0"/>
    <d v="2016-05-13T18:36:33"/>
    <b v="0"/>
    <b v="0"/>
    <s v="2016 3"/>
    <n v="3"/>
    <x v="2"/>
    <s v="Closed"/>
    <s v="Closed"/>
    <x v="12"/>
    <s v="0055A00000BclF5QAJ"/>
    <d v="2021-04-10T22:59:54"/>
    <m/>
    <d v="2018-03-10T15:07:46"/>
    <b v="0"/>
    <x v="4"/>
    <s v="0063100000cGGYEAA4"/>
    <x v="2"/>
    <b v="0"/>
    <s v="0055A000008iLoOQAU"/>
    <s v="Closed Won"/>
    <b v="0"/>
    <x v="0"/>
    <n v="6750"/>
    <n v="6750"/>
    <m/>
  </r>
  <r>
    <s v="0013100001puTb4AAE"/>
    <b v="0"/>
    <m/>
    <b v="0"/>
    <x v="49"/>
    <x v="0"/>
    <s v="00531000007M2hjAAC"/>
    <b v="0"/>
    <d v="2016-05-25T18:36:50"/>
    <b v="0"/>
    <b v="0"/>
    <s v="2016 3"/>
    <n v="3"/>
    <x v="2"/>
    <s v="Omitted"/>
    <s v="Omitted"/>
    <x v="9"/>
    <s v="0055A00000BclF5QAJ"/>
    <d v="2021-04-11T20:11:37"/>
    <m/>
    <d v="2018-03-10T15:21:17"/>
    <b v="0"/>
    <x v="3"/>
    <s v="0063100000cKzBAAA0"/>
    <x v="2"/>
    <b v="0"/>
    <s v="0055A000008iLoOQAU"/>
    <s v="Closed Lost"/>
    <b v="0"/>
    <x v="1"/>
    <n v="3850"/>
    <n v="0"/>
    <m/>
  </r>
  <r>
    <s v="0013100001puTb4AAE"/>
    <b v="0"/>
    <m/>
    <b v="0"/>
    <x v="49"/>
    <x v="0"/>
    <s v="00531000007M2hjAAC"/>
    <b v="0"/>
    <d v="2016-08-05T16:01:47"/>
    <b v="0"/>
    <b v="0"/>
    <s v="2016 3"/>
    <n v="3"/>
    <x v="2"/>
    <s v="Closed"/>
    <s v="Closed"/>
    <x v="9"/>
    <s v="0055A00000BclF5QAJ"/>
    <d v="2021-04-11T20:12:15"/>
    <m/>
    <d v="2018-03-10T15:07:46"/>
    <b v="0"/>
    <x v="7"/>
    <s v="0063100000dXs99AAC"/>
    <x v="2"/>
    <b v="0"/>
    <s v="0055A000008zqzaQAA"/>
    <s v="Closed Won"/>
    <b v="0"/>
    <x v="0"/>
    <n v="6750"/>
    <n v="6750"/>
    <m/>
  </r>
  <r>
    <s v="001i000001MZ8IpAAL"/>
    <b v="0"/>
    <m/>
    <b v="0"/>
    <x v="50"/>
    <x v="0"/>
    <s v="005i0000000fNkyAAE"/>
    <b v="0"/>
    <d v="2016-01-08T19:34:51"/>
    <b v="0"/>
    <b v="0"/>
    <s v="2016 3"/>
    <n v="3"/>
    <x v="2"/>
    <s v="Closed"/>
    <s v="Closed"/>
    <x v="10"/>
    <s v="0055A000009s6n0QAA"/>
    <d v="2020-01-06T18:18:16"/>
    <m/>
    <d v="2020-01-06T18:18:16"/>
    <b v="0"/>
    <x v="4"/>
    <s v="0063100000anT4uAAE"/>
    <x v="2"/>
    <b v="0"/>
    <s v="005i0000000fNkyAAE"/>
    <s v="Closed Won"/>
    <b v="0"/>
    <x v="0"/>
    <n v="3624"/>
    <n v="3624"/>
    <m/>
  </r>
  <r>
    <s v="0013100001eBxPJAA0"/>
    <b v="0"/>
    <m/>
    <b v="0"/>
    <x v="50"/>
    <x v="0"/>
    <s v="00531000007KAsvAAG"/>
    <b v="0"/>
    <d v="2016-01-20T19:04:53"/>
    <b v="0"/>
    <b v="0"/>
    <s v="2016 3"/>
    <n v="3"/>
    <x v="2"/>
    <s v="Omitted"/>
    <s v="Omitted"/>
    <x v="10"/>
    <s v="0055A00000BclF5QAJ"/>
    <d v="2021-04-11T19:52:07"/>
    <m/>
    <d v="2020-01-06T18:18:35"/>
    <b v="0"/>
    <x v="5"/>
    <s v="0063100000aoLPaAAM"/>
    <x v="2"/>
    <b v="0"/>
    <s v="00531000007KAsvAAG"/>
    <s v="Closed Lost"/>
    <b v="0"/>
    <x v="1"/>
    <n v="65000"/>
    <n v="0"/>
    <m/>
  </r>
  <r>
    <s v="0013100001gawnXAAQ"/>
    <b v="0"/>
    <m/>
    <b v="0"/>
    <x v="21"/>
    <x v="1"/>
    <s v="00531000007KgPgAAK"/>
    <b v="1"/>
    <d v="2016-04-09T19:22:11"/>
    <b v="0"/>
    <b v="0"/>
    <s v="2020 4"/>
    <n v="4"/>
    <x v="4"/>
    <s v="Pipeline"/>
    <s v="Pipeline"/>
    <x v="12"/>
    <s v="0055A000009s6n0QAA"/>
    <d v="2020-09-17T14:48:45"/>
    <m/>
    <d v="2020-01-06T18:18:11"/>
    <b v="0"/>
    <x v="4"/>
    <s v="0063100000c9jv9AAA"/>
    <x v="2"/>
    <b v="0"/>
    <s v="00531000007KgPgAAK"/>
    <s v="Qualified Opportunity"/>
    <b v="0"/>
    <x v="1"/>
    <n v="379035.2"/>
    <n v="37903.519999999997"/>
    <m/>
  </r>
  <r>
    <s v="0013100001gawnXAAQ"/>
    <b v="0"/>
    <m/>
    <b v="0"/>
    <x v="51"/>
    <x v="1"/>
    <s v="00531000007KgPgAAK"/>
    <b v="0"/>
    <d v="2016-04-09T19:25:16"/>
    <b v="0"/>
    <b v="0"/>
    <s v="2022 1"/>
    <n v="1"/>
    <x v="6"/>
    <s v="Pipeline"/>
    <s v="Pipeline"/>
    <x v="14"/>
    <s v="00531000007KgPgAAK"/>
    <d v="2021-06-07T10:29:18"/>
    <m/>
    <d v="2021-06-07T10:29:18"/>
    <b v="0"/>
    <x v="4"/>
    <s v="0063100000c9jvEAAQ"/>
    <x v="2"/>
    <b v="0"/>
    <s v="00531000007KgPgAAK"/>
    <s v="Customer Assessment w/ Favorable Evaluation"/>
    <b v="0"/>
    <x v="1"/>
    <n v="137103"/>
    <n v="41130.9"/>
    <m/>
  </r>
  <r>
    <s v="001i0000014EAO9AAO"/>
    <b v="0"/>
    <m/>
    <b v="0"/>
    <x v="50"/>
    <x v="0"/>
    <s v="005i0000000fNkyAAE"/>
    <b v="0"/>
    <d v="2016-02-04T00:15:27"/>
    <b v="0"/>
    <b v="0"/>
    <s v="2016 3"/>
    <n v="3"/>
    <x v="2"/>
    <s v="Omitted"/>
    <s v="Omitted"/>
    <x v="14"/>
    <s v="0055A000009s6n0QAA"/>
    <d v="2020-01-06T18:18:40"/>
    <m/>
    <d v="2020-01-06T18:18:40"/>
    <b v="0"/>
    <x v="4"/>
    <s v="0063100000apZwAAAU"/>
    <x v="2"/>
    <b v="0"/>
    <s v="005i0000000fNkyAAE"/>
    <s v="Closed Lost"/>
    <b v="0"/>
    <x v="1"/>
    <n v="71500"/>
    <n v="0"/>
    <m/>
  </r>
  <r>
    <s v="0013100001gbGGrAAM"/>
    <b v="0"/>
    <m/>
    <b v="0"/>
    <x v="21"/>
    <x v="1"/>
    <s v="00531000007KgPgAAK"/>
    <b v="0"/>
    <d v="2016-04-12T01:36:07"/>
    <b v="0"/>
    <b v="0"/>
    <s v="2020 4"/>
    <n v="4"/>
    <x v="4"/>
    <s v="Pipeline"/>
    <s v="Pipeline"/>
    <x v="14"/>
    <s v="0055A00000BcmLTQAZ"/>
    <d v="2021-03-03T20:52:54"/>
    <m/>
    <d v="2020-01-06T18:18:11"/>
    <b v="0"/>
    <x v="1"/>
    <s v="0063100000c9vEPAAY"/>
    <x v="2"/>
    <b v="0"/>
    <s v="00531000007KgPgAAK"/>
    <s v="Qualified Opportunity"/>
    <b v="0"/>
    <x v="1"/>
    <n v="72136"/>
    <n v="7213.6"/>
    <m/>
  </r>
  <r>
    <s v="0013100001fpyoxAAA"/>
    <b v="0"/>
    <m/>
    <b v="0"/>
    <x v="50"/>
    <x v="0"/>
    <s v="005i0000000fNkyAAE"/>
    <b v="0"/>
    <d v="2016-03-03T03:14:56"/>
    <b v="0"/>
    <b v="0"/>
    <s v="2016 3"/>
    <n v="3"/>
    <x v="2"/>
    <s v="Omitted"/>
    <s v="Omitted"/>
    <x v="15"/>
    <s v="0055A000009s6n0QAA"/>
    <d v="2020-01-06T18:18:45"/>
    <m/>
    <d v="2020-01-06T18:18:45"/>
    <b v="0"/>
    <x v="4"/>
    <s v="0063100000bgjL0AAI"/>
    <x v="2"/>
    <b v="0"/>
    <s v="005i0000000fNkyAAE"/>
    <s v="Closed Lost"/>
    <b v="0"/>
    <x v="1"/>
    <n v="365000"/>
    <n v="0"/>
    <m/>
  </r>
  <r>
    <s v="0013100001fpz8iAAA"/>
    <b v="0"/>
    <m/>
    <b v="0"/>
    <x v="50"/>
    <x v="0"/>
    <s v="005i0000000fNkyAAE"/>
    <b v="0"/>
    <d v="2016-03-03T03:35:57"/>
    <b v="0"/>
    <b v="0"/>
    <s v="2016 3"/>
    <n v="3"/>
    <x v="2"/>
    <s v="Omitted"/>
    <s v="Omitted"/>
    <x v="9"/>
    <s v="0055A000009s6n0QAA"/>
    <d v="2020-01-06T18:18:45"/>
    <m/>
    <d v="2020-01-06T18:18:45"/>
    <b v="0"/>
    <x v="4"/>
    <s v="0063100000bgjMDAAY"/>
    <x v="2"/>
    <b v="0"/>
    <s v="005i0000000fNkyAAE"/>
    <s v="Closed Lost"/>
    <b v="0"/>
    <x v="1"/>
    <n v="365000"/>
    <n v="0"/>
    <m/>
  </r>
  <r>
    <s v="0013100001frv0jAAA"/>
    <b v="0"/>
    <m/>
    <b v="0"/>
    <x v="50"/>
    <x v="0"/>
    <s v="00531000007KgPgAAK"/>
    <b v="0"/>
    <d v="2016-03-18T10:41:49"/>
    <b v="0"/>
    <b v="0"/>
    <s v="2016 3"/>
    <n v="3"/>
    <x v="2"/>
    <s v="Omitted"/>
    <s v="Omitted"/>
    <x v="10"/>
    <s v="0055A000009s6n0QAA"/>
    <d v="2020-01-06T18:18:45"/>
    <m/>
    <d v="2020-01-06T18:18:45"/>
    <b v="0"/>
    <x v="0"/>
    <s v="0063100000biKX6AAM"/>
    <x v="2"/>
    <b v="0"/>
    <s v="00531000007KAsvAAG"/>
    <s v="Closed Lost"/>
    <b v="0"/>
    <x v="1"/>
    <n v="71625"/>
    <n v="0"/>
    <m/>
  </r>
  <r>
    <s v="001i000000AmGYwAAN"/>
    <b v="0"/>
    <m/>
    <b v="0"/>
    <x v="50"/>
    <x v="0"/>
    <s v="005i0000000fNkyAAE"/>
    <b v="0"/>
    <d v="2016-03-18T14:04:34"/>
    <b v="0"/>
    <b v="0"/>
    <s v="2016 3"/>
    <n v="3"/>
    <x v="2"/>
    <s v="Omitted"/>
    <s v="Omitted"/>
    <x v="10"/>
    <s v="00531000007MUoEAAW"/>
    <d v="2020-12-08T21:02:06"/>
    <m/>
    <d v="2020-01-06T18:18:45"/>
    <b v="1"/>
    <x v="4"/>
    <s v="0063100000biL1vAAE"/>
    <x v="2"/>
    <b v="0"/>
    <s v="005i0000000fNkyAAE"/>
    <s v="Closed Lost"/>
    <b v="0"/>
    <x v="1"/>
    <n v="2230345"/>
    <n v="0"/>
    <m/>
  </r>
  <r>
    <s v="0013100001gWmHJAA0"/>
    <b v="0"/>
    <m/>
    <b v="0"/>
    <x v="50"/>
    <x v="0"/>
    <s v="00531000007KgPgAAK"/>
    <b v="0"/>
    <d v="2016-04-18T12:24:05"/>
    <b v="0"/>
    <b v="0"/>
    <s v="2016 3"/>
    <n v="3"/>
    <x v="2"/>
    <s v="Omitted"/>
    <s v="Omitted"/>
    <x v="14"/>
    <s v="0055A000009s6n0QAA"/>
    <d v="2020-01-06T18:18:45"/>
    <m/>
    <d v="2020-01-06T18:18:45"/>
    <b v="0"/>
    <x v="1"/>
    <s v="0063100000brszUAAQ"/>
    <x v="2"/>
    <b v="0"/>
    <s v="00531000007KgPgAAK"/>
    <s v="Closed Lost"/>
    <b v="0"/>
    <x v="1"/>
    <n v="71500"/>
    <n v="0"/>
    <m/>
  </r>
  <r>
    <s v="001i000001O0EcFAAV"/>
    <b v="0"/>
    <m/>
    <b v="0"/>
    <x v="50"/>
    <x v="0"/>
    <s v="005i0000000fNkyAAE"/>
    <b v="0"/>
    <d v="2016-04-11T22:10:49"/>
    <b v="0"/>
    <b v="0"/>
    <s v="2016 3"/>
    <n v="3"/>
    <x v="2"/>
    <s v="Closed"/>
    <s v="Closed"/>
    <x v="14"/>
    <s v="00531000007MUoEAAW"/>
    <d v="2020-12-15T14:21:42"/>
    <m/>
    <d v="2020-01-06T18:18:35"/>
    <b v="0"/>
    <x v="4"/>
    <s v="0063100000c9uVsAAI"/>
    <x v="2"/>
    <b v="1"/>
    <s v="005i0000000fNkyAAE"/>
    <s v="Closed Won"/>
    <b v="0"/>
    <x v="0"/>
    <n v="325000"/>
    <n v="325000"/>
    <m/>
  </r>
  <r>
    <s v="0013100001gYm2TAAS"/>
    <b v="0"/>
    <m/>
    <b v="0"/>
    <x v="50"/>
    <x v="0"/>
    <s v="00531000007KAsvAAG"/>
    <b v="0"/>
    <d v="2016-04-27T18:11:46"/>
    <b v="0"/>
    <b v="0"/>
    <s v="2016 3"/>
    <n v="3"/>
    <x v="2"/>
    <s v="Omitted"/>
    <s v="Omitted"/>
    <x v="15"/>
    <s v="0055A00000BclF5QAJ"/>
    <d v="2021-04-11T19:52:07"/>
    <m/>
    <d v="2020-01-06T18:18:35"/>
    <b v="0"/>
    <x v="5"/>
    <s v="0063100000cECudAAG"/>
    <x v="2"/>
    <b v="0"/>
    <s v="00531000007KAsvAAG"/>
    <s v="Closed Lost"/>
    <b v="0"/>
    <x v="1"/>
    <n v="71500"/>
    <n v="0"/>
    <m/>
  </r>
  <r>
    <s v="0013100001hpG3dAAE"/>
    <b v="0"/>
    <m/>
    <b v="0"/>
    <x v="50"/>
    <x v="0"/>
    <s v="00531000007KgPgAAK"/>
    <b v="0"/>
    <d v="2016-05-13T22:28:17"/>
    <b v="0"/>
    <b v="0"/>
    <s v="2016 3"/>
    <n v="3"/>
    <x v="2"/>
    <s v="Omitted"/>
    <s v="Omitted"/>
    <x v="19"/>
    <s v="0055A000009s6n0QAA"/>
    <d v="2020-01-06T18:18:40"/>
    <m/>
    <d v="2020-01-06T18:18:40"/>
    <b v="0"/>
    <x v="3"/>
    <s v="0063100000cGIf9AAG"/>
    <x v="2"/>
    <b v="0"/>
    <s v="00531000007KgPgAAK"/>
    <s v="Closed Lost"/>
    <b v="0"/>
    <x v="1"/>
    <n v="71500"/>
    <n v="0"/>
    <m/>
  </r>
  <r>
    <s v="0013100001gw2iEAAQ"/>
    <b v="0"/>
    <m/>
    <b v="0"/>
    <x v="50"/>
    <x v="0"/>
    <s v="005i0000000fNkyAAE"/>
    <b v="0"/>
    <d v="2016-05-20T14:19:41"/>
    <b v="0"/>
    <b v="0"/>
    <s v="2016 3"/>
    <n v="3"/>
    <x v="2"/>
    <s v="Omitted"/>
    <s v="Omitted"/>
    <x v="15"/>
    <s v="0055A00000BclF5QAJ"/>
    <d v="2021-04-11T19:52:07"/>
    <m/>
    <d v="2020-01-06T18:18:40"/>
    <b v="0"/>
    <x v="5"/>
    <s v="0063100000cKZfZAAW"/>
    <x v="2"/>
    <b v="0"/>
    <s v="005i0000000fNkyAAE"/>
    <s v="Closed Lost"/>
    <b v="0"/>
    <x v="1"/>
    <n v="72395"/>
    <n v="0"/>
    <m/>
  </r>
  <r>
    <s v="0013100001fpDd3AAE"/>
    <b v="0"/>
    <m/>
    <b v="0"/>
    <x v="52"/>
    <x v="1"/>
    <s v="00531000007MUoEAAW"/>
    <b v="1"/>
    <d v="2016-04-21T19:08:14"/>
    <b v="0"/>
    <b v="0"/>
    <s v="2017 2"/>
    <n v="2"/>
    <x v="5"/>
    <s v="Pipeline"/>
    <s v="Pipeline"/>
    <x v="12"/>
    <s v="0055A00000BclF5QAJ"/>
    <d v="2021-05-04T16:12:48"/>
    <m/>
    <d v="2016-06-02T12:43:54"/>
    <b v="0"/>
    <x v="8"/>
    <s v="0063100000cDUg0AAG"/>
    <x v="2"/>
    <b v="0"/>
    <s v="00531000006uPsjAAE"/>
    <s v="Customer Assessment w/ Favorable Evaluation"/>
    <b v="0"/>
    <x v="1"/>
    <n v="79500"/>
    <n v="23850"/>
    <m/>
  </r>
  <r>
    <s v="0013100001jXxoYAAS"/>
    <b v="0"/>
    <m/>
    <b v="0"/>
    <x v="50"/>
    <x v="0"/>
    <s v="00531000007KgPgAAK"/>
    <b v="0"/>
    <d v="2016-06-06T20:08:40"/>
    <b v="0"/>
    <b v="0"/>
    <s v="2016 3"/>
    <n v="3"/>
    <x v="2"/>
    <s v="Omitted"/>
    <s v="Omitted"/>
    <x v="18"/>
    <s v="0055A00000BclF5QAJ"/>
    <d v="2021-04-11T19:52:07"/>
    <m/>
    <d v="2020-01-06T18:18:35"/>
    <b v="1"/>
    <x v="5"/>
    <s v="0063100000cgwmTAAQ"/>
    <x v="2"/>
    <b v="0"/>
    <s v="00531000007KgPgAAK"/>
    <s v="Closed Lost"/>
    <b v="0"/>
    <x v="1"/>
    <n v="524718.75"/>
    <n v="0"/>
    <m/>
  </r>
  <r>
    <s v="0013100001gang7AAA"/>
    <b v="0"/>
    <m/>
    <b v="0"/>
    <x v="50"/>
    <x v="0"/>
    <s v="00531000006uPsjAAE"/>
    <b v="1"/>
    <d v="2016-06-07T15:06:18"/>
    <b v="0"/>
    <b v="0"/>
    <s v="2016 3"/>
    <n v="3"/>
    <x v="2"/>
    <s v="Closed"/>
    <s v="Closed"/>
    <x v="18"/>
    <s v="0055A00000BclF5QAJ"/>
    <d v="2021-04-11T20:12:15"/>
    <m/>
    <d v="2020-01-06T18:18:11"/>
    <b v="0"/>
    <x v="7"/>
    <s v="0063100000ch1TWAAY"/>
    <x v="2"/>
    <b v="1"/>
    <s v="00531000006uPsjAAE"/>
    <s v="Closed Won"/>
    <b v="0"/>
    <x v="0"/>
    <n v="170706"/>
    <n v="170706"/>
    <m/>
  </r>
  <r>
    <s v="0013100001VXN1KAAX"/>
    <b v="0"/>
    <m/>
    <b v="0"/>
    <x v="50"/>
    <x v="0"/>
    <s v="005i0000000fNkyAAE"/>
    <b v="0"/>
    <d v="2016-09-07T14:55:15"/>
    <b v="0"/>
    <b v="0"/>
    <s v="2016 3"/>
    <n v="3"/>
    <x v="2"/>
    <s v="Omitted"/>
    <s v="Omitted"/>
    <x v="18"/>
    <s v="0055A000009s6n0QAA"/>
    <d v="2020-01-06T18:18:40"/>
    <m/>
    <d v="2020-01-06T18:18:40"/>
    <b v="0"/>
    <x v="4"/>
    <s v="0063100000e3jhTAAQ"/>
    <x v="2"/>
    <b v="0"/>
    <s v="005i0000000fNkyAAE"/>
    <s v="Closed Lost"/>
    <b v="0"/>
    <x v="1"/>
    <n v="71500"/>
    <n v="0"/>
    <m/>
  </r>
  <r>
    <s v="0013100001fpz8iAAA"/>
    <b v="0"/>
    <m/>
    <b v="0"/>
    <x v="50"/>
    <x v="0"/>
    <s v="005i0000000fNkyAAE"/>
    <b v="0"/>
    <d v="2016-09-07T15:43:19"/>
    <b v="0"/>
    <b v="0"/>
    <s v="2016 3"/>
    <n v="3"/>
    <x v="2"/>
    <s v="Omitted"/>
    <s v="Omitted"/>
    <x v="18"/>
    <s v="00531000007MUoEAAW"/>
    <d v="2020-12-08T21:02:06"/>
    <m/>
    <d v="2020-01-06T18:18:40"/>
    <b v="1"/>
    <x v="4"/>
    <s v="0063100000e3k8LAAQ"/>
    <x v="2"/>
    <b v="0"/>
    <s v="005i0000000fNkyAAE"/>
    <s v="Closed Lost"/>
    <b v="0"/>
    <x v="1"/>
    <n v="6435000"/>
    <n v="0"/>
    <m/>
  </r>
  <r>
    <s v="0013100001gWWASAA4"/>
    <b v="0"/>
    <m/>
    <b v="0"/>
    <x v="50"/>
    <x v="0"/>
    <s v="005i0000000fNkyAAE"/>
    <b v="0"/>
    <d v="2016-09-07T18:12:45"/>
    <b v="0"/>
    <b v="0"/>
    <s v="2016 3"/>
    <n v="3"/>
    <x v="2"/>
    <s v="Omitted"/>
    <s v="Omitted"/>
    <x v="18"/>
    <s v="00531000007MUoEAAW"/>
    <d v="2020-12-08T21:02:06"/>
    <m/>
    <d v="2020-01-06T18:18:40"/>
    <b v="1"/>
    <x v="4"/>
    <s v="0063100000e3lDgAAI"/>
    <x v="2"/>
    <b v="0"/>
    <s v="005i0000000fNkyAAE"/>
    <s v="Closed Lost"/>
    <b v="0"/>
    <x v="1"/>
    <n v="6435000"/>
    <n v="0"/>
    <m/>
  </r>
  <r>
    <s v="0013100001gbj6NAAQ"/>
    <b v="0"/>
    <m/>
    <b v="0"/>
    <x v="50"/>
    <x v="0"/>
    <s v="005i0000000fNkyAAE"/>
    <b v="0"/>
    <d v="2016-09-07T18:17:38"/>
    <b v="0"/>
    <b v="0"/>
    <s v="2016 3"/>
    <n v="3"/>
    <x v="2"/>
    <s v="Omitted"/>
    <s v="Omitted"/>
    <x v="18"/>
    <s v="00531000007MUoEAAW"/>
    <d v="2020-12-08T21:02:06"/>
    <m/>
    <d v="2020-01-06T18:18:40"/>
    <b v="1"/>
    <x v="4"/>
    <s v="0063100000e3lFDAAY"/>
    <x v="2"/>
    <b v="0"/>
    <s v="005i0000000fNkyAAE"/>
    <s v="Closed Lost"/>
    <b v="0"/>
    <x v="1"/>
    <n v="6435000"/>
    <n v="0"/>
    <m/>
  </r>
  <r>
    <s v="0013100001fpyoxAAA"/>
    <b v="0"/>
    <m/>
    <b v="0"/>
    <x v="50"/>
    <x v="0"/>
    <s v="005i0000000fNkyAAE"/>
    <b v="0"/>
    <d v="2016-09-07T18:24:25"/>
    <b v="0"/>
    <b v="0"/>
    <s v="2016 3"/>
    <n v="3"/>
    <x v="2"/>
    <s v="Omitted"/>
    <s v="Omitted"/>
    <x v="18"/>
    <s v="00531000007MUoEAAW"/>
    <d v="2020-12-08T21:02:06"/>
    <m/>
    <d v="2020-01-06T18:18:40"/>
    <b v="1"/>
    <x v="4"/>
    <s v="0063100000e3lIHAAY"/>
    <x v="2"/>
    <b v="0"/>
    <s v="005i0000000fNkyAAE"/>
    <s v="Closed Lost"/>
    <b v="0"/>
    <x v="1"/>
    <n v="6435000"/>
    <n v="0"/>
    <m/>
  </r>
  <r>
    <s v="0013100001VXN1KAAX"/>
    <b v="0"/>
    <m/>
    <b v="0"/>
    <x v="50"/>
    <x v="0"/>
    <s v="005i0000000fNkyAAE"/>
    <b v="0"/>
    <d v="2016-09-07T18:32:21"/>
    <b v="0"/>
    <b v="0"/>
    <s v="2016 3"/>
    <n v="3"/>
    <x v="2"/>
    <s v="Omitted"/>
    <s v="Omitted"/>
    <x v="18"/>
    <s v="00531000007MUoEAAW"/>
    <d v="2020-12-08T21:02:06"/>
    <m/>
    <d v="2020-01-06T18:18:40"/>
    <b v="1"/>
    <x v="4"/>
    <s v="0063100000e3lM9AAI"/>
    <x v="2"/>
    <b v="0"/>
    <s v="005i0000000fNkyAAE"/>
    <s v="Closed Lost"/>
    <b v="0"/>
    <x v="1"/>
    <n v="6435000"/>
    <n v="0"/>
    <m/>
  </r>
  <r>
    <s v="0013100001fpyoxAAA"/>
    <b v="0"/>
    <m/>
    <b v="0"/>
    <x v="50"/>
    <x v="0"/>
    <s v="005i0000000fNkyAAE"/>
    <b v="0"/>
    <d v="2016-09-07T18:41:39"/>
    <b v="0"/>
    <b v="0"/>
    <s v="2016 3"/>
    <n v="3"/>
    <x v="2"/>
    <s v="Omitted"/>
    <s v="Omitted"/>
    <x v="18"/>
    <s v="0055A000009s6n0QAA"/>
    <d v="2020-01-06T18:18:40"/>
    <m/>
    <d v="2020-01-06T18:18:40"/>
    <b v="0"/>
    <x v="4"/>
    <s v="0063100000e3lRJAAY"/>
    <x v="2"/>
    <b v="0"/>
    <s v="005i0000000fNkyAAE"/>
    <s v="Closed Lost"/>
    <b v="0"/>
    <x v="1"/>
    <n v="71500"/>
    <n v="0"/>
    <m/>
  </r>
  <r>
    <s v="001i000001MYrYFAA1"/>
    <b v="0"/>
    <m/>
    <b v="0"/>
    <x v="53"/>
    <x v="0"/>
    <s v="00531000007KAsvAAG"/>
    <b v="0"/>
    <d v="2016-07-15T19:11:45"/>
    <b v="0"/>
    <b v="0"/>
    <s v="2016 4"/>
    <n v="4"/>
    <x v="2"/>
    <s v="Closed"/>
    <s v="Closed"/>
    <x v="8"/>
    <s v="0055A00000BclF5QAJ"/>
    <d v="2021-04-11T19:52:07"/>
    <m/>
    <d v="2020-01-06T18:18:11"/>
    <b v="0"/>
    <x v="5"/>
    <s v="0063100000dZYckAAG"/>
    <x v="2"/>
    <b v="1"/>
    <s v="00531000007KAsvAAG"/>
    <s v="Closed Won"/>
    <b v="0"/>
    <x v="0"/>
    <n v="57520"/>
    <n v="57520"/>
    <m/>
  </r>
  <r>
    <s v="0013100001gadWkAAI"/>
    <b v="0"/>
    <m/>
    <b v="0"/>
    <x v="54"/>
    <x v="0"/>
    <s v="00531000007KAsvAAG"/>
    <b v="0"/>
    <d v="2016-06-13T12:39:56"/>
    <b v="0"/>
    <b v="0"/>
    <s v="2016 4"/>
    <n v="4"/>
    <x v="2"/>
    <s v="Closed"/>
    <s v="Closed"/>
    <x v="15"/>
    <s v="0055A00000BclF5QAJ"/>
    <d v="2021-04-11T20:06:15"/>
    <m/>
    <d v="2020-01-06T18:18:11"/>
    <b v="0"/>
    <x v="6"/>
    <s v="0063100000chhsnAAA"/>
    <x v="2"/>
    <b v="1"/>
    <s v="00531000007KAsvAAG"/>
    <s v="Closed Won"/>
    <b v="0"/>
    <x v="0"/>
    <n v="64350"/>
    <n v="64350"/>
    <m/>
  </r>
  <r>
    <s v="0013100001jbAzYAAU"/>
    <b v="0"/>
    <m/>
    <b v="0"/>
    <x v="55"/>
    <x v="0"/>
    <s v="00531000007KAu8AAG"/>
    <b v="0"/>
    <d v="2016-08-23T17:16:07"/>
    <b v="0"/>
    <b v="0"/>
    <s v="2016 4"/>
    <n v="4"/>
    <x v="2"/>
    <s v="Closed"/>
    <s v="Closed"/>
    <x v="5"/>
    <s v="0055A00000BclF5QAJ"/>
    <d v="2021-04-10T22:59:54"/>
    <m/>
    <d v="2018-03-10T15:07:46"/>
    <b v="0"/>
    <x v="1"/>
    <s v="0063100000dlp61AAA"/>
    <x v="2"/>
    <b v="0"/>
    <s v="0055A000008zqzaQAA"/>
    <s v="Closed Won"/>
    <b v="0"/>
    <x v="0"/>
    <n v="3500"/>
    <n v="3500"/>
    <m/>
  </r>
  <r>
    <s v="0013100001k6zYMAAY"/>
    <b v="0"/>
    <m/>
    <b v="0"/>
    <x v="56"/>
    <x v="1"/>
    <s v="00531000007KAu8AAG"/>
    <b v="1"/>
    <d v="2016-05-05T18:20:16"/>
    <b v="0"/>
    <b v="0"/>
    <s v="2022 1"/>
    <n v="1"/>
    <x v="6"/>
    <s v="Pipeline"/>
    <s v="Pipeline"/>
    <x v="15"/>
    <s v="0055A00000BclF5QAJ"/>
    <d v="2021-06-01T19:07:06"/>
    <m/>
    <d v="2019-01-02T16:22:03"/>
    <b v="0"/>
    <x v="3"/>
    <s v="0063100000cFTWfAAO"/>
    <x v="2"/>
    <b v="0"/>
    <s v="0055A000008zqzaQAA"/>
    <s v="Funnel"/>
    <b v="0"/>
    <x v="1"/>
    <n v="74755"/>
    <n v="3737.75"/>
    <m/>
  </r>
  <r>
    <s v="0013100001hofGrAAI"/>
    <b v="0"/>
    <m/>
    <b v="0"/>
    <x v="57"/>
    <x v="0"/>
    <s v="00531000007KAu8AAG"/>
    <b v="0"/>
    <d v="2016-10-17T18:05:23"/>
    <b v="0"/>
    <b v="0"/>
    <s v="2016 4"/>
    <n v="4"/>
    <x v="2"/>
    <s v="Closed"/>
    <s v="Closed"/>
    <x v="5"/>
    <s v="0055A00000BclF5QAJ"/>
    <d v="2021-04-11T20:06:15"/>
    <m/>
    <d v="2018-03-10T15:07:46"/>
    <b v="0"/>
    <x v="6"/>
    <s v="0063100000eVdikAAC"/>
    <x v="2"/>
    <b v="0"/>
    <s v="0055A000008zqzaQAA"/>
    <s v="Closed Won"/>
    <b v="0"/>
    <x v="0"/>
    <n v="3500"/>
    <n v="3500"/>
    <m/>
  </r>
  <r>
    <s v="0013100001eo6iZAAQ"/>
    <b v="0"/>
    <m/>
    <b v="0"/>
    <x v="57"/>
    <x v="0"/>
    <s v="00531000007KAu8AAG"/>
    <b v="0"/>
    <d v="2016-10-18T18:50:07"/>
    <b v="0"/>
    <b v="0"/>
    <s v="2016 4"/>
    <n v="4"/>
    <x v="2"/>
    <s v="Closed"/>
    <s v="Closed"/>
    <x v="6"/>
    <s v="0055A00000BclF5QAJ"/>
    <d v="2021-04-11T20:06:15"/>
    <m/>
    <d v="2018-03-10T15:07:46"/>
    <b v="0"/>
    <x v="6"/>
    <s v="0063100000eVjgXAAS"/>
    <x v="2"/>
    <b v="0"/>
    <s v="0055A000008iLoOQAU"/>
    <s v="Closed Won"/>
    <b v="0"/>
    <x v="0"/>
    <n v="2200"/>
    <n v="2200"/>
    <m/>
  </r>
  <r>
    <s v="0013100001kcqwmAAA"/>
    <b v="0"/>
    <m/>
    <b v="0"/>
    <x v="58"/>
    <x v="0"/>
    <s v="00531000007KAu8AAG"/>
    <b v="0"/>
    <d v="2016-09-01T21:50:02"/>
    <b v="0"/>
    <b v="0"/>
    <s v="2016 4"/>
    <n v="4"/>
    <x v="2"/>
    <s v="Omitted"/>
    <s v="Omitted"/>
    <x v="18"/>
    <s v="0055A00000BclF5QAJ"/>
    <d v="2021-04-10T23:01:03"/>
    <m/>
    <d v="2019-04-16T13:14:46"/>
    <b v="0"/>
    <x v="4"/>
    <s v="0063100000e3ImlAAE"/>
    <x v="2"/>
    <b v="0"/>
    <s v="0055A000009sZg0QAE"/>
    <s v="Closed Lost"/>
    <b v="0"/>
    <x v="1"/>
    <n v="0"/>
    <n v="0"/>
    <m/>
  </r>
  <r>
    <s v="0013100001enW6YAAU"/>
    <b v="0"/>
    <m/>
    <b v="0"/>
    <x v="59"/>
    <x v="0"/>
    <s v="00531000007KAu8AAG"/>
    <b v="0"/>
    <d v="2016-02-26T21:48:40"/>
    <b v="0"/>
    <b v="0"/>
    <s v="2016 4"/>
    <n v="4"/>
    <x v="2"/>
    <s v="Closed"/>
    <s v="Closed"/>
    <x v="15"/>
    <s v="0055A00000BclF5QAJ"/>
    <d v="2021-04-11T20:06:15"/>
    <m/>
    <d v="2018-03-10T15:07:46"/>
    <b v="0"/>
    <x v="6"/>
    <s v="0063100000bg1oLAAQ"/>
    <x v="2"/>
    <b v="0"/>
    <s v="0055A000008zqzaQAA"/>
    <s v="Closed Won"/>
    <b v="0"/>
    <x v="0"/>
    <n v="48555"/>
    <n v="48555"/>
    <m/>
  </r>
  <r>
    <s v="0013100001jbC4tAAE"/>
    <b v="0"/>
    <m/>
    <b v="0"/>
    <x v="59"/>
    <x v="0"/>
    <s v="00531000007KAu8AAG"/>
    <b v="1"/>
    <d v="2016-09-23T21:25:28"/>
    <b v="0"/>
    <b v="0"/>
    <s v="2016 4"/>
    <n v="4"/>
    <x v="2"/>
    <s v="Omitted"/>
    <s v="Omitted"/>
    <x v="12"/>
    <s v="0055A00000BclF5QAJ"/>
    <d v="2021-04-10T23:01:03"/>
    <m/>
    <d v="2018-04-13T13:05:55"/>
    <b v="0"/>
    <x v="3"/>
    <s v="0063100000dy8rCAAQ"/>
    <x v="2"/>
    <b v="0"/>
    <s v="0055A000008zqzaQAA"/>
    <s v="Closed Lost"/>
    <b v="0"/>
    <x v="1"/>
    <n v="48555"/>
    <n v="0"/>
    <m/>
  </r>
  <r>
    <s v="0013100001fsBp7AAE"/>
    <b v="0"/>
    <m/>
    <b v="0"/>
    <x v="60"/>
    <x v="0"/>
    <s v="00531000007KAu8AAG"/>
    <b v="0"/>
    <d v="2016-10-05T10:32:48"/>
    <b v="0"/>
    <b v="0"/>
    <s v="2016 4"/>
    <n v="4"/>
    <x v="2"/>
    <s v="Closed"/>
    <s v="Closed"/>
    <x v="17"/>
    <s v="0055A00000BclF5QAJ"/>
    <d v="2021-04-11T20:06:15"/>
    <m/>
    <d v="2018-03-10T15:07:46"/>
    <b v="0"/>
    <x v="6"/>
    <s v="0063100000eUlujAAC"/>
    <x v="2"/>
    <b v="0"/>
    <s v="0055A000008zqzaQAA"/>
    <s v="Closed Won"/>
    <b v="0"/>
    <x v="0"/>
    <n v="48555"/>
    <n v="48555"/>
    <m/>
  </r>
  <r>
    <s v="0013100001ho1pKAAQ"/>
    <b v="0"/>
    <m/>
    <b v="0"/>
    <x v="61"/>
    <x v="1"/>
    <s v="00531000007KAu8AAG"/>
    <b v="1"/>
    <d v="2016-05-07T16:52:07"/>
    <b v="0"/>
    <b v="0"/>
    <s v="2021 3"/>
    <n v="3"/>
    <x v="3"/>
    <s v="Pipeline"/>
    <s v="Pipeline"/>
    <x v="15"/>
    <s v="0055A00000BclF5QAJ"/>
    <d v="2021-06-01T19:07:06"/>
    <m/>
    <d v="2020-05-26T19:39:31"/>
    <b v="0"/>
    <x v="6"/>
    <s v="0063100000cFfj3AAC"/>
    <x v="2"/>
    <b v="0"/>
    <s v="0055A00000Bnt5hQAB"/>
    <s v="Funnel"/>
    <b v="0"/>
    <x v="1"/>
    <n v="86305.5"/>
    <n v="4315.28"/>
    <m/>
  </r>
  <r>
    <s v="0013100001fsoNJAAY"/>
    <b v="0"/>
    <m/>
    <b v="0"/>
    <x v="60"/>
    <x v="0"/>
    <s v="00531000007M2hjAAC"/>
    <b v="0"/>
    <d v="2016-10-12T21:27:58"/>
    <b v="0"/>
    <b v="0"/>
    <s v="2016 4"/>
    <n v="4"/>
    <x v="2"/>
    <s v="Closed"/>
    <s v="Closed"/>
    <x v="16"/>
    <s v="0055A00000BclF5QAJ"/>
    <d v="2021-04-11T20:03:09"/>
    <m/>
    <d v="2018-03-10T15:07:46"/>
    <b v="0"/>
    <x v="4"/>
    <s v="0063100000eVKtOAAW"/>
    <x v="2"/>
    <b v="0"/>
    <s v="0055A000008iLoOQAU"/>
    <s v="Closed Won"/>
    <b v="0"/>
    <x v="0"/>
    <n v="3850"/>
    <n v="3850"/>
    <m/>
  </r>
  <r>
    <s v="0013100001fpkwYAAQ"/>
    <b v="0"/>
    <m/>
    <b v="0"/>
    <x v="62"/>
    <x v="0"/>
    <s v="00531000007KAu8AAG"/>
    <b v="0"/>
    <d v="2016-10-31T21:19:25"/>
    <b v="0"/>
    <b v="0"/>
    <s v="2016 4"/>
    <n v="4"/>
    <x v="2"/>
    <s v="Closed"/>
    <s v="Closed"/>
    <x v="18"/>
    <s v="0055A00000BclF5QAJ"/>
    <d v="2021-04-11T20:06:15"/>
    <m/>
    <d v="2018-03-10T15:07:46"/>
    <b v="0"/>
    <x v="6"/>
    <s v="0063100000erhLAAAY"/>
    <x v="2"/>
    <b v="0"/>
    <s v="0055A000008zqzaQAA"/>
    <s v="Closed Won"/>
    <b v="0"/>
    <x v="0"/>
    <n v="47155"/>
    <n v="47155"/>
    <m/>
  </r>
  <r>
    <s v="0013100001fsoNJAAY"/>
    <b v="0"/>
    <m/>
    <b v="0"/>
    <x v="63"/>
    <x v="0"/>
    <s v="00531000007M2hjAAC"/>
    <b v="0"/>
    <d v="2016-11-16T18:12:48"/>
    <b v="0"/>
    <b v="0"/>
    <s v="2016 4"/>
    <n v="4"/>
    <x v="2"/>
    <s v="Closed"/>
    <s v="Closed"/>
    <x v="13"/>
    <s v="0055A00000BclF5QAJ"/>
    <d v="2021-04-11T20:03:09"/>
    <m/>
    <d v="2018-03-10T15:07:46"/>
    <b v="0"/>
    <x v="4"/>
    <s v="0063100000et7iwAAA"/>
    <x v="2"/>
    <b v="0"/>
    <s v="0055A000008iLoOQAU"/>
    <s v="Closed Won"/>
    <b v="0"/>
    <x v="0"/>
    <n v="33850"/>
    <n v="33850"/>
    <m/>
  </r>
  <r>
    <s v="0013100001fsoNJAAY"/>
    <b v="0"/>
    <m/>
    <b v="0"/>
    <x v="63"/>
    <x v="0"/>
    <s v="00531000007KAu8AAG"/>
    <b v="0"/>
    <d v="2017-11-01T22:34:04"/>
    <b v="0"/>
    <b v="0"/>
    <s v="2016 4"/>
    <n v="4"/>
    <x v="2"/>
    <s v="Closed"/>
    <s v="Closed"/>
    <x v="20"/>
    <s v="0055A00000BclF5QAJ"/>
    <d v="2021-04-11T20:03:09"/>
    <m/>
    <d v="2018-03-10T15:07:46"/>
    <b v="0"/>
    <x v="4"/>
    <s v="0065A00000iT8GBQA0"/>
    <x v="2"/>
    <b v="0"/>
    <s v="0055A000008iLoOQAU"/>
    <s v="Closed Won"/>
    <b v="0"/>
    <x v="0"/>
    <n v="33850"/>
    <n v="33850"/>
    <m/>
  </r>
  <r>
    <s v="001i000001F6CZqAAN"/>
    <b v="0"/>
    <m/>
    <b v="0"/>
    <x v="64"/>
    <x v="0"/>
    <s v="00531000007MUoEAAW"/>
    <b v="1"/>
    <d v="2016-06-03T20:57:36"/>
    <b v="0"/>
    <b v="0"/>
    <s v="2016 4"/>
    <n v="4"/>
    <x v="2"/>
    <s v="Closed"/>
    <s v="Closed"/>
    <x v="10"/>
    <s v="0055A000009s6n0QAA"/>
    <d v="2020-09-17T14:48:45"/>
    <m/>
    <d v="2020-01-06T18:18:11"/>
    <b v="0"/>
    <x v="1"/>
    <s v="0063100000cLmpuAAC"/>
    <x v="2"/>
    <b v="1"/>
    <s v="00531000006uPsjAAE"/>
    <s v="Closed Won"/>
    <b v="0"/>
    <x v="0"/>
    <n v="200000"/>
    <n v="200000"/>
    <m/>
  </r>
  <r>
    <s v="0013100001jbBKvAAM"/>
    <b v="0"/>
    <m/>
    <b v="0"/>
    <x v="64"/>
    <x v="0"/>
    <s v="00531000007KAu8AAG"/>
    <b v="0"/>
    <d v="2016-06-24T04:37:14"/>
    <b v="0"/>
    <b v="0"/>
    <s v="2016 4"/>
    <n v="4"/>
    <x v="2"/>
    <s v="Closed"/>
    <s v="Closed"/>
    <x v="8"/>
    <s v="0055A00000BclF5QAJ"/>
    <d v="2021-04-10T22:59:54"/>
    <m/>
    <d v="2018-03-10T15:07:46"/>
    <b v="0"/>
    <x v="1"/>
    <s v="0063100000ciqqLAAQ"/>
    <x v="2"/>
    <b v="0"/>
    <s v="0055A000008zqzaQAA"/>
    <s v="Closed Won"/>
    <b v="0"/>
    <x v="0"/>
    <n v="28500"/>
    <n v="28500"/>
    <m/>
  </r>
  <r>
    <s v="0013100001mwUgnAAE"/>
    <b v="0"/>
    <m/>
    <b v="0"/>
    <x v="65"/>
    <x v="0"/>
    <s v="005i0000000fpvQAAQ"/>
    <b v="0"/>
    <d v="2016-11-02T22:21:04"/>
    <b v="0"/>
    <b v="0"/>
    <s v="2016 4"/>
    <n v="4"/>
    <x v="2"/>
    <s v="Closed"/>
    <s v="Closed"/>
    <x v="18"/>
    <s v="0055A00000BclF5QAJ"/>
    <d v="2021-04-11T20:06:15"/>
    <m/>
    <d v="2020-01-06T18:18:16"/>
    <b v="0"/>
    <x v="6"/>
    <s v="0063100000eryu0AAA"/>
    <x v="2"/>
    <b v="1"/>
    <s v="00531000008F2qlAAC"/>
    <s v="Closed Won"/>
    <b v="0"/>
    <x v="0"/>
    <n v="52500"/>
    <n v="52500"/>
    <m/>
  </r>
  <r>
    <s v="0013100001ekHGJAA2"/>
    <b v="0"/>
    <m/>
    <b v="0"/>
    <x v="66"/>
    <x v="0"/>
    <s v="00531000007KAsvAAG"/>
    <b v="0"/>
    <d v="2016-01-25T17:33:43"/>
    <b v="0"/>
    <b v="0"/>
    <s v="2016 4"/>
    <n v="4"/>
    <x v="2"/>
    <s v="Closed"/>
    <s v="Closed"/>
    <x v="13"/>
    <s v="00531000007MUoEAAW"/>
    <d v="2020-12-10T21:15:22"/>
    <m/>
    <d v="2020-01-06T18:18:16"/>
    <b v="0"/>
    <x v="1"/>
    <s v="0063100000aojGMAAY"/>
    <x v="2"/>
    <b v="1"/>
    <s v="00531000007KAsvAAG"/>
    <s v="Closed Won"/>
    <b v="0"/>
    <x v="0"/>
    <n v="65000"/>
    <n v="65000"/>
    <m/>
  </r>
  <r>
    <s v="0013100001fsoNJAAY"/>
    <b v="0"/>
    <m/>
    <b v="0"/>
    <x v="67"/>
    <x v="0"/>
    <s v="00531000007M2hjAAC"/>
    <b v="0"/>
    <d v="2016-11-08T22:24:42"/>
    <b v="0"/>
    <b v="0"/>
    <s v="2016 4"/>
    <n v="4"/>
    <x v="2"/>
    <s v="Omitted"/>
    <s v="Omitted"/>
    <x v="13"/>
    <s v="0055A00000BclF5QAJ"/>
    <d v="2021-04-11T20:03:09"/>
    <m/>
    <d v="2018-03-14T14:28:14"/>
    <b v="0"/>
    <x v="4"/>
    <s v="0063100000esOk7AAE"/>
    <x v="2"/>
    <b v="0"/>
    <s v="0055A000008iLoOQAU"/>
    <s v="Closed Lost"/>
    <b v="0"/>
    <x v="1"/>
    <n v="56805"/>
    <n v="0"/>
    <m/>
  </r>
  <r>
    <s v="0013100001fsOeFAAU"/>
    <b v="0"/>
    <m/>
    <b v="0"/>
    <x v="68"/>
    <x v="0"/>
    <s v="00531000007KAu8AAG"/>
    <b v="0"/>
    <d v="2016-08-22T21:26:11"/>
    <b v="0"/>
    <b v="0"/>
    <s v="2016 4"/>
    <n v="4"/>
    <x v="2"/>
    <s v="Closed"/>
    <s v="Closed"/>
    <x v="12"/>
    <s v="0055A00000BclF5QAJ"/>
    <d v="2021-04-11T20:12:15"/>
    <m/>
    <d v="2018-03-10T15:07:46"/>
    <b v="0"/>
    <x v="7"/>
    <s v="0063100000dyZtTAAU"/>
    <x v="2"/>
    <b v="0"/>
    <s v="0055A000008iLoOQAU"/>
    <s v="Closed Won"/>
    <b v="0"/>
    <x v="0"/>
    <n v="3500"/>
    <n v="3500"/>
    <m/>
  </r>
  <r>
    <s v="0013100001fpk4nAAA"/>
    <b v="0"/>
    <m/>
    <b v="0"/>
    <x v="68"/>
    <x v="0"/>
    <s v="00531000007KAu8AAG"/>
    <b v="0"/>
    <d v="2016-12-27T20:44:56"/>
    <b v="0"/>
    <b v="0"/>
    <s v="2016 4"/>
    <n v="4"/>
    <x v="2"/>
    <s v="Closed"/>
    <s v="Closed"/>
    <x v="8"/>
    <s v="0055A00000BclF5QAJ"/>
    <d v="2021-04-10T22:59:54"/>
    <m/>
    <d v="2018-03-10T15:07:46"/>
    <b v="0"/>
    <x v="4"/>
    <s v="0063100000fWWKuAAO"/>
    <x v="2"/>
    <b v="0"/>
    <s v="0055A000008zqzaQAA"/>
    <s v="Closed Won"/>
    <b v="0"/>
    <x v="0"/>
    <n v="4000"/>
    <n v="4000"/>
    <m/>
  </r>
  <r>
    <s v="0013100001fqvwqAAA"/>
    <b v="0"/>
    <m/>
    <b v="0"/>
    <x v="69"/>
    <x v="0"/>
    <s v="00531000007KAu8AAG"/>
    <b v="0"/>
    <d v="2016-08-09T10:47:17"/>
    <b v="0"/>
    <b v="0"/>
    <s v="2016 4"/>
    <n v="4"/>
    <x v="2"/>
    <s v="Closed"/>
    <s v="Closed"/>
    <x v="9"/>
    <s v="0055A00000BclF5QAJ"/>
    <d v="2021-04-10T22:59:54"/>
    <m/>
    <d v="2018-03-10T15:07:46"/>
    <b v="0"/>
    <x v="4"/>
    <s v="0063100000dYAG6AAO"/>
    <x v="2"/>
    <b v="0"/>
    <s v="0055A000008iLoJQAU"/>
    <s v="Closed Won"/>
    <b v="0"/>
    <x v="0"/>
    <n v="20055"/>
    <n v="20055"/>
    <m/>
  </r>
  <r>
    <s v="0013100001fqO6KAAU"/>
    <b v="0"/>
    <m/>
    <b v="0"/>
    <x v="70"/>
    <x v="0"/>
    <s v="00531000007KAu8AAG"/>
    <b v="0"/>
    <d v="2016-12-16T13:59:11"/>
    <b v="0"/>
    <b v="0"/>
    <s v="2016 4"/>
    <n v="4"/>
    <x v="2"/>
    <s v="Closed"/>
    <s v="Closed"/>
    <x v="8"/>
    <s v="0055A00000BclF5QAJ"/>
    <d v="2021-04-11T20:06:15"/>
    <m/>
    <d v="2018-03-10T15:07:46"/>
    <b v="0"/>
    <x v="6"/>
    <s v="0063100000fUV6gAAG"/>
    <x v="2"/>
    <b v="0"/>
    <s v="0055A000008zqzaQAA"/>
    <s v="Closed Won"/>
    <b v="0"/>
    <x v="0"/>
    <n v="7000"/>
    <n v="7000"/>
    <m/>
  </r>
  <r>
    <s v="0013100001hpQOkAAM"/>
    <b v="0"/>
    <m/>
    <b v="0"/>
    <x v="71"/>
    <x v="1"/>
    <s v="00531000007KAsvAAG"/>
    <b v="0"/>
    <d v="2016-05-15T23:05:44"/>
    <b v="0"/>
    <b v="0"/>
    <s v="2021 4"/>
    <n v="4"/>
    <x v="3"/>
    <s v="Pipeline"/>
    <s v="Pipeline"/>
    <x v="19"/>
    <s v="0055A00000BclF5QAJ"/>
    <d v="2021-04-14T20:01:34"/>
    <m/>
    <d v="2020-01-06T18:18:06"/>
    <b v="0"/>
    <x v="6"/>
    <s v="0063100000cGLAtAAO"/>
    <x v="2"/>
    <b v="0"/>
    <s v="0055A000009sa63QAA"/>
    <s v="Qualified Opportunity"/>
    <b v="0"/>
    <x v="1"/>
    <n v="65636"/>
    <n v="6563.6"/>
    <m/>
  </r>
  <r>
    <s v="0013100001kbnWUAAY"/>
    <b v="0"/>
    <m/>
    <b v="0"/>
    <x v="72"/>
    <x v="0"/>
    <s v="00531000007KAu8AAG"/>
    <b v="0"/>
    <d v="2016-09-07T12:51:57"/>
    <b v="0"/>
    <b v="0"/>
    <s v="2016 4"/>
    <n v="4"/>
    <x v="2"/>
    <s v="Closed"/>
    <s v="Closed"/>
    <x v="18"/>
    <s v="0055A00000BclF5QAJ"/>
    <d v="2021-04-11T20:11:37"/>
    <m/>
    <d v="2018-03-10T15:07:46"/>
    <b v="0"/>
    <x v="3"/>
    <s v="0063100000e3iwHAAQ"/>
    <x v="2"/>
    <b v="0"/>
    <s v="0055A000008iLoJQAU"/>
    <s v="Closed Won"/>
    <b v="0"/>
    <x v="0"/>
    <n v="48555"/>
    <n v="48555"/>
    <m/>
  </r>
  <r>
    <s v="001i000000WS6x7AAD"/>
    <b v="0"/>
    <m/>
    <b v="0"/>
    <x v="73"/>
    <x v="0"/>
    <s v="005i0000000fNkyAAE"/>
    <b v="0"/>
    <d v="2016-02-25T21:28:45"/>
    <b v="0"/>
    <b v="0"/>
    <s v="2016 4"/>
    <n v="4"/>
    <x v="2"/>
    <s v="Omitted"/>
    <s v="Omitted"/>
    <x v="14"/>
    <s v="0055A000009s6n0QAA"/>
    <d v="2020-01-06T18:18:45"/>
    <m/>
    <d v="2020-01-06T18:18:45"/>
    <b v="0"/>
    <x v="4"/>
    <s v="0063100000bfw4VAAQ"/>
    <x v="2"/>
    <b v="0"/>
    <s v="005i0000000fNkyAAE"/>
    <s v="Closed Lost"/>
    <b v="0"/>
    <x v="1"/>
    <n v="65000"/>
    <n v="0"/>
    <m/>
  </r>
  <r>
    <s v="0013100001hoG0IAAU"/>
    <b v="0"/>
    <m/>
    <b v="0"/>
    <x v="73"/>
    <x v="0"/>
    <s v="00531000007KAsvAAG"/>
    <b v="0"/>
    <d v="2016-05-09T13:46:05"/>
    <b v="0"/>
    <b v="0"/>
    <s v="2016 4"/>
    <n v="4"/>
    <x v="2"/>
    <s v="Omitted"/>
    <s v="Omitted"/>
    <x v="12"/>
    <s v="0055A00000BclF5QAJ"/>
    <d v="2021-04-11T20:06:15"/>
    <m/>
    <d v="2020-01-06T18:18:35"/>
    <b v="0"/>
    <x v="6"/>
    <s v="0063100000cFkHkAAK"/>
    <x v="2"/>
    <b v="0"/>
    <s v="00531000007KAsvAAG"/>
    <s v="Closed Lost"/>
    <b v="0"/>
    <x v="1"/>
    <n v="71500"/>
    <n v="0"/>
    <m/>
  </r>
  <r>
    <s v="001i000001MZMTqAAP"/>
    <b v="0"/>
    <m/>
    <b v="0"/>
    <x v="73"/>
    <x v="0"/>
    <s v="00531000007KAsvAAG"/>
    <b v="0"/>
    <d v="2016-06-23T21:48:38"/>
    <b v="0"/>
    <b v="0"/>
    <s v="2016 4"/>
    <n v="4"/>
    <x v="2"/>
    <s v="Omitted"/>
    <s v="Omitted"/>
    <x v="10"/>
    <s v="0055A000009s6n0QAA"/>
    <d v="2020-01-06T18:18:35"/>
    <m/>
    <d v="2020-01-06T18:18:35"/>
    <b v="0"/>
    <x v="1"/>
    <s v="0063100000cipxZAAQ"/>
    <x v="2"/>
    <b v="0"/>
    <s v="00531000007KAsvAAG"/>
    <s v="Closed Lost"/>
    <b v="0"/>
    <x v="1"/>
    <n v="71500"/>
    <n v="0"/>
    <m/>
  </r>
  <r>
    <s v="001i000001MZMQXAA5"/>
    <b v="0"/>
    <m/>
    <b v="0"/>
    <x v="73"/>
    <x v="0"/>
    <s v="00531000007KAsvAAG"/>
    <b v="0"/>
    <d v="2016-07-07T17:44:12"/>
    <b v="0"/>
    <b v="0"/>
    <s v="2016 4"/>
    <n v="4"/>
    <x v="2"/>
    <s v="Closed"/>
    <s v="Closed"/>
    <x v="15"/>
    <s v="0055A00000BclF5QAJ"/>
    <d v="2021-04-11T20:06:15"/>
    <m/>
    <d v="2020-01-06T18:18:16"/>
    <b v="0"/>
    <x v="6"/>
    <s v="0063100000ckNj7AAE"/>
    <x v="2"/>
    <b v="1"/>
    <s v="00531000007KAsvAAG"/>
    <s v="Closed Won"/>
    <b v="0"/>
    <x v="0"/>
    <n v="71500"/>
    <n v="71500"/>
    <m/>
  </r>
  <r>
    <s v="0013100001jZCIXAA4"/>
    <b v="0"/>
    <m/>
    <b v="0"/>
    <x v="73"/>
    <x v="0"/>
    <s v="00531000007KAsvAAG"/>
    <b v="0"/>
    <d v="2016-07-17T23:48:37"/>
    <b v="0"/>
    <b v="0"/>
    <s v="2016 4"/>
    <n v="4"/>
    <x v="2"/>
    <s v="Omitted"/>
    <s v="Omitted"/>
    <x v="8"/>
    <s v="0055A00000BclF5QAJ"/>
    <d v="2021-04-11T20:06:15"/>
    <m/>
    <d v="2020-01-06T18:18:35"/>
    <b v="0"/>
    <x v="6"/>
    <s v="0063100000dZdaBAAS"/>
    <x v="2"/>
    <b v="0"/>
    <s v="00531000007KAsvAAG"/>
    <s v="Closed Lost"/>
    <b v="0"/>
    <x v="1"/>
    <n v="71500"/>
    <n v="0"/>
    <m/>
  </r>
  <r>
    <s v="0013100001mIDLTAA4"/>
    <b v="0"/>
    <m/>
    <b v="0"/>
    <x v="73"/>
    <x v="0"/>
    <s v="005i0000000fpvQAAQ"/>
    <b v="0"/>
    <d v="2016-10-18T20:52:08"/>
    <b v="0"/>
    <b v="0"/>
    <s v="2016 4"/>
    <n v="4"/>
    <x v="2"/>
    <s v="Closed"/>
    <s v="Closed"/>
    <x v="6"/>
    <s v="0055A00000BclF5QAJ"/>
    <d v="2021-04-11T20:06:15"/>
    <m/>
    <d v="2020-01-06T18:18:16"/>
    <b v="1"/>
    <x v="6"/>
    <s v="0063100000eVkcFAAS"/>
    <x v="2"/>
    <b v="1"/>
    <s v="00531000008F2qlAAC"/>
    <s v="Closed Won"/>
    <b v="0"/>
    <x v="0"/>
    <n v="913779.25"/>
    <n v="913779.25"/>
    <m/>
  </r>
  <r>
    <s v="0013100001nlBupAAE"/>
    <b v="0"/>
    <m/>
    <b v="0"/>
    <x v="73"/>
    <x v="0"/>
    <s v="00531000007KAsvAAG"/>
    <b v="0"/>
    <d v="2016-11-29T19:04:16"/>
    <b v="0"/>
    <b v="0"/>
    <s v="2016 4"/>
    <n v="4"/>
    <x v="2"/>
    <s v="Omitted"/>
    <s v="Omitted"/>
    <x v="14"/>
    <s v="0055A00000BclF5QAJ"/>
    <d v="2021-04-11T20:28:47"/>
    <m/>
    <d v="2020-12-24T01:37:14"/>
    <b v="0"/>
    <x v="1"/>
    <s v="0063100000eu5fVAAQ"/>
    <x v="2"/>
    <b v="0"/>
    <s v="00531000008F2qlAAC"/>
    <s v="Closed Lost"/>
    <b v="0"/>
    <x v="1"/>
    <n v="71500"/>
    <n v="0"/>
    <m/>
  </r>
  <r>
    <s v="0013100001gaSbbAAE"/>
    <b v="0"/>
    <m/>
    <b v="0"/>
    <x v="73"/>
    <x v="0"/>
    <s v="00531000007KAsvAAG"/>
    <b v="0"/>
    <d v="2016-12-14T14:08:43"/>
    <b v="0"/>
    <b v="0"/>
    <s v="2016 4"/>
    <n v="4"/>
    <x v="2"/>
    <s v="Omitted"/>
    <s v="Omitted"/>
    <x v="12"/>
    <s v="0055A00000BclF5QAJ"/>
    <d v="2021-04-11T20:06:15"/>
    <m/>
    <d v="2020-01-06T18:18:35"/>
    <b v="0"/>
    <x v="6"/>
    <s v="0063100000fTTwJAAW"/>
    <x v="2"/>
    <b v="0"/>
    <s v="00531000007KAsvAAG"/>
    <s v="Closed Lost"/>
    <b v="0"/>
    <x v="1"/>
    <n v="65000"/>
    <n v="0"/>
    <m/>
  </r>
  <r>
    <s v="0013100001oOEMqAAO"/>
    <b v="0"/>
    <m/>
    <b v="0"/>
    <x v="73"/>
    <x v="0"/>
    <s v="00531000007KAsvAAG"/>
    <b v="1"/>
    <d v="2016-12-30T00:54:59"/>
    <b v="0"/>
    <b v="0"/>
    <s v="2016 4"/>
    <n v="4"/>
    <x v="2"/>
    <s v="Omitted"/>
    <s v="Omitted"/>
    <x v="8"/>
    <s v="00531000007MUoEAAW"/>
    <d v="2021-03-04T17:00:59"/>
    <m/>
    <d v="2020-01-06T18:18:35"/>
    <b v="0"/>
    <x v="1"/>
    <s v="0063100000fWkVqAAK"/>
    <x v="2"/>
    <b v="0"/>
    <s v="00531000007KAsvAAG"/>
    <s v="Closed Lost"/>
    <b v="0"/>
    <x v="1"/>
    <n v="71500"/>
    <n v="0"/>
    <m/>
  </r>
  <r>
    <s v="0013100001frxefAAA"/>
    <b v="0"/>
    <m/>
    <b v="0"/>
    <x v="74"/>
    <x v="0"/>
    <s v="00531000007KAu8AAG"/>
    <b v="0"/>
    <d v="2016-09-23T20:08:27"/>
    <b v="0"/>
    <b v="0"/>
    <s v="2017 1"/>
    <n v="1"/>
    <x v="5"/>
    <s v="Closed"/>
    <s v="Closed"/>
    <x v="12"/>
    <s v="0055A00000BclF5QAJ"/>
    <d v="2021-04-11T20:06:15"/>
    <m/>
    <d v="2018-03-10T15:07:46"/>
    <b v="0"/>
    <x v="6"/>
    <s v="0063100000dy8B9AAI"/>
    <x v="2"/>
    <b v="0"/>
    <s v="0055A000008zqzaQAA"/>
    <s v="Closed Won"/>
    <b v="0"/>
    <x v="0"/>
    <n v="48555"/>
    <n v="48555"/>
    <m/>
  </r>
  <r>
    <s v="0013100001fqvwqAAA"/>
    <b v="0"/>
    <m/>
    <b v="0"/>
    <x v="75"/>
    <x v="0"/>
    <s v="00531000007KAu8AAG"/>
    <b v="0"/>
    <d v="2017-01-30T22:37:00"/>
    <b v="0"/>
    <b v="0"/>
    <s v="2017 1"/>
    <n v="1"/>
    <x v="5"/>
    <s v="Closed"/>
    <s v="Closed"/>
    <x v="11"/>
    <s v="0055A00000BclF5QAJ"/>
    <d v="2021-04-10T22:59:54"/>
    <m/>
    <d v="2018-03-10T15:07:46"/>
    <b v="0"/>
    <x v="1"/>
    <s v="0063100000frQKYAA2"/>
    <x v="2"/>
    <b v="0"/>
    <s v="0055A000008iLoOQAU"/>
    <s v="Closed Won"/>
    <b v="0"/>
    <x v="0"/>
    <n v="9500"/>
    <n v="9500"/>
    <m/>
  </r>
  <r>
    <s v="0013100001fqypQAAQ"/>
    <b v="0"/>
    <m/>
    <b v="0"/>
    <x v="76"/>
    <x v="0"/>
    <s v="00531000007KAu8AAG"/>
    <b v="0"/>
    <d v="2016-09-07T13:18:11"/>
    <b v="0"/>
    <b v="0"/>
    <s v="2017 1"/>
    <n v="1"/>
    <x v="5"/>
    <s v="Closed"/>
    <s v="Closed"/>
    <x v="18"/>
    <s v="0055A00000BclF5QAJ"/>
    <d v="2021-04-10T22:59:54"/>
    <m/>
    <d v="2018-03-10T15:07:46"/>
    <b v="0"/>
    <x v="4"/>
    <s v="0063100000e3j4QAAQ"/>
    <x v="2"/>
    <b v="0"/>
    <s v="0055A000008zqzaQAA"/>
    <s v="Closed Won"/>
    <b v="0"/>
    <x v="0"/>
    <n v="19949.13"/>
    <n v="19949.13"/>
    <m/>
  </r>
  <r>
    <s v="0013100001qyrQqAAI"/>
    <b v="0"/>
    <m/>
    <b v="0"/>
    <x v="77"/>
    <x v="0"/>
    <s v="00531000008FRNUAA4"/>
    <b v="0"/>
    <d v="2017-02-08T17:39:48"/>
    <b v="0"/>
    <b v="0"/>
    <s v="2017 1"/>
    <n v="1"/>
    <x v="5"/>
    <s v="Closed"/>
    <s v="Closed"/>
    <x v="12"/>
    <s v="0055A00000BclF5QAJ"/>
    <d v="2021-04-11T20:03:09"/>
    <m/>
    <d v="2018-03-10T15:07:46"/>
    <b v="0"/>
    <x v="4"/>
    <s v="0063100000gHq7LAAS"/>
    <x v="2"/>
    <b v="0"/>
    <s v="0055A000008iLoOQAU"/>
    <s v="Closed Won"/>
    <b v="0"/>
    <x v="0"/>
    <n v="3850"/>
    <n v="3850"/>
    <m/>
  </r>
  <r>
    <s v="0013100001mwsqbAAA"/>
    <b v="0"/>
    <m/>
    <b v="0"/>
    <x v="78"/>
    <x v="0"/>
    <s v="00531000007KAu8AAG"/>
    <b v="0"/>
    <d v="2016-11-04T21:41:35"/>
    <b v="0"/>
    <b v="0"/>
    <s v="2017 1"/>
    <n v="1"/>
    <x v="5"/>
    <s v="Closed"/>
    <s v="Closed"/>
    <x v="13"/>
    <s v="0055A00000BclF5QAJ"/>
    <d v="2021-04-10T22:59:54"/>
    <m/>
    <d v="2018-03-10T15:07:46"/>
    <b v="0"/>
    <x v="9"/>
    <s v="0063100000esB9RAAU"/>
    <x v="2"/>
    <b v="0"/>
    <s v="0055A000008zqzaQAA"/>
    <s v="Closed Won"/>
    <b v="0"/>
    <x v="0"/>
    <n v="45055"/>
    <n v="45055"/>
    <m/>
  </r>
  <r>
    <s v="0013100001gZd3uAAC"/>
    <b v="0"/>
    <m/>
    <b v="0"/>
    <x v="79"/>
    <x v="0"/>
    <s v="00531000007KAu8AAG"/>
    <b v="1"/>
    <d v="2016-10-26T11:28:18"/>
    <b v="0"/>
    <b v="0"/>
    <s v="2017 1"/>
    <n v="1"/>
    <x v="5"/>
    <s v="Closed"/>
    <s v="Closed"/>
    <x v="12"/>
    <s v="0055A00000BclF5QAJ"/>
    <d v="2021-04-11T20:07:09"/>
    <m/>
    <d v="2018-03-10T15:07:46"/>
    <b v="0"/>
    <x v="6"/>
    <s v="0063100000erI6GAAU"/>
    <x v="2"/>
    <b v="0"/>
    <s v="0055A000008iLoJQAU"/>
    <s v="Closed Won"/>
    <b v="0"/>
    <x v="0"/>
    <n v="28500"/>
    <n v="28500"/>
    <m/>
  </r>
  <r>
    <s v="0013100001qvZsSAAU"/>
    <b v="0"/>
    <m/>
    <b v="0"/>
    <x v="80"/>
    <x v="0"/>
    <s v="00531000007KAu8AAG"/>
    <b v="0"/>
    <d v="2016-06-26T23:20:42"/>
    <b v="0"/>
    <b v="0"/>
    <s v="2017 1"/>
    <n v="1"/>
    <x v="5"/>
    <s v="Closed"/>
    <s v="Closed"/>
    <x v="13"/>
    <s v="0055A00000BclF5QAJ"/>
    <d v="2021-04-10T22:59:54"/>
    <m/>
    <d v="2018-03-10T15:07:46"/>
    <b v="0"/>
    <x v="7"/>
    <s v="0063100000cjPX6AAM"/>
    <x v="2"/>
    <b v="0"/>
    <s v="0055A000008iLoJQAU"/>
    <s v="Closed Won"/>
    <b v="0"/>
    <x v="0"/>
    <n v="49804"/>
    <n v="49804"/>
    <m/>
  </r>
  <r>
    <s v="0013100001qyrQqAAI"/>
    <b v="0"/>
    <m/>
    <b v="0"/>
    <x v="80"/>
    <x v="0"/>
    <s v="005i0000000fpvQAAQ"/>
    <b v="0"/>
    <d v="2017-02-03T18:56:51"/>
    <b v="0"/>
    <b v="0"/>
    <s v="2017 1"/>
    <n v="1"/>
    <x v="5"/>
    <s v="Closed"/>
    <s v="Closed"/>
    <x v="11"/>
    <s v="0055A00000BclF5QAJ"/>
    <d v="2021-04-11T20:03:09"/>
    <m/>
    <d v="2018-03-10T15:07:46"/>
    <b v="0"/>
    <x v="4"/>
    <s v="0063100000gHLO5AAO"/>
    <x v="2"/>
    <b v="0"/>
    <s v="0055A000008iLoOQAU"/>
    <s v="Closed Won"/>
    <b v="0"/>
    <x v="0"/>
    <n v="17363.5"/>
    <n v="17363.5"/>
    <m/>
  </r>
  <r>
    <s v="001i000001MZMQXAA5"/>
    <b v="0"/>
    <m/>
    <b v="0"/>
    <x v="81"/>
    <x v="0"/>
    <s v="00531000007KAsvAAG"/>
    <b v="0"/>
    <d v="2017-01-26T16:33:18"/>
    <b v="0"/>
    <b v="0"/>
    <s v="2017 1"/>
    <n v="1"/>
    <x v="5"/>
    <s v="Closed"/>
    <s v="Closed"/>
    <x v="12"/>
    <s v="0055A00000BclF5QAJ"/>
    <d v="2021-04-11T20:06:15"/>
    <m/>
    <d v="2020-01-06T18:18:16"/>
    <b v="0"/>
    <x v="6"/>
    <s v="0063100000fqJwCAAU"/>
    <x v="2"/>
    <b v="1"/>
    <s v="00531000007KAsvAAG"/>
    <s v="Closed Won"/>
    <b v="0"/>
    <x v="0"/>
    <n v="143000"/>
    <n v="143000"/>
    <m/>
  </r>
  <r>
    <s v="0013100001hofGrAAI"/>
    <b v="0"/>
    <m/>
    <b v="0"/>
    <x v="82"/>
    <x v="0"/>
    <s v="00531000007KAu8AAG"/>
    <b v="1"/>
    <d v="2016-10-06T17:49:09"/>
    <b v="0"/>
    <b v="0"/>
    <s v="2017 1"/>
    <n v="1"/>
    <x v="5"/>
    <s v="Closed"/>
    <s v="Closed"/>
    <x v="17"/>
    <s v="0055A00000BclF5QAJ"/>
    <d v="2021-04-10T22:59:54"/>
    <m/>
    <d v="2018-03-10T15:07:46"/>
    <b v="0"/>
    <x v="10"/>
    <s v="0063100000eUulOAAS"/>
    <x v="2"/>
    <b v="0"/>
    <s v="0055A000008zqzaQAA"/>
    <s v="Closed Won"/>
    <b v="0"/>
    <x v="0"/>
    <n v="2750"/>
    <n v="2750"/>
    <m/>
  </r>
  <r>
    <s v="0013100001qyrRZAAY"/>
    <b v="0"/>
    <m/>
    <b v="0"/>
    <x v="83"/>
    <x v="0"/>
    <s v="00531000007M2hjAAC"/>
    <b v="0"/>
    <d v="2017-02-21T18:41:16"/>
    <b v="0"/>
    <b v="0"/>
    <s v="2017 1"/>
    <n v="1"/>
    <x v="5"/>
    <s v="Closed"/>
    <s v="Closed"/>
    <x v="14"/>
    <s v="0055A00000BclF5QAJ"/>
    <d v="2021-04-11T20:03:09"/>
    <m/>
    <d v="2018-03-10T15:07:46"/>
    <b v="0"/>
    <x v="4"/>
    <s v="0063100000eqFu5AAE"/>
    <x v="2"/>
    <b v="0"/>
    <s v="0055A000008iLoOQAU"/>
    <s v="Closed Won"/>
    <b v="0"/>
    <x v="0"/>
    <n v="48794"/>
    <n v="48794"/>
    <m/>
  </r>
  <r>
    <s v="0013100001fpkwYAAQ"/>
    <b v="0"/>
    <m/>
    <b v="0"/>
    <x v="84"/>
    <x v="0"/>
    <s v="00531000008FRNUAA4"/>
    <b v="0"/>
    <d v="2017-03-22T15:12:39"/>
    <b v="0"/>
    <b v="0"/>
    <s v="2017 1"/>
    <n v="1"/>
    <x v="5"/>
    <s v="Closed"/>
    <s v="Closed"/>
    <x v="18"/>
    <s v="0055A00000BclF5QAJ"/>
    <d v="2021-04-10T22:59:54"/>
    <m/>
    <d v="2018-03-10T15:07:46"/>
    <b v="0"/>
    <x v="8"/>
    <s v="0063100000h9vnzAAA"/>
    <x v="2"/>
    <b v="0"/>
    <s v="0055A000008zqzaQAA"/>
    <s v="Closed Won"/>
    <b v="0"/>
    <x v="0"/>
    <n v="2750"/>
    <n v="2750"/>
    <m/>
  </r>
  <r>
    <s v="0013100001jb0YzAAI"/>
    <b v="0"/>
    <m/>
    <b v="0"/>
    <x v="85"/>
    <x v="0"/>
    <s v="00531000007KAu8AAG"/>
    <b v="1"/>
    <d v="2016-06-29T03:04:25"/>
    <b v="0"/>
    <b v="0"/>
    <s v="2017 1"/>
    <n v="1"/>
    <x v="5"/>
    <s v="Closed"/>
    <s v="Closed"/>
    <x v="18"/>
    <s v="0055A00000BclF5QAJ"/>
    <d v="2021-04-10T22:59:54"/>
    <m/>
    <d v="2018-03-10T15:07:46"/>
    <b v="0"/>
    <x v="1"/>
    <s v="0063100000cjep4AAA"/>
    <x v="2"/>
    <b v="0"/>
    <s v="0055A000008zqzaQAA"/>
    <s v="Closed Won"/>
    <b v="0"/>
    <x v="0"/>
    <n v="49554"/>
    <n v="49554"/>
    <m/>
  </r>
  <r>
    <s v="0013100001qyrRZAAY"/>
    <b v="0"/>
    <m/>
    <b v="0"/>
    <x v="86"/>
    <x v="0"/>
    <s v="00531000008FRNUAA4"/>
    <b v="0"/>
    <d v="2017-03-30T14:22:12"/>
    <b v="0"/>
    <b v="0"/>
    <s v="2017 1"/>
    <n v="1"/>
    <x v="5"/>
    <s v="Closed"/>
    <s v="Closed"/>
    <x v="18"/>
    <s v="0055A00000BclF5QAJ"/>
    <d v="2021-04-11T20:03:09"/>
    <m/>
    <d v="2018-03-10T15:07:46"/>
    <b v="0"/>
    <x v="4"/>
    <s v="0063100000hAeVIAA0"/>
    <x v="2"/>
    <b v="0"/>
    <s v="0055A000008iLoOQAU"/>
    <s v="Closed Won"/>
    <b v="0"/>
    <x v="0"/>
    <n v="47954"/>
    <n v="47954"/>
    <m/>
  </r>
  <r>
    <s v="0013100001fr79BAAQ"/>
    <b v="0"/>
    <m/>
    <b v="0"/>
    <x v="87"/>
    <x v="0"/>
    <s v="00531000007M2hjAAC"/>
    <b v="1"/>
    <d v="2016-03-11T19:49:01"/>
    <b v="0"/>
    <b v="0"/>
    <s v="2017 1"/>
    <n v="1"/>
    <x v="5"/>
    <s v="Closed"/>
    <s v="Closed"/>
    <x v="8"/>
    <s v="0055A00000BclF5QAJ"/>
    <d v="2021-04-10T22:59:54"/>
    <m/>
    <d v="2018-03-10T15:07:46"/>
    <b v="0"/>
    <x v="7"/>
    <s v="0063100000bhg3KAAQ"/>
    <x v="2"/>
    <b v="0"/>
    <s v="0055A000008iLoJQAU"/>
    <s v="Closed Won"/>
    <b v="0"/>
    <x v="0"/>
    <n v="52306"/>
    <n v="52306"/>
    <m/>
  </r>
  <r>
    <s v="0013100001fqyXRAAY"/>
    <b v="0"/>
    <m/>
    <b v="0"/>
    <x v="88"/>
    <x v="0"/>
    <s v="00531000008FRNUAA4"/>
    <b v="0"/>
    <d v="2017-03-13T13:17:00"/>
    <b v="0"/>
    <b v="0"/>
    <s v="2017 1"/>
    <n v="1"/>
    <x v="5"/>
    <s v="Closed"/>
    <s v="Closed"/>
    <x v="12"/>
    <s v="0055A00000BclF5QAJ"/>
    <d v="2021-04-11T20:03:09"/>
    <m/>
    <d v="2018-03-10T15:07:46"/>
    <b v="0"/>
    <x v="4"/>
    <s v="0063100000gq7c2AAA"/>
    <x v="2"/>
    <b v="0"/>
    <s v="0055A000008zqzaQAA"/>
    <s v="Closed Won"/>
    <b v="0"/>
    <x v="0"/>
    <n v="2000"/>
    <n v="2000"/>
    <m/>
  </r>
  <r>
    <s v="0013100001gxcZ9AAI"/>
    <b v="0"/>
    <m/>
    <b v="0"/>
    <x v="52"/>
    <x v="1"/>
    <s v="00531000007MUoEAAW"/>
    <b v="1"/>
    <d v="2016-05-31T20:00:16"/>
    <b v="0"/>
    <b v="0"/>
    <s v="2017 2"/>
    <n v="2"/>
    <x v="5"/>
    <s v="Pipeline"/>
    <s v="Pipeline"/>
    <x v="18"/>
    <s v="0055A00000BclF5QAJ"/>
    <d v="2021-05-04T16:13:06"/>
    <m/>
    <d v="2016-11-29T16:20:20"/>
    <b v="0"/>
    <x v="3"/>
    <s v="0063100000cLOdZAAW"/>
    <x v="2"/>
    <b v="0"/>
    <s v="00531000006uPsjAAE"/>
    <s v="Customer Assessment w/ Favorable Evaluation"/>
    <b v="0"/>
    <x v="1"/>
    <n v="65000"/>
    <n v="19500"/>
    <m/>
  </r>
  <r>
    <s v="0013100001p4D1HAAU"/>
    <b v="0"/>
    <m/>
    <b v="0"/>
    <x v="89"/>
    <x v="0"/>
    <s v="00531000008FRNUAA4"/>
    <b v="1"/>
    <d v="2017-01-25T19:16:08"/>
    <b v="0"/>
    <b v="0"/>
    <s v="2017 1"/>
    <n v="1"/>
    <x v="5"/>
    <s v="Closed"/>
    <s v="Closed"/>
    <x v="19"/>
    <s v="0055A00000BclF5QAJ"/>
    <d v="2021-04-10T22:59:54"/>
    <m/>
    <d v="2018-03-10T15:07:46"/>
    <b v="0"/>
    <x v="3"/>
    <s v="0063100000fqEA1AAM"/>
    <x v="2"/>
    <b v="0"/>
    <s v="0055A000008zqzaQAA"/>
    <s v="Closed Won"/>
    <b v="0"/>
    <x v="0"/>
    <n v="47055"/>
    <n v="47055"/>
    <m/>
  </r>
  <r>
    <s v="0013100001frnRWAAY"/>
    <b v="0"/>
    <m/>
    <b v="0"/>
    <x v="90"/>
    <x v="0"/>
    <s v="00531000007KAsvAAG"/>
    <b v="0"/>
    <d v="2016-03-17T14:16:20"/>
    <b v="0"/>
    <b v="0"/>
    <s v="2017 1"/>
    <n v="1"/>
    <x v="5"/>
    <s v="Omitted"/>
    <s v="Omitted"/>
    <x v="10"/>
    <s v="0055A00000BclF5QAJ"/>
    <d v="2021-04-11T19:52:07"/>
    <m/>
    <d v="2020-01-06T18:18:45"/>
    <b v="0"/>
    <x v="5"/>
    <s v="0063100000biDuuAAE"/>
    <x v="2"/>
    <b v="0"/>
    <s v="00531000007KAsvAAG"/>
    <s v="Closed Lost"/>
    <b v="0"/>
    <x v="1"/>
    <n v="56500"/>
    <n v="0"/>
    <m/>
  </r>
  <r>
    <s v="0013100001lXbgHAAS"/>
    <b v="0"/>
    <m/>
    <b v="0"/>
    <x v="90"/>
    <x v="0"/>
    <s v="00531000007KAsvAAG"/>
    <b v="0"/>
    <d v="2016-10-26T15:48:36"/>
    <b v="0"/>
    <b v="0"/>
    <s v="2017 1"/>
    <n v="1"/>
    <x v="5"/>
    <s v="Omitted"/>
    <s v="Omitted"/>
    <x v="19"/>
    <s v="0055A00000BclF5QAJ"/>
    <d v="2021-04-11T20:06:15"/>
    <m/>
    <d v="2020-01-06T18:18:40"/>
    <b v="1"/>
    <x v="6"/>
    <s v="0063100000erJXWAA2"/>
    <x v="2"/>
    <b v="0"/>
    <s v="00531000007KAsvAAG"/>
    <s v="Closed Lost"/>
    <b v="0"/>
    <x v="1"/>
    <n v="715000"/>
    <n v="0"/>
    <m/>
  </r>
  <r>
    <s v="0013100001gyAbcAAE"/>
    <b v="0"/>
    <m/>
    <b v="0"/>
    <x v="90"/>
    <x v="1"/>
    <s v="00531000007MUoEAAW"/>
    <b v="1"/>
    <d v="2016-06-03T21:07:05"/>
    <b v="0"/>
    <b v="0"/>
    <s v="2017 1"/>
    <n v="1"/>
    <x v="5"/>
    <s v="Pipeline"/>
    <s v="Pipeline"/>
    <x v="10"/>
    <s v="0055A00000BclF5QAJ"/>
    <d v="2021-05-04T16:12:48"/>
    <m/>
    <d v="2016-11-29T14:26:31"/>
    <b v="0"/>
    <x v="8"/>
    <s v="0063100000cLmvHAAS"/>
    <x v="2"/>
    <b v="0"/>
    <s v="00531000006uPsjAAE"/>
    <s v="Customer Assessment w/ Favorable Evaluation"/>
    <b v="0"/>
    <x v="1"/>
    <n v="65000"/>
    <n v="19500"/>
    <m/>
  </r>
  <r>
    <s v="0013100001gyBTsAAM"/>
    <b v="0"/>
    <m/>
    <b v="0"/>
    <x v="52"/>
    <x v="1"/>
    <s v="00531000007MUoEAAW"/>
    <b v="1"/>
    <d v="2016-06-03T21:27:23"/>
    <b v="0"/>
    <b v="0"/>
    <s v="2017 2"/>
    <n v="2"/>
    <x v="5"/>
    <s v="Pipeline"/>
    <s v="Pipeline"/>
    <x v="10"/>
    <s v="0055A00000BclF5QAJ"/>
    <d v="2021-05-04T16:12:48"/>
    <m/>
    <d v="2016-11-29T14:50:10"/>
    <b v="0"/>
    <x v="8"/>
    <s v="0063100000cLn28AAC"/>
    <x v="2"/>
    <b v="0"/>
    <s v="00531000006uPsjAAE"/>
    <s v="Customer Assessment w/ Favorable Evaluation"/>
    <b v="0"/>
    <x v="1"/>
    <n v="65000"/>
    <n v="19500"/>
    <m/>
  </r>
  <r>
    <s v="0015A000020wtxMQAQ"/>
    <b v="0"/>
    <m/>
    <b v="0"/>
    <x v="90"/>
    <x v="0"/>
    <s v="005i0000000fNkyAAE"/>
    <b v="0"/>
    <d v="2016-12-06T22:18:04"/>
    <b v="0"/>
    <b v="0"/>
    <s v="2017 1"/>
    <n v="1"/>
    <x v="5"/>
    <s v="Closed"/>
    <s v="Closed"/>
    <x v="12"/>
    <s v="00531000007MUoEAAW"/>
    <d v="2020-12-15T14:20:49"/>
    <m/>
    <d v="2020-01-06T18:18:16"/>
    <b v="0"/>
    <x v="4"/>
    <s v="0063100000euvjHAAQ"/>
    <x v="2"/>
    <b v="1"/>
    <s v="005i0000000fNkyAAE"/>
    <s v="Closed Won"/>
    <b v="0"/>
    <x v="0"/>
    <n v="55000"/>
    <n v="55000"/>
    <m/>
  </r>
  <r>
    <s v="001i000000IyHWlAAN"/>
    <b v="0"/>
    <m/>
    <b v="0"/>
    <x v="90"/>
    <x v="0"/>
    <s v="005i0000000fpvQAAQ"/>
    <b v="1"/>
    <d v="2017-01-06T17:14:22"/>
    <b v="0"/>
    <b v="0"/>
    <s v="2017 1"/>
    <n v="1"/>
    <x v="5"/>
    <s v="Closed"/>
    <s v="Closed"/>
    <x v="8"/>
    <s v="0055A00000BclF5QAJ"/>
    <d v="2021-04-11T20:08:00"/>
    <m/>
    <d v="2020-01-06T18:18:16"/>
    <b v="0"/>
    <x v="6"/>
    <s v="0063100000focqBAAQ"/>
    <x v="2"/>
    <b v="1"/>
    <s v="005i0000000fNkyAAE"/>
    <s v="Closed Won"/>
    <b v="0"/>
    <x v="0"/>
    <n v="19480"/>
    <n v="19480"/>
    <m/>
  </r>
  <r>
    <s v="0013100001gxc5IAAQ"/>
    <b v="0"/>
    <m/>
    <b v="0"/>
    <x v="90"/>
    <x v="0"/>
    <s v="00531000007MUoEAAW"/>
    <b v="0"/>
    <d v="2017-01-24T14:57:48"/>
    <b v="0"/>
    <b v="0"/>
    <s v="2017 1"/>
    <n v="1"/>
    <x v="5"/>
    <s v="Omitted"/>
    <s v="Omitted"/>
    <x v="19"/>
    <s v="0055A00000BclF5QAJ"/>
    <d v="2021-04-11T19:52:07"/>
    <m/>
    <d v="2020-01-06T18:18:35"/>
    <b v="0"/>
    <x v="5"/>
    <s v="0063100000fq57cAAA"/>
    <x v="2"/>
    <b v="0"/>
    <s v="0055A000009sa63QAA"/>
    <s v="Closed Lost"/>
    <b v="0"/>
    <x v="1"/>
    <n v="70000"/>
    <n v="0"/>
    <m/>
  </r>
  <r>
    <s v="0013100001gxcbFAAQ"/>
    <b v="0"/>
    <m/>
    <b v="0"/>
    <x v="47"/>
    <x v="1"/>
    <s v="00531000006uPsjAAE"/>
    <b v="1"/>
    <d v="2016-06-07T20:47:04"/>
    <b v="0"/>
    <b v="0"/>
    <s v="2017 3"/>
    <n v="3"/>
    <x v="5"/>
    <s v="Pipeline"/>
    <s v="Pipeline"/>
    <x v="18"/>
    <s v="0055A00000BclF5QAJ"/>
    <d v="2021-05-04T16:26:29"/>
    <m/>
    <d v="2016-06-30T17:59:00"/>
    <b v="0"/>
    <x v="8"/>
    <s v="0063100000ch5H5AAI"/>
    <x v="2"/>
    <b v="0"/>
    <s v="00531000006uPsjAAE"/>
    <s v="Customer Assessment w/ Favorable Evaluation"/>
    <b v="0"/>
    <x v="1"/>
    <n v="65000"/>
    <n v="19500"/>
    <m/>
  </r>
  <r>
    <s v="0013100001qyrQqAAI"/>
    <b v="0"/>
    <m/>
    <b v="0"/>
    <x v="91"/>
    <x v="0"/>
    <s v="00531000008FRNUAA4"/>
    <b v="0"/>
    <d v="2017-04-03T16:42:12"/>
    <b v="0"/>
    <b v="0"/>
    <s v="2017 2"/>
    <n v="2"/>
    <x v="5"/>
    <s v="Closed"/>
    <s v="Closed"/>
    <x v="18"/>
    <s v="0055A00000BclF5QAJ"/>
    <d v="2021-04-11T20:03:09"/>
    <m/>
    <d v="2018-03-10T15:07:46"/>
    <b v="0"/>
    <x v="4"/>
    <s v="0063100000hB1d8AAC"/>
    <x v="2"/>
    <b v="0"/>
    <s v="0055A000008iLoOQAU"/>
    <s v="Closed Won"/>
    <b v="0"/>
    <x v="0"/>
    <n v="1960"/>
    <n v="1960"/>
    <m/>
  </r>
  <r>
    <s v="0013100001jY9XtAAK"/>
    <b v="0"/>
    <m/>
    <b v="0"/>
    <x v="92"/>
    <x v="1"/>
    <s v="00531000007MUoEAAW"/>
    <b v="1"/>
    <d v="2016-06-07T21:29:20"/>
    <b v="0"/>
    <b v="0"/>
    <s v="2017 3"/>
    <n v="3"/>
    <x v="5"/>
    <s v="Pipeline"/>
    <s v="Pipeline"/>
    <x v="13"/>
    <s v="0055A00000BclF5QAJ"/>
    <d v="2021-05-04T16:12:41"/>
    <m/>
    <d v="2016-11-29T14:51:34"/>
    <b v="0"/>
    <x v="3"/>
    <s v="0063100000ch5kcAAA"/>
    <x v="2"/>
    <b v="0"/>
    <s v="00531000006uPsjAAE"/>
    <s v="Customer Assessment w/ Favorable Evaluation"/>
    <b v="0"/>
    <x v="1"/>
    <n v="65000"/>
    <n v="19500"/>
    <m/>
  </r>
  <r>
    <s v="0013100001jY9eGAAS"/>
    <b v="0"/>
    <m/>
    <b v="0"/>
    <x v="52"/>
    <x v="1"/>
    <s v="00531000007MUoEAAW"/>
    <b v="1"/>
    <d v="2016-06-07T21:44:43"/>
    <b v="0"/>
    <b v="0"/>
    <s v="2017 2"/>
    <n v="2"/>
    <x v="5"/>
    <s v="Pipeline"/>
    <s v="Pipeline"/>
    <x v="11"/>
    <s v="0055A00000BclF5QAJ"/>
    <d v="2021-05-04T16:26:43"/>
    <m/>
    <d v="2016-11-29T14:54:13"/>
    <b v="0"/>
    <x v="1"/>
    <s v="0063100000ch5wWAAQ"/>
    <x v="2"/>
    <b v="0"/>
    <s v="00531000006uPsjAAE"/>
    <s v="Customer Assessment w/ Favorable Evaluation"/>
    <b v="0"/>
    <x v="1"/>
    <n v="65000"/>
    <n v="19500"/>
    <m/>
  </r>
  <r>
    <s v="0013100001gxcFxAAI"/>
    <b v="0"/>
    <m/>
    <b v="0"/>
    <x v="93"/>
    <x v="1"/>
    <s v="00531000007MUoEAAW"/>
    <b v="1"/>
    <d v="2016-06-07T22:23:47"/>
    <b v="0"/>
    <b v="0"/>
    <s v="2017 4"/>
    <n v="4"/>
    <x v="5"/>
    <s v="Pipeline"/>
    <s v="Pipeline"/>
    <x v="11"/>
    <s v="0055A00000BclF5QAJ"/>
    <d v="2021-05-04T16:26:43"/>
    <m/>
    <d v="2016-06-27T20:47:25"/>
    <b v="0"/>
    <x v="7"/>
    <s v="0063100000ch6IyAAI"/>
    <x v="2"/>
    <b v="0"/>
    <s v="00531000006uPsjAAE"/>
    <s v="Customer Assessment w/ Favorable Evaluation"/>
    <b v="0"/>
    <x v="1"/>
    <n v="65000"/>
    <n v="19500"/>
    <m/>
  </r>
  <r>
    <s v="0013100001fqwyfAAA"/>
    <b v="0"/>
    <m/>
    <b v="0"/>
    <x v="94"/>
    <x v="0"/>
    <s v="00531000007KAu8AAG"/>
    <b v="0"/>
    <d v="2016-09-06T23:54:56"/>
    <b v="0"/>
    <b v="0"/>
    <s v="2017 2"/>
    <n v="2"/>
    <x v="5"/>
    <s v="Closed"/>
    <s v="Closed"/>
    <x v="18"/>
    <s v="0055A00000BclF5QAJ"/>
    <d v="2021-04-11T20:12:15"/>
    <m/>
    <d v="2018-03-10T15:07:46"/>
    <b v="0"/>
    <x v="7"/>
    <s v="0063100000e3hXvAAI"/>
    <x v="2"/>
    <b v="0"/>
    <s v="0055A000008iLoJQAU"/>
    <s v="Closed Won"/>
    <b v="0"/>
    <x v="0"/>
    <n v="20055"/>
    <n v="20055"/>
    <m/>
  </r>
  <r>
    <s v="0013100001fpKktAAE"/>
    <b v="0"/>
    <m/>
    <b v="0"/>
    <x v="95"/>
    <x v="0"/>
    <s v="00531000008FRNUAA4"/>
    <b v="0"/>
    <d v="2017-03-27T19:18:01"/>
    <b v="0"/>
    <b v="0"/>
    <s v="2017 2"/>
    <n v="2"/>
    <x v="5"/>
    <s v="Closed"/>
    <s v="Closed"/>
    <x v="18"/>
    <s v="0055A00000BclF5QAJ"/>
    <d v="2021-04-11T20:03:09"/>
    <m/>
    <d v="2018-03-10T15:07:46"/>
    <b v="0"/>
    <x v="4"/>
    <s v="0063100000hAKtVAAW"/>
    <x v="2"/>
    <b v="0"/>
    <s v="0055A000008zqzaQAA"/>
    <s v="Closed Won"/>
    <b v="0"/>
    <x v="0"/>
    <n v="5250"/>
    <n v="5250"/>
    <m/>
  </r>
  <r>
    <s v="0013100001k6JgGAAU"/>
    <b v="0"/>
    <m/>
    <b v="0"/>
    <x v="96"/>
    <x v="0"/>
    <s v="00531000007KAu8AAG"/>
    <b v="0"/>
    <d v="2016-09-21T11:54:29"/>
    <b v="0"/>
    <b v="0"/>
    <s v="2017 2"/>
    <n v="2"/>
    <x v="5"/>
    <s v="Closed"/>
    <s v="Closed"/>
    <x v="12"/>
    <s v="0055A00000BclF5QAJ"/>
    <d v="2021-04-11T20:11:37"/>
    <m/>
    <d v="2018-03-10T15:07:46"/>
    <b v="0"/>
    <x v="3"/>
    <s v="0063100000dxs7NAAQ"/>
    <x v="2"/>
    <b v="0"/>
    <s v="0055A000008zqzaQAA"/>
    <s v="Closed Won"/>
    <b v="0"/>
    <x v="0"/>
    <n v="58204"/>
    <n v="58204"/>
    <m/>
  </r>
  <r>
    <s v="0013100001jYgIJAA0"/>
    <b v="0"/>
    <m/>
    <b v="0"/>
    <x v="73"/>
    <x v="1"/>
    <s v="00531000007KAsvAAG"/>
    <b v="0"/>
    <d v="2016-06-10T18:20:38"/>
    <b v="0"/>
    <b v="0"/>
    <s v="2016 4"/>
    <n v="4"/>
    <x v="2"/>
    <s v="Pipeline"/>
    <s v="Pipeline"/>
    <x v="15"/>
    <s v="0055A00000BclF5QAJ"/>
    <d v="2021-04-11T20:06:15"/>
    <m/>
    <d v="2020-01-06T18:18:06"/>
    <b v="0"/>
    <x v="6"/>
    <s v="0063100000chU5zAAE"/>
    <x v="2"/>
    <b v="0"/>
    <s v="00531000007KgPgAAK"/>
    <s v="Qualified Opportunity"/>
    <b v="0"/>
    <x v="1"/>
    <n v="71500"/>
    <n v="7150"/>
    <m/>
  </r>
  <r>
    <s v="0013100001p363qAAA"/>
    <b v="0"/>
    <m/>
    <b v="0"/>
    <x v="97"/>
    <x v="0"/>
    <s v="005i0000000fNkyAAE"/>
    <b v="0"/>
    <d v="2017-01-18T05:04:15"/>
    <b v="0"/>
    <b v="0"/>
    <s v="2017 2"/>
    <n v="2"/>
    <x v="5"/>
    <s v="Closed"/>
    <s v="Closed"/>
    <x v="10"/>
    <s v="00531000007MUoEAAW"/>
    <d v="2020-12-15T14:06:54"/>
    <m/>
    <d v="2020-01-06T18:18:11"/>
    <b v="0"/>
    <x v="4"/>
    <s v="0063100000fpXCoAAM"/>
    <x v="2"/>
    <b v="1"/>
    <s v="005i0000000fNkyAAE"/>
    <s v="Closed Won"/>
    <b v="0"/>
    <x v="0"/>
    <n v="130000"/>
    <n v="130000"/>
    <m/>
  </r>
  <r>
    <s v="0013100001gX4A9AAK"/>
    <b v="0"/>
    <m/>
    <b v="0"/>
    <x v="98"/>
    <x v="0"/>
    <s v="005i0000000fNkyAAE"/>
    <b v="0"/>
    <d v="2016-04-19T21:49:14"/>
    <b v="0"/>
    <b v="0"/>
    <s v="2017 2"/>
    <n v="2"/>
    <x v="5"/>
    <s v="Omitted"/>
    <s v="Omitted"/>
    <x v="5"/>
    <s v="0055A00000BclF5QAJ"/>
    <d v="2021-04-11T19:52:07"/>
    <m/>
    <d v="2020-01-06T18:18:45"/>
    <b v="0"/>
    <x v="5"/>
    <s v="0063100000bs9OiAAI"/>
    <x v="2"/>
    <b v="0"/>
    <s v="005i0000000fNkyAAE"/>
    <s v="Closed Lost"/>
    <b v="0"/>
    <x v="1"/>
    <n v="74548"/>
    <n v="0"/>
    <m/>
  </r>
  <r>
    <s v="0013100001mGBcsAAG"/>
    <b v="0"/>
    <m/>
    <b v="0"/>
    <x v="99"/>
    <x v="0"/>
    <s v="00531000006uPsjAAE"/>
    <b v="0"/>
    <d v="2017-04-24T16:33:27"/>
    <b v="0"/>
    <b v="0"/>
    <s v="2017 2"/>
    <n v="2"/>
    <x v="5"/>
    <s v="Closed"/>
    <s v="Closed"/>
    <x v="16"/>
    <s v="0055A00000BclF5QAJ"/>
    <d v="2021-04-11T20:03:09"/>
    <m/>
    <d v="2020-01-06T18:18:11"/>
    <b v="0"/>
    <x v="4"/>
    <s v="0063100000hCvJAAA0"/>
    <x v="2"/>
    <b v="1"/>
    <s v="00531000006uPsjAAE"/>
    <s v="Closed Won"/>
    <b v="0"/>
    <x v="0"/>
    <n v="59500"/>
    <n v="59500"/>
    <m/>
  </r>
  <r>
    <s v="0013100001fqypQAAQ"/>
    <b v="0"/>
    <m/>
    <b v="0"/>
    <x v="100"/>
    <x v="0"/>
    <s v="00531000008FRNUAA4"/>
    <b v="0"/>
    <d v="2017-04-21T18:44:47"/>
    <b v="0"/>
    <b v="0"/>
    <s v="2017 2"/>
    <n v="2"/>
    <x v="5"/>
    <s v="Closed"/>
    <s v="Closed"/>
    <x v="16"/>
    <s v="0055A00000BclF5QAJ"/>
    <d v="2021-04-11T20:03:09"/>
    <m/>
    <d v="2018-03-10T15:07:46"/>
    <b v="0"/>
    <x v="4"/>
    <s v="0063100000hCljwAAC"/>
    <x v="2"/>
    <b v="0"/>
    <s v="0055A000008zqzaQAA"/>
    <s v="Closed Won"/>
    <b v="0"/>
    <x v="0"/>
    <n v="2750"/>
    <n v="2750"/>
    <m/>
  </r>
  <r>
    <s v="0013100001jZUpIAAW"/>
    <b v="0"/>
    <m/>
    <b v="0"/>
    <x v="101"/>
    <x v="1"/>
    <s v="00531000007MUoEAAW"/>
    <b v="1"/>
    <d v="2016-06-16T14:19:55"/>
    <b v="0"/>
    <b v="0"/>
    <s v="2023 1"/>
    <n v="1"/>
    <x v="7"/>
    <s v="Pipeline"/>
    <s v="Pipeline"/>
    <x v="15"/>
    <s v="0055A00000BclF5QAJ"/>
    <d v="2021-06-01T19:07:06"/>
    <m/>
    <d v="2018-04-11T15:11:40"/>
    <b v="0"/>
    <x v="1"/>
    <s v="0063100000ci81yAAA"/>
    <x v="2"/>
    <b v="0"/>
    <s v="0055A00000Bnt5hQAB"/>
    <s v="Funnel"/>
    <b v="0"/>
    <x v="1"/>
    <n v="54805"/>
    <n v="2740.25"/>
    <m/>
  </r>
  <r>
    <s v="001i000001MZMVXAA5"/>
    <b v="0"/>
    <m/>
    <b v="0"/>
    <x v="102"/>
    <x v="0"/>
    <s v="005i0000002Zi8JAAS"/>
    <b v="1"/>
    <d v="2015-03-20T13:40:46"/>
    <b v="0"/>
    <b v="0"/>
    <s v="2017 2"/>
    <n v="2"/>
    <x v="5"/>
    <s v="Closed"/>
    <s v="Closed"/>
    <x v="1"/>
    <s v="0055A00000BclF5QAJ"/>
    <d v="2021-04-11T20:08:00"/>
    <m/>
    <d v="2020-01-06T18:18:16"/>
    <b v="0"/>
    <x v="6"/>
    <s v="006i000000UYQAgAAP"/>
    <x v="2"/>
    <b v="1"/>
    <s v="00531000007KAsvAAG"/>
    <s v="Closed Won"/>
    <b v="0"/>
    <x v="0"/>
    <n v="55250"/>
    <n v="55250"/>
    <m/>
  </r>
  <r>
    <s v="0013100001gxc5IAAQ"/>
    <b v="0"/>
    <m/>
    <b v="0"/>
    <x v="103"/>
    <x v="0"/>
    <s v="00531000007MUoEAAW"/>
    <b v="1"/>
    <d v="2016-06-03T19:28:56"/>
    <b v="0"/>
    <b v="0"/>
    <s v="2017 2"/>
    <n v="2"/>
    <x v="5"/>
    <s v="Omitted"/>
    <s v="Omitted"/>
    <x v="18"/>
    <s v="0055A00000BclF5QAJ"/>
    <d v="2021-04-16T14:17:58"/>
    <m/>
    <d v="2020-01-06T18:18:35"/>
    <b v="0"/>
    <x v="10"/>
    <s v="0063100000cLlx0AAC"/>
    <x v="2"/>
    <b v="0"/>
    <s v="0055A000009sa63QAA"/>
    <s v="Closed Lost"/>
    <b v="0"/>
    <x v="1"/>
    <n v="65000"/>
    <n v="0"/>
    <m/>
  </r>
  <r>
    <s v="0013100001jaPtgAAE"/>
    <b v="0"/>
    <m/>
    <b v="0"/>
    <x v="104"/>
    <x v="1"/>
    <s v="00531000007KgPgAAK"/>
    <b v="0"/>
    <d v="2016-06-22T16:57:15"/>
    <b v="0"/>
    <b v="0"/>
    <s v="2020 2"/>
    <n v="2"/>
    <x v="4"/>
    <s v="Pipeline"/>
    <s v="Pipeline"/>
    <x v="15"/>
    <s v="0055A00000BclF5QAJ"/>
    <d v="2021-04-11T19:52:07"/>
    <m/>
    <d v="2020-01-06T18:18:06"/>
    <b v="0"/>
    <x v="5"/>
    <s v="0063100000cigZwAAI"/>
    <x v="2"/>
    <b v="0"/>
    <s v="00531000007KgPgAAK"/>
    <s v="Qualified Opportunity"/>
    <b v="0"/>
    <x v="1"/>
    <n v="72743"/>
    <n v="7274.3"/>
    <m/>
  </r>
  <r>
    <s v="0013100001gxc5IAAQ"/>
    <b v="0"/>
    <m/>
    <b v="0"/>
    <x v="103"/>
    <x v="0"/>
    <s v="00531000007MUoEAAW"/>
    <b v="1"/>
    <d v="2016-06-08T02:32:42"/>
    <b v="0"/>
    <b v="0"/>
    <s v="2017 2"/>
    <n v="2"/>
    <x v="5"/>
    <s v="Omitted"/>
    <s v="Omitted"/>
    <x v="17"/>
    <s v="0055A000009s6n0QAA"/>
    <d v="2020-09-17T14:48:45"/>
    <m/>
    <d v="2020-01-06T18:18:35"/>
    <b v="0"/>
    <x v="1"/>
    <s v="0063100000ch74iAAA"/>
    <x v="2"/>
    <b v="0"/>
    <s v="0055A000009sa63QAA"/>
    <s v="Closed Lost"/>
    <b v="0"/>
    <x v="1"/>
    <n v="60000"/>
    <n v="0"/>
    <m/>
  </r>
  <r>
    <s v="0013100001gbOlhAAE"/>
    <b v="0"/>
    <m/>
    <b v="0"/>
    <x v="103"/>
    <x v="0"/>
    <s v="00531000007KAu8AAG"/>
    <b v="0"/>
    <d v="2016-08-08T23:02:47"/>
    <b v="0"/>
    <b v="0"/>
    <s v="2017 2"/>
    <n v="2"/>
    <x v="5"/>
    <s v="Closed"/>
    <s v="Closed"/>
    <x v="9"/>
    <s v="0055A00000BclF5QAJ"/>
    <d v="2021-04-11T20:06:15"/>
    <m/>
    <d v="2018-03-10T15:07:46"/>
    <b v="0"/>
    <x v="6"/>
    <s v="0063100000dY8NdAAK"/>
    <x v="2"/>
    <b v="0"/>
    <s v="0055A000008iLoJQAU"/>
    <s v="Closed Won"/>
    <b v="0"/>
    <x v="0"/>
    <n v="20055"/>
    <n v="20055"/>
    <m/>
  </r>
  <r>
    <s v="0013100001eljtBAAQ"/>
    <b v="0"/>
    <m/>
    <b v="0"/>
    <x v="105"/>
    <x v="0"/>
    <s v="00531000007KAsvAAG"/>
    <b v="0"/>
    <d v="2016-02-04T16:16:58"/>
    <b v="0"/>
    <b v="0"/>
    <s v="2017 2"/>
    <n v="2"/>
    <x v="5"/>
    <s v="Closed"/>
    <s v="Closed"/>
    <x v="14"/>
    <s v="0055A00000BclF5QAJ"/>
    <d v="2021-04-11T19:52:07"/>
    <m/>
    <d v="2020-01-06T18:18:16"/>
    <b v="0"/>
    <x v="5"/>
    <s v="0063100000apecPAAQ"/>
    <x v="2"/>
    <b v="1"/>
    <s v="00531000007KAsvAAG"/>
    <s v="Closed Won"/>
    <b v="0"/>
    <x v="0"/>
    <n v="56500"/>
    <n v="56500"/>
    <m/>
  </r>
  <r>
    <s v="0013100001jbBzlAAE"/>
    <b v="0"/>
    <m/>
    <b v="0"/>
    <x v="106"/>
    <x v="0"/>
    <s v="00531000007KAu8AAG"/>
    <b v="0"/>
    <d v="2016-06-24T06:08:48"/>
    <b v="0"/>
    <b v="0"/>
    <s v="2017 2"/>
    <n v="2"/>
    <x v="5"/>
    <s v="Closed"/>
    <s v="Closed"/>
    <x v="18"/>
    <s v="0055A00000BclF5QAJ"/>
    <d v="2021-04-10T22:59:54"/>
    <m/>
    <d v="2018-03-10T15:07:46"/>
    <b v="0"/>
    <x v="1"/>
    <s v="0063100000cir1TAAQ"/>
    <x v="2"/>
    <b v="0"/>
    <s v="0055A00000Bnt5hQAB"/>
    <s v="Closed Won"/>
    <b v="0"/>
    <x v="0"/>
    <n v="53905"/>
    <n v="53905"/>
    <m/>
  </r>
  <r>
    <s v="0013100001fqwyfAAA"/>
    <b v="0"/>
    <m/>
    <b v="0"/>
    <x v="106"/>
    <x v="0"/>
    <s v="00531000008FFH0AAO"/>
    <b v="0"/>
    <d v="2017-05-04T20:11:43"/>
    <b v="0"/>
    <b v="0"/>
    <s v="2017 2"/>
    <n v="2"/>
    <x v="5"/>
    <s v="Closed"/>
    <s v="Closed"/>
    <x v="6"/>
    <s v="0055A00000BclF5QAJ"/>
    <d v="2021-04-11T20:06:15"/>
    <m/>
    <d v="2018-03-10T15:07:46"/>
    <b v="0"/>
    <x v="6"/>
    <s v="0063100000hHRNaAAO"/>
    <x v="2"/>
    <b v="0"/>
    <s v="0055A000008iLoOQAU"/>
    <s v="Closed Won"/>
    <b v="0"/>
    <x v="0"/>
    <n v="900"/>
    <n v="900"/>
    <m/>
  </r>
  <r>
    <s v="0013100001hn662AAA"/>
    <b v="0"/>
    <m/>
    <b v="0"/>
    <x v="107"/>
    <x v="0"/>
    <s v="00531000007KAu8AAG"/>
    <b v="0"/>
    <d v="2016-05-07T19:49:30"/>
    <b v="0"/>
    <b v="0"/>
    <s v="2017 2"/>
    <n v="2"/>
    <x v="5"/>
    <s v="Closed"/>
    <s v="Closed"/>
    <x v="12"/>
    <s v="0055A00000BclF5QAJ"/>
    <d v="2021-04-10T22:59:54"/>
    <m/>
    <d v="2018-03-10T15:07:46"/>
    <b v="0"/>
    <x v="8"/>
    <s v="0063100000cFfw8AAC"/>
    <x v="2"/>
    <b v="0"/>
    <s v="0055A000008zqzaQAA"/>
    <s v="Closed Won"/>
    <b v="0"/>
    <x v="0"/>
    <n v="54805"/>
    <n v="54805"/>
    <m/>
  </r>
  <r>
    <s v="0013100001fqwyfAAA"/>
    <b v="0"/>
    <m/>
    <b v="0"/>
    <x v="108"/>
    <x v="0"/>
    <s v="00531000008FFH0AAO"/>
    <b v="0"/>
    <d v="2017-05-12T19:29:53"/>
    <b v="0"/>
    <b v="0"/>
    <s v="2017 2"/>
    <n v="2"/>
    <x v="5"/>
    <s v="Closed"/>
    <s v="Closed"/>
    <x v="6"/>
    <s v="0055A00000BclF5QAJ"/>
    <d v="2021-04-11T20:06:15"/>
    <m/>
    <d v="2018-03-10T15:07:46"/>
    <b v="0"/>
    <x v="6"/>
    <s v="0063100000hlikOAAQ"/>
    <x v="2"/>
    <b v="0"/>
    <s v="0055A000008iLoOQAU"/>
    <s v="Closed Won"/>
    <b v="0"/>
    <x v="0"/>
    <n v="2750"/>
    <n v="2750"/>
    <m/>
  </r>
  <r>
    <s v="0013100001qyrQqAAI"/>
    <b v="0"/>
    <m/>
    <b v="0"/>
    <x v="109"/>
    <x v="0"/>
    <s v="00531000008FRNUAA4"/>
    <b v="0"/>
    <d v="2017-05-18T14:50:29"/>
    <b v="0"/>
    <b v="0"/>
    <s v="2017 2"/>
    <n v="2"/>
    <x v="5"/>
    <s v="Closed"/>
    <s v="Closed"/>
    <x v="6"/>
    <s v="0055A00000BclF5QAJ"/>
    <d v="2021-04-11T20:03:09"/>
    <m/>
    <d v="2018-03-10T15:07:46"/>
    <b v="0"/>
    <x v="4"/>
    <s v="0063100000hmHxDAAU"/>
    <x v="2"/>
    <b v="0"/>
    <s v="0055A000008iLoOQAU"/>
    <s v="Closed Won"/>
    <b v="0"/>
    <x v="0"/>
    <n v="1925"/>
    <n v="1925"/>
    <m/>
  </r>
  <r>
    <s v="0013100001fqwyfAAA"/>
    <b v="0"/>
    <m/>
    <b v="0"/>
    <x v="110"/>
    <x v="0"/>
    <s v="00531000008FRNUAA4"/>
    <b v="0"/>
    <d v="2017-05-18T14:47:19"/>
    <b v="0"/>
    <b v="0"/>
    <s v="2017 2"/>
    <n v="2"/>
    <x v="5"/>
    <s v="Closed"/>
    <s v="Closed"/>
    <x v="6"/>
    <s v="0055A00000BclF5QAJ"/>
    <d v="2021-04-11T20:03:09"/>
    <m/>
    <d v="2018-03-10T15:07:46"/>
    <b v="0"/>
    <x v="4"/>
    <s v="0063100000hmHvCAAU"/>
    <x v="2"/>
    <b v="0"/>
    <s v="0055A000008iLoOQAU"/>
    <s v="Closed Won"/>
    <b v="0"/>
    <x v="0"/>
    <n v="2750"/>
    <n v="2750"/>
    <m/>
  </r>
  <r>
    <s v="0013100001fpKktAAE"/>
    <b v="0"/>
    <m/>
    <b v="0"/>
    <x v="111"/>
    <x v="0"/>
    <s v="00531000008FRNUAA4"/>
    <b v="0"/>
    <d v="2017-03-28T12:40:50"/>
    <b v="0"/>
    <b v="0"/>
    <s v="2017 2"/>
    <n v="2"/>
    <x v="5"/>
    <s v="Closed"/>
    <s v="Closed"/>
    <x v="17"/>
    <s v="0055A00000BclF5QAJ"/>
    <d v="2021-04-11T20:03:09"/>
    <m/>
    <d v="2018-03-10T15:07:46"/>
    <b v="0"/>
    <x v="4"/>
    <s v="0063100000hAP9aAAG"/>
    <x v="2"/>
    <b v="0"/>
    <s v="0055A000008zqzaQAA"/>
    <s v="Closed Won"/>
    <b v="0"/>
    <x v="0"/>
    <n v="20055"/>
    <n v="20055"/>
    <m/>
  </r>
  <r>
    <s v="001i000001MZ8IpAAL"/>
    <b v="0"/>
    <m/>
    <b v="0"/>
    <x v="112"/>
    <x v="0"/>
    <s v="00531000007KAsvAAG"/>
    <b v="0"/>
    <d v="2017-04-14T16:52:19"/>
    <b v="0"/>
    <b v="0"/>
    <s v="2017 2"/>
    <n v="2"/>
    <x v="5"/>
    <s v="Omitted"/>
    <s v="Omitted"/>
    <x v="17"/>
    <s v="0055A00000BclF5QAJ"/>
    <d v="2021-04-11T20:06:15"/>
    <m/>
    <d v="2020-01-06T18:18:35"/>
    <b v="0"/>
    <x v="6"/>
    <s v="0063100000hCC5hAAG"/>
    <x v="2"/>
    <b v="0"/>
    <s v="00531000007KAsvAAG"/>
    <s v="Closed Lost"/>
    <b v="0"/>
    <x v="1"/>
    <n v="56500"/>
    <n v="0"/>
    <m/>
  </r>
  <r>
    <s v="0013100001fpk4nAAA"/>
    <b v="0"/>
    <m/>
    <b v="0"/>
    <x v="113"/>
    <x v="0"/>
    <s v="00531000007KAu8AAG"/>
    <b v="0"/>
    <d v="2016-08-11T00:19:08"/>
    <b v="0"/>
    <b v="0"/>
    <s v="2017 2"/>
    <n v="2"/>
    <x v="5"/>
    <s v="Closed"/>
    <s v="Closed"/>
    <x v="9"/>
    <s v="0055A00000BclF5QAJ"/>
    <d v="2021-04-10T22:59:54"/>
    <m/>
    <d v="2018-03-10T15:07:46"/>
    <b v="0"/>
    <x v="4"/>
    <s v="0063100000dYO1HAAW"/>
    <x v="2"/>
    <b v="0"/>
    <s v="0055A000008zqzaQAA"/>
    <s v="Closed Won"/>
    <b v="0"/>
    <x v="0"/>
    <n v="19949.13"/>
    <n v="19949.13"/>
    <m/>
  </r>
  <r>
    <s v="0013100001eCIpHAAW"/>
    <b v="0"/>
    <m/>
    <b v="0"/>
    <x v="113"/>
    <x v="0"/>
    <s v="00531000007KAsvAAG"/>
    <b v="0"/>
    <d v="2016-12-08T13:26:14"/>
    <b v="0"/>
    <b v="0"/>
    <s v="2017 2"/>
    <n v="2"/>
    <x v="5"/>
    <s v="Closed"/>
    <s v="Closed"/>
    <x v="12"/>
    <s v="0055A00000BclF5QAJ"/>
    <d v="2021-04-11T20:06:15"/>
    <m/>
    <d v="2020-01-06T18:18:16"/>
    <b v="0"/>
    <x v="6"/>
    <s v="0063100000ev4jEAAQ"/>
    <x v="2"/>
    <b v="1"/>
    <s v="00531000007KAsvAAG"/>
    <s v="Closed Won"/>
    <b v="0"/>
    <x v="0"/>
    <n v="41280"/>
    <n v="41280"/>
    <m/>
  </r>
  <r>
    <s v="0013100001qyrQqAAI"/>
    <b v="0"/>
    <m/>
    <b v="0"/>
    <x v="114"/>
    <x v="0"/>
    <s v="00531000008FRNUAA4"/>
    <b v="0"/>
    <d v="2017-07-14T13:07:11"/>
    <b v="0"/>
    <b v="0"/>
    <s v="2017 2"/>
    <n v="2"/>
    <x v="5"/>
    <s v="Closed"/>
    <s v="Closed"/>
    <x v="20"/>
    <s v="0055A00000BclF5QAJ"/>
    <d v="2021-04-11T20:03:09"/>
    <m/>
    <d v="2018-03-10T15:07:46"/>
    <b v="0"/>
    <x v="4"/>
    <s v="0065A00000i43ZhQAI"/>
    <x v="2"/>
    <b v="0"/>
    <s v="0055A000008iLoOQAU"/>
    <s v="Closed Won"/>
    <b v="0"/>
    <x v="0"/>
    <n v="2345"/>
    <n v="2345"/>
    <m/>
  </r>
  <r>
    <s v="0013100001puTb4AAE"/>
    <b v="0"/>
    <m/>
    <b v="0"/>
    <x v="115"/>
    <x v="0"/>
    <s v="00531000007KAu8AAG"/>
    <b v="0"/>
    <d v="2016-09-07T12:57:19"/>
    <b v="0"/>
    <b v="0"/>
    <s v="2017 2"/>
    <n v="2"/>
    <x v="5"/>
    <s v="Closed"/>
    <s v="Closed"/>
    <x v="18"/>
    <s v="0055A00000BclF5QAJ"/>
    <d v="2021-04-11T20:11:37"/>
    <m/>
    <d v="2018-03-10T15:07:46"/>
    <b v="0"/>
    <x v="3"/>
    <s v="0063100000e3ix5AAA"/>
    <x v="2"/>
    <b v="0"/>
    <s v="0055A000008zqzaQAA"/>
    <s v="Closed Won"/>
    <b v="0"/>
    <x v="0"/>
    <n v="24700"/>
    <n v="24700"/>
    <m/>
  </r>
  <r>
    <s v="0013100001rut5yAAA"/>
    <b v="0"/>
    <m/>
    <b v="0"/>
    <x v="115"/>
    <x v="0"/>
    <s v="00531000007KgPgAAK"/>
    <b v="1"/>
    <d v="2017-04-25T21:18:56"/>
    <b v="0"/>
    <b v="0"/>
    <s v="2017 2"/>
    <n v="2"/>
    <x v="5"/>
    <s v="Closed"/>
    <s v="Closed"/>
    <x v="5"/>
    <s v="00531000007MUoEAAW"/>
    <d v="2020-12-15T14:22:34"/>
    <m/>
    <d v="2020-05-20T13:50:54"/>
    <b v="0"/>
    <x v="4"/>
    <s v="0063100000hD53gAAC"/>
    <x v="2"/>
    <b v="1"/>
    <s v="00531000007KgPgAAK"/>
    <s v="Closed Won"/>
    <b v="0"/>
    <x v="0"/>
    <n v="65000"/>
    <n v="65000"/>
    <m/>
  </r>
  <r>
    <s v="0013100001mwsqbAAA"/>
    <b v="0"/>
    <m/>
    <b v="0"/>
    <x v="115"/>
    <x v="0"/>
    <s v="00531000008FRNUAA4"/>
    <b v="0"/>
    <d v="2017-05-23T12:36:05"/>
    <b v="0"/>
    <b v="0"/>
    <s v="2017 2"/>
    <n v="2"/>
    <x v="5"/>
    <s v="Closed"/>
    <s v="Closed"/>
    <x v="21"/>
    <s v="0055A00000BclF5QAJ"/>
    <d v="2021-04-11T20:03:09"/>
    <m/>
    <d v="2018-03-10T15:07:46"/>
    <b v="0"/>
    <x v="4"/>
    <s v="0065A00000i2Lc6QAE"/>
    <x v="2"/>
    <b v="0"/>
    <s v="0055A000008zqzaQAA"/>
    <s v="Closed Won"/>
    <b v="0"/>
    <x v="0"/>
    <n v="4750"/>
    <n v="4750"/>
    <m/>
  </r>
  <r>
    <s v="0013100001jbB07AAE"/>
    <b v="0"/>
    <m/>
    <b v="0"/>
    <x v="71"/>
    <x v="1"/>
    <s v="00531000007KAu8AAG"/>
    <b v="0"/>
    <d v="2016-06-24T02:54:51"/>
    <b v="0"/>
    <b v="0"/>
    <s v="2021 4"/>
    <n v="4"/>
    <x v="3"/>
    <s v="Pipeline"/>
    <s v="Pipeline"/>
    <x v="10"/>
    <s v="0055A000008zqzaQAA"/>
    <d v="2021-06-16T14:04:42"/>
    <m/>
    <d v="2020-02-10T15:02:46"/>
    <b v="0"/>
    <x v="1"/>
    <s v="0063100000ciqgiAAA"/>
    <x v="2"/>
    <b v="0"/>
    <s v="0055A000008zqzaQAA"/>
    <s v="Funnel"/>
    <b v="0"/>
    <x v="1"/>
    <n v="5797.5"/>
    <n v="289.88"/>
    <m/>
  </r>
  <r>
    <s v="0013100001fpKktAAE"/>
    <b v="0"/>
    <m/>
    <b v="0"/>
    <x v="116"/>
    <x v="0"/>
    <s v="00531000008FRNUAA4"/>
    <b v="0"/>
    <d v="2017-07-14T14:01:59"/>
    <b v="0"/>
    <b v="0"/>
    <s v="2017 2"/>
    <n v="2"/>
    <x v="5"/>
    <s v="Closed"/>
    <s v="Closed"/>
    <x v="21"/>
    <s v="0055A00000BclF5QAJ"/>
    <d v="2021-04-11T20:06:15"/>
    <m/>
    <d v="2018-03-10T15:07:46"/>
    <b v="0"/>
    <x v="6"/>
    <s v="0065A00000i43f6QAA"/>
    <x v="2"/>
    <b v="0"/>
    <s v="0055A000008zqzaQAA"/>
    <s v="Closed Won"/>
    <b v="0"/>
    <x v="0"/>
    <n v="4750"/>
    <n v="4750"/>
    <m/>
  </r>
  <r>
    <s v="0013100001fpKktAAE"/>
    <b v="0"/>
    <m/>
    <b v="0"/>
    <x v="117"/>
    <x v="0"/>
    <s v="00531000008FRNUAA4"/>
    <b v="0"/>
    <d v="2017-02-02T20:58:39"/>
    <b v="0"/>
    <b v="0"/>
    <s v="2017 2"/>
    <n v="2"/>
    <x v="5"/>
    <s v="Closed"/>
    <s v="Closed"/>
    <x v="11"/>
    <s v="0055A00000BclF5QAJ"/>
    <d v="2021-04-11T20:06:15"/>
    <m/>
    <d v="2018-03-10T15:07:46"/>
    <b v="0"/>
    <x v="6"/>
    <s v="0063100000fs0iYAAQ"/>
    <x v="2"/>
    <b v="0"/>
    <s v="0055A000008zqzaQAA"/>
    <s v="Closed Won"/>
    <b v="0"/>
    <x v="0"/>
    <n v="49940.03"/>
    <n v="49940.03"/>
    <m/>
  </r>
  <r>
    <s v="0013100001frxefAAA"/>
    <b v="0"/>
    <m/>
    <b v="0"/>
    <x v="117"/>
    <x v="0"/>
    <s v="00531000008FRNUAA4"/>
    <b v="0"/>
    <d v="2017-11-06T18:15:46"/>
    <b v="0"/>
    <b v="0"/>
    <s v="2017 2"/>
    <n v="2"/>
    <x v="5"/>
    <s v="Omitted"/>
    <s v="Omitted"/>
    <x v="21"/>
    <s v="0055A00000BclF5QAJ"/>
    <d v="2021-04-11T20:28:47"/>
    <m/>
    <d v="2019-04-16T16:10:52"/>
    <b v="0"/>
    <x v="4"/>
    <s v="0065A00000iTElIQAW"/>
    <x v="2"/>
    <b v="0"/>
    <s v="0055A000009sZg0QAE"/>
    <s v="Closed Lost"/>
    <b v="0"/>
    <x v="1"/>
    <n v="11000"/>
    <n v="0"/>
    <m/>
  </r>
  <r>
    <s v="0013100001fpKktAAE"/>
    <b v="0"/>
    <m/>
    <b v="0"/>
    <x v="52"/>
    <x v="0"/>
    <s v="00531000007KAu8AAG"/>
    <b v="1"/>
    <d v="2016-04-26T00:35:38"/>
    <b v="0"/>
    <b v="0"/>
    <s v="2017 2"/>
    <n v="2"/>
    <x v="5"/>
    <s v="Omitted"/>
    <s v="Omitted"/>
    <x v="6"/>
    <s v="0055A00000BclF5QAJ"/>
    <d v="2021-04-11T20:07:09"/>
    <m/>
    <d v="2019-06-11T19:37:05"/>
    <b v="0"/>
    <x v="6"/>
    <s v="0063100000cDvU6AAK"/>
    <x v="2"/>
    <b v="0"/>
    <s v="0055A000009sZg0QAE"/>
    <s v="Closed Lost"/>
    <b v="0"/>
    <x v="1"/>
    <n v="54805"/>
    <n v="0"/>
    <m/>
  </r>
  <r>
    <s v="0013100001frK2lAAE"/>
    <b v="0"/>
    <m/>
    <b v="0"/>
    <x v="52"/>
    <x v="0"/>
    <s v="00531000007KAu8AAG"/>
    <b v="0"/>
    <d v="2016-06-24T04:29:33"/>
    <b v="0"/>
    <b v="0"/>
    <s v="2017 2"/>
    <n v="2"/>
    <x v="5"/>
    <s v="Omitted"/>
    <s v="Omitted"/>
    <x v="8"/>
    <s v="0055A00000BclF5QAJ"/>
    <d v="2021-04-11T20:33:11"/>
    <m/>
    <d v="2019-04-16T15:10:59"/>
    <b v="0"/>
    <x v="1"/>
    <s v="0063100000ciqq6AAA"/>
    <x v="2"/>
    <b v="0"/>
    <s v="0055A000009sZg0QAE"/>
    <s v="Closed Lost"/>
    <b v="0"/>
    <x v="1"/>
    <n v="53555"/>
    <n v="0"/>
    <m/>
  </r>
  <r>
    <s v="0013100001puTb4AAE"/>
    <b v="0"/>
    <m/>
    <b v="0"/>
    <x v="52"/>
    <x v="0"/>
    <s v="00531000007KAu8AAG"/>
    <b v="0"/>
    <d v="2016-06-24T05:30:08"/>
    <b v="0"/>
    <b v="0"/>
    <s v="2017 2"/>
    <n v="2"/>
    <x v="5"/>
    <s v="Omitted"/>
    <s v="Omitted"/>
    <x v="15"/>
    <s v="0055A00000BclF5QAJ"/>
    <d v="2021-04-10T23:01:03"/>
    <m/>
    <d v="2018-03-10T15:20:50"/>
    <b v="0"/>
    <x v="1"/>
    <s v="0063100000ciquhAAA"/>
    <x v="2"/>
    <b v="0"/>
    <s v="0055A000008zqzaQAA"/>
    <s v="Closed Lost"/>
    <b v="0"/>
    <x v="1"/>
    <n v="48555"/>
    <n v="0"/>
    <m/>
  </r>
  <r>
    <s v="0013100001fpk4nAAA"/>
    <b v="0"/>
    <m/>
    <b v="0"/>
    <x v="52"/>
    <x v="0"/>
    <s v="00531000007KAu8AAG"/>
    <b v="1"/>
    <d v="2016-06-27T01:25:48"/>
    <b v="0"/>
    <b v="0"/>
    <s v="2017 2"/>
    <n v="2"/>
    <x v="5"/>
    <s v="Omitted"/>
    <s v="Omitted"/>
    <x v="13"/>
    <s v="0055A00000BclF5QAJ"/>
    <d v="2021-04-10T23:01:03"/>
    <m/>
    <d v="2018-03-16T17:43:20"/>
    <b v="0"/>
    <x v="1"/>
    <s v="0063100000cjPhqAAE"/>
    <x v="2"/>
    <b v="0"/>
    <s v="0055A000008zqzaQAA"/>
    <s v="Closed Lost"/>
    <b v="0"/>
    <x v="1"/>
    <n v="54805"/>
    <n v="0"/>
    <m/>
  </r>
  <r>
    <s v="0013100001fsoNJAAY"/>
    <b v="0"/>
    <m/>
    <b v="0"/>
    <x v="52"/>
    <x v="0"/>
    <s v="00531000007KAu8AAG"/>
    <b v="1"/>
    <d v="2016-10-26T10:42:35"/>
    <b v="0"/>
    <b v="0"/>
    <s v="2017 2"/>
    <n v="2"/>
    <x v="5"/>
    <s v="Omitted"/>
    <s v="Omitted"/>
    <x v="14"/>
    <s v="0055A00000BclF5QAJ"/>
    <d v="2021-04-10T23:01:03"/>
    <m/>
    <d v="2018-03-14T14:28:32"/>
    <b v="0"/>
    <x v="7"/>
    <s v="0063100000erI1kAAE"/>
    <x v="2"/>
    <b v="0"/>
    <s v="0055A000008iLoOQAU"/>
    <s v="Closed Lost"/>
    <b v="0"/>
    <x v="1"/>
    <n v="33500"/>
    <n v="0"/>
    <m/>
  </r>
  <r>
    <s v="0013100001nlBupAAE"/>
    <b v="0"/>
    <m/>
    <b v="0"/>
    <x v="52"/>
    <x v="0"/>
    <s v="00531000007KAsvAAG"/>
    <b v="0"/>
    <d v="2016-11-29T19:07:00"/>
    <b v="0"/>
    <b v="0"/>
    <s v="2017 2"/>
    <n v="2"/>
    <x v="5"/>
    <s v="Omitted"/>
    <s v="Omitted"/>
    <x v="14"/>
    <s v="0055A00000BclF5QAJ"/>
    <d v="2021-04-11T20:28:47"/>
    <m/>
    <d v="2020-12-24T01:37:54"/>
    <b v="0"/>
    <x v="1"/>
    <s v="0063100000eu5gOAAQ"/>
    <x v="2"/>
    <b v="0"/>
    <s v="00531000008F2qlAAC"/>
    <s v="Closed Lost"/>
    <b v="0"/>
    <x v="1"/>
    <n v="71500"/>
    <n v="0"/>
    <m/>
  </r>
  <r>
    <s v="001i000001MZ8IpAAL"/>
    <b v="0"/>
    <m/>
    <b v="0"/>
    <x v="52"/>
    <x v="0"/>
    <s v="00531000007KgPgAAK"/>
    <b v="0"/>
    <d v="2017-01-19T18:49:04"/>
    <b v="0"/>
    <b v="0"/>
    <s v="2017 2"/>
    <n v="2"/>
    <x v="5"/>
    <s v="Omitted"/>
    <s v="Omitted"/>
    <x v="12"/>
    <s v="0055A00000BclF5QAJ"/>
    <d v="2021-04-11T20:08:00"/>
    <m/>
    <d v="2020-01-06T18:18:40"/>
    <b v="0"/>
    <x v="6"/>
    <s v="0063100000fpgmbAAA"/>
    <x v="2"/>
    <b v="0"/>
    <s v="00531000007KgPgAAK"/>
    <s v="Closed Lost"/>
    <b v="0"/>
    <x v="1"/>
    <n v="195350"/>
    <n v="0"/>
    <m/>
  </r>
  <r>
    <s v="0013100001qxiZOAAY"/>
    <b v="0"/>
    <m/>
    <b v="0"/>
    <x v="52"/>
    <x v="0"/>
    <s v="00531000007KAsvAAG"/>
    <b v="0"/>
    <d v="2017-03-23T23:38:27"/>
    <b v="0"/>
    <b v="0"/>
    <s v="2017 2"/>
    <n v="2"/>
    <x v="5"/>
    <s v="Omitted"/>
    <s v="Omitted"/>
    <x v="12"/>
    <s v="0055A00000BclF5QAJ"/>
    <d v="2021-04-11T20:06:15"/>
    <m/>
    <d v="2020-01-06T18:18:35"/>
    <b v="0"/>
    <x v="6"/>
    <s v="0063100000hA5tuAAC"/>
    <x v="2"/>
    <b v="0"/>
    <s v="00531000007KAsvAAG"/>
    <s v="Closed Lost"/>
    <b v="0"/>
    <x v="1"/>
    <n v="66500"/>
    <n v="0"/>
    <m/>
  </r>
  <r>
    <s v="0013100001k5fLWAAY"/>
    <b v="0"/>
    <m/>
    <b v="0"/>
    <x v="52"/>
    <x v="0"/>
    <s v="00531000007Es7rAAC"/>
    <b v="1"/>
    <d v="2017-03-28T14:54:23"/>
    <b v="0"/>
    <b v="0"/>
    <s v="2017 2"/>
    <n v="2"/>
    <x v="5"/>
    <s v="Closed"/>
    <s v="Closed"/>
    <x v="17"/>
    <s v="0055A00000BclF5QAJ"/>
    <d v="2021-04-11T20:06:15"/>
    <m/>
    <d v="2020-01-06T18:18:11"/>
    <b v="0"/>
    <x v="6"/>
    <s v="0063100000hAPvIAAW"/>
    <x v="2"/>
    <b v="1"/>
    <s v="00531000007Es7rAAC"/>
    <s v="Closed Won"/>
    <b v="0"/>
    <x v="0"/>
    <n v="65972"/>
    <n v="65972"/>
    <m/>
  </r>
  <r>
    <s v="0013100001rt14LAAQ"/>
    <b v="0"/>
    <m/>
    <b v="0"/>
    <x v="52"/>
    <x v="0"/>
    <s v="00531000007KgPgAAK"/>
    <b v="0"/>
    <d v="2017-04-12T16:10:19"/>
    <b v="0"/>
    <b v="0"/>
    <s v="2017 2"/>
    <n v="2"/>
    <x v="5"/>
    <s v="Omitted"/>
    <s v="Omitted"/>
    <x v="18"/>
    <s v="0055A000009s6n0QAA"/>
    <d v="2020-01-06T18:18:35"/>
    <m/>
    <d v="2020-01-06T18:18:35"/>
    <b v="0"/>
    <x v="4"/>
    <s v="0063100000hBzFrAAK"/>
    <x v="2"/>
    <b v="0"/>
    <s v="00531000007KgPgAAK"/>
    <s v="Closed Lost"/>
    <b v="0"/>
    <x v="1"/>
    <n v="79995"/>
    <n v="0"/>
    <m/>
  </r>
  <r>
    <s v="0013100001rtN6tAAE"/>
    <b v="0"/>
    <m/>
    <b v="0"/>
    <x v="52"/>
    <x v="0"/>
    <s v="00531000007KgPgAAK"/>
    <b v="0"/>
    <d v="2017-04-14T04:13:18"/>
    <b v="0"/>
    <b v="0"/>
    <s v="2017 2"/>
    <n v="2"/>
    <x v="5"/>
    <s v="Omitted"/>
    <s v="Omitted"/>
    <x v="17"/>
    <s v="00531000008F2qlAAC"/>
    <d v="2020-06-01T19:17:12"/>
    <m/>
    <d v="2020-06-01T19:17:12"/>
    <b v="0"/>
    <x v="1"/>
    <s v="0063100000hC9N8AAK"/>
    <x v="2"/>
    <b v="0"/>
    <s v="00531000007KgPgAAK"/>
    <s v="Closed Lost"/>
    <b v="0"/>
    <x v="1"/>
    <n v="152490"/>
    <n v="0"/>
    <m/>
  </r>
  <r>
    <s v="0013100001fqypQAAQ"/>
    <b v="0"/>
    <m/>
    <b v="0"/>
    <x v="118"/>
    <x v="0"/>
    <s v="00531000008FRNUAA4"/>
    <b v="0"/>
    <d v="2017-07-14T13:16:07"/>
    <b v="0"/>
    <b v="0"/>
    <s v="2017 3"/>
    <n v="3"/>
    <x v="5"/>
    <s v="Closed"/>
    <s v="Closed"/>
    <x v="21"/>
    <s v="0055A00000BclF5QAJ"/>
    <d v="2021-04-11T20:03:09"/>
    <m/>
    <d v="2018-03-10T15:07:46"/>
    <b v="0"/>
    <x v="4"/>
    <s v="0065A00000i43aVQAQ"/>
    <x v="2"/>
    <b v="0"/>
    <s v="0055A000008zqzaQAA"/>
    <s v="Closed Won"/>
    <b v="0"/>
    <x v="0"/>
    <n v="2750"/>
    <n v="2750"/>
    <m/>
  </r>
  <r>
    <s v="0013100001fpkwYAAQ"/>
    <b v="0"/>
    <m/>
    <b v="0"/>
    <x v="119"/>
    <x v="0"/>
    <s v="00531000008FRNUAA4"/>
    <b v="0"/>
    <d v="2017-03-15T20:08:52"/>
    <b v="0"/>
    <b v="0"/>
    <s v="2017 3"/>
    <n v="3"/>
    <x v="5"/>
    <s v="Closed"/>
    <s v="Closed"/>
    <x v="18"/>
    <s v="0055A00000BclF5QAJ"/>
    <d v="2021-04-11T20:03:09"/>
    <m/>
    <d v="2018-03-10T15:07:46"/>
    <b v="0"/>
    <x v="4"/>
    <s v="0063100000gs44pAAA"/>
    <x v="2"/>
    <b v="0"/>
    <s v="0055A000008zqzaQAA"/>
    <s v="Closed Won"/>
    <b v="0"/>
    <x v="0"/>
    <n v="3350"/>
    <n v="3350"/>
    <m/>
  </r>
  <r>
    <s v="0013100001fpKktAAE"/>
    <b v="0"/>
    <m/>
    <b v="0"/>
    <x v="120"/>
    <x v="0"/>
    <s v="00531000008FRNUAA4"/>
    <b v="0"/>
    <d v="2017-07-14T13:23:58"/>
    <b v="0"/>
    <b v="0"/>
    <s v="2017 3"/>
    <n v="3"/>
    <x v="5"/>
    <s v="Closed"/>
    <s v="Closed"/>
    <x v="21"/>
    <s v="0055A00000BclF5QAJ"/>
    <d v="2021-04-11T20:06:15"/>
    <m/>
    <d v="2018-03-10T15:07:46"/>
    <b v="0"/>
    <x v="6"/>
    <s v="0065A00000i43bJQAQ"/>
    <x v="2"/>
    <b v="0"/>
    <s v="0055A000008zqzaQAA"/>
    <s v="Closed Won"/>
    <b v="0"/>
    <x v="0"/>
    <n v="4950"/>
    <n v="4950"/>
    <m/>
  </r>
  <r>
    <s v="0013100001qyrRZAAY"/>
    <b v="0"/>
    <m/>
    <b v="0"/>
    <x v="121"/>
    <x v="0"/>
    <s v="00531000008RIokAAG"/>
    <b v="0"/>
    <d v="2017-07-20T13:37:55"/>
    <b v="0"/>
    <b v="0"/>
    <s v="2017 3"/>
    <n v="3"/>
    <x v="5"/>
    <s v="Closed"/>
    <s v="Closed"/>
    <x v="20"/>
    <s v="0055A00000BclF5QAJ"/>
    <d v="2021-04-10T22:59:54"/>
    <m/>
    <d v="2018-03-10T15:07:46"/>
    <b v="0"/>
    <x v="4"/>
    <s v="0065A00000i4EcZQAU"/>
    <x v="2"/>
    <b v="0"/>
    <s v="0055A000008iLoOQAU"/>
    <s v="Closed Won"/>
    <b v="0"/>
    <x v="0"/>
    <n v="0"/>
    <n v="0"/>
    <m/>
  </r>
  <r>
    <s v="0013100001gbOlhAAE"/>
    <b v="0"/>
    <m/>
    <b v="0"/>
    <x v="122"/>
    <x v="0"/>
    <s v="00531000008FFH0AAO"/>
    <b v="0"/>
    <d v="2017-07-21T19:04:42"/>
    <b v="0"/>
    <b v="0"/>
    <s v="2017 3"/>
    <n v="3"/>
    <x v="5"/>
    <s v="Closed"/>
    <s v="Closed"/>
    <x v="21"/>
    <s v="0055A00000BclF5QAJ"/>
    <d v="2021-04-10T22:59:54"/>
    <m/>
    <d v="2018-03-10T15:07:46"/>
    <b v="0"/>
    <x v="4"/>
    <s v="0065A00000i4HmIQAU"/>
    <x v="2"/>
    <b v="0"/>
    <s v="0055A000008iLoOQAU"/>
    <s v="Closed Won"/>
    <b v="0"/>
    <x v="0"/>
    <n v="4750"/>
    <n v="4750"/>
    <m/>
  </r>
  <r>
    <s v="001i000000Jd1ngAAB"/>
    <b v="0"/>
    <m/>
    <b v="0"/>
    <x v="123"/>
    <x v="0"/>
    <s v="00531000008F2qlAAC"/>
    <b v="0"/>
    <d v="2017-04-26T15:41:35"/>
    <b v="0"/>
    <b v="0"/>
    <s v="2017 3"/>
    <n v="3"/>
    <x v="5"/>
    <s v="Omitted"/>
    <s v="Omitted"/>
    <x v="5"/>
    <s v="0055A00000BclF5QAJ"/>
    <d v="2021-04-11T20:28:47"/>
    <m/>
    <d v="2020-01-06T21:27:31"/>
    <b v="0"/>
    <x v="6"/>
    <s v="0063100000hD9weAAC"/>
    <x v="2"/>
    <b v="0"/>
    <s v="00531000008F2qlAAC"/>
    <s v="Closed Lost"/>
    <b v="0"/>
    <x v="1"/>
    <n v="115000"/>
    <n v="0"/>
    <m/>
  </r>
  <r>
    <s v="0013100001fqO6KAAU"/>
    <b v="0"/>
    <m/>
    <b v="0"/>
    <x v="123"/>
    <x v="0"/>
    <s v="00531000008FRNUAA4"/>
    <b v="0"/>
    <d v="2017-07-07T16:29:32"/>
    <b v="0"/>
    <b v="0"/>
    <s v="2017 3"/>
    <n v="3"/>
    <x v="5"/>
    <s v="Closed"/>
    <s v="Closed"/>
    <x v="21"/>
    <s v="0055A00000BclF5QAJ"/>
    <d v="2021-04-10T22:59:54"/>
    <m/>
    <d v="2018-03-10T15:07:46"/>
    <b v="0"/>
    <x v="1"/>
    <s v="0065A00000i3tbXQAQ"/>
    <x v="2"/>
    <b v="0"/>
    <s v="0055A000008zqzaQAA"/>
    <s v="Closed Won"/>
    <b v="0"/>
    <x v="0"/>
    <n v="2750"/>
    <n v="2750"/>
    <m/>
  </r>
  <r>
    <s v="0013100001frK2lAAE"/>
    <b v="0"/>
    <m/>
    <b v="0"/>
    <x v="124"/>
    <x v="0"/>
    <s v="00531000007KAu8AAG"/>
    <b v="1"/>
    <d v="2016-06-27T01:55:24"/>
    <b v="0"/>
    <b v="0"/>
    <s v="2017 3"/>
    <n v="3"/>
    <x v="5"/>
    <s v="Omitted"/>
    <s v="Omitted"/>
    <x v="12"/>
    <s v="0055A00000BclF5QAJ"/>
    <d v="2021-04-10T23:01:03"/>
    <m/>
    <d v="2019-06-11T19:34:01"/>
    <b v="0"/>
    <x v="1"/>
    <s v="0063100000cjPjyAAE"/>
    <x v="2"/>
    <b v="0"/>
    <s v="0055A000009sZg0QAE"/>
    <s v="Closed Lost"/>
    <b v="0"/>
    <x v="1"/>
    <n v="54805"/>
    <n v="0"/>
    <m/>
  </r>
  <r>
    <s v="0013100001hofGrAAI"/>
    <b v="0"/>
    <m/>
    <b v="0"/>
    <x v="125"/>
    <x v="0"/>
    <s v="00531000007KAu8AAG"/>
    <b v="0"/>
    <d v="2016-08-31T21:45:47"/>
    <b v="0"/>
    <b v="0"/>
    <s v="2017 3"/>
    <n v="3"/>
    <x v="5"/>
    <s v="Closed"/>
    <s v="Closed"/>
    <x v="18"/>
    <s v="0055A00000BclF5QAJ"/>
    <d v="2021-04-11T20:06:15"/>
    <m/>
    <d v="2018-03-10T15:07:46"/>
    <b v="0"/>
    <x v="6"/>
    <s v="0063100000e3DNuAAM"/>
    <x v="2"/>
    <b v="0"/>
    <s v="0055A000008zqzaQAA"/>
    <s v="Closed Won"/>
    <b v="0"/>
    <x v="0"/>
    <n v="57394"/>
    <n v="57394"/>
    <m/>
  </r>
  <r>
    <s v="001i000001MZ8IpAAL"/>
    <b v="0"/>
    <m/>
    <b v="0"/>
    <x v="125"/>
    <x v="0"/>
    <s v="005i0000000fNkyAAE"/>
    <b v="0"/>
    <d v="2017-03-14T23:43:44"/>
    <b v="0"/>
    <b v="0"/>
    <s v="2017 3"/>
    <n v="3"/>
    <x v="5"/>
    <s v="Closed"/>
    <s v="Closed"/>
    <x v="19"/>
    <s v="0055A00000BclF5QAJ"/>
    <d v="2021-04-11T20:08:00"/>
    <m/>
    <d v="2020-01-06T18:18:11"/>
    <b v="0"/>
    <x v="6"/>
    <s v="0063100000grLzHAAU"/>
    <x v="2"/>
    <b v="1"/>
    <s v="005i0000000fNkyAAE"/>
    <s v="Closed Won"/>
    <b v="0"/>
    <x v="0"/>
    <n v="329250"/>
    <n v="329250"/>
    <m/>
  </r>
  <r>
    <s v="0015A00001taXtnQAE"/>
    <b v="0"/>
    <m/>
    <b v="0"/>
    <x v="125"/>
    <x v="0"/>
    <s v="00531000007KAsvAAG"/>
    <b v="0"/>
    <d v="2017-07-06T15:50:15"/>
    <b v="0"/>
    <b v="0"/>
    <s v="2017 3"/>
    <n v="3"/>
    <x v="5"/>
    <s v="Omitted"/>
    <s v="Omitted"/>
    <x v="3"/>
    <s v="0055A00000BclF5QAJ"/>
    <d v="2021-04-11T20:06:15"/>
    <m/>
    <d v="2020-01-06T18:18:35"/>
    <b v="0"/>
    <x v="6"/>
    <s v="0065A00000i3rNbQAI"/>
    <x v="2"/>
    <b v="0"/>
    <s v="00531000007KAsvAAG"/>
    <s v="Closed Lost"/>
    <b v="0"/>
    <x v="1"/>
    <n v="41280"/>
    <n v="0"/>
    <m/>
  </r>
  <r>
    <s v="0013100001gbOlhAAE"/>
    <b v="0"/>
    <m/>
    <b v="0"/>
    <x v="126"/>
    <x v="0"/>
    <s v="00531000008FRNUAA4"/>
    <b v="0"/>
    <d v="2017-07-28T18:15:13"/>
    <b v="0"/>
    <b v="0"/>
    <s v="2017 3"/>
    <n v="3"/>
    <x v="5"/>
    <s v="Closed"/>
    <s v="Closed"/>
    <x v="21"/>
    <s v="0055A00000BclF5QAJ"/>
    <d v="2021-04-11T20:03:09"/>
    <m/>
    <d v="2018-03-10T15:07:46"/>
    <b v="0"/>
    <x v="4"/>
    <s v="0065A00000i4STsQAM"/>
    <x v="2"/>
    <b v="0"/>
    <s v="0055A000008iLoOQAU"/>
    <s v="Closed Won"/>
    <b v="0"/>
    <x v="0"/>
    <n v="4750"/>
    <n v="4750"/>
    <m/>
  </r>
  <r>
    <s v="0013100001fpKktAAE"/>
    <b v="0"/>
    <m/>
    <b v="0"/>
    <x v="126"/>
    <x v="0"/>
    <s v="00531000008FRNUAA4"/>
    <b v="0"/>
    <d v="2017-07-17T17:00:34"/>
    <b v="0"/>
    <b v="0"/>
    <s v="2017 3"/>
    <n v="3"/>
    <x v="5"/>
    <s v="Closed"/>
    <s v="Closed"/>
    <x v="21"/>
    <s v="0055A00000BclF5QAJ"/>
    <d v="2021-04-11T20:03:09"/>
    <m/>
    <d v="2018-03-10T15:07:46"/>
    <b v="0"/>
    <x v="4"/>
    <s v="0065A00000i470JQAQ"/>
    <x v="2"/>
    <b v="0"/>
    <s v="0055A000008zqzaQAA"/>
    <s v="Closed Won"/>
    <b v="0"/>
    <x v="0"/>
    <n v="2750"/>
    <n v="2750"/>
    <m/>
  </r>
  <r>
    <s v="0013100001hn662AAA"/>
    <b v="0"/>
    <m/>
    <b v="0"/>
    <x v="126"/>
    <x v="0"/>
    <s v="00531000007KAu8AAG"/>
    <b v="0"/>
    <d v="2017-07-23T21:12:23"/>
    <b v="0"/>
    <b v="0"/>
    <s v="2017 3"/>
    <n v="3"/>
    <x v="5"/>
    <s v="Closed"/>
    <s v="Closed"/>
    <x v="21"/>
    <s v="0055A00000BclF5QAJ"/>
    <d v="2021-04-10T22:59:54"/>
    <m/>
    <d v="2018-03-10T15:07:46"/>
    <b v="0"/>
    <x v="9"/>
    <s v="0065A00000i4J2XQAU"/>
    <x v="2"/>
    <b v="0"/>
    <s v="0055A000008zqzaQAA"/>
    <s v="Closed Won"/>
    <b v="0"/>
    <x v="0"/>
    <n v="2750"/>
    <n v="2750"/>
    <m/>
  </r>
  <r>
    <s v="0013100001fsBp7AAE"/>
    <b v="0"/>
    <m/>
    <b v="0"/>
    <x v="127"/>
    <x v="0"/>
    <s v="00531000008FRNUAA4"/>
    <b v="0"/>
    <d v="2017-05-01T13:00:16"/>
    <b v="0"/>
    <b v="0"/>
    <s v="2017 3"/>
    <n v="3"/>
    <x v="5"/>
    <s v="Closed"/>
    <s v="Closed"/>
    <x v="5"/>
    <s v="0055A00000BclF5QAJ"/>
    <d v="2021-04-11T20:03:09"/>
    <m/>
    <d v="2018-03-10T15:07:46"/>
    <b v="0"/>
    <x v="4"/>
    <s v="0063100000hDZtZAAW"/>
    <x v="2"/>
    <b v="0"/>
    <s v="0055A000008zqzaQAA"/>
    <s v="Closed Won"/>
    <b v="0"/>
    <x v="0"/>
    <n v="2750"/>
    <n v="2750"/>
    <m/>
  </r>
  <r>
    <s v="0013100001fsBp7AAE"/>
    <b v="0"/>
    <m/>
    <b v="0"/>
    <x v="127"/>
    <x v="0"/>
    <s v="00531000008FRNUAA4"/>
    <b v="0"/>
    <d v="2017-08-09T12:41:07"/>
    <b v="0"/>
    <b v="0"/>
    <s v="2017 3"/>
    <n v="3"/>
    <x v="5"/>
    <s v="Closed"/>
    <s v="Closed"/>
    <x v="21"/>
    <s v="0055A00000BclF5QAJ"/>
    <d v="2021-04-11T20:03:09"/>
    <m/>
    <d v="2018-03-10T15:07:46"/>
    <b v="0"/>
    <x v="4"/>
    <s v="0065A00000i4lYsQAI"/>
    <x v="2"/>
    <b v="0"/>
    <s v="0055A000008iLoOQAU"/>
    <s v="Closed Won"/>
    <b v="0"/>
    <x v="0"/>
    <n v="1500"/>
    <n v="1500"/>
    <m/>
  </r>
  <r>
    <s v="001i000001MYrYFAA1"/>
    <b v="0"/>
    <m/>
    <b v="0"/>
    <x v="128"/>
    <x v="0"/>
    <s v="00531000007KAsvAAG"/>
    <b v="0"/>
    <d v="2017-05-10T21:00:52"/>
    <b v="0"/>
    <b v="0"/>
    <s v="2017 3"/>
    <n v="3"/>
    <x v="5"/>
    <s v="Closed"/>
    <s v="Closed"/>
    <x v="6"/>
    <s v="0055A00000BclF5QAJ"/>
    <d v="2021-04-11T20:06:15"/>
    <m/>
    <d v="2020-01-06T18:18:11"/>
    <b v="0"/>
    <x v="6"/>
    <s v="0063100000hI3UPAA0"/>
    <x v="2"/>
    <b v="1"/>
    <s v="00531000007KAsvAAG"/>
    <s v="Closed Won"/>
    <b v="0"/>
    <x v="0"/>
    <n v="42300"/>
    <n v="42300"/>
    <m/>
  </r>
  <r>
    <s v="0013100001gbb7YAAQ"/>
    <b v="0"/>
    <m/>
    <b v="0"/>
    <x v="129"/>
    <x v="0"/>
    <s v="00531000008FRNUAA4"/>
    <b v="0"/>
    <d v="2017-04-05T20:06:06"/>
    <b v="0"/>
    <b v="0"/>
    <s v="2017 3"/>
    <n v="3"/>
    <x v="5"/>
    <s v="Closed"/>
    <s v="Closed"/>
    <x v="18"/>
    <s v="0055A00000BclF5QAJ"/>
    <d v="2021-04-11T20:06:15"/>
    <m/>
    <d v="2018-03-10T15:07:46"/>
    <b v="0"/>
    <x v="6"/>
    <s v="0063100000hBKYyAAO"/>
    <x v="2"/>
    <b v="0"/>
    <s v="0055A000008zqzaQAA"/>
    <s v="Closed Won"/>
    <b v="0"/>
    <x v="0"/>
    <n v="57394"/>
    <n v="57394"/>
    <m/>
  </r>
  <r>
    <s v="0013100001fqO6KAAU"/>
    <b v="0"/>
    <m/>
    <b v="0"/>
    <x v="130"/>
    <x v="0"/>
    <s v="00531000007KAu8AAG"/>
    <b v="0"/>
    <d v="2016-12-16T14:12:55"/>
    <b v="0"/>
    <b v="0"/>
    <s v="2017 3"/>
    <n v="3"/>
    <x v="5"/>
    <s v="Closed"/>
    <s v="Closed"/>
    <x v="8"/>
    <s v="0055A00000BclF5QAJ"/>
    <d v="2021-04-11T20:06:15"/>
    <m/>
    <d v="2018-03-10T15:07:46"/>
    <b v="0"/>
    <x v="6"/>
    <s v="0063100000fUVS6AAO"/>
    <x v="2"/>
    <b v="0"/>
    <s v="0055A000008zqzaQAA"/>
    <s v="Closed Won"/>
    <b v="0"/>
    <x v="0"/>
    <n v="0"/>
    <n v="0"/>
    <m/>
  </r>
  <r>
    <s v="0015A00001tb0vPQAQ"/>
    <b v="0"/>
    <m/>
    <b v="0"/>
    <x v="130"/>
    <x v="0"/>
    <s v="00531000007KAsvAAG"/>
    <b v="0"/>
    <d v="2017-07-29T00:21:29"/>
    <b v="0"/>
    <b v="0"/>
    <s v="2017 3"/>
    <n v="3"/>
    <x v="5"/>
    <s v="Omitted"/>
    <s v="Omitted"/>
    <x v="1"/>
    <s v="0055A00000BclF5QAJ"/>
    <d v="2021-04-11T20:06:15"/>
    <m/>
    <d v="2020-01-06T18:18:35"/>
    <b v="0"/>
    <x v="6"/>
    <s v="0065A00000i4TCZQA2"/>
    <x v="2"/>
    <b v="0"/>
    <s v="00531000007KAsvAAG"/>
    <s v="Closed Lost"/>
    <b v="0"/>
    <x v="1"/>
    <n v="78000"/>
    <n v="0"/>
    <m/>
  </r>
  <r>
    <s v="0013100001k5ZyRAAU"/>
    <b v="0"/>
    <m/>
    <b v="0"/>
    <x v="131"/>
    <x v="0"/>
    <s v="00531000007KAu8AAG"/>
    <b v="0"/>
    <d v="2016-06-24T02:30:05"/>
    <b v="0"/>
    <b v="0"/>
    <s v="2017 3"/>
    <n v="3"/>
    <x v="5"/>
    <s v="Closed"/>
    <s v="Closed"/>
    <x v="9"/>
    <s v="0055A00000BclF5QAJ"/>
    <d v="2021-04-10T22:59:54"/>
    <m/>
    <d v="2018-03-10T15:07:46"/>
    <b v="0"/>
    <x v="1"/>
    <s v="0063100000ciqfQAAQ"/>
    <x v="2"/>
    <b v="0"/>
    <s v="0055A000008zqzaQAA"/>
    <s v="Closed Won"/>
    <b v="0"/>
    <x v="0"/>
    <n v="47655"/>
    <n v="47655"/>
    <m/>
  </r>
  <r>
    <s v="0013100001jbBeMAAU"/>
    <b v="0"/>
    <m/>
    <b v="0"/>
    <x v="71"/>
    <x v="1"/>
    <s v="00531000007KAu8AAG"/>
    <b v="0"/>
    <d v="2016-06-24T06:01:43"/>
    <b v="0"/>
    <b v="0"/>
    <s v="2021 4"/>
    <n v="4"/>
    <x v="3"/>
    <s v="Pipeline"/>
    <s v="Pipeline"/>
    <x v="15"/>
    <s v="0055A00000BclF5QAJ"/>
    <d v="2021-06-01T19:07:06"/>
    <m/>
    <d v="2019-11-27T10:02:33"/>
    <b v="0"/>
    <x v="1"/>
    <s v="0063100000cir14AAA"/>
    <x v="2"/>
    <b v="0"/>
    <s v="0055A000008zqzaQAA"/>
    <s v="Funnel"/>
    <b v="0"/>
    <x v="1"/>
    <n v="57394"/>
    <n v="2869.7"/>
    <m/>
  </r>
  <r>
    <s v="0013100001p59k6AAA"/>
    <b v="0"/>
    <m/>
    <b v="0"/>
    <x v="131"/>
    <x v="0"/>
    <s v="00531000008FRNUAA4"/>
    <b v="1"/>
    <d v="2017-01-31T20:08:13"/>
    <b v="0"/>
    <b v="0"/>
    <s v="2017 3"/>
    <n v="3"/>
    <x v="5"/>
    <s v="Closed"/>
    <s v="Closed"/>
    <x v="13"/>
    <s v="00531000007KAu8AAG"/>
    <d v="2021-06-24T06:23:29"/>
    <m/>
    <d v="2018-03-10T15:07:46"/>
    <b v="0"/>
    <x v="1"/>
    <s v="0063100000frekKAAQ"/>
    <x v="2"/>
    <b v="0"/>
    <s v="00531000007KAu8AAG"/>
    <s v="Closed Won"/>
    <b v="0"/>
    <x v="0"/>
    <n v="47655"/>
    <n v="47655"/>
    <m/>
  </r>
  <r>
    <s v="0013100001fpk4nAAA"/>
    <b v="0"/>
    <m/>
    <b v="0"/>
    <x v="131"/>
    <x v="0"/>
    <s v="00531000008FRNUAA4"/>
    <b v="0"/>
    <d v="2017-08-16T15:33:47"/>
    <b v="0"/>
    <b v="0"/>
    <s v="2017 3"/>
    <n v="3"/>
    <x v="5"/>
    <s v="Closed"/>
    <s v="Closed"/>
    <x v="21"/>
    <s v="0055A00000BclF5QAJ"/>
    <d v="2021-04-11T20:03:09"/>
    <m/>
    <d v="2018-03-10T15:07:46"/>
    <b v="0"/>
    <x v="4"/>
    <s v="0065A00000i4veQQAQ"/>
    <x v="2"/>
    <b v="0"/>
    <s v="0055A000008iLoOQAU"/>
    <s v="Closed Won"/>
    <b v="0"/>
    <x v="0"/>
    <n v="5850"/>
    <n v="5850"/>
    <m/>
  </r>
  <r>
    <s v="0013100001qyrQqAAI"/>
    <b v="0"/>
    <m/>
    <b v="0"/>
    <x v="131"/>
    <x v="0"/>
    <s v="00531000008FRNUAA4"/>
    <b v="0"/>
    <d v="2017-08-17T13:02:40"/>
    <b v="0"/>
    <b v="0"/>
    <s v="2017 3"/>
    <n v="3"/>
    <x v="5"/>
    <s v="Closed"/>
    <s v="Closed"/>
    <x v="20"/>
    <s v="0055A00000BclF5QAJ"/>
    <d v="2021-04-10T22:59:54"/>
    <m/>
    <d v="2018-03-10T15:07:46"/>
    <b v="0"/>
    <x v="1"/>
    <s v="0065A00000i4yYYQAY"/>
    <x v="2"/>
    <b v="0"/>
    <s v="0055A000008iLoOQAU"/>
    <s v="Closed Won"/>
    <b v="0"/>
    <x v="0"/>
    <n v="2275"/>
    <n v="2275"/>
    <m/>
  </r>
  <r>
    <s v="0013100001gWxtDAAS"/>
    <b v="0"/>
    <m/>
    <b v="0"/>
    <x v="132"/>
    <x v="0"/>
    <s v="00531000008FRNUAA4"/>
    <b v="0"/>
    <d v="2017-06-09T15:17:45"/>
    <b v="0"/>
    <b v="0"/>
    <s v="2017 3"/>
    <n v="3"/>
    <x v="5"/>
    <s v="Closed"/>
    <s v="Closed"/>
    <x v="22"/>
    <s v="0055A00000BclF5QAJ"/>
    <d v="2021-04-11T20:03:09"/>
    <m/>
    <d v="2018-03-10T15:07:46"/>
    <b v="0"/>
    <x v="4"/>
    <s v="0065A00000i2vsmQAA"/>
    <x v="2"/>
    <b v="0"/>
    <s v="0055A000008iLoOQAU"/>
    <s v="Closed Won"/>
    <b v="0"/>
    <x v="0"/>
    <n v="2000"/>
    <n v="2000"/>
    <m/>
  </r>
  <r>
    <s v="0013100001gWxtDAAS"/>
    <b v="0"/>
    <m/>
    <b v="0"/>
    <x v="132"/>
    <x v="0"/>
    <s v="00531000008FRNUAA4"/>
    <b v="0"/>
    <d v="2017-08-17T14:29:24"/>
    <b v="0"/>
    <b v="0"/>
    <s v="2017 3"/>
    <n v="3"/>
    <x v="5"/>
    <s v="Closed"/>
    <s v="Closed"/>
    <x v="22"/>
    <s v="0055A00000BclF5QAJ"/>
    <d v="2021-04-11T20:03:09"/>
    <m/>
    <d v="2018-03-10T15:07:46"/>
    <b v="0"/>
    <x v="4"/>
    <s v="0065A00000i4yktQAA"/>
    <x v="2"/>
    <b v="0"/>
    <s v="0055A000008iLoOQAU"/>
    <s v="Closed Won"/>
    <b v="0"/>
    <x v="0"/>
    <n v="400"/>
    <n v="400"/>
    <m/>
  </r>
  <r>
    <s v="0015A00001taTGPQA2"/>
    <b v="0"/>
    <m/>
    <b v="0"/>
    <x v="133"/>
    <x v="0"/>
    <s v="00531000008FRNUAA4"/>
    <b v="1"/>
    <d v="2017-06-30T15:23:10"/>
    <b v="0"/>
    <b v="0"/>
    <s v="2017 3"/>
    <n v="3"/>
    <x v="5"/>
    <s v="Closed"/>
    <s v="Closed"/>
    <x v="23"/>
    <s v="0055A00000BclF5QAJ"/>
    <d v="2021-04-10T22:59:54"/>
    <m/>
    <d v="2018-03-10T15:07:46"/>
    <b v="0"/>
    <x v="1"/>
    <s v="0065A00000i3jVJQAY"/>
    <x v="2"/>
    <b v="0"/>
    <s v="0055A000008zqzaQAA"/>
    <s v="Closed Won"/>
    <b v="0"/>
    <x v="0"/>
    <n v="47655"/>
    <n v="47655"/>
    <m/>
  </r>
  <r>
    <s v="0013100001fpKktAAE"/>
    <b v="0"/>
    <m/>
    <b v="0"/>
    <x v="134"/>
    <x v="0"/>
    <s v="00531000008FRNUAA4"/>
    <b v="0"/>
    <d v="2017-08-25T17:05:03"/>
    <b v="0"/>
    <b v="0"/>
    <s v="2017 3"/>
    <n v="3"/>
    <x v="5"/>
    <s v="Closed"/>
    <s v="Closed"/>
    <x v="21"/>
    <s v="0055A00000BclF5QAJ"/>
    <d v="2021-04-11T20:06:15"/>
    <m/>
    <d v="2018-03-10T15:07:46"/>
    <b v="0"/>
    <x v="6"/>
    <s v="0065A00000WsmELQAZ"/>
    <x v="2"/>
    <b v="0"/>
    <s v="0055A000008iLoOQAU"/>
    <s v="Closed Won"/>
    <b v="0"/>
    <x v="0"/>
    <n v="400"/>
    <n v="400"/>
    <m/>
  </r>
  <r>
    <s v="0013100001fqwyfAAA"/>
    <b v="0"/>
    <m/>
    <b v="0"/>
    <x v="134"/>
    <x v="0"/>
    <s v="00531000008FRNUAA4"/>
    <b v="0"/>
    <d v="2017-08-22T17:02:43"/>
    <b v="0"/>
    <b v="0"/>
    <s v="2017 3"/>
    <n v="3"/>
    <x v="5"/>
    <s v="Closed"/>
    <s v="Closed"/>
    <x v="21"/>
    <s v="0055A00000BclF5QAJ"/>
    <d v="2021-04-10T22:59:54"/>
    <m/>
    <d v="2018-03-10T15:07:46"/>
    <b v="0"/>
    <x v="1"/>
    <s v="0065A00000i54wRQAQ"/>
    <x v="2"/>
    <b v="0"/>
    <s v="0055A000008iLoOQAU"/>
    <s v="Closed Won"/>
    <b v="0"/>
    <x v="0"/>
    <n v="500"/>
    <n v="500"/>
    <m/>
  </r>
  <r>
    <s v="0013100001gWxm7AAC"/>
    <b v="0"/>
    <m/>
    <b v="0"/>
    <x v="135"/>
    <x v="0"/>
    <s v="00531000007KAu8AAG"/>
    <b v="1"/>
    <d v="2016-04-19T12:20:16"/>
    <b v="0"/>
    <b v="0"/>
    <s v="2017 3"/>
    <n v="3"/>
    <x v="5"/>
    <s v="Closed"/>
    <s v="Closed"/>
    <x v="16"/>
    <s v="0055A00000BclF5QAJ"/>
    <d v="2021-04-10T22:59:54"/>
    <m/>
    <d v="2018-03-10T15:07:46"/>
    <b v="0"/>
    <x v="1"/>
    <s v="0063100000bs399AAA"/>
    <x v="2"/>
    <b v="0"/>
    <s v="0055A000008zqzaQAA"/>
    <s v="Closed Won"/>
    <b v="0"/>
    <x v="0"/>
    <n v="54782"/>
    <n v="54782"/>
    <m/>
  </r>
  <r>
    <s v="0013100001fqwyfAAA"/>
    <b v="0"/>
    <m/>
    <b v="0"/>
    <x v="135"/>
    <x v="0"/>
    <s v="00531000008FRNUAA4"/>
    <b v="0"/>
    <d v="2017-08-25T16:56:32"/>
    <b v="0"/>
    <b v="0"/>
    <s v="2017 3"/>
    <n v="3"/>
    <x v="5"/>
    <s v="Closed"/>
    <s v="Closed"/>
    <x v="21"/>
    <s v="0055A00000BclF5QAJ"/>
    <d v="2021-04-10T22:59:54"/>
    <m/>
    <d v="2018-03-10T15:07:46"/>
    <b v="0"/>
    <x v="1"/>
    <s v="0065A00000WsmDDQAZ"/>
    <x v="2"/>
    <b v="0"/>
    <s v="0055A000008iLoOQAU"/>
    <s v="Closed Won"/>
    <b v="0"/>
    <x v="0"/>
    <n v="5500"/>
    <n v="5500"/>
    <m/>
  </r>
  <r>
    <s v="0013100001gZd3uAAC"/>
    <b v="0"/>
    <m/>
    <b v="0"/>
    <x v="136"/>
    <x v="0"/>
    <s v="00531000008FRNUAA4"/>
    <b v="0"/>
    <d v="2017-08-16T15:59:36"/>
    <b v="0"/>
    <b v="0"/>
    <s v="2017 3"/>
    <n v="3"/>
    <x v="5"/>
    <s v="Closed"/>
    <s v="Closed"/>
    <x v="21"/>
    <s v="0055A00000BclF5QAJ"/>
    <d v="2021-04-11T20:03:09"/>
    <m/>
    <d v="2018-03-10T15:07:46"/>
    <b v="0"/>
    <x v="4"/>
    <s v="0065A00000i4viXQAQ"/>
    <x v="2"/>
    <b v="0"/>
    <s v="0055A000008iLoOQAU"/>
    <s v="Closed Won"/>
    <b v="0"/>
    <x v="0"/>
    <n v="2750"/>
    <n v="2750"/>
    <m/>
  </r>
  <r>
    <s v="0013100001fqwyfAAA"/>
    <b v="0"/>
    <m/>
    <b v="0"/>
    <x v="137"/>
    <x v="0"/>
    <s v="00531000007KAu8AAG"/>
    <b v="0"/>
    <d v="2016-04-14T19:55:05"/>
    <b v="0"/>
    <b v="0"/>
    <s v="2017 3"/>
    <n v="3"/>
    <x v="5"/>
    <s v="Omitted"/>
    <s v="Omitted"/>
    <x v="12"/>
    <s v="0055A00000BclF5QAJ"/>
    <d v="2021-04-11T20:12:15"/>
    <m/>
    <d v="2018-03-15T18:09:54"/>
    <b v="0"/>
    <x v="7"/>
    <s v="0063100000cAJfPAAW"/>
    <x v="2"/>
    <b v="0"/>
    <s v="0055A000008iLoJQAU"/>
    <s v="Closed Lost"/>
    <b v="0"/>
    <x v="1"/>
    <n v="54805"/>
    <n v="0"/>
    <m/>
  </r>
  <r>
    <s v="0013100001hofGrAAI"/>
    <b v="0"/>
    <m/>
    <b v="0"/>
    <x v="138"/>
    <x v="0"/>
    <s v="00531000008FRNUAA4"/>
    <b v="0"/>
    <d v="2017-08-29T12:47:44"/>
    <b v="0"/>
    <b v="0"/>
    <s v="2017 3"/>
    <n v="3"/>
    <x v="5"/>
    <s v="Closed"/>
    <s v="Closed"/>
    <x v="21"/>
    <s v="0055A00000BclF5QAJ"/>
    <d v="2021-04-11T20:03:09"/>
    <m/>
    <d v="2018-03-10T15:07:46"/>
    <b v="0"/>
    <x v="4"/>
    <s v="0065A00000Wsq1qQAB"/>
    <x v="2"/>
    <b v="0"/>
    <s v="0055A000008iLoOQAU"/>
    <s v="Closed Won"/>
    <b v="0"/>
    <x v="0"/>
    <n v="2350"/>
    <n v="2350"/>
    <m/>
  </r>
  <r>
    <s v="0013100001kbOzTAAU"/>
    <b v="0"/>
    <m/>
    <b v="0"/>
    <x v="92"/>
    <x v="0"/>
    <s v="00531000007KAsvAAG"/>
    <b v="0"/>
    <d v="2016-08-24T19:17:00"/>
    <b v="0"/>
    <b v="0"/>
    <s v="2017 3"/>
    <n v="3"/>
    <x v="5"/>
    <s v="Omitted"/>
    <s v="Omitted"/>
    <x v="12"/>
    <s v="0055A00000BclF5QAJ"/>
    <d v="2021-04-11T20:06:15"/>
    <m/>
    <d v="2020-01-06T18:18:40"/>
    <b v="0"/>
    <x v="6"/>
    <s v="0063100000dlvXqAAI"/>
    <x v="2"/>
    <b v="0"/>
    <s v="00531000007KAsvAAG"/>
    <s v="Closed Lost"/>
    <b v="0"/>
    <x v="1"/>
    <n v="71500"/>
    <n v="0"/>
    <m/>
  </r>
  <r>
    <s v="0013100001jbHFyAAM"/>
    <b v="0"/>
    <m/>
    <b v="0"/>
    <x v="21"/>
    <x v="1"/>
    <s v="00531000007KgPgAAK"/>
    <b v="0"/>
    <d v="2016-06-24T19:02:43"/>
    <b v="0"/>
    <b v="0"/>
    <s v="2020 4"/>
    <n v="4"/>
    <x v="4"/>
    <s v="Pipeline"/>
    <s v="Pipeline"/>
    <x v="13"/>
    <s v="0055A00000BclF5QAJ"/>
    <d v="2021-04-11T19:52:07"/>
    <m/>
    <d v="2020-01-06T18:18:06"/>
    <b v="1"/>
    <x v="5"/>
    <s v="0063100000cj7xpAAA"/>
    <x v="2"/>
    <b v="0"/>
    <s v="00531000007KgPgAAK"/>
    <s v="Qualified Opportunity"/>
    <b v="0"/>
    <x v="1"/>
    <n v="659930"/>
    <n v="65993"/>
    <m/>
  </r>
  <r>
    <s v="0013100001p4D1HAAU"/>
    <b v="0"/>
    <m/>
    <b v="0"/>
    <x v="92"/>
    <x v="0"/>
    <s v="00531000008FRNUAA4"/>
    <b v="0"/>
    <d v="2017-06-21T13:18:30"/>
    <b v="0"/>
    <b v="0"/>
    <s v="2017 3"/>
    <n v="3"/>
    <x v="5"/>
    <s v="Omitted"/>
    <s v="Omitted"/>
    <x v="22"/>
    <s v="0055A00000BclF5QAJ"/>
    <d v="2021-04-11T20:03:09"/>
    <m/>
    <d v="2018-06-21T17:32:56"/>
    <b v="0"/>
    <x v="4"/>
    <s v="0065A00000i3NXEQA2"/>
    <x v="2"/>
    <b v="0"/>
    <s v="0055A000008zqzaQAA"/>
    <s v="Closed Lost"/>
    <b v="0"/>
    <x v="1"/>
    <n v="4750"/>
    <n v="0"/>
    <m/>
  </r>
  <r>
    <s v="0013100001jbHWuAAM"/>
    <b v="0"/>
    <m/>
    <b v="0"/>
    <x v="104"/>
    <x v="1"/>
    <s v="00531000007KgPgAAK"/>
    <b v="0"/>
    <d v="2016-06-24T19:44:28"/>
    <b v="0"/>
    <b v="0"/>
    <s v="2020 2"/>
    <n v="2"/>
    <x v="4"/>
    <s v="Pipeline"/>
    <s v="Pipeline"/>
    <x v="13"/>
    <s v="0055A000009s6n0QAA"/>
    <d v="2020-01-06T18:18:07"/>
    <m/>
    <d v="2020-01-06T18:18:06"/>
    <b v="0"/>
    <x v="4"/>
    <s v="0063100000cj8MaAAI"/>
    <x v="2"/>
    <b v="0"/>
    <s v="00531000007KgPgAAK"/>
    <s v="Qualified Opportunity"/>
    <b v="0"/>
    <x v="1"/>
    <n v="65324"/>
    <n v="6532.4"/>
    <m/>
  </r>
  <r>
    <s v="0015A00001tanhuQAA"/>
    <b v="0"/>
    <m/>
    <b v="0"/>
    <x v="92"/>
    <x v="0"/>
    <s v="00531000007KAsvAAG"/>
    <b v="0"/>
    <d v="2017-07-19T13:30:59"/>
    <b v="0"/>
    <b v="0"/>
    <s v="2017 3"/>
    <n v="3"/>
    <x v="5"/>
    <s v="Omitted"/>
    <s v="Omitted"/>
    <x v="2"/>
    <s v="0055A00000BclF5QAJ"/>
    <d v="2021-04-11T20:06:15"/>
    <m/>
    <d v="2020-01-06T18:18:35"/>
    <b v="0"/>
    <x v="6"/>
    <s v="0065A00000i4B12QAE"/>
    <x v="2"/>
    <b v="0"/>
    <s v="00531000007KgPgAAK"/>
    <s v="Closed Lost"/>
    <b v="0"/>
    <x v="1"/>
    <n v="65000"/>
    <n v="0"/>
    <m/>
  </r>
  <r>
    <s v="0015A00001tZtAIQA0"/>
    <b v="0"/>
    <m/>
    <b v="0"/>
    <x v="92"/>
    <x v="0"/>
    <s v="00531000007KgPgAAK"/>
    <b v="0"/>
    <d v="2017-06-19T14:19:57"/>
    <b v="0"/>
    <b v="0"/>
    <s v="2017 3"/>
    <n v="3"/>
    <x v="5"/>
    <s v="Closed"/>
    <s v="Closed"/>
    <x v="2"/>
    <s v="0055A00000BclF5QAJ"/>
    <d v="2021-04-11T19:52:07"/>
    <m/>
    <d v="2020-01-06T18:18:11"/>
    <b v="0"/>
    <x v="5"/>
    <s v="0065A00000i3I0UQAU"/>
    <x v="2"/>
    <b v="1"/>
    <s v="00531000007KgPgAAK"/>
    <s v="Closed Won"/>
    <b v="0"/>
    <x v="0"/>
    <n v="72296"/>
    <n v="72296"/>
    <m/>
  </r>
  <r>
    <s v="0013100001qyrRZAAY"/>
    <b v="0"/>
    <m/>
    <b v="0"/>
    <x v="139"/>
    <x v="0"/>
    <s v="00531000008FRNUAA4"/>
    <b v="0"/>
    <d v="2017-08-29T13:10:43"/>
    <b v="0"/>
    <b v="0"/>
    <s v="2017 3"/>
    <n v="3"/>
    <x v="5"/>
    <s v="Closed"/>
    <s v="Closed"/>
    <x v="20"/>
    <s v="0055A00000BclF5QAJ"/>
    <d v="2021-04-11T20:03:09"/>
    <m/>
    <d v="2018-03-10T15:07:46"/>
    <b v="0"/>
    <x v="4"/>
    <s v="0065A00000Wsq41QAB"/>
    <x v="2"/>
    <b v="0"/>
    <s v="0055A000008iLoOQAU"/>
    <s v="Closed Won"/>
    <b v="0"/>
    <x v="0"/>
    <n v="4375"/>
    <n v="4375"/>
    <m/>
  </r>
  <r>
    <s v="0013100001k6JWfAAM"/>
    <b v="0"/>
    <m/>
    <b v="0"/>
    <x v="140"/>
    <x v="0"/>
    <s v="00531000008FRNUAA4"/>
    <b v="1"/>
    <d v="2017-06-01T11:17:23"/>
    <b v="0"/>
    <b v="0"/>
    <s v="2017 3"/>
    <n v="3"/>
    <x v="5"/>
    <s v="Closed"/>
    <s v="Closed"/>
    <x v="21"/>
    <s v="0055A00000BclF5QAJ"/>
    <d v="2021-04-10T22:59:54"/>
    <m/>
    <d v="2018-03-10T15:07:46"/>
    <b v="0"/>
    <x v="3"/>
    <s v="0065A00000i2d9JQAQ"/>
    <x v="2"/>
    <b v="0"/>
    <s v="0055A000008zqzaQAA"/>
    <s v="Closed Won"/>
    <b v="0"/>
    <x v="0"/>
    <n v="57394"/>
    <n v="57394"/>
    <m/>
  </r>
  <r>
    <s v="0013100001fqypQAAQ"/>
    <b v="0"/>
    <m/>
    <b v="0"/>
    <x v="141"/>
    <x v="0"/>
    <s v="00531000008FRNUAA4"/>
    <b v="0"/>
    <d v="2017-09-08T18:52:56"/>
    <b v="0"/>
    <b v="0"/>
    <s v="2017 3"/>
    <n v="3"/>
    <x v="5"/>
    <s v="Closed"/>
    <s v="Closed"/>
    <x v="21"/>
    <s v="0055A00000BclF5QAJ"/>
    <d v="2021-04-11T20:03:09"/>
    <m/>
    <d v="2018-03-10T15:07:46"/>
    <b v="0"/>
    <x v="4"/>
    <s v="0065A00000WjVP8QAN"/>
    <x v="2"/>
    <b v="0"/>
    <s v="0055A000008iLoOQAU"/>
    <s v="Closed Won"/>
    <b v="0"/>
    <x v="0"/>
    <n v="2750"/>
    <n v="2750"/>
    <m/>
  </r>
  <r>
    <s v="0013100001p5AIAAA2"/>
    <b v="0"/>
    <m/>
    <b v="0"/>
    <x v="71"/>
    <x v="1"/>
    <s v="00531000007KAu8AAG"/>
    <b v="1"/>
    <d v="2016-06-27T01:25:48"/>
    <b v="0"/>
    <b v="0"/>
    <s v="2021 4"/>
    <n v="4"/>
    <x v="3"/>
    <s v="Pipeline"/>
    <s v="Pipeline"/>
    <x v="13"/>
    <s v="0055A00000BclF5QAJ"/>
    <d v="2021-06-01T19:07:12"/>
    <m/>
    <d v="2018-03-12T13:22:19"/>
    <b v="0"/>
    <x v="1"/>
    <s v="0063100000cjPhpAAE"/>
    <x v="2"/>
    <b v="0"/>
    <s v="0055A000008zqzaQAA"/>
    <s v="Funnel"/>
    <b v="0"/>
    <x v="1"/>
    <n v="50015"/>
    <n v="2500.75"/>
    <m/>
  </r>
  <r>
    <s v="0013100001fqyXRAAY"/>
    <b v="0"/>
    <m/>
    <b v="0"/>
    <x v="141"/>
    <x v="0"/>
    <s v="00531000008FRNUAA4"/>
    <b v="0"/>
    <d v="2017-08-29T17:34:06"/>
    <b v="0"/>
    <b v="0"/>
    <s v="2017 3"/>
    <n v="3"/>
    <x v="5"/>
    <s v="Closed"/>
    <s v="Closed"/>
    <x v="22"/>
    <s v="0055A00000BclF5QAJ"/>
    <d v="2021-04-10T22:59:54"/>
    <m/>
    <d v="2018-03-10T15:07:46"/>
    <b v="0"/>
    <x v="4"/>
    <s v="0065A00000Wsqj9QAB"/>
    <x v="2"/>
    <b v="0"/>
    <s v="0055A000008zqzaQAA"/>
    <s v="Closed Won"/>
    <b v="0"/>
    <x v="0"/>
    <n v="0"/>
    <n v="0"/>
    <m/>
  </r>
  <r>
    <s v="0013100001fqwyfAAA"/>
    <b v="0"/>
    <m/>
    <b v="0"/>
    <x v="142"/>
    <x v="0"/>
    <s v="00531000008FRNUAA4"/>
    <b v="0"/>
    <d v="2017-09-08T16:23:56"/>
    <b v="0"/>
    <b v="0"/>
    <s v="2017 3"/>
    <n v="3"/>
    <x v="5"/>
    <s v="Closed"/>
    <s v="Closed"/>
    <x v="21"/>
    <s v="0055A00000BclF5QAJ"/>
    <d v="2021-04-11T20:03:09"/>
    <m/>
    <d v="2018-03-10T15:07:46"/>
    <b v="0"/>
    <x v="4"/>
    <s v="0065A00000WjVAmQAN"/>
    <x v="2"/>
    <b v="0"/>
    <s v="0055A000008iLoOQAU"/>
    <s v="Closed Won"/>
    <b v="0"/>
    <x v="0"/>
    <n v="1000"/>
    <n v="1000"/>
    <m/>
  </r>
  <r>
    <s v="0013100001jbTo4AAE"/>
    <b v="0"/>
    <m/>
    <b v="0"/>
    <x v="143"/>
    <x v="1"/>
    <s v="00531000007KAu8AAG"/>
    <b v="1"/>
    <d v="2016-06-27T01:25:48"/>
    <b v="0"/>
    <b v="0"/>
    <s v="2022 1"/>
    <n v="1"/>
    <x v="6"/>
    <s v="Pipeline"/>
    <s v="Pipeline"/>
    <x v="13"/>
    <s v="0055A00000Bd0KeQAJ"/>
    <d v="2021-06-25T20:21:32"/>
    <m/>
    <d v="2020-03-30T14:23:06"/>
    <b v="0"/>
    <x v="1"/>
    <s v="0063100000cjPhvAAE"/>
    <x v="2"/>
    <b v="0"/>
    <s v="0055A00000Bd0KeQAJ"/>
    <s v="Funnel"/>
    <b v="0"/>
    <x v="1"/>
    <n v="93780"/>
    <n v="4689"/>
    <m/>
  </r>
  <r>
    <s v="0013100001fqwyfAAA"/>
    <b v="0"/>
    <m/>
    <b v="0"/>
    <x v="142"/>
    <x v="0"/>
    <s v="00531000008FRNUAA4"/>
    <b v="0"/>
    <d v="2017-09-08T16:39:58"/>
    <b v="0"/>
    <b v="0"/>
    <s v="2017 3"/>
    <n v="3"/>
    <x v="5"/>
    <s v="Closed"/>
    <s v="Closed"/>
    <x v="21"/>
    <s v="0055A00000BclF5QAJ"/>
    <d v="2021-04-10T22:59:54"/>
    <m/>
    <d v="2018-03-10T15:07:46"/>
    <b v="0"/>
    <x v="1"/>
    <s v="0065A00000WjVBpQAN"/>
    <x v="2"/>
    <b v="0"/>
    <s v="0055A000008iLoOQAU"/>
    <s v="Closed Won"/>
    <b v="0"/>
    <x v="0"/>
    <n v="5500"/>
    <n v="5500"/>
    <m/>
  </r>
  <r>
    <s v="0013100001frUCVAA2"/>
    <b v="0"/>
    <m/>
    <b v="0"/>
    <x v="144"/>
    <x v="0"/>
    <s v="00531000007KAu8AAG"/>
    <b v="0"/>
    <d v="2016-11-09T23:03:34"/>
    <b v="0"/>
    <b v="0"/>
    <s v="2017 3"/>
    <n v="3"/>
    <x v="5"/>
    <s v="Closed"/>
    <s v="Closed"/>
    <x v="13"/>
    <s v="0055A00000BclF5QAJ"/>
    <d v="2021-04-11T20:12:15"/>
    <m/>
    <d v="2018-03-10T15:07:46"/>
    <b v="0"/>
    <x v="7"/>
    <s v="0063100000esUvGAAU"/>
    <x v="2"/>
    <b v="0"/>
    <s v="0055A000008zqzaQAA"/>
    <s v="Closed Won"/>
    <b v="0"/>
    <x v="0"/>
    <n v="2750"/>
    <n v="2750"/>
    <m/>
  </r>
  <r>
    <s v="0013100001p58uhAAA"/>
    <b v="0"/>
    <m/>
    <b v="0"/>
    <x v="145"/>
    <x v="0"/>
    <s v="00531000008FRNUAA4"/>
    <b v="1"/>
    <d v="2017-01-31T18:54:21"/>
    <b v="0"/>
    <b v="0"/>
    <s v="2017 3"/>
    <n v="3"/>
    <x v="5"/>
    <s v="Closed"/>
    <s v="Closed"/>
    <x v="10"/>
    <s v="0055A00000BclF5QAJ"/>
    <d v="2021-04-10T22:59:54"/>
    <m/>
    <d v="2018-03-10T15:07:46"/>
    <b v="0"/>
    <x v="1"/>
    <s v="0063100000frdbjAAA"/>
    <x v="2"/>
    <b v="0"/>
    <s v="00531000007KAu8AAG"/>
    <s v="Closed Won"/>
    <b v="0"/>
    <x v="0"/>
    <n v="47655"/>
    <n v="47655"/>
    <m/>
  </r>
  <r>
    <s v="0013100001jbToCAAU"/>
    <b v="0"/>
    <m/>
    <b v="0"/>
    <x v="71"/>
    <x v="1"/>
    <s v="00531000007KAu8AAG"/>
    <b v="1"/>
    <d v="2016-06-27T01:25:48"/>
    <b v="0"/>
    <b v="0"/>
    <s v="2021 4"/>
    <n v="4"/>
    <x v="3"/>
    <s v="Pipeline"/>
    <s v="Pipeline"/>
    <x v="14"/>
    <s v="0055A000008zqzaQAA"/>
    <d v="2021-06-24T15:25:02"/>
    <m/>
    <d v="2020-07-15T17:49:56"/>
    <b v="0"/>
    <x v="1"/>
    <s v="0063100000cjPi5AAE"/>
    <x v="2"/>
    <b v="0"/>
    <s v="0055A000008zqzaQAA"/>
    <s v="Funnel"/>
    <b v="1"/>
    <x v="1"/>
    <n v="72900"/>
    <n v="3645"/>
    <m/>
  </r>
  <r>
    <s v="0013100001gXqdHAAS"/>
    <b v="0"/>
    <m/>
    <b v="0"/>
    <x v="145"/>
    <x v="0"/>
    <s v="00531000008FRNUAA4"/>
    <b v="0"/>
    <d v="2017-09-11T17:03:55"/>
    <b v="0"/>
    <b v="0"/>
    <s v="2017 3"/>
    <n v="3"/>
    <x v="5"/>
    <s v="Closed"/>
    <s v="Closed"/>
    <x v="22"/>
    <s v="0055A00000BclF5QAJ"/>
    <d v="2021-04-10T22:59:54"/>
    <m/>
    <d v="2018-03-10T15:07:46"/>
    <b v="0"/>
    <x v="8"/>
    <s v="0065A00000WjXuBQAV"/>
    <x v="2"/>
    <b v="0"/>
    <s v="0055A000008iLoOQAU"/>
    <s v="Closed Won"/>
    <b v="0"/>
    <x v="0"/>
    <n v="2750"/>
    <n v="2750"/>
    <m/>
  </r>
  <r>
    <s v="0013100001gWxtDAAS"/>
    <b v="0"/>
    <m/>
    <b v="0"/>
    <x v="145"/>
    <x v="0"/>
    <s v="00531000008FRNUAA4"/>
    <b v="0"/>
    <d v="2017-09-14T14:28:30"/>
    <b v="0"/>
    <b v="0"/>
    <s v="2017 3"/>
    <n v="3"/>
    <x v="5"/>
    <s v="Closed"/>
    <s v="Closed"/>
    <x v="22"/>
    <s v="0055A00000BclF5QAJ"/>
    <d v="2021-04-11T20:03:09"/>
    <m/>
    <d v="2018-03-10T15:07:46"/>
    <b v="0"/>
    <x v="4"/>
    <s v="0065A00000iRZJ6QAO"/>
    <x v="2"/>
    <b v="0"/>
    <s v="0055A000008iLoOQAU"/>
    <s v="Closed Won"/>
    <b v="0"/>
    <x v="0"/>
    <n v="2750"/>
    <n v="2750"/>
    <m/>
  </r>
  <r>
    <s v="0013100001qyrQqAAI"/>
    <b v="0"/>
    <m/>
    <b v="0"/>
    <x v="146"/>
    <x v="0"/>
    <s v="00531000008FRNUAA4"/>
    <b v="0"/>
    <d v="2017-09-26T18:06:39"/>
    <b v="0"/>
    <b v="0"/>
    <s v="2017 3"/>
    <n v="3"/>
    <x v="5"/>
    <s v="Closed"/>
    <s v="Closed"/>
    <x v="20"/>
    <s v="0055A00000BclF5QAJ"/>
    <d v="2021-04-11T20:03:09"/>
    <m/>
    <d v="2018-03-10T15:07:46"/>
    <b v="0"/>
    <x v="4"/>
    <s v="0065A00000iRyBDQA0"/>
    <x v="2"/>
    <b v="0"/>
    <s v="0055A000008iLoOQAU"/>
    <s v="Closed Won"/>
    <b v="0"/>
    <x v="0"/>
    <n v="1925"/>
    <n v="1925"/>
    <m/>
  </r>
  <r>
    <s v="0013100001gWxtDAAS"/>
    <b v="0"/>
    <m/>
    <b v="0"/>
    <x v="147"/>
    <x v="0"/>
    <s v="00531000008FRNUAA4"/>
    <b v="0"/>
    <d v="2017-09-20T15:53:40"/>
    <b v="0"/>
    <b v="0"/>
    <s v="2017 3"/>
    <n v="3"/>
    <x v="5"/>
    <s v="Closed"/>
    <s v="Closed"/>
    <x v="22"/>
    <s v="0055A00000BclF5QAJ"/>
    <d v="2021-04-11T20:03:09"/>
    <m/>
    <d v="2018-03-10T15:07:46"/>
    <b v="0"/>
    <x v="4"/>
    <s v="0065A00000iRnXIQA0"/>
    <x v="2"/>
    <b v="0"/>
    <s v="0055A000008iLoOQAU"/>
    <s v="Closed Won"/>
    <b v="0"/>
    <x v="0"/>
    <n v="400"/>
    <n v="400"/>
    <m/>
  </r>
  <r>
    <s v="0013100001qyrRZAAY"/>
    <b v="0"/>
    <m/>
    <b v="0"/>
    <x v="147"/>
    <x v="0"/>
    <s v="00531000008RIokAAG"/>
    <b v="0"/>
    <d v="2017-07-20T13:58:22"/>
    <b v="0"/>
    <b v="0"/>
    <s v="2017 3"/>
    <n v="3"/>
    <x v="5"/>
    <s v="Closed"/>
    <s v="Closed"/>
    <x v="20"/>
    <s v="0055A00000BclF5QAJ"/>
    <d v="2021-04-10T22:59:54"/>
    <m/>
    <d v="2018-03-10T15:07:46"/>
    <b v="0"/>
    <x v="4"/>
    <s v="0065A00000i4EgqQAE"/>
    <x v="2"/>
    <b v="0"/>
    <s v="0055A000008iLoOQAU"/>
    <s v="Closed Won"/>
    <b v="0"/>
    <x v="0"/>
    <n v="4375"/>
    <n v="4375"/>
    <m/>
  </r>
  <r>
    <s v="0013100001fpKktAAE"/>
    <b v="0"/>
    <m/>
    <b v="0"/>
    <x v="148"/>
    <x v="0"/>
    <s v="00531000008FRNUAA4"/>
    <b v="0"/>
    <d v="2017-09-25T18:10:53"/>
    <b v="0"/>
    <b v="0"/>
    <s v="2017 3"/>
    <n v="3"/>
    <x v="5"/>
    <s v="Closed"/>
    <s v="Closed"/>
    <x v="21"/>
    <s v="0055A00000BclF5QAJ"/>
    <d v="2021-04-11T20:03:09"/>
    <m/>
    <d v="2018-03-10T15:07:46"/>
    <b v="0"/>
    <x v="4"/>
    <s v="0065A00000iRvqPQAS"/>
    <x v="2"/>
    <b v="0"/>
    <s v="0055A000008iLoOQAU"/>
    <s v="Closed Won"/>
    <b v="0"/>
    <x v="0"/>
    <n v="2750"/>
    <n v="2750"/>
    <m/>
  </r>
  <r>
    <s v="0013100001fqwyfAAA"/>
    <b v="0"/>
    <m/>
    <b v="0"/>
    <x v="149"/>
    <x v="0"/>
    <s v="00531000008FRNUAA4"/>
    <b v="0"/>
    <d v="2017-09-28T16:28:05"/>
    <b v="0"/>
    <b v="0"/>
    <s v="2017 3"/>
    <n v="3"/>
    <x v="5"/>
    <s v="Closed"/>
    <s v="Closed"/>
    <x v="21"/>
    <s v="0055A00000BclF5QAJ"/>
    <d v="2021-04-11T20:03:09"/>
    <m/>
    <d v="2018-03-10T15:07:46"/>
    <b v="0"/>
    <x v="4"/>
    <s v="0065A00000iS2r9QAC"/>
    <x v="2"/>
    <b v="0"/>
    <s v="0055A000008iLoOQAU"/>
    <s v="Closed Won"/>
    <b v="0"/>
    <x v="0"/>
    <n v="800"/>
    <n v="800"/>
    <m/>
  </r>
  <r>
    <s v="0013100001gX9DpAAK"/>
    <b v="0"/>
    <m/>
    <b v="0"/>
    <x v="47"/>
    <x v="0"/>
    <s v="00531000007KgPgAAK"/>
    <b v="0"/>
    <d v="2016-04-20T11:43:27"/>
    <b v="0"/>
    <b v="0"/>
    <s v="2017 3"/>
    <n v="3"/>
    <x v="5"/>
    <s v="Closed"/>
    <s v="Closed"/>
    <x v="6"/>
    <s v="00531000007MUoEAAW"/>
    <d v="2020-12-15T14:10:08"/>
    <m/>
    <d v="2020-02-24T13:58:53"/>
    <b v="0"/>
    <x v="3"/>
    <s v="0063100000bsDGLAA2"/>
    <x v="2"/>
    <b v="1"/>
    <s v="00531000007KgPgAAK"/>
    <s v="Closed Won"/>
    <b v="0"/>
    <x v="0"/>
    <n v="71500"/>
    <n v="71500"/>
    <m/>
  </r>
  <r>
    <s v="0013100001jbTy1AAE"/>
    <b v="0"/>
    <m/>
    <b v="0"/>
    <x v="51"/>
    <x v="1"/>
    <s v="00531000007KAu8AAG"/>
    <b v="1"/>
    <d v="2016-06-27T02:05:53"/>
    <b v="0"/>
    <b v="0"/>
    <s v="2022 1"/>
    <n v="1"/>
    <x v="6"/>
    <s v="Pipeline"/>
    <s v="Pipeline"/>
    <x v="17"/>
    <s v="0055A00000BclF5QAJ"/>
    <d v="2021-06-01T19:07:12"/>
    <m/>
    <d v="2020-07-20T14:21:13"/>
    <b v="0"/>
    <x v="1"/>
    <s v="0063100000cjPlMAAU"/>
    <x v="2"/>
    <b v="0"/>
    <s v="0055A000008zqzaQAA"/>
    <s v="Funnel"/>
    <b v="0"/>
    <x v="1"/>
    <n v="57394"/>
    <n v="2869.7"/>
    <m/>
  </r>
  <r>
    <s v="001i000000FKPu5AAH"/>
    <b v="0"/>
    <m/>
    <b v="0"/>
    <x v="47"/>
    <x v="0"/>
    <s v="00531000007Es7rAAC"/>
    <b v="0"/>
    <d v="2017-06-14T16:12:09"/>
    <b v="0"/>
    <b v="0"/>
    <s v="2017 3"/>
    <n v="3"/>
    <x v="5"/>
    <s v="Closed"/>
    <s v="Closed"/>
    <x v="4"/>
    <s v="0055A00000BclF5QAJ"/>
    <d v="2021-04-11T20:08:00"/>
    <m/>
    <d v="2020-01-06T18:18:11"/>
    <b v="0"/>
    <x v="6"/>
    <s v="0065A00000i37bVQAQ"/>
    <x v="2"/>
    <b v="1"/>
    <s v="00531000007Es7rAAC"/>
    <s v="Closed Won"/>
    <b v="0"/>
    <x v="0"/>
    <n v="0"/>
    <n v="0"/>
    <m/>
  </r>
  <r>
    <s v="0013100001gaSbbAAE"/>
    <b v="0"/>
    <m/>
    <b v="0"/>
    <x v="22"/>
    <x v="0"/>
    <s v="00531000007KAsvAAG"/>
    <b v="0"/>
    <d v="2016-09-20T14:30:49"/>
    <b v="0"/>
    <b v="0"/>
    <s v="2017 3"/>
    <n v="3"/>
    <x v="5"/>
    <s v="Omitted"/>
    <s v="Omitted"/>
    <x v="12"/>
    <s v="0055A00000BclF5QAJ"/>
    <d v="2021-04-11T20:06:15"/>
    <m/>
    <d v="2020-01-06T18:18:40"/>
    <b v="0"/>
    <x v="6"/>
    <s v="0063100000dxlFtAAI"/>
    <x v="2"/>
    <b v="0"/>
    <s v="00531000007KAsvAAG"/>
    <s v="Closed Lost"/>
    <b v="0"/>
    <x v="1"/>
    <n v="71500"/>
    <n v="0"/>
    <m/>
  </r>
  <r>
    <s v="001i000001MZ8IpAAL"/>
    <b v="0"/>
    <m/>
    <b v="0"/>
    <x v="22"/>
    <x v="0"/>
    <s v="005i0000000fNkyAAE"/>
    <b v="0"/>
    <d v="2016-12-22T13:54:11"/>
    <b v="0"/>
    <b v="0"/>
    <s v="2017 3"/>
    <n v="3"/>
    <x v="5"/>
    <s v="Closed"/>
    <s v="Closed"/>
    <x v="8"/>
    <s v="0055A00000BclF5QAJ"/>
    <d v="2021-04-11T20:08:00"/>
    <m/>
    <d v="2020-01-06T18:18:16"/>
    <b v="1"/>
    <x v="6"/>
    <s v="0063100000fW2DQAA0"/>
    <x v="2"/>
    <b v="1"/>
    <s v="005i0000000fNkyAAE"/>
    <s v="Closed Won"/>
    <b v="0"/>
    <x v="0"/>
    <n v="520000"/>
    <n v="520000"/>
    <m/>
  </r>
  <r>
    <s v="001i000001MZ8IpAAL"/>
    <b v="0"/>
    <m/>
    <b v="0"/>
    <x v="22"/>
    <x v="0"/>
    <s v="00531000007KgPgAAK"/>
    <b v="0"/>
    <d v="2017-05-18T16:34:16"/>
    <b v="0"/>
    <b v="0"/>
    <s v="2017 3"/>
    <n v="3"/>
    <x v="5"/>
    <s v="Closed"/>
    <s v="Closed"/>
    <x v="6"/>
    <s v="0055A00000BclF5QAJ"/>
    <d v="2021-04-11T20:08:00"/>
    <m/>
    <d v="2020-01-06T18:18:11"/>
    <b v="0"/>
    <x v="6"/>
    <s v="0063100000hmIjGAAU"/>
    <x v="2"/>
    <b v="1"/>
    <s v="00531000007KgPgAAK"/>
    <s v="Closed Won"/>
    <b v="0"/>
    <x v="0"/>
    <n v="280898"/>
    <n v="280898"/>
    <m/>
  </r>
  <r>
    <s v="001i000001MZMM1AAP"/>
    <b v="0"/>
    <m/>
    <b v="0"/>
    <x v="22"/>
    <x v="0"/>
    <s v="005i0000002Zi8JAAS"/>
    <b v="1"/>
    <d v="2015-03-20T13:27:18"/>
    <b v="0"/>
    <b v="0"/>
    <s v="2017 3"/>
    <n v="3"/>
    <x v="5"/>
    <s v="Omitted"/>
    <s v="Omitted"/>
    <x v="2"/>
    <s v="00531000007MUoEAAW"/>
    <d v="2021-02-23T18:15:43"/>
    <m/>
    <d v="2020-01-06T18:18:40"/>
    <b v="0"/>
    <x v="3"/>
    <s v="006i000000UYPpJAAX"/>
    <x v="2"/>
    <b v="0"/>
    <s v="005i0000000fNkyAAE"/>
    <s v="Closed Lost"/>
    <b v="0"/>
    <x v="1"/>
    <n v="70000"/>
    <n v="0"/>
    <m/>
  </r>
  <r>
    <s v="0013100001jY9xoAAC"/>
    <b v="0"/>
    <m/>
    <b v="0"/>
    <x v="150"/>
    <x v="1"/>
    <s v="00531000007MUoEAAW"/>
    <b v="0"/>
    <d v="2016-06-27T20:28:58"/>
    <b v="0"/>
    <b v="0"/>
    <s v="2017 4"/>
    <n v="4"/>
    <x v="5"/>
    <s v="Pipeline"/>
    <s v="Pipeline"/>
    <x v="12"/>
    <s v="0055A00000BclF5QAJ"/>
    <d v="2021-04-10T23:11:56"/>
    <m/>
    <m/>
    <b v="0"/>
    <x v="8"/>
    <s v="0063100000cjVtiAAE"/>
    <x v="2"/>
    <b v="0"/>
    <s v="00531000006uPsjAAE"/>
    <s v="Customer Assessment w/ Favorable Evaluation"/>
    <b v="0"/>
    <x v="1"/>
    <n v="65000"/>
    <n v="19500"/>
    <m/>
  </r>
  <r>
    <s v="0013100001jbcGiAAI"/>
    <b v="0"/>
    <m/>
    <b v="0"/>
    <x v="21"/>
    <x v="1"/>
    <s v="00531000007KgPgAAK"/>
    <b v="0"/>
    <d v="2016-06-27T21:42:12"/>
    <b v="0"/>
    <b v="0"/>
    <s v="2020 4"/>
    <n v="4"/>
    <x v="4"/>
    <s v="Pipeline"/>
    <s v="Pipeline"/>
    <x v="19"/>
    <s v="0055A00000BclF5QAJ"/>
    <d v="2021-04-11T19:52:07"/>
    <m/>
    <d v="2020-01-06T18:18:06"/>
    <b v="0"/>
    <x v="5"/>
    <s v="0063100000cjWapAAE"/>
    <x v="2"/>
    <b v="0"/>
    <s v="00531000007KgPgAAK"/>
    <s v="Qualified Opportunity"/>
    <b v="0"/>
    <x v="1"/>
    <n v="72966.5"/>
    <n v="7296.65"/>
    <m/>
  </r>
  <r>
    <s v="0013100001jbcXtAAI"/>
    <b v="0"/>
    <m/>
    <b v="0"/>
    <x v="21"/>
    <x v="1"/>
    <s v="00531000007KgPgAAK"/>
    <b v="0"/>
    <d v="2016-06-27T22:09:27"/>
    <b v="0"/>
    <b v="0"/>
    <s v="2020 4"/>
    <n v="4"/>
    <x v="4"/>
    <s v="Pipeline"/>
    <s v="Pipeline"/>
    <x v="19"/>
    <s v="0055A00000BclF5QAJ"/>
    <d v="2021-04-11T19:52:07"/>
    <m/>
    <d v="2020-01-06T18:18:06"/>
    <b v="0"/>
    <x v="5"/>
    <s v="0063100000cjWmZAAU"/>
    <x v="2"/>
    <b v="0"/>
    <s v="00531000007KgPgAAK"/>
    <s v="Qualified Opportunity"/>
    <b v="0"/>
    <x v="1"/>
    <n v="65437"/>
    <n v="6543.7"/>
    <m/>
  </r>
  <r>
    <s v="001i000001MXTAEAA5"/>
    <b v="0"/>
    <m/>
    <b v="0"/>
    <x v="22"/>
    <x v="0"/>
    <s v="005i0000000fNkyAAE"/>
    <b v="0"/>
    <d v="2017-07-20T15:03:31"/>
    <b v="0"/>
    <b v="0"/>
    <s v="2017 3"/>
    <n v="3"/>
    <x v="5"/>
    <s v="Omitted"/>
    <s v="Omitted"/>
    <x v="1"/>
    <s v="0055A00000BclF5QAJ"/>
    <d v="2021-04-11T20:08:00"/>
    <m/>
    <d v="2020-01-06T18:18:35"/>
    <b v="0"/>
    <x v="6"/>
    <s v="0065A00000i4EvXQAU"/>
    <x v="2"/>
    <b v="0"/>
    <s v="005i0000000fNkyAAE"/>
    <s v="Closed Lost"/>
    <b v="0"/>
    <x v="1"/>
    <n v="65000"/>
    <n v="0"/>
    <m/>
  </r>
  <r>
    <s v="0015A00001taqfSQAQ"/>
    <b v="0"/>
    <m/>
    <b v="0"/>
    <x v="22"/>
    <x v="0"/>
    <s v="00531000007KAsvAAG"/>
    <b v="0"/>
    <d v="2017-09-22T17:14:51"/>
    <b v="0"/>
    <b v="0"/>
    <s v="2017 3"/>
    <n v="3"/>
    <x v="5"/>
    <s v="Omitted"/>
    <s v="Omitted"/>
    <x v="2"/>
    <s v="0055A00000BclF5QAJ"/>
    <d v="2021-04-11T20:08:00"/>
    <m/>
    <d v="2020-01-06T18:18:45"/>
    <b v="0"/>
    <x v="6"/>
    <s v="0065A00000iRsMVQA0"/>
    <x v="2"/>
    <b v="0"/>
    <s v="00531000007KgPgAAK"/>
    <s v="Closed Lost"/>
    <b v="0"/>
    <x v="1"/>
    <n v="995"/>
    <n v="0"/>
    <m/>
  </r>
  <r>
    <s v="0013100001gYm2TAAS"/>
    <b v="0"/>
    <m/>
    <b v="0"/>
    <x v="22"/>
    <x v="0"/>
    <s v="005i0000000fNkyAAE"/>
    <b v="0"/>
    <d v="2017-05-31T14:07:14"/>
    <b v="0"/>
    <b v="0"/>
    <s v="2017 3"/>
    <n v="3"/>
    <x v="5"/>
    <s v="Omitted"/>
    <s v="Omitted"/>
    <x v="1"/>
    <s v="0055A00000BclF5QAJ"/>
    <d v="2021-04-11T20:06:15"/>
    <m/>
    <d v="2020-01-06T18:18:35"/>
    <b v="0"/>
    <x v="6"/>
    <s v="0065A00000i2a7xQAA"/>
    <x v="2"/>
    <b v="0"/>
    <s v="00531000007KAsvAAG"/>
    <s v="Closed Lost"/>
    <b v="0"/>
    <x v="1"/>
    <n v="71500"/>
    <n v="0"/>
    <m/>
  </r>
  <r>
    <s v="0015A00001taLCqQAM"/>
    <b v="0"/>
    <m/>
    <b v="0"/>
    <x v="22"/>
    <x v="0"/>
    <s v="00531000007KAsvAAG"/>
    <b v="0"/>
    <d v="2017-06-23T19:03:31"/>
    <b v="0"/>
    <b v="0"/>
    <s v="2017 3"/>
    <n v="3"/>
    <x v="5"/>
    <s v="Omitted"/>
    <s v="Omitted"/>
    <x v="24"/>
    <s v="0055A00000BclF5QAJ"/>
    <d v="2021-04-11T20:06:15"/>
    <m/>
    <d v="2020-01-06T18:18:35"/>
    <b v="0"/>
    <x v="6"/>
    <s v="0065A00000i3W9NQAU"/>
    <x v="2"/>
    <b v="0"/>
    <s v="00531000007KAsvAAG"/>
    <s v="Closed Lost"/>
    <b v="0"/>
    <x v="1"/>
    <n v="40850"/>
    <n v="0"/>
    <m/>
  </r>
  <r>
    <s v="0013100001pvRTEAA2"/>
    <b v="0"/>
    <m/>
    <b v="0"/>
    <x v="22"/>
    <x v="0"/>
    <s v="00531000007KgPgAAK"/>
    <b v="0"/>
    <d v="2017-08-21T02:27:35"/>
    <b v="0"/>
    <b v="0"/>
    <s v="2017 3"/>
    <n v="3"/>
    <x v="5"/>
    <s v="Omitted"/>
    <s v="Omitted"/>
    <x v="24"/>
    <s v="0055A000009s6n0QAA"/>
    <d v="2020-01-06T18:18:35"/>
    <m/>
    <d v="2020-01-06T18:18:35"/>
    <b v="0"/>
    <x v="4"/>
    <s v="0065A00000i52NkQAI"/>
    <x v="2"/>
    <b v="0"/>
    <s v="00531000007KgPgAAK"/>
    <s v="Closed Lost"/>
    <b v="0"/>
    <x v="1"/>
    <n v="143796"/>
    <n v="0"/>
    <m/>
  </r>
  <r>
    <s v="0015A00001SB92xQAD"/>
    <b v="0"/>
    <m/>
    <b v="0"/>
    <x v="22"/>
    <x v="0"/>
    <s v="005i0000000fNkyAAE"/>
    <b v="1"/>
    <d v="2017-08-30T02:18:14"/>
    <b v="0"/>
    <b v="0"/>
    <s v="2017 3"/>
    <n v="3"/>
    <x v="5"/>
    <s v="Omitted"/>
    <s v="Omitted"/>
    <x v="2"/>
    <s v="0055A000009s6n0QAA"/>
    <d v="2020-09-17T14:48:52"/>
    <m/>
    <d v="2020-01-06T18:18:35"/>
    <b v="0"/>
    <x v="0"/>
    <s v="0065A00000WsrTNQAZ"/>
    <x v="2"/>
    <b v="0"/>
    <s v="005i0000000fNkyAAE"/>
    <s v="Closed Lost"/>
    <b v="0"/>
    <x v="1"/>
    <n v="65000"/>
    <n v="0"/>
    <m/>
  </r>
  <r>
    <s v="0013100001fpk4nAAA"/>
    <b v="0"/>
    <m/>
    <b v="0"/>
    <x v="151"/>
    <x v="0"/>
    <s v="00531000008FRNUAA4"/>
    <b v="0"/>
    <d v="2017-10-03T19:30:51"/>
    <b v="0"/>
    <b v="0"/>
    <s v="2017 4"/>
    <n v="4"/>
    <x v="5"/>
    <s v="Closed"/>
    <s v="Closed"/>
    <x v="21"/>
    <s v="0055A00000BclF5QAJ"/>
    <d v="2021-04-11T20:11:37"/>
    <m/>
    <d v="2018-03-10T15:07:46"/>
    <b v="0"/>
    <x v="3"/>
    <s v="0065A00000iSEbQQAW"/>
    <x v="2"/>
    <b v="0"/>
    <s v="0055A000008iLoOQAU"/>
    <s v="Closed Won"/>
    <b v="0"/>
    <x v="0"/>
    <n v="3750"/>
    <n v="3750"/>
    <m/>
  </r>
  <r>
    <s v="0015A00001taaDSQAY"/>
    <b v="0"/>
    <m/>
    <b v="0"/>
    <x v="152"/>
    <x v="0"/>
    <s v="00531000008F2qlAAC"/>
    <b v="0"/>
    <d v="2017-07-07T22:03:23"/>
    <b v="0"/>
    <b v="0"/>
    <s v="2017 4"/>
    <n v="4"/>
    <x v="5"/>
    <s v="Omitted"/>
    <s v="Omitted"/>
    <x v="24"/>
    <s v="0055A00000BclF5QAJ"/>
    <d v="2021-04-11T20:08:00"/>
    <m/>
    <d v="2020-01-06T18:18:35"/>
    <b v="0"/>
    <x v="6"/>
    <s v="0065A00000i3uONQAY"/>
    <x v="2"/>
    <b v="0"/>
    <s v="00531000008F2qlAAC"/>
    <s v="Closed Lost"/>
    <b v="0"/>
    <x v="1"/>
    <n v="28000"/>
    <n v="0"/>
    <m/>
  </r>
  <r>
    <s v="0013100001emY1NAAU"/>
    <b v="0"/>
    <m/>
    <b v="0"/>
    <x v="153"/>
    <x v="0"/>
    <s v="00531000007KAsvAAG"/>
    <b v="0"/>
    <d v="2016-03-09T23:35:14"/>
    <b v="0"/>
    <b v="0"/>
    <s v="2017 4"/>
    <n v="4"/>
    <x v="5"/>
    <s v="Closed"/>
    <s v="Closed"/>
    <x v="9"/>
    <s v="0055A00000BclF5QAJ"/>
    <d v="2021-04-11T19:52:07"/>
    <m/>
    <d v="2020-01-06T18:18:35"/>
    <b v="0"/>
    <x v="5"/>
    <s v="0063100000bhVayAAE"/>
    <x v="2"/>
    <b v="1"/>
    <s v="00531000007KAsvAAG"/>
    <s v="Closed Won"/>
    <b v="0"/>
    <x v="0"/>
    <n v="137500"/>
    <n v="137500"/>
    <m/>
  </r>
  <r>
    <s v="0013100001fpkwYAAQ"/>
    <b v="0"/>
    <m/>
    <b v="0"/>
    <x v="154"/>
    <x v="0"/>
    <s v="00531000008FRNUAA4"/>
    <b v="0"/>
    <d v="2017-11-07T19:42:52"/>
    <b v="0"/>
    <b v="0"/>
    <s v="2017 4"/>
    <n v="4"/>
    <x v="5"/>
    <s v="Closed"/>
    <s v="Closed"/>
    <x v="21"/>
    <s v="0055A00000BclF5QAJ"/>
    <d v="2021-04-11T20:06:15"/>
    <m/>
    <d v="2018-03-10T15:07:46"/>
    <b v="0"/>
    <x v="6"/>
    <s v="0065A00000iTGwtQAG"/>
    <x v="2"/>
    <b v="0"/>
    <s v="0055A000008iLoOQAU"/>
    <s v="Closed Won"/>
    <b v="0"/>
    <x v="0"/>
    <n v="3850"/>
    <n v="3850"/>
    <m/>
  </r>
  <r>
    <s v="0013100001hofGrAAI"/>
    <b v="0"/>
    <m/>
    <b v="0"/>
    <x v="155"/>
    <x v="0"/>
    <s v="00531000008FRNUAA4"/>
    <b v="0"/>
    <d v="2017-02-28T19:06:21"/>
    <b v="0"/>
    <b v="0"/>
    <s v="2017 4"/>
    <n v="4"/>
    <x v="5"/>
    <s v="Closed"/>
    <s v="Closed"/>
    <x v="14"/>
    <s v="0055A00000BclF5QAJ"/>
    <d v="2021-04-11T20:03:09"/>
    <m/>
    <d v="2018-03-10T15:07:46"/>
    <b v="0"/>
    <x v="4"/>
    <s v="0063100000gouxGAAQ"/>
    <x v="2"/>
    <b v="0"/>
    <s v="0055A000008zqzaQAA"/>
    <s v="Closed Won"/>
    <b v="0"/>
    <x v="0"/>
    <n v="19948.009999999998"/>
    <n v="19948.009999999998"/>
    <m/>
  </r>
  <r>
    <s v="0013100001jbBzlAAE"/>
    <b v="0"/>
    <m/>
    <b v="0"/>
    <x v="156"/>
    <x v="0"/>
    <s v="00531000008FRNUAA4"/>
    <b v="0"/>
    <d v="2017-10-16T14:59:10"/>
    <b v="0"/>
    <b v="0"/>
    <s v="2017 4"/>
    <n v="4"/>
    <x v="5"/>
    <s v="Closed"/>
    <s v="Closed"/>
    <x v="21"/>
    <s v="0055A00000BclF5QAJ"/>
    <d v="2021-04-10T22:59:54"/>
    <m/>
    <d v="2019-11-05T14:58:08"/>
    <b v="0"/>
    <x v="1"/>
    <s v="0065A00000iSbdBQAS"/>
    <x v="2"/>
    <b v="0"/>
    <s v="0055A000008iLoOQAU"/>
    <s v="Closed Won"/>
    <b v="0"/>
    <x v="0"/>
    <n v="2750"/>
    <n v="2750"/>
    <m/>
  </r>
  <r>
    <s v="0013100001fpKktAAE"/>
    <b v="0"/>
    <m/>
    <b v="0"/>
    <x v="157"/>
    <x v="0"/>
    <s v="00531000007KAu8AAG"/>
    <b v="0"/>
    <d v="2016-02-26T20:27:42"/>
    <b v="0"/>
    <b v="0"/>
    <s v="2017 4"/>
    <n v="4"/>
    <x v="5"/>
    <s v="Closed"/>
    <s v="Closed"/>
    <x v="12"/>
    <s v="0055A00000BclF5QAJ"/>
    <d v="2021-04-11T20:06:15"/>
    <m/>
    <d v="2018-03-10T15:07:46"/>
    <b v="0"/>
    <x v="6"/>
    <s v="0063100000bg1PIAAY"/>
    <x v="2"/>
    <b v="0"/>
    <s v="0055A000008zqzaQAA"/>
    <s v="Closed Won"/>
    <b v="0"/>
    <x v="0"/>
    <n v="50015"/>
    <n v="50015"/>
    <m/>
  </r>
  <r>
    <s v="0015A00001xOb14QAC"/>
    <b v="0"/>
    <m/>
    <b v="0"/>
    <x v="157"/>
    <x v="0"/>
    <s v="00531000008FRNUAA4"/>
    <b v="0"/>
    <d v="2017-09-15T13:41:52"/>
    <b v="0"/>
    <b v="0"/>
    <s v="2017 4"/>
    <n v="4"/>
    <x v="5"/>
    <s v="Closed"/>
    <s v="Closed"/>
    <x v="22"/>
    <s v="0055A00000BclF5QAJ"/>
    <d v="2021-04-11T20:12:15"/>
    <m/>
    <d v="2018-03-10T15:07:46"/>
    <b v="0"/>
    <x v="7"/>
    <s v="0065A00000iRbqkQAC"/>
    <x v="2"/>
    <b v="0"/>
    <s v="0055A000008iLoOQAU"/>
    <s v="Closed Won"/>
    <b v="0"/>
    <x v="0"/>
    <n v="34055"/>
    <n v="34055"/>
    <m/>
  </r>
  <r>
    <s v="0013100001fpKktAAE"/>
    <b v="0"/>
    <m/>
    <b v="0"/>
    <x v="157"/>
    <x v="0"/>
    <s v="00531000008FRNUAA4"/>
    <b v="0"/>
    <d v="2017-12-04T16:25:41"/>
    <b v="0"/>
    <b v="0"/>
    <s v="2017 4"/>
    <n v="4"/>
    <x v="5"/>
    <s v="Closed"/>
    <s v="Closed"/>
    <x v="21"/>
    <s v="0055A00000BclF5QAJ"/>
    <d v="2021-04-11T20:06:15"/>
    <m/>
    <d v="2018-03-10T15:07:46"/>
    <b v="0"/>
    <x v="6"/>
    <s v="0065A00000iTyAVQA0"/>
    <x v="2"/>
    <b v="0"/>
    <s v="0055A000008zqzaQAA"/>
    <s v="Closed Won"/>
    <b v="0"/>
    <x v="0"/>
    <n v="34055"/>
    <n v="34055"/>
    <m/>
  </r>
  <r>
    <s v="0013100001puTb4AAE"/>
    <b v="0"/>
    <m/>
    <b v="0"/>
    <x v="158"/>
    <x v="0"/>
    <s v="00531000008FRNUAA4"/>
    <b v="1"/>
    <d v="2017-11-07T19:50:42"/>
    <b v="0"/>
    <b v="0"/>
    <s v="2017 4"/>
    <n v="4"/>
    <x v="5"/>
    <s v="Closed"/>
    <s v="Closed"/>
    <x v="21"/>
    <s v="0055A00000BclF5QAJ"/>
    <d v="2021-04-10T22:59:54"/>
    <m/>
    <d v="2018-03-10T15:07:46"/>
    <b v="0"/>
    <x v="3"/>
    <s v="0065A00000iTGzsQAG"/>
    <x v="2"/>
    <b v="0"/>
    <s v="0055A000008iLoOQAU"/>
    <s v="Closed Won"/>
    <b v="0"/>
    <x v="0"/>
    <n v="600"/>
    <n v="600"/>
    <m/>
  </r>
  <r>
    <s v="0013100001hofGrAAI"/>
    <b v="0"/>
    <m/>
    <b v="0"/>
    <x v="93"/>
    <x v="0"/>
    <s v="00531000008FRNUAA4"/>
    <b v="0"/>
    <d v="2017-10-24T14:40:42"/>
    <b v="0"/>
    <b v="0"/>
    <s v="2017 4"/>
    <n v="4"/>
    <x v="5"/>
    <s v="Omitted"/>
    <s v="Omitted"/>
    <x v="21"/>
    <s v="0055A00000BclF5QAJ"/>
    <d v="2021-04-10T23:01:03"/>
    <m/>
    <d v="2018-03-10T15:14:46"/>
    <b v="0"/>
    <x v="8"/>
    <s v="0065A00000iSoHbQAK"/>
    <x v="2"/>
    <b v="0"/>
    <s v="0055A000008iLoOQAU"/>
    <s v="Closed Lost"/>
    <b v="0"/>
    <x v="1"/>
    <n v="2750"/>
    <n v="0"/>
    <m/>
  </r>
  <r>
    <s v="0013100001hofGrAAI"/>
    <b v="0"/>
    <m/>
    <b v="0"/>
    <x v="93"/>
    <x v="0"/>
    <s v="00531000008FRNUAA4"/>
    <b v="0"/>
    <d v="2017-10-24T13:21:46"/>
    <b v="0"/>
    <b v="0"/>
    <s v="2017 4"/>
    <n v="4"/>
    <x v="5"/>
    <s v="Closed"/>
    <s v="Closed"/>
    <x v="21"/>
    <s v="0055A00000BclF5QAJ"/>
    <d v="2021-04-10T22:59:54"/>
    <m/>
    <d v="2018-03-10T15:07:46"/>
    <b v="0"/>
    <x v="8"/>
    <s v="0065A00000iSo2RQAS"/>
    <x v="2"/>
    <b v="0"/>
    <s v="0055A000008iLoOQAU"/>
    <s v="Closed Won"/>
    <b v="0"/>
    <x v="0"/>
    <n v="26125"/>
    <n v="26125"/>
    <m/>
  </r>
  <r>
    <s v="001i000001MZMQXAA5"/>
    <b v="0"/>
    <m/>
    <b v="0"/>
    <x v="93"/>
    <x v="0"/>
    <s v="00531000007KAsvAAG"/>
    <b v="0"/>
    <d v="2017-09-22T17:41:19"/>
    <b v="0"/>
    <b v="0"/>
    <s v="2017 4"/>
    <n v="4"/>
    <x v="5"/>
    <s v="Closed"/>
    <s v="Closed"/>
    <x v="1"/>
    <s v="0055A00000BclF5QAJ"/>
    <d v="2021-04-11T20:08:00"/>
    <m/>
    <d v="2020-01-06T18:18:35"/>
    <b v="0"/>
    <x v="6"/>
    <s v="0065A00000iRsQ8QAK"/>
    <x v="2"/>
    <b v="1"/>
    <s v="00531000007KAsvAAG"/>
    <s v="Closed Won"/>
    <b v="0"/>
    <x v="0"/>
    <n v="516"/>
    <n v="516"/>
    <m/>
  </r>
  <r>
    <s v="0015A00001tbLUxQAM"/>
    <b v="0"/>
    <m/>
    <b v="0"/>
    <x v="159"/>
    <x v="0"/>
    <s v="00531000007KgPgAAK"/>
    <b v="0"/>
    <d v="2017-08-09T04:23:18"/>
    <b v="0"/>
    <b v="0"/>
    <s v="2017 4"/>
    <n v="4"/>
    <x v="5"/>
    <s v="Closed"/>
    <s v="Closed"/>
    <x v="2"/>
    <s v="0055A00000BclF5QAJ"/>
    <d v="2021-04-11T19:52:07"/>
    <m/>
    <d v="2020-05-20T14:23:51"/>
    <b v="0"/>
    <x v="5"/>
    <s v="0065A00000i4lSVQAY"/>
    <x v="2"/>
    <b v="1"/>
    <s v="00531000007KgPgAAK"/>
    <s v="Closed Won"/>
    <b v="0"/>
    <x v="0"/>
    <n v="65796"/>
    <n v="65796"/>
    <m/>
  </r>
  <r>
    <s v="0013100001fr7EaAAI"/>
    <b v="0"/>
    <m/>
    <b v="0"/>
    <x v="159"/>
    <x v="0"/>
    <s v="00531000008FRNUAA4"/>
    <b v="0"/>
    <d v="2017-09-13T14:22:59"/>
    <b v="0"/>
    <b v="0"/>
    <s v="2017 4"/>
    <n v="4"/>
    <x v="5"/>
    <s v="Closed"/>
    <s v="Closed"/>
    <x v="21"/>
    <s v="0055A00000BclF5QAJ"/>
    <d v="2021-04-10T22:59:54"/>
    <m/>
    <d v="2018-03-10T15:07:46"/>
    <b v="0"/>
    <x v="4"/>
    <s v="0065A00000iRW5bQAG"/>
    <x v="2"/>
    <b v="0"/>
    <s v="00531000007KAu8AAG"/>
    <s v="Closed Won"/>
    <b v="0"/>
    <x v="0"/>
    <n v="50015"/>
    <n v="50015"/>
    <m/>
  </r>
  <r>
    <s v="0013100001qyrQqAAI"/>
    <b v="0"/>
    <m/>
    <b v="0"/>
    <x v="160"/>
    <x v="0"/>
    <s v="00531000008FRNUAA4"/>
    <b v="0"/>
    <d v="2017-11-10T19:30:39"/>
    <b v="0"/>
    <b v="0"/>
    <s v="2017 4"/>
    <n v="4"/>
    <x v="5"/>
    <s v="Closed"/>
    <s v="Closed"/>
    <x v="20"/>
    <s v="0055A00000BclF5QAJ"/>
    <d v="2021-04-11T20:03:09"/>
    <m/>
    <d v="2018-03-10T15:07:46"/>
    <b v="0"/>
    <x v="4"/>
    <s v="0065A00000iTOvDQAW"/>
    <x v="2"/>
    <b v="0"/>
    <s v="0055A000008iLoOQAU"/>
    <s v="Closed Won"/>
    <b v="0"/>
    <x v="0"/>
    <n v="29050"/>
    <n v="29050"/>
    <m/>
  </r>
  <r>
    <s v="0013100001jc6i0AAA"/>
    <b v="0"/>
    <m/>
    <b v="0"/>
    <x v="93"/>
    <x v="1"/>
    <s v="00531000007MUoEAAW"/>
    <b v="1"/>
    <d v="2016-06-30T12:47:38"/>
    <b v="0"/>
    <b v="0"/>
    <s v="2017 4"/>
    <n v="4"/>
    <x v="5"/>
    <s v="Pipeline"/>
    <s v="Pipeline"/>
    <x v="15"/>
    <s v="0055A00000BclF5QAJ"/>
    <d v="2021-05-04T16:26:29"/>
    <m/>
    <m/>
    <b v="0"/>
    <x v="1"/>
    <s v="0063100000cjnD9AAI"/>
    <x v="2"/>
    <b v="0"/>
    <s v="00531000006uPsjAAE"/>
    <s v="Qualified Opportunity"/>
    <b v="0"/>
    <x v="1"/>
    <n v="65000"/>
    <n v="6500"/>
    <m/>
  </r>
  <r>
    <s v="0013100001qyrRZAAY"/>
    <b v="0"/>
    <m/>
    <b v="0"/>
    <x v="160"/>
    <x v="0"/>
    <s v="00531000008FRNUAA4"/>
    <b v="0"/>
    <d v="2017-11-21T13:35:53"/>
    <b v="0"/>
    <b v="0"/>
    <s v="2017 4"/>
    <n v="4"/>
    <x v="5"/>
    <s v="Closed"/>
    <s v="Closed"/>
    <x v="20"/>
    <s v="0055A00000BclF5QAJ"/>
    <d v="2021-04-11T20:03:09"/>
    <m/>
    <d v="2018-03-10T15:07:46"/>
    <b v="0"/>
    <x v="4"/>
    <s v="0065A00000iTdfKQAS"/>
    <x v="2"/>
    <b v="0"/>
    <s v="0055A000008iLoOQAU"/>
    <s v="Closed Won"/>
    <b v="0"/>
    <x v="0"/>
    <n v="43015"/>
    <n v="43015"/>
    <m/>
  </r>
  <r>
    <s v="0013100001jbBzCAAU"/>
    <b v="0"/>
    <m/>
    <b v="0"/>
    <x v="161"/>
    <x v="0"/>
    <s v="00531000007KAu8AAG"/>
    <b v="0"/>
    <d v="2016-06-24T06:03:55"/>
    <b v="0"/>
    <b v="0"/>
    <s v="2017 4"/>
    <n v="4"/>
    <x v="5"/>
    <s v="Omitted"/>
    <s v="Omitted"/>
    <x v="15"/>
    <s v="0055A00000BclF5QAJ"/>
    <d v="2021-04-10T23:01:03"/>
    <m/>
    <d v="2018-03-10T15:20:29"/>
    <b v="0"/>
    <x v="1"/>
    <s v="0063100000cir19AAA"/>
    <x v="2"/>
    <b v="0"/>
    <s v="0055A000008zqzaQAA"/>
    <s v="Closed Lost"/>
    <b v="0"/>
    <x v="1"/>
    <n v="54805"/>
    <n v="0"/>
    <m/>
  </r>
  <r>
    <s v="0013100001gWxtDAAS"/>
    <b v="0"/>
    <m/>
    <b v="0"/>
    <x v="162"/>
    <x v="0"/>
    <s v="00531000007KAu8AAG"/>
    <b v="1"/>
    <d v="2016-04-19T12:37:24"/>
    <b v="0"/>
    <b v="0"/>
    <s v="2017 4"/>
    <n v="4"/>
    <x v="5"/>
    <s v="Closed"/>
    <s v="Closed"/>
    <x v="5"/>
    <s v="0055A00000BclF5QAJ"/>
    <d v="2021-04-10T22:59:54"/>
    <m/>
    <d v="2018-03-10T15:07:46"/>
    <b v="0"/>
    <x v="7"/>
    <s v="0063100000bs3ELAAY"/>
    <x v="2"/>
    <b v="0"/>
    <s v="0055A000008zqzaQAA"/>
    <s v="Closed Won"/>
    <b v="0"/>
    <x v="0"/>
    <n v="50015"/>
    <n v="50015"/>
    <m/>
  </r>
  <r>
    <s v="0015A00001yVJKEQA4"/>
    <b v="0"/>
    <m/>
    <b v="0"/>
    <x v="162"/>
    <x v="0"/>
    <s v="00531000008FRNUAA4"/>
    <b v="0"/>
    <d v="2017-11-10T21:14:28"/>
    <b v="0"/>
    <b v="0"/>
    <s v="2017 4"/>
    <n v="4"/>
    <x v="5"/>
    <s v="Closed"/>
    <s v="Closed"/>
    <x v="22"/>
    <s v="0055A00000BclF5QAJ"/>
    <d v="2021-04-11T20:12:15"/>
    <m/>
    <d v="2018-03-10T15:07:46"/>
    <b v="0"/>
    <x v="7"/>
    <s v="0065A00000iTPAyQAO"/>
    <x v="2"/>
    <b v="0"/>
    <s v="0055A000008iLoOQAU"/>
    <s v="Closed Won"/>
    <b v="0"/>
    <x v="0"/>
    <n v="50015"/>
    <n v="50015"/>
    <m/>
  </r>
  <r>
    <s v="0013100001puTb4AAE"/>
    <b v="0"/>
    <m/>
    <b v="0"/>
    <x v="163"/>
    <x v="0"/>
    <s v="00531000008FRNUAA4"/>
    <b v="0"/>
    <d v="2017-11-16T17:33:49"/>
    <b v="0"/>
    <b v="0"/>
    <s v="2017 4"/>
    <n v="4"/>
    <x v="5"/>
    <s v="Closed"/>
    <s v="Closed"/>
    <x v="21"/>
    <s v="0055A00000BclF5QAJ"/>
    <d v="2021-04-11T20:11:37"/>
    <m/>
    <d v="2018-03-10T15:07:46"/>
    <b v="0"/>
    <x v="3"/>
    <s v="0065A00000iTX2lQAG"/>
    <x v="2"/>
    <b v="0"/>
    <s v="0055A000008iLoOQAU"/>
    <s v="Closed Won"/>
    <b v="0"/>
    <x v="0"/>
    <n v="2750"/>
    <n v="2750"/>
    <m/>
  </r>
  <r>
    <s v="0013100001k7nrtAAA"/>
    <b v="0"/>
    <m/>
    <b v="0"/>
    <x v="164"/>
    <x v="0"/>
    <s v="00531000007KAu8AAG"/>
    <b v="0"/>
    <d v="2016-07-18T14:16:59"/>
    <b v="0"/>
    <b v="0"/>
    <s v="2017 4"/>
    <n v="4"/>
    <x v="5"/>
    <s v="Closed"/>
    <s v="Closed"/>
    <x v="17"/>
    <s v="0055A00000BclF5QAJ"/>
    <d v="2021-04-10T22:59:54"/>
    <m/>
    <d v="2018-03-10T15:07:46"/>
    <b v="0"/>
    <x v="1"/>
    <s v="0063100000dZgAnAAK"/>
    <x v="2"/>
    <b v="0"/>
    <s v="0055A000008zqzaQAA"/>
    <s v="Closed Won"/>
    <b v="0"/>
    <x v="0"/>
    <n v="57650"/>
    <n v="57650"/>
    <m/>
  </r>
  <r>
    <s v="0013100001fqypQAAQ"/>
    <b v="0"/>
    <m/>
    <b v="0"/>
    <x v="165"/>
    <x v="0"/>
    <s v="00531000008FRNUAA4"/>
    <b v="0"/>
    <d v="2017-12-08T18:40:19"/>
    <b v="0"/>
    <b v="0"/>
    <s v="2017 4"/>
    <n v="4"/>
    <x v="5"/>
    <s v="Closed"/>
    <s v="Closed"/>
    <x v="21"/>
    <s v="0055A00000BclF5QAJ"/>
    <d v="2021-04-11T20:03:09"/>
    <m/>
    <d v="2018-03-10T15:07:46"/>
    <b v="0"/>
    <x v="4"/>
    <s v="0065A00000iU7TEQA0"/>
    <x v="2"/>
    <b v="0"/>
    <s v="0055A000008iLoOQAU"/>
    <s v="Closed Won"/>
    <b v="0"/>
    <x v="0"/>
    <n v="5550"/>
    <n v="5550"/>
    <m/>
  </r>
  <r>
    <s v="0013100001frZqgAAE"/>
    <b v="0"/>
    <m/>
    <b v="0"/>
    <x v="165"/>
    <x v="0"/>
    <s v="00531000008FRNUAA4"/>
    <b v="0"/>
    <d v="2017-05-22T14:09:00"/>
    <b v="0"/>
    <b v="0"/>
    <s v="2017 4"/>
    <n v="4"/>
    <x v="5"/>
    <s v="Closed"/>
    <s v="Closed"/>
    <x v="22"/>
    <s v="0055A00000BclF5QAJ"/>
    <d v="2021-04-11T20:03:09"/>
    <m/>
    <d v="2018-03-10T15:07:46"/>
    <b v="0"/>
    <x v="4"/>
    <s v="0065A00000i2JpOQAU"/>
    <x v="2"/>
    <b v="0"/>
    <s v="0055A000008zqzaQAA"/>
    <s v="Closed Won"/>
    <b v="0"/>
    <x v="0"/>
    <n v="0"/>
    <n v="0"/>
    <m/>
  </r>
  <r>
    <s v="0013100001fpkwYAAQ"/>
    <b v="0"/>
    <m/>
    <b v="0"/>
    <x v="166"/>
    <x v="0"/>
    <s v="00531000008FRNUAA4"/>
    <b v="0"/>
    <d v="2017-12-08T15:14:23"/>
    <b v="0"/>
    <b v="0"/>
    <s v="2017 4"/>
    <n v="4"/>
    <x v="5"/>
    <s v="Closed"/>
    <s v="Closed"/>
    <x v="21"/>
    <s v="0055A00000BclF5QAJ"/>
    <d v="2021-04-11T20:03:09"/>
    <m/>
    <d v="2018-03-10T15:07:46"/>
    <b v="0"/>
    <x v="4"/>
    <s v="0065A00000iU6SEQA0"/>
    <x v="2"/>
    <b v="0"/>
    <s v="0055A000008iLoOQAU"/>
    <s v="Closed Won"/>
    <b v="0"/>
    <x v="0"/>
    <n v="3975"/>
    <n v="3975"/>
    <m/>
  </r>
  <r>
    <s v="0013100001fqwyfAAA"/>
    <b v="0"/>
    <m/>
    <b v="0"/>
    <x v="167"/>
    <x v="0"/>
    <s v="00531000008FRNUAA4"/>
    <b v="0"/>
    <d v="2017-12-07T17:28:06"/>
    <b v="0"/>
    <b v="0"/>
    <s v="2017 4"/>
    <n v="4"/>
    <x v="5"/>
    <s v="Closed"/>
    <s v="Closed"/>
    <x v="21"/>
    <s v="0055A00000BclF5QAJ"/>
    <d v="2021-04-11T20:03:09"/>
    <m/>
    <d v="2018-03-10T15:07:46"/>
    <b v="0"/>
    <x v="4"/>
    <s v="0065A00000iU5BqQAK"/>
    <x v="2"/>
    <b v="0"/>
    <s v="0055A000008iLoOQAU"/>
    <s v="Closed Won"/>
    <b v="0"/>
    <x v="0"/>
    <n v="13000"/>
    <n v="13000"/>
    <m/>
  </r>
  <r>
    <s v="0013100001jaFPCAA2"/>
    <b v="0"/>
    <m/>
    <b v="0"/>
    <x v="167"/>
    <x v="0"/>
    <s v="00531000007KAsvAAG"/>
    <b v="0"/>
    <d v="2017-10-16T23:01:55"/>
    <b v="0"/>
    <b v="0"/>
    <s v="2017 4"/>
    <n v="4"/>
    <x v="5"/>
    <s v="Closed"/>
    <s v="Closed"/>
    <x v="1"/>
    <s v="00531000007MUoEAAW"/>
    <d v="2020-12-10T21:15:22"/>
    <m/>
    <d v="2020-01-06T18:18:16"/>
    <b v="0"/>
    <x v="1"/>
    <s v="0065A00000iSczUQAS"/>
    <x v="2"/>
    <b v="1"/>
    <s v="00531000007KAsvAAG"/>
    <s v="Closed Won"/>
    <b v="0"/>
    <x v="0"/>
    <n v="64350"/>
    <n v="64350"/>
    <m/>
  </r>
  <r>
    <s v="0013100001gZUNgAAO"/>
    <b v="0"/>
    <m/>
    <b v="0"/>
    <x v="168"/>
    <x v="0"/>
    <s v="00531000007KAsvAAG"/>
    <b v="0"/>
    <d v="2017-02-14T15:44:44"/>
    <b v="0"/>
    <b v="0"/>
    <s v="2017 4"/>
    <n v="4"/>
    <x v="5"/>
    <s v="Closed"/>
    <s v="Closed"/>
    <x v="11"/>
    <s v="0055A00000BclF5QAJ"/>
    <d v="2021-04-11T20:06:15"/>
    <m/>
    <d v="2020-01-06T18:18:11"/>
    <b v="0"/>
    <x v="6"/>
    <s v="0063100000epW1oAAE"/>
    <x v="2"/>
    <b v="1"/>
    <s v="00531000007KAsvAAG"/>
    <s v="Closed Won"/>
    <b v="0"/>
    <x v="0"/>
    <n v="50000"/>
    <n v="50000"/>
    <m/>
  </r>
  <r>
    <s v="0013100001mwsqbAAA"/>
    <b v="0"/>
    <m/>
    <b v="0"/>
    <x v="169"/>
    <x v="0"/>
    <s v="00531000008FRNUAA4"/>
    <b v="0"/>
    <d v="2017-12-13T18:40:41"/>
    <b v="0"/>
    <b v="0"/>
    <s v="2017 4"/>
    <n v="4"/>
    <x v="5"/>
    <s v="Closed"/>
    <s v="Closed"/>
    <x v="21"/>
    <s v="0055A00000BclF5QAJ"/>
    <d v="2021-04-11T20:03:09"/>
    <m/>
    <d v="2018-04-06T12:58:15"/>
    <b v="0"/>
    <x v="4"/>
    <s v="0065A00000iUEziQAG"/>
    <x v="2"/>
    <b v="0"/>
    <s v="0055A000008iLoOQAU"/>
    <s v="Closed Won"/>
    <b v="0"/>
    <x v="0"/>
    <n v="5550"/>
    <n v="5550"/>
    <m/>
  </r>
  <r>
    <s v="0015A00001xPWrZQAW"/>
    <b v="0"/>
    <m/>
    <b v="0"/>
    <x v="170"/>
    <x v="0"/>
    <s v="00531000008FRNUAA4"/>
    <b v="1"/>
    <d v="2017-10-23T19:19:58"/>
    <b v="0"/>
    <b v="0"/>
    <s v="2017 4"/>
    <n v="4"/>
    <x v="5"/>
    <s v="Closed"/>
    <s v="Closed"/>
    <x v="21"/>
    <s v="0055A00000BclF5QAJ"/>
    <d v="2021-04-10T22:59:54"/>
    <m/>
    <d v="2018-03-10T15:07:46"/>
    <b v="0"/>
    <x v="3"/>
    <s v="0065A00000iSnGLQA0"/>
    <x v="2"/>
    <b v="0"/>
    <s v="0055A000008iLoJQAU"/>
    <s v="Closed Won"/>
    <b v="0"/>
    <x v="0"/>
    <n v="57650"/>
    <n v="57650"/>
    <m/>
  </r>
  <r>
    <s v="001i000001MZMQXAA5"/>
    <b v="0"/>
    <m/>
    <b v="0"/>
    <x v="171"/>
    <x v="0"/>
    <s v="00531000007KAsvAAG"/>
    <b v="0"/>
    <d v="2017-10-25T18:10:52"/>
    <b v="0"/>
    <b v="0"/>
    <s v="2017 4"/>
    <n v="4"/>
    <x v="5"/>
    <s v="Closed"/>
    <s v="Closed"/>
    <x v="1"/>
    <s v="0055A00000BclF5QAJ"/>
    <d v="2021-04-11T20:06:15"/>
    <m/>
    <d v="2020-01-06T18:18:11"/>
    <b v="0"/>
    <x v="6"/>
    <s v="0065A00000iSr3yQAC"/>
    <x v="2"/>
    <b v="1"/>
    <s v="00531000007KAsvAAG"/>
    <s v="Closed Won"/>
    <b v="0"/>
    <x v="0"/>
    <n v="71500"/>
    <n v="71500"/>
    <m/>
  </r>
  <r>
    <s v="0013100001gbb7YAAQ"/>
    <b v="0"/>
    <m/>
    <b v="0"/>
    <x v="172"/>
    <x v="0"/>
    <s v="00531000007KAu8AAG"/>
    <b v="0"/>
    <d v="2016-04-13T20:26:47"/>
    <b v="0"/>
    <b v="0"/>
    <s v="2017 4"/>
    <n v="4"/>
    <x v="5"/>
    <s v="Omitted"/>
    <s v="Omitted"/>
    <x v="14"/>
    <s v="0055A00000BclF5QAJ"/>
    <d v="2021-04-11T20:06:15"/>
    <m/>
    <d v="2019-06-11T19:50:39"/>
    <b v="0"/>
    <x v="6"/>
    <s v="0063100000cAAfpAAG"/>
    <x v="2"/>
    <b v="0"/>
    <s v="0055A000009sZg0QAE"/>
    <s v="Closed Lost"/>
    <b v="0"/>
    <x v="1"/>
    <n v="28500"/>
    <n v="0"/>
    <m/>
  </r>
  <r>
    <s v="0013100001gX5PDAA0"/>
    <b v="0"/>
    <m/>
    <b v="0"/>
    <x v="172"/>
    <x v="0"/>
    <s v="00531000007KAu8AAG"/>
    <b v="0"/>
    <d v="2016-06-24T04:11:50"/>
    <b v="0"/>
    <b v="0"/>
    <s v="2017 4"/>
    <n v="4"/>
    <x v="5"/>
    <s v="Omitted"/>
    <s v="Omitted"/>
    <x v="8"/>
    <s v="0055A00000BclF5QAJ"/>
    <d v="2021-04-10T23:01:03"/>
    <m/>
    <d v="2019-06-11T19:52:20"/>
    <b v="0"/>
    <x v="1"/>
    <s v="0063100000ciqpNAAQ"/>
    <x v="2"/>
    <b v="0"/>
    <s v="0055A000009sZg0QAE"/>
    <s v="Closed Lost"/>
    <b v="0"/>
    <x v="1"/>
    <n v="54805"/>
    <n v="0"/>
    <m/>
  </r>
  <r>
    <s v="0013100001k6zYMAAY"/>
    <b v="0"/>
    <m/>
    <b v="0"/>
    <x v="172"/>
    <x v="0"/>
    <s v="00531000007KAu8AAG"/>
    <b v="0"/>
    <d v="2016-06-24T04:26:02"/>
    <b v="0"/>
    <b v="0"/>
    <s v="2017 4"/>
    <n v="4"/>
    <x v="5"/>
    <s v="Omitted"/>
    <s v="Omitted"/>
    <x v="8"/>
    <s v="0055A00000BclF5QAJ"/>
    <d v="2021-04-10T23:01:03"/>
    <m/>
    <d v="2019-06-11T19:41:50"/>
    <b v="0"/>
    <x v="1"/>
    <s v="0063100000ciqpwAAA"/>
    <x v="2"/>
    <b v="0"/>
    <s v="0055A000009sZg0QAE"/>
    <s v="Closed Lost"/>
    <b v="0"/>
    <x v="1"/>
    <n v="54805"/>
    <n v="0"/>
    <m/>
  </r>
  <r>
    <s v="0013100001jbAvCAAU"/>
    <b v="0"/>
    <m/>
    <b v="0"/>
    <x v="172"/>
    <x v="0"/>
    <s v="00531000007KAu8AAG"/>
    <b v="1"/>
    <d v="2016-06-29T03:37:26"/>
    <b v="0"/>
    <b v="0"/>
    <s v="2017 4"/>
    <n v="4"/>
    <x v="5"/>
    <s v="Omitted"/>
    <s v="Omitted"/>
    <x v="18"/>
    <s v="0055A00000BclF5QAJ"/>
    <d v="2021-04-10T23:01:03"/>
    <m/>
    <d v="2018-03-15T18:04:50"/>
    <b v="0"/>
    <x v="1"/>
    <s v="0063100000cjerfAAA"/>
    <x v="2"/>
    <b v="0"/>
    <s v="0055A000008iLoJQAU"/>
    <s v="Closed Lost"/>
    <b v="0"/>
    <x v="1"/>
    <n v="54805"/>
    <n v="0"/>
    <m/>
  </r>
  <r>
    <s v="0013100001jbqSJAAY"/>
    <b v="0"/>
    <m/>
    <b v="0"/>
    <x v="172"/>
    <x v="0"/>
    <s v="00531000007KAu8AAG"/>
    <b v="1"/>
    <d v="2016-06-29T03:48:14"/>
    <b v="0"/>
    <b v="0"/>
    <s v="2017 4"/>
    <n v="4"/>
    <x v="5"/>
    <s v="Omitted"/>
    <s v="Omitted"/>
    <x v="5"/>
    <s v="0055A00000BclF5QAJ"/>
    <d v="2021-04-11T20:29:35"/>
    <m/>
    <d v="2018-03-10T15:26:31"/>
    <b v="0"/>
    <x v="1"/>
    <s v="0063100000cjespAAA"/>
    <x v="2"/>
    <b v="0"/>
    <s v="0055A000008zqzaQAA"/>
    <s v="Closed Lost"/>
    <b v="0"/>
    <x v="1"/>
    <n v="54805"/>
    <n v="0"/>
    <m/>
  </r>
  <r>
    <s v="0013100001frxefAAA"/>
    <b v="0"/>
    <m/>
    <b v="0"/>
    <x v="172"/>
    <x v="0"/>
    <s v="00531000007KAu8AAG"/>
    <b v="1"/>
    <d v="2016-06-29T03:48:14"/>
    <b v="0"/>
    <b v="0"/>
    <s v="2017 4"/>
    <n v="4"/>
    <x v="5"/>
    <s v="Omitted"/>
    <s v="Omitted"/>
    <x v="5"/>
    <s v="0055A00000BclF5QAJ"/>
    <d v="2021-04-10T23:01:03"/>
    <m/>
    <d v="2019-06-11T19:33:26"/>
    <b v="0"/>
    <x v="1"/>
    <s v="0063100000cjesyAAA"/>
    <x v="2"/>
    <b v="0"/>
    <s v="0055A000009sZg0QAE"/>
    <s v="Closed Lost"/>
    <b v="0"/>
    <x v="1"/>
    <n v="83400"/>
    <n v="0"/>
    <m/>
  </r>
  <r>
    <s v="0013100001fqz0JAAQ"/>
    <b v="0"/>
    <m/>
    <b v="0"/>
    <x v="172"/>
    <x v="0"/>
    <s v="00531000007KAu8AAG"/>
    <b v="0"/>
    <d v="2016-07-06T16:30:31"/>
    <b v="0"/>
    <b v="0"/>
    <s v="2017 4"/>
    <n v="4"/>
    <x v="5"/>
    <s v="Omitted"/>
    <s v="Omitted"/>
    <x v="5"/>
    <s v="0055A00000BclF5QAJ"/>
    <d v="2021-04-10T23:01:03"/>
    <m/>
    <d v="2019-06-11T19:20:21"/>
    <b v="0"/>
    <x v="1"/>
    <s v="0063100000ckEhOAAU"/>
    <x v="2"/>
    <b v="0"/>
    <s v="0055A000009sZg0QAE"/>
    <s v="Closed Lost"/>
    <b v="0"/>
    <x v="1"/>
    <n v="54805"/>
    <n v="0"/>
    <m/>
  </r>
  <r>
    <s v="0013100001k6zYMAAY"/>
    <b v="0"/>
    <m/>
    <b v="0"/>
    <x v="172"/>
    <x v="0"/>
    <s v="00531000007KAu8AAG"/>
    <b v="1"/>
    <d v="2016-07-13T18:30:49"/>
    <b v="0"/>
    <b v="0"/>
    <s v="2017 4"/>
    <n v="4"/>
    <x v="5"/>
    <s v="Omitted"/>
    <s v="Omitted"/>
    <x v="15"/>
    <s v="0055A00000BclF5QAJ"/>
    <d v="2021-04-10T23:01:03"/>
    <m/>
    <d v="2019-06-11T19:32:01"/>
    <b v="0"/>
    <x v="3"/>
    <s v="0063100000ckyPeAAI"/>
    <x v="2"/>
    <b v="0"/>
    <s v="0055A000009sZg0QAE"/>
    <s v="Closed Lost"/>
    <b v="0"/>
    <x v="1"/>
    <n v="54805"/>
    <n v="0"/>
    <m/>
  </r>
  <r>
    <s v="0013100001fpk4nAAA"/>
    <b v="0"/>
    <m/>
    <b v="0"/>
    <x v="172"/>
    <x v="0"/>
    <s v="00531000007KAu8AAG"/>
    <b v="0"/>
    <d v="2016-08-03T20:15:28"/>
    <b v="0"/>
    <b v="0"/>
    <s v="2017 4"/>
    <n v="4"/>
    <x v="5"/>
    <s v="Omitted"/>
    <s v="Omitted"/>
    <x v="15"/>
    <s v="0055A00000BclF5QAJ"/>
    <d v="2021-04-11T20:06:15"/>
    <m/>
    <d v="2018-03-10T15:27:24"/>
    <b v="0"/>
    <x v="6"/>
    <s v="0063100000dXdg7AAC"/>
    <x v="2"/>
    <b v="0"/>
    <s v="0055A000008zqzaQAA"/>
    <s v="Closed Lost"/>
    <b v="0"/>
    <x v="1"/>
    <n v="54805"/>
    <n v="0"/>
    <m/>
  </r>
  <r>
    <s v="0013100001fr79BAAQ"/>
    <b v="0"/>
    <m/>
    <b v="0"/>
    <x v="172"/>
    <x v="0"/>
    <s v="00531000008FRNUAA4"/>
    <b v="1"/>
    <d v="2017-01-25T21:40:28"/>
    <b v="0"/>
    <b v="0"/>
    <s v="2017 4"/>
    <n v="4"/>
    <x v="5"/>
    <s v="Omitted"/>
    <s v="Omitted"/>
    <x v="18"/>
    <s v="0055A00000BclF5QAJ"/>
    <d v="2021-04-10T23:01:03"/>
    <m/>
    <d v="2018-03-29T17:23:20"/>
    <b v="0"/>
    <x v="1"/>
    <s v="0063100000fqFV9AAM"/>
    <x v="2"/>
    <b v="0"/>
    <s v="0055A000008iLoJQAU"/>
    <s v="Closed Lost"/>
    <b v="0"/>
    <x v="1"/>
    <n v="54805"/>
    <n v="0"/>
    <m/>
  </r>
  <r>
    <s v="0013100001puSB6AAM"/>
    <b v="0"/>
    <m/>
    <b v="0"/>
    <x v="172"/>
    <x v="0"/>
    <s v="00531000008FRNUAA4"/>
    <b v="1"/>
    <d v="2017-02-06T20:09:16"/>
    <b v="0"/>
    <b v="0"/>
    <s v="2017 4"/>
    <n v="4"/>
    <x v="5"/>
    <s v="Omitted"/>
    <s v="Omitted"/>
    <x v="11"/>
    <s v="0055A00000BclF5QAJ"/>
    <d v="2021-04-10T23:01:03"/>
    <m/>
    <d v="2019-06-11T19:43:49"/>
    <b v="0"/>
    <x v="1"/>
    <s v="0063100000gHd4lAAC"/>
    <x v="2"/>
    <b v="0"/>
    <s v="0055A000009sZg0QAE"/>
    <s v="Closed Lost"/>
    <b v="0"/>
    <x v="1"/>
    <n v="54805"/>
    <n v="0"/>
    <m/>
  </r>
  <r>
    <s v="0013100001hofGrAAI"/>
    <b v="0"/>
    <m/>
    <b v="0"/>
    <x v="172"/>
    <x v="0"/>
    <s v="00531000008FRNUAA4"/>
    <b v="0"/>
    <d v="2017-03-01T13:49:58"/>
    <b v="0"/>
    <b v="0"/>
    <s v="2017 4"/>
    <n v="4"/>
    <x v="5"/>
    <s v="Omitted"/>
    <s v="Omitted"/>
    <x v="14"/>
    <s v="0055A00000BclF5QAJ"/>
    <d v="2021-04-11T20:06:15"/>
    <m/>
    <d v="2019-06-11T19:30:08"/>
    <b v="0"/>
    <x v="6"/>
    <s v="0063100000gp06IAAQ"/>
    <x v="2"/>
    <b v="0"/>
    <s v="0055A000009sZg0QAE"/>
    <s v="Closed Lost"/>
    <b v="0"/>
    <x v="1"/>
    <n v="54805"/>
    <n v="0"/>
    <m/>
  </r>
  <r>
    <s v="0013100001hofGrAAI"/>
    <b v="0"/>
    <m/>
    <b v="0"/>
    <x v="172"/>
    <x v="0"/>
    <s v="00531000008FRNUAA4"/>
    <b v="0"/>
    <d v="2017-03-01T16:29:53"/>
    <b v="0"/>
    <b v="0"/>
    <s v="2017 4"/>
    <n v="4"/>
    <x v="5"/>
    <s v="Omitted"/>
    <s v="Omitted"/>
    <x v="14"/>
    <s v="0055A00000BclF5QAJ"/>
    <d v="2021-04-11T20:06:15"/>
    <m/>
    <d v="2019-06-11T19:13:52"/>
    <b v="0"/>
    <x v="6"/>
    <s v="0063100000gp1ibAAA"/>
    <x v="2"/>
    <b v="0"/>
    <s v="0055A000009sZg0QAE"/>
    <s v="Closed Lost"/>
    <b v="0"/>
    <x v="1"/>
    <n v="54805"/>
    <n v="0"/>
    <m/>
  </r>
  <r>
    <s v="0013100001hofGrAAI"/>
    <b v="0"/>
    <m/>
    <b v="0"/>
    <x v="172"/>
    <x v="0"/>
    <s v="00531000008FRNUAA4"/>
    <b v="0"/>
    <d v="2017-03-01T16:34:25"/>
    <b v="0"/>
    <b v="0"/>
    <s v="2017 4"/>
    <n v="4"/>
    <x v="5"/>
    <s v="Omitted"/>
    <s v="Omitted"/>
    <x v="14"/>
    <s v="0055A00000BclF5QAJ"/>
    <d v="2021-04-11T20:06:15"/>
    <m/>
    <d v="2019-06-11T19:29:27"/>
    <b v="0"/>
    <x v="6"/>
    <s v="0063100000gp1mOAAQ"/>
    <x v="2"/>
    <b v="0"/>
    <s v="0055A000009sZg0QAE"/>
    <s v="Closed Lost"/>
    <b v="0"/>
    <x v="1"/>
    <n v="54805"/>
    <n v="0"/>
    <m/>
  </r>
  <r>
    <s v="0013100001kr3QfAAI"/>
    <b v="0"/>
    <m/>
    <b v="0"/>
    <x v="46"/>
    <x v="1"/>
    <s v="00531000007MUoEAAW"/>
    <b v="0"/>
    <d v="2016-08-16T18:07:02"/>
    <b v="0"/>
    <b v="0"/>
    <s v="2017 3"/>
    <n v="3"/>
    <x v="5"/>
    <s v="Pipeline"/>
    <s v="Pipeline"/>
    <x v="8"/>
    <s v="0055A00000BclF5QAJ"/>
    <d v="2021-04-11T20:06:15"/>
    <m/>
    <d v="2016-11-29T15:15:09"/>
    <b v="0"/>
    <x v="6"/>
    <s v="0063100000dYqctAAC"/>
    <x v="2"/>
    <b v="0"/>
    <s v="00531000006uPsjAAE"/>
    <s v="Customer Assessment w/ Favorable Evaluation"/>
    <b v="0"/>
    <x v="1"/>
    <n v="65000"/>
    <n v="19500"/>
    <m/>
  </r>
  <r>
    <s v="0013100001hofGrAAI"/>
    <b v="0"/>
    <m/>
    <b v="0"/>
    <x v="172"/>
    <x v="0"/>
    <s v="00531000008FRNUAA4"/>
    <b v="0"/>
    <d v="2017-03-01T16:36:44"/>
    <b v="0"/>
    <b v="0"/>
    <s v="2017 4"/>
    <n v="4"/>
    <x v="5"/>
    <s v="Omitted"/>
    <s v="Omitted"/>
    <x v="14"/>
    <s v="0055A00000BclF5QAJ"/>
    <d v="2021-04-11T20:06:15"/>
    <m/>
    <d v="2019-06-11T19:16:31"/>
    <b v="0"/>
    <x v="6"/>
    <s v="0063100000gp1nlAAA"/>
    <x v="2"/>
    <b v="0"/>
    <s v="0055A000009sZg0QAE"/>
    <s v="Closed Lost"/>
    <b v="0"/>
    <x v="1"/>
    <n v="54805"/>
    <n v="0"/>
    <m/>
  </r>
  <r>
    <s v="0013100001qyrRZAAY"/>
    <b v="0"/>
    <m/>
    <b v="0"/>
    <x v="172"/>
    <x v="0"/>
    <s v="00531000008FRNUAA4"/>
    <b v="0"/>
    <d v="2017-04-21T13:47:03"/>
    <b v="0"/>
    <b v="0"/>
    <s v="2017 4"/>
    <n v="4"/>
    <x v="5"/>
    <s v="Omitted"/>
    <s v="Omitted"/>
    <x v="17"/>
    <s v="0055A00000BclF5QAJ"/>
    <d v="2021-04-11T20:03:09"/>
    <m/>
    <d v="2018-03-10T15:17:01"/>
    <b v="0"/>
    <x v="4"/>
    <s v="0063100000hCjSCAA0"/>
    <x v="2"/>
    <b v="0"/>
    <s v="0055A000008iLoOQAU"/>
    <s v="Closed Lost"/>
    <b v="0"/>
    <x v="1"/>
    <n v="74969"/>
    <n v="0"/>
    <m/>
  </r>
  <r>
    <s v="001i000001SqG0oAAF"/>
    <b v="0"/>
    <m/>
    <b v="0"/>
    <x v="172"/>
    <x v="0"/>
    <s v="005i0000002Zi8JAAS"/>
    <b v="0"/>
    <d v="2015-06-03T20:34:39"/>
    <b v="0"/>
    <b v="0"/>
    <s v="2017 4"/>
    <n v="4"/>
    <x v="5"/>
    <s v="Omitted"/>
    <s v="Omitted"/>
    <x v="22"/>
    <s v="0055A00000BclF5QAJ"/>
    <d v="2021-04-11T20:30:13"/>
    <m/>
    <d v="2018-06-21T17:34:46"/>
    <b v="0"/>
    <x v="3"/>
    <s v="006i000000X1Q9DAAV"/>
    <x v="2"/>
    <b v="0"/>
    <s v="0055A000008zqzaQAA"/>
    <s v="Closed Lost"/>
    <b v="0"/>
    <x v="1"/>
    <n v="50000"/>
    <n v="0"/>
    <m/>
  </r>
  <r>
    <s v="0013100001jY9LsAAK"/>
    <b v="0"/>
    <m/>
    <b v="0"/>
    <x v="173"/>
    <x v="0"/>
    <s v="00531000007MUoEAAW"/>
    <b v="1"/>
    <d v="2016-06-07T21:07:22"/>
    <b v="0"/>
    <b v="0"/>
    <s v="2017 4"/>
    <n v="4"/>
    <x v="5"/>
    <s v="Omitted"/>
    <s v="Omitted"/>
    <x v="13"/>
    <s v="00531000007MUoEAAW"/>
    <d v="2021-02-15T15:51:01"/>
    <m/>
    <d v="2021-02-15T15:51:01"/>
    <b v="0"/>
    <x v="8"/>
    <s v="0063100000ch5VQAAY"/>
    <x v="2"/>
    <b v="0"/>
    <s v="0055A000009sa63QAA"/>
    <s v="Closed Lost"/>
    <b v="0"/>
    <x v="1"/>
    <n v="65000"/>
    <n v="0"/>
    <m/>
  </r>
  <r>
    <s v="0013100001gYkwAAAS"/>
    <b v="0"/>
    <m/>
    <b v="0"/>
    <x v="174"/>
    <x v="0"/>
    <s v="00531000007KAsvAAG"/>
    <b v="0"/>
    <d v="2016-04-27T17:00:06"/>
    <b v="0"/>
    <b v="0"/>
    <s v="2017 4"/>
    <n v="4"/>
    <x v="5"/>
    <s v="Omitted"/>
    <s v="Omitted"/>
    <x v="6"/>
    <s v="0055A00000BclF5QAJ"/>
    <d v="2021-04-11T20:06:15"/>
    <m/>
    <d v="2020-01-06T18:18:35"/>
    <b v="0"/>
    <x v="6"/>
    <s v="0063100000cEC9yAAG"/>
    <x v="2"/>
    <b v="0"/>
    <s v="00531000007KAsvAAG"/>
    <s v="Closed Lost"/>
    <b v="0"/>
    <x v="1"/>
    <n v="71500"/>
    <n v="0"/>
    <m/>
  </r>
  <r>
    <s v="0013100001gvwenAAA"/>
    <b v="0"/>
    <m/>
    <b v="0"/>
    <x v="174"/>
    <x v="0"/>
    <s v="00531000007KAsvAAG"/>
    <b v="0"/>
    <d v="2016-05-25T21:07:10"/>
    <b v="0"/>
    <b v="0"/>
    <s v="2017 4"/>
    <n v="4"/>
    <x v="5"/>
    <s v="Omitted"/>
    <s v="Omitted"/>
    <x v="9"/>
    <s v="0055A00000BclF5QAJ"/>
    <d v="2021-04-11T20:06:15"/>
    <m/>
    <d v="2020-01-06T18:18:35"/>
    <b v="0"/>
    <x v="6"/>
    <s v="0063100000cL0sZAAS"/>
    <x v="2"/>
    <b v="0"/>
    <s v="00531000007KAsvAAG"/>
    <s v="Closed Lost"/>
    <b v="0"/>
    <x v="1"/>
    <n v="71500"/>
    <n v="0"/>
    <m/>
  </r>
  <r>
    <s v="0013100001hpiYiAAI"/>
    <b v="0"/>
    <m/>
    <b v="0"/>
    <x v="174"/>
    <x v="0"/>
    <s v="00531000007KAsvAAG"/>
    <b v="0"/>
    <d v="2016-05-26T14:50:20"/>
    <b v="0"/>
    <b v="0"/>
    <s v="2017 4"/>
    <n v="4"/>
    <x v="5"/>
    <s v="Omitted"/>
    <s v="Omitted"/>
    <x v="9"/>
    <s v="0055A00000BclF5QAJ"/>
    <d v="2021-04-11T20:06:15"/>
    <m/>
    <d v="2020-01-06T18:18:40"/>
    <b v="0"/>
    <x v="6"/>
    <s v="0063100000cL3pWAAS"/>
    <x v="2"/>
    <b v="0"/>
    <s v="00531000007KAsvAAG"/>
    <s v="Closed Lost"/>
    <b v="0"/>
    <x v="1"/>
    <n v="71500"/>
    <n v="0"/>
    <m/>
  </r>
  <r>
    <s v="0013100001frKBoAAM"/>
    <b v="0"/>
    <m/>
    <b v="0"/>
    <x v="174"/>
    <x v="0"/>
    <s v="00531000007KAsvAAG"/>
    <b v="0"/>
    <d v="2016-05-30T14:54:16"/>
    <b v="0"/>
    <b v="0"/>
    <s v="2017 4"/>
    <n v="4"/>
    <x v="5"/>
    <s v="Omitted"/>
    <s v="Omitted"/>
    <x v="19"/>
    <s v="0055A00000BclF5QAJ"/>
    <d v="2021-04-11T20:06:15"/>
    <m/>
    <d v="2020-01-06T18:18:35"/>
    <b v="0"/>
    <x v="6"/>
    <s v="0063100000cLHfWAAW"/>
    <x v="2"/>
    <b v="0"/>
    <s v="00531000007KAsvAAG"/>
    <s v="Closed Lost"/>
    <b v="0"/>
    <x v="1"/>
    <n v="71500"/>
    <n v="0"/>
    <m/>
  </r>
  <r>
    <s v="0013100001hphcmAAA"/>
    <b v="0"/>
    <m/>
    <b v="0"/>
    <x v="174"/>
    <x v="0"/>
    <s v="00531000007KAsvAAG"/>
    <b v="0"/>
    <d v="2016-06-03T18:43:36"/>
    <b v="0"/>
    <b v="0"/>
    <s v="2017 4"/>
    <n v="4"/>
    <x v="5"/>
    <s v="Omitted"/>
    <s v="Omitted"/>
    <x v="18"/>
    <s v="0055A00000BclF5QAJ"/>
    <d v="2021-04-11T19:52:07"/>
    <m/>
    <d v="2020-01-06T18:18:35"/>
    <b v="0"/>
    <x v="5"/>
    <s v="0063100000cLlTDAA0"/>
    <x v="2"/>
    <b v="0"/>
    <s v="00531000007KAsvAAG"/>
    <s v="Closed Lost"/>
    <b v="0"/>
    <x v="1"/>
    <n v="71500"/>
    <n v="0"/>
    <m/>
  </r>
  <r>
    <s v="0013100001gxRq8AAE"/>
    <b v="0"/>
    <m/>
    <b v="0"/>
    <x v="174"/>
    <x v="0"/>
    <s v="00531000007KAsvAAG"/>
    <b v="0"/>
    <d v="2016-06-22T20:04:48"/>
    <b v="0"/>
    <b v="0"/>
    <s v="2017 4"/>
    <n v="4"/>
    <x v="5"/>
    <s v="Omitted"/>
    <s v="Omitted"/>
    <x v="15"/>
    <s v="0055A00000BclF5QAJ"/>
    <d v="2021-04-11T20:06:15"/>
    <m/>
    <d v="2020-01-06T18:18:35"/>
    <b v="0"/>
    <x v="6"/>
    <s v="0063100000ciiIRAAY"/>
    <x v="2"/>
    <b v="0"/>
    <s v="00531000007KAsvAAG"/>
    <s v="Closed Lost"/>
    <b v="0"/>
    <x v="1"/>
    <n v="71500"/>
    <n v="0"/>
    <m/>
  </r>
  <r>
    <s v="0013100001jY5W5AAK"/>
    <b v="0"/>
    <m/>
    <b v="0"/>
    <x v="174"/>
    <x v="0"/>
    <s v="00531000007KAsvAAG"/>
    <b v="0"/>
    <d v="2016-06-22T20:19:29"/>
    <b v="0"/>
    <b v="0"/>
    <s v="2017 4"/>
    <n v="4"/>
    <x v="5"/>
    <s v="Omitted"/>
    <s v="Omitted"/>
    <x v="12"/>
    <s v="0055A00000BclF5QAJ"/>
    <d v="2021-04-11T20:06:15"/>
    <m/>
    <d v="2020-01-06T18:18:35"/>
    <b v="0"/>
    <x v="6"/>
    <s v="0063100000ciiRBAAY"/>
    <x v="2"/>
    <b v="0"/>
    <s v="00531000007KAsvAAG"/>
    <s v="Closed Lost"/>
    <b v="0"/>
    <x v="1"/>
    <n v="71500"/>
    <n v="0"/>
    <m/>
  </r>
  <r>
    <s v="0013100001emA5PAAU"/>
    <b v="0"/>
    <m/>
    <b v="0"/>
    <x v="174"/>
    <x v="0"/>
    <s v="00531000007KAsvAAG"/>
    <b v="0"/>
    <d v="2016-09-19T21:28:21"/>
    <b v="0"/>
    <b v="0"/>
    <s v="2017 4"/>
    <n v="4"/>
    <x v="5"/>
    <s v="Omitted"/>
    <s v="Omitted"/>
    <x v="12"/>
    <s v="0055A00000BclF5QAJ"/>
    <d v="2021-04-11T20:06:15"/>
    <m/>
    <d v="2020-01-06T18:18:40"/>
    <b v="0"/>
    <x v="6"/>
    <s v="0063100000dxiVnAAI"/>
    <x v="2"/>
    <b v="0"/>
    <s v="00531000007KAsvAAG"/>
    <s v="Closed Lost"/>
    <b v="0"/>
    <x v="1"/>
    <n v="70200"/>
    <n v="0"/>
    <m/>
  </r>
  <r>
    <s v="0013100001jbC8lAAE"/>
    <b v="0"/>
    <m/>
    <b v="0"/>
    <x v="101"/>
    <x v="1"/>
    <s v="00531000007KAu8AAG"/>
    <b v="0"/>
    <d v="2016-07-24T00:06:48"/>
    <b v="0"/>
    <b v="0"/>
    <s v="2023 1"/>
    <n v="1"/>
    <x v="7"/>
    <s v="Pipeline"/>
    <s v="Pipeline"/>
    <x v="16"/>
    <s v="0055A00000Bd0KeQAJ"/>
    <d v="2021-06-25T15:55:49"/>
    <m/>
    <d v="2018-03-14T11:41:25"/>
    <b v="0"/>
    <x v="7"/>
    <s v="0063100000daKsKAAU"/>
    <x v="2"/>
    <b v="0"/>
    <s v="0055A00000Bd0KeQAJ"/>
    <s v="Funnel"/>
    <b v="0"/>
    <x v="1"/>
    <n v="72600"/>
    <n v="3630"/>
    <m/>
  </r>
  <r>
    <s v="0013100001kVAl9AAG"/>
    <b v="0"/>
    <m/>
    <b v="0"/>
    <x v="174"/>
    <x v="0"/>
    <s v="00531000007KAsvAAG"/>
    <b v="0"/>
    <d v="2016-09-23T20:05:45"/>
    <b v="0"/>
    <b v="0"/>
    <s v="2017 4"/>
    <n v="4"/>
    <x v="5"/>
    <s v="Omitted"/>
    <s v="Omitted"/>
    <x v="12"/>
    <s v="0055A00000BclF5QAJ"/>
    <d v="2021-04-11T20:06:15"/>
    <m/>
    <d v="2020-01-06T18:18:40"/>
    <b v="0"/>
    <x v="6"/>
    <s v="0063100000dy8A6AAI"/>
    <x v="2"/>
    <b v="0"/>
    <s v="00531000007KAsvAAG"/>
    <s v="Closed Lost"/>
    <b v="0"/>
    <x v="1"/>
    <n v="143100"/>
    <n v="0"/>
    <m/>
  </r>
  <r>
    <s v="0013100001lWtvfAAC"/>
    <b v="0"/>
    <m/>
    <b v="0"/>
    <x v="174"/>
    <x v="0"/>
    <s v="00531000007KAsvAAG"/>
    <b v="0"/>
    <d v="2016-09-12T14:53:10"/>
    <b v="0"/>
    <b v="0"/>
    <s v="2017 4"/>
    <n v="4"/>
    <x v="5"/>
    <s v="Omitted"/>
    <s v="Omitted"/>
    <x v="18"/>
    <s v="0055A000009s6n0QAA"/>
    <d v="2020-01-06T18:18:40"/>
    <m/>
    <d v="2020-01-06T18:18:40"/>
    <b v="0"/>
    <x v="3"/>
    <s v="0063100000e45UOAAY"/>
    <x v="2"/>
    <b v="0"/>
    <s v="00531000007KAsvAAG"/>
    <s v="Closed Lost"/>
    <b v="0"/>
    <x v="1"/>
    <n v="71500"/>
    <n v="0"/>
    <m/>
  </r>
  <r>
    <s v="0013100001lX09JAAS"/>
    <b v="0"/>
    <m/>
    <b v="0"/>
    <x v="174"/>
    <x v="0"/>
    <s v="00531000007KAsvAAG"/>
    <b v="0"/>
    <d v="2016-09-12T22:04:10"/>
    <b v="0"/>
    <b v="0"/>
    <s v="2017 4"/>
    <n v="4"/>
    <x v="5"/>
    <s v="Omitted"/>
    <s v="Omitted"/>
    <x v="18"/>
    <s v="0055A00000BclF5QAJ"/>
    <d v="2021-04-11T20:06:15"/>
    <m/>
    <d v="2020-01-06T18:18:40"/>
    <b v="0"/>
    <x v="6"/>
    <s v="0063100000e49bDAAQ"/>
    <x v="2"/>
    <b v="0"/>
    <s v="00531000007KAsvAAG"/>
    <s v="Closed Lost"/>
    <b v="0"/>
    <x v="1"/>
    <n v="71500"/>
    <n v="0"/>
    <m/>
  </r>
  <r>
    <s v="0013100001gaSbbAAE"/>
    <b v="0"/>
    <m/>
    <b v="0"/>
    <x v="174"/>
    <x v="0"/>
    <s v="00531000007KAsvAAG"/>
    <b v="0"/>
    <d v="2017-02-24T20:05:05"/>
    <b v="0"/>
    <b v="0"/>
    <s v="2017 4"/>
    <n v="4"/>
    <x v="5"/>
    <s v="Omitted"/>
    <s v="Omitted"/>
    <x v="14"/>
    <s v="0055A00000BclF5QAJ"/>
    <d v="2021-04-11T20:06:15"/>
    <m/>
    <d v="2020-01-06T18:18:35"/>
    <b v="0"/>
    <x v="6"/>
    <s v="0063100000eqkOYAAY"/>
    <x v="2"/>
    <b v="0"/>
    <s v="00531000007KAsvAAG"/>
    <s v="Closed Lost"/>
    <b v="0"/>
    <x v="1"/>
    <n v="71500"/>
    <n v="0"/>
    <m/>
  </r>
  <r>
    <s v="0013100001nmMgiAAE"/>
    <b v="0"/>
    <m/>
    <b v="0"/>
    <x v="174"/>
    <x v="0"/>
    <s v="00531000007KAsvAAG"/>
    <b v="0"/>
    <d v="2016-12-05T19:38:18"/>
    <b v="0"/>
    <b v="0"/>
    <s v="2017 4"/>
    <n v="4"/>
    <x v="5"/>
    <s v="Omitted"/>
    <s v="Omitted"/>
    <x v="12"/>
    <s v="0055A00000BclF5QAJ"/>
    <d v="2021-04-11T20:06:15"/>
    <m/>
    <d v="2020-01-06T18:18:35"/>
    <b v="0"/>
    <x v="6"/>
    <s v="0063100000eunTtAAI"/>
    <x v="2"/>
    <b v="0"/>
    <s v="00531000007KAsvAAG"/>
    <s v="Closed Lost"/>
    <b v="0"/>
    <x v="1"/>
    <n v="71500"/>
    <n v="0"/>
    <m/>
  </r>
  <r>
    <s v="0013100001nn4AEAAY"/>
    <b v="0"/>
    <m/>
    <b v="0"/>
    <x v="174"/>
    <x v="0"/>
    <s v="00531000007KAsvAAG"/>
    <b v="0"/>
    <d v="2016-12-09T19:11:25"/>
    <b v="0"/>
    <b v="0"/>
    <s v="2017 4"/>
    <n v="4"/>
    <x v="5"/>
    <s v="Omitted"/>
    <s v="Omitted"/>
    <x v="12"/>
    <s v="0055A00000BclF5QAJ"/>
    <d v="2021-04-11T20:06:15"/>
    <m/>
    <d v="2020-01-06T18:18:35"/>
    <b v="0"/>
    <x v="6"/>
    <s v="0063100000evEcdAAE"/>
    <x v="2"/>
    <b v="0"/>
    <s v="00531000007KAsvAAG"/>
    <s v="Closed Lost"/>
    <b v="0"/>
    <x v="1"/>
    <n v="65000"/>
    <n v="0"/>
    <m/>
  </r>
  <r>
    <s v="0013100001oMsfxAAC"/>
    <b v="0"/>
    <m/>
    <b v="0"/>
    <x v="174"/>
    <x v="0"/>
    <s v="00531000007KAsvAAG"/>
    <b v="0"/>
    <d v="2016-12-21T17:19:42"/>
    <b v="0"/>
    <b v="0"/>
    <s v="2017 4"/>
    <n v="4"/>
    <x v="5"/>
    <s v="Omitted"/>
    <s v="Omitted"/>
    <x v="8"/>
    <s v="0055A000009s6n0QAA"/>
    <d v="2020-01-06T18:18:35"/>
    <m/>
    <d v="2020-01-06T18:18:35"/>
    <b v="0"/>
    <x v="3"/>
    <s v="0063100000fVtA6AAK"/>
    <x v="2"/>
    <b v="0"/>
    <s v="00531000007KAsvAAG"/>
    <s v="Closed Lost"/>
    <b v="0"/>
    <x v="1"/>
    <n v="71500"/>
    <n v="0"/>
    <m/>
  </r>
  <r>
    <s v="0013100001lb6KuAAI"/>
    <b v="0"/>
    <m/>
    <b v="0"/>
    <x v="71"/>
    <x v="1"/>
    <s v="00531000007KAsvAAG"/>
    <b v="0"/>
    <d v="2016-09-19T19:06:02"/>
    <b v="0"/>
    <b v="0"/>
    <s v="2021 4"/>
    <n v="4"/>
    <x v="3"/>
    <s v="Pipeline"/>
    <s v="Pipeline"/>
    <x v="12"/>
    <s v="0055A000009sa63QAA"/>
    <d v="2021-06-07T06:22:06"/>
    <m/>
    <d v="2020-12-28T06:03:53"/>
    <b v="0"/>
    <x v="6"/>
    <s v="0063100000dxh0eAAA"/>
    <x v="2"/>
    <b v="0"/>
    <s v="0055A000009sa63QAA"/>
    <s v="Customer Assessment w/ Favorable Evaluation"/>
    <b v="0"/>
    <x v="1"/>
    <n v="70764.81"/>
    <n v="21229.439999999999"/>
    <m/>
  </r>
  <r>
    <s v="0013100001oP3OXAA0"/>
    <b v="0"/>
    <m/>
    <b v="0"/>
    <x v="174"/>
    <x v="0"/>
    <s v="00531000007KAsvAAG"/>
    <b v="0"/>
    <d v="2017-01-04T20:12:16"/>
    <b v="0"/>
    <b v="0"/>
    <s v="2017 4"/>
    <n v="4"/>
    <x v="5"/>
    <s v="Omitted"/>
    <s v="Omitted"/>
    <x v="8"/>
    <s v="0055A00000BclF5QAJ"/>
    <d v="2021-04-11T19:52:07"/>
    <m/>
    <d v="2020-01-06T18:18:35"/>
    <b v="0"/>
    <x v="5"/>
    <s v="0063100000foPehAAE"/>
    <x v="2"/>
    <b v="0"/>
    <s v="00531000007KAsvAAG"/>
    <s v="Closed Lost"/>
    <b v="0"/>
    <x v="1"/>
    <n v="71500"/>
    <n v="0"/>
    <m/>
  </r>
  <r>
    <s v="0013100001p28NDAAY"/>
    <b v="0"/>
    <m/>
    <b v="0"/>
    <x v="174"/>
    <x v="0"/>
    <s v="00531000007KAsvAAG"/>
    <b v="0"/>
    <d v="2017-01-12T16:21:13"/>
    <b v="0"/>
    <b v="0"/>
    <s v="2017 4"/>
    <n v="4"/>
    <x v="5"/>
    <s v="Omitted"/>
    <s v="Omitted"/>
    <x v="10"/>
    <s v="0055A00000BclF5QAJ"/>
    <d v="2021-04-11T20:06:15"/>
    <m/>
    <d v="2020-01-06T18:18:40"/>
    <b v="0"/>
    <x v="6"/>
    <s v="0063100000fp4U3AAI"/>
    <x v="2"/>
    <b v="0"/>
    <s v="00531000007KAsvAAG"/>
    <s v="Closed Lost"/>
    <b v="0"/>
    <x v="1"/>
    <n v="71500"/>
    <n v="0"/>
    <m/>
  </r>
  <r>
    <s v="0013100001lb7OTAAY"/>
    <b v="0"/>
    <m/>
    <b v="0"/>
    <x v="174"/>
    <x v="0"/>
    <s v="00531000007KAsvAAG"/>
    <b v="0"/>
    <d v="2017-01-31T15:12:05"/>
    <b v="0"/>
    <b v="0"/>
    <s v="2017 4"/>
    <n v="4"/>
    <x v="5"/>
    <s v="Omitted"/>
    <s v="Omitted"/>
    <x v="18"/>
    <s v="0055A000009s6n0QAA"/>
    <d v="2020-01-06T18:18:40"/>
    <m/>
    <d v="2020-01-06T18:18:40"/>
    <b v="0"/>
    <x v="1"/>
    <s v="0063100000fraZJAAY"/>
    <x v="2"/>
    <b v="0"/>
    <s v="00531000007KAsvAAG"/>
    <s v="Closed Lost"/>
    <b v="0"/>
    <x v="1"/>
    <n v="65000"/>
    <n v="0"/>
    <m/>
  </r>
  <r>
    <s v="0013100001pvRTEAA2"/>
    <b v="0"/>
    <m/>
    <b v="0"/>
    <x v="174"/>
    <x v="0"/>
    <s v="00531000007KgPgAAK"/>
    <b v="0"/>
    <d v="2017-02-12T03:51:54"/>
    <b v="0"/>
    <b v="0"/>
    <s v="2017 4"/>
    <n v="4"/>
    <x v="5"/>
    <s v="Omitted"/>
    <s v="Omitted"/>
    <x v="14"/>
    <s v="0055A000009s6n0QAA"/>
    <d v="2020-01-06T18:18:35"/>
    <m/>
    <d v="2020-01-06T18:18:35"/>
    <b v="0"/>
    <x v="1"/>
    <s v="0063100000gIELhAAO"/>
    <x v="2"/>
    <b v="0"/>
    <s v="00531000007KgPgAAK"/>
    <s v="Closed Lost"/>
    <b v="0"/>
    <x v="1"/>
    <n v="340620"/>
    <n v="0"/>
    <m/>
  </r>
  <r>
    <s v="0013100001qwT0vAAE"/>
    <b v="0"/>
    <m/>
    <b v="0"/>
    <x v="174"/>
    <x v="0"/>
    <s v="00531000008F2qlAAC"/>
    <b v="0"/>
    <d v="2017-03-15T15:13:58"/>
    <b v="0"/>
    <b v="0"/>
    <s v="2017 4"/>
    <n v="4"/>
    <x v="5"/>
    <s v="Omitted"/>
    <s v="Omitted"/>
    <x v="19"/>
    <s v="0055A00000BclF5QAJ"/>
    <d v="2021-04-11T20:08:00"/>
    <m/>
    <d v="2020-08-31T13:48:44"/>
    <b v="0"/>
    <x v="6"/>
    <s v="0063100000grrLoAAI"/>
    <x v="2"/>
    <b v="0"/>
    <s v="00531000008F2qlAAC"/>
    <s v="Closed Lost"/>
    <b v="0"/>
    <x v="1"/>
    <n v="72699"/>
    <n v="0"/>
    <m/>
  </r>
  <r>
    <s v="0013100001qyEfYAAU"/>
    <b v="0"/>
    <m/>
    <b v="0"/>
    <x v="174"/>
    <x v="0"/>
    <s v="00531000007KAsvAAG"/>
    <b v="0"/>
    <d v="2017-03-30T16:00:19"/>
    <b v="0"/>
    <b v="0"/>
    <s v="2017 4"/>
    <n v="4"/>
    <x v="5"/>
    <s v="Omitted"/>
    <s v="Omitted"/>
    <x v="18"/>
    <s v="0055A00000BclF5QAJ"/>
    <d v="2021-04-11T20:06:15"/>
    <m/>
    <d v="2020-01-06T18:18:35"/>
    <b v="0"/>
    <x v="6"/>
    <s v="0063100000hAfLcAAK"/>
    <x v="2"/>
    <b v="0"/>
    <s v="00531000007KAsvAAG"/>
    <s v="Closed Lost"/>
    <b v="0"/>
    <x v="1"/>
    <n v="71500"/>
    <n v="0"/>
    <m/>
  </r>
  <r>
    <s v="0013100001lbwD9AAI"/>
    <b v="0"/>
    <m/>
    <b v="0"/>
    <x v="175"/>
    <x v="1"/>
    <s v="00531000007KAu8AAG"/>
    <b v="1"/>
    <d v="2016-09-24T00:59:45"/>
    <b v="0"/>
    <b v="0"/>
    <s v="2021 3"/>
    <n v="3"/>
    <x v="3"/>
    <s v="BestCase"/>
    <s v="Best Case"/>
    <x v="12"/>
    <s v="0055A00000Bnt5hQAB"/>
    <d v="2021-06-25T03:40:07"/>
    <m/>
    <d v="2021-04-30T02:39:53"/>
    <b v="0"/>
    <x v="3"/>
    <s v="0063100000dy9PGAAY"/>
    <x v="2"/>
    <b v="0"/>
    <s v="0055A00000Bnt5hQAB"/>
    <s v="Upside"/>
    <b v="0"/>
    <x v="1"/>
    <n v="54805"/>
    <n v="38363.5"/>
    <m/>
  </r>
  <r>
    <s v="0013100001gaSbbAAE"/>
    <b v="0"/>
    <m/>
    <b v="0"/>
    <x v="174"/>
    <x v="0"/>
    <s v="00531000007KAsvAAG"/>
    <b v="0"/>
    <d v="2017-09-06T23:43:44"/>
    <b v="0"/>
    <b v="0"/>
    <s v="2017 4"/>
    <n v="4"/>
    <x v="5"/>
    <s v="Omitted"/>
    <s v="Omitted"/>
    <x v="6"/>
    <s v="0055A00000BclF5QAJ"/>
    <d v="2021-04-11T20:06:15"/>
    <m/>
    <d v="2020-01-06T18:18:35"/>
    <b v="0"/>
    <x v="6"/>
    <s v="0065A00000WjSiIQAV"/>
    <x v="2"/>
    <b v="0"/>
    <s v="00531000007KAsvAAG"/>
    <s v="Closed Lost"/>
    <b v="0"/>
    <x v="1"/>
    <n v="60000"/>
    <n v="0"/>
    <m/>
  </r>
  <r>
    <s v="0013100001fpKktAAE"/>
    <b v="0"/>
    <m/>
    <b v="0"/>
    <x v="174"/>
    <x v="0"/>
    <s v="00531000008FRNUAA4"/>
    <b v="0"/>
    <d v="2017-11-27T15:27:50"/>
    <b v="0"/>
    <b v="0"/>
    <s v="2017 4"/>
    <n v="4"/>
    <x v="5"/>
    <s v="Omitted"/>
    <s v="Omitted"/>
    <x v="21"/>
    <s v="0055A00000BclF5QAJ"/>
    <d v="2021-04-11T20:03:09"/>
    <m/>
    <d v="2018-03-10T15:15:51"/>
    <b v="0"/>
    <x v="4"/>
    <s v="0065A00000iTjTwQAK"/>
    <x v="2"/>
    <b v="0"/>
    <s v="0055A000008iLoOQAU"/>
    <s v="Closed Lost"/>
    <b v="0"/>
    <x v="1"/>
    <n v="500"/>
    <n v="0"/>
    <m/>
  </r>
  <r>
    <s v="0013100001k5ZyRAAU"/>
    <b v="0"/>
    <m/>
    <b v="0"/>
    <x v="174"/>
    <x v="0"/>
    <s v="00531000008FRNUAA4"/>
    <b v="0"/>
    <d v="2017-11-27T16:30:48"/>
    <b v="0"/>
    <b v="0"/>
    <s v="2017 4"/>
    <n v="4"/>
    <x v="5"/>
    <s v="Omitted"/>
    <s v="Omitted"/>
    <x v="21"/>
    <s v="0055A00000BclF5QAJ"/>
    <d v="2021-04-11T20:03:09"/>
    <m/>
    <d v="2019-06-02T12:18:05"/>
    <b v="0"/>
    <x v="4"/>
    <s v="0065A00000iTjgMQAS"/>
    <x v="2"/>
    <b v="0"/>
    <s v="0055A000009GjocQAC"/>
    <s v="Closed Lost"/>
    <b v="0"/>
    <x v="1"/>
    <n v="400"/>
    <n v="0"/>
    <m/>
  </r>
  <r>
    <s v="0013100001qyrRZAAY"/>
    <b v="0"/>
    <m/>
    <b v="0"/>
    <x v="174"/>
    <x v="0"/>
    <s v="00531000008FRNUAA4"/>
    <b v="0"/>
    <d v="2017-11-29T18:55:51"/>
    <b v="0"/>
    <b v="0"/>
    <s v="2017 4"/>
    <n v="4"/>
    <x v="5"/>
    <s v="Omitted"/>
    <s v="Omitted"/>
    <x v="20"/>
    <s v="0055A00000BclF5QAJ"/>
    <d v="2021-04-10T23:01:03"/>
    <m/>
    <d v="2019-11-15T19:40:12"/>
    <b v="0"/>
    <x v="4"/>
    <s v="0065A00000iTqOyQAK"/>
    <x v="2"/>
    <b v="0"/>
    <s v="0055A000008iLoOQAU"/>
    <s v="Closed Lost"/>
    <b v="0"/>
    <x v="1"/>
    <n v="4375"/>
    <n v="0"/>
    <m/>
  </r>
  <r>
    <s v="0013100001jbBzlAAE"/>
    <b v="0"/>
    <m/>
    <b v="0"/>
    <x v="174"/>
    <x v="0"/>
    <s v="00531000008FRNUAA4"/>
    <b v="0"/>
    <d v="2017-10-31T14:47:19"/>
    <b v="0"/>
    <b v="0"/>
    <s v="2017 4"/>
    <n v="4"/>
    <x v="5"/>
    <s v="Omitted"/>
    <s v="Omitted"/>
    <x v="21"/>
    <s v="0055A00000BclF5QAJ"/>
    <d v="2021-04-11T20:28:47"/>
    <m/>
    <d v="2018-03-10T15:16:19"/>
    <b v="0"/>
    <x v="3"/>
    <s v="0065A00000iT4zOQAS"/>
    <x v="2"/>
    <b v="0"/>
    <s v="0055A000008iLoOQAU"/>
    <s v="Closed Lost"/>
    <b v="0"/>
    <x v="1"/>
    <n v="7500"/>
    <n v="0"/>
    <m/>
  </r>
  <r>
    <s v="0013100001mwsqbAAA"/>
    <b v="0"/>
    <m/>
    <b v="0"/>
    <x v="174"/>
    <x v="0"/>
    <s v="00531000008FRNUAA4"/>
    <b v="0"/>
    <d v="2017-12-11T18:06:12"/>
    <b v="0"/>
    <b v="0"/>
    <s v="2017 4"/>
    <n v="4"/>
    <x v="5"/>
    <s v="Omitted"/>
    <s v="Omitted"/>
    <x v="21"/>
    <s v="0055A00000BclF5QAJ"/>
    <d v="2021-04-11T20:03:09"/>
    <m/>
    <d v="2019-06-02T12:18:44"/>
    <b v="0"/>
    <x v="4"/>
    <s v="0065A00000iUBF0QAO"/>
    <x v="2"/>
    <b v="0"/>
    <s v="0055A000009GjocQAC"/>
    <s v="Closed Lost"/>
    <b v="0"/>
    <x v="1"/>
    <n v="10000"/>
    <n v="0"/>
    <m/>
  </r>
  <r>
    <s v="0015A00001yWX5uQAG"/>
    <b v="0"/>
    <m/>
    <b v="0"/>
    <x v="174"/>
    <x v="0"/>
    <s v="00531000008FRNUAA4"/>
    <b v="0"/>
    <d v="2017-12-11T19:49:51"/>
    <b v="0"/>
    <b v="0"/>
    <s v="2017 4"/>
    <n v="4"/>
    <x v="5"/>
    <s v="Omitted"/>
    <s v="Omitted"/>
    <x v="23"/>
    <s v="0055A00000BclF5QAJ"/>
    <d v="2021-04-10T23:01:03"/>
    <m/>
    <d v="2019-06-11T19:31:24"/>
    <b v="0"/>
    <x v="8"/>
    <s v="0065A00000iUBWpQAO"/>
    <x v="2"/>
    <b v="0"/>
    <s v="0055A000009sZg0QAE"/>
    <s v="Closed Lost"/>
    <b v="0"/>
    <x v="1"/>
    <n v="52885"/>
    <n v="0"/>
    <m/>
  </r>
  <r>
    <s v="001i000001MZ8IpAAL"/>
    <b v="0"/>
    <m/>
    <b v="0"/>
    <x v="174"/>
    <x v="0"/>
    <s v="00531000007KgPgAAK"/>
    <b v="0"/>
    <d v="2017-05-31T03:40:17"/>
    <b v="0"/>
    <b v="0"/>
    <s v="2017 4"/>
    <n v="4"/>
    <x v="5"/>
    <s v="Omitted"/>
    <s v="Omitted"/>
    <x v="3"/>
    <s v="0055A00000BclF5QAJ"/>
    <d v="2021-04-11T19:52:07"/>
    <m/>
    <d v="2020-01-06T18:18:35"/>
    <b v="0"/>
    <x v="5"/>
    <s v="0065A00000i2ZXzQAM"/>
    <x v="2"/>
    <b v="0"/>
    <s v="00531000007KgPgAAK"/>
    <s v="Closed Lost"/>
    <b v="0"/>
    <x v="1"/>
    <n v="114796"/>
    <n v="0"/>
    <m/>
  </r>
  <r>
    <s v="0015A00001tZMzCQAW"/>
    <b v="0"/>
    <m/>
    <b v="0"/>
    <x v="174"/>
    <x v="0"/>
    <s v="00531000007KgPgAAK"/>
    <b v="0"/>
    <d v="2017-06-06T01:47:59"/>
    <b v="0"/>
    <b v="0"/>
    <s v="2017 4"/>
    <n v="4"/>
    <x v="5"/>
    <s v="Omitted"/>
    <s v="Omitted"/>
    <x v="24"/>
    <s v="0055A00000BclF5QAJ"/>
    <d v="2021-04-11T19:52:07"/>
    <m/>
    <d v="2020-01-06T18:18:35"/>
    <b v="0"/>
    <x v="5"/>
    <s v="0065A00000i2mSMQAY"/>
    <x v="2"/>
    <b v="0"/>
    <s v="00531000007KgPgAAK"/>
    <s v="Closed Lost"/>
    <b v="0"/>
    <x v="1"/>
    <n v="398495"/>
    <n v="0"/>
    <m/>
  </r>
  <r>
    <s v="0015A00001tZkazQAC"/>
    <b v="0"/>
    <m/>
    <b v="0"/>
    <x v="174"/>
    <x v="0"/>
    <s v="00531000007KAsvAAG"/>
    <b v="0"/>
    <d v="2017-06-14T12:31:50"/>
    <b v="0"/>
    <b v="0"/>
    <s v="2017 4"/>
    <n v="4"/>
    <x v="5"/>
    <s v="Omitted"/>
    <s v="Omitted"/>
    <x v="1"/>
    <s v="0055A00000BclF5QAJ"/>
    <d v="2021-04-11T20:06:15"/>
    <m/>
    <d v="2020-01-06T18:18:35"/>
    <b v="0"/>
    <x v="6"/>
    <s v="0065A00000i36WaQAI"/>
    <x v="2"/>
    <b v="0"/>
    <s v="00531000007KAsvAAG"/>
    <s v="Closed Lost"/>
    <b v="0"/>
    <x v="1"/>
    <n v="71500"/>
    <n v="0"/>
    <m/>
  </r>
  <r>
    <s v="0013100001gaSbbAAE"/>
    <b v="0"/>
    <m/>
    <b v="0"/>
    <x v="174"/>
    <x v="0"/>
    <s v="00531000007KAsvAAG"/>
    <b v="0"/>
    <d v="2017-10-25T13:41:12"/>
    <b v="0"/>
    <b v="0"/>
    <s v="2017 4"/>
    <n v="4"/>
    <x v="5"/>
    <s v="Omitted"/>
    <s v="Omitted"/>
    <x v="3"/>
    <s v="0055A00000BclF5QAJ"/>
    <d v="2021-04-11T20:06:15"/>
    <m/>
    <d v="2020-01-06T18:18:40"/>
    <b v="0"/>
    <x v="6"/>
    <s v="0065A00000iSqBYQA0"/>
    <x v="2"/>
    <b v="0"/>
    <s v="00531000007KAsvAAG"/>
    <s v="Closed Lost"/>
    <b v="0"/>
    <x v="1"/>
    <n v="71500"/>
    <n v="0"/>
    <m/>
  </r>
  <r>
    <s v="0013100001jYQOjAAO"/>
    <b v="0"/>
    <m/>
    <b v="0"/>
    <x v="174"/>
    <x v="0"/>
    <s v="00531000007KAsvAAG"/>
    <b v="0"/>
    <d v="2017-10-02T17:27:59"/>
    <b v="0"/>
    <b v="0"/>
    <s v="2017 4"/>
    <n v="4"/>
    <x v="5"/>
    <s v="Omitted"/>
    <s v="Omitted"/>
    <x v="1"/>
    <s v="0055A000009s6n0QAA"/>
    <d v="2020-01-06T18:18:40"/>
    <m/>
    <d v="2020-01-06T18:18:40"/>
    <b v="0"/>
    <x v="1"/>
    <s v="0065A00000iSBeTQAW"/>
    <x v="2"/>
    <b v="0"/>
    <s v="00531000007KAsvAAG"/>
    <s v="Closed Lost"/>
    <b v="0"/>
    <x v="1"/>
    <n v="71500"/>
    <n v="0"/>
    <m/>
  </r>
  <r>
    <s v="0013100001cVUEmAAO"/>
    <b v="0"/>
    <m/>
    <b v="0"/>
    <x v="174"/>
    <x v="0"/>
    <s v="00531000007KAsvAAG"/>
    <b v="0"/>
    <d v="2017-10-06T11:55:42"/>
    <b v="0"/>
    <b v="0"/>
    <s v="2017 4"/>
    <n v="4"/>
    <x v="5"/>
    <s v="Omitted"/>
    <s v="Omitted"/>
    <x v="1"/>
    <s v="0055A000009s6n0QAA"/>
    <d v="2020-01-06T18:18:40"/>
    <m/>
    <d v="2020-01-06T18:18:40"/>
    <b v="0"/>
    <x v="0"/>
    <s v="0065A00000iSKrZQAW"/>
    <x v="2"/>
    <b v="0"/>
    <s v="00531000007KAsvAAG"/>
    <s v="Closed Lost"/>
    <b v="0"/>
    <x v="1"/>
    <n v="65000"/>
    <n v="0"/>
    <m/>
  </r>
  <r>
    <s v="0016e00002Zwhv8AAB"/>
    <b v="0"/>
    <m/>
    <b v="0"/>
    <x v="174"/>
    <x v="0"/>
    <s v="00531000007KgPgAAK"/>
    <b v="0"/>
    <d v="2017-10-10T01:23:36"/>
    <b v="0"/>
    <b v="0"/>
    <s v="2017 4"/>
    <n v="4"/>
    <x v="5"/>
    <s v="Closed"/>
    <s v="Closed"/>
    <x v="24"/>
    <s v="0055A000009GxI2QAK"/>
    <d v="2021-06-22T20:01:31"/>
    <m/>
    <d v="2020-12-29T14:58:04"/>
    <b v="1"/>
    <x v="4"/>
    <s v="0065A00000iSP9bQAG"/>
    <x v="2"/>
    <b v="0"/>
    <s v="0055A000009GxI2QAK"/>
    <s v="Closed Lost"/>
    <b v="0"/>
    <x v="1"/>
    <n v="1229766"/>
    <n v="0"/>
    <m/>
  </r>
  <r>
    <s v="0015A00001tbbJ8QAI"/>
    <b v="0"/>
    <m/>
    <b v="0"/>
    <x v="174"/>
    <x v="0"/>
    <s v="00531000007KgPgAAK"/>
    <b v="0"/>
    <d v="2017-08-22T02:58:46"/>
    <b v="0"/>
    <b v="0"/>
    <s v="2017 4"/>
    <n v="4"/>
    <x v="5"/>
    <s v="Omitted"/>
    <s v="Omitted"/>
    <x v="24"/>
    <s v="0055A00000BclF5QAJ"/>
    <d v="2021-04-11T19:52:07"/>
    <m/>
    <d v="2020-01-06T18:18:35"/>
    <b v="1"/>
    <x v="5"/>
    <s v="0065A00000i54EdQAI"/>
    <x v="2"/>
    <b v="0"/>
    <s v="00531000007KgPgAAK"/>
    <s v="Closed Lost"/>
    <b v="0"/>
    <x v="1"/>
    <n v="1911995"/>
    <n v="0"/>
    <m/>
  </r>
  <r>
    <s v="0013100001fqyo3AAA"/>
    <b v="0"/>
    <m/>
    <b v="0"/>
    <x v="174"/>
    <x v="0"/>
    <s v="00531000008FRNUAA4"/>
    <b v="1"/>
    <d v="2017-10-03T12:38:51"/>
    <b v="0"/>
    <b v="0"/>
    <s v="2017 4"/>
    <n v="4"/>
    <x v="5"/>
    <s v="Omitted"/>
    <s v="Omitted"/>
    <x v="21"/>
    <s v="0055A00000BclF5QAJ"/>
    <d v="2021-04-11T20:28:47"/>
    <m/>
    <d v="2019-02-19T15:31:54"/>
    <b v="0"/>
    <x v="1"/>
    <s v="0065A00000iSDLbQAO"/>
    <x v="2"/>
    <b v="0"/>
    <s v="0055A000009sZg0QAE"/>
    <s v="Closed Lost"/>
    <b v="0"/>
    <x v="1"/>
    <n v="41500"/>
    <n v="0"/>
    <m/>
  </r>
  <r>
    <s v="0013100001fqO6KAAU"/>
    <b v="0"/>
    <m/>
    <b v="0"/>
    <x v="174"/>
    <x v="0"/>
    <s v="00531000008FRNUAA4"/>
    <b v="0"/>
    <d v="2017-10-13T18:40:51"/>
    <b v="0"/>
    <b v="0"/>
    <s v="2017 4"/>
    <n v="4"/>
    <x v="5"/>
    <s v="Closed"/>
    <s v="Closed"/>
    <x v="22"/>
    <s v="0055A00000BclF5QAJ"/>
    <d v="2021-04-10T22:59:54"/>
    <m/>
    <d v="2019-10-22T15:11:00"/>
    <b v="0"/>
    <x v="1"/>
    <s v="0065A00000iSXxLQAW"/>
    <x v="2"/>
    <b v="0"/>
    <s v="0055A000009GjocQAC"/>
    <s v="Closed Won"/>
    <b v="0"/>
    <x v="0"/>
    <n v="2300"/>
    <n v="2300"/>
    <m/>
  </r>
  <r>
    <s v="0013100001fqO6KAAU"/>
    <b v="0"/>
    <m/>
    <b v="0"/>
    <x v="174"/>
    <x v="0"/>
    <s v="00531000008FRNUAA4"/>
    <b v="1"/>
    <d v="2017-10-13T18:35:13"/>
    <b v="0"/>
    <b v="0"/>
    <s v="2017 4"/>
    <n v="4"/>
    <x v="5"/>
    <s v="Closed"/>
    <s v="Closed"/>
    <x v="22"/>
    <s v="0055A00000BclF5QAJ"/>
    <d v="2021-04-10T22:59:54"/>
    <m/>
    <d v="2019-10-22T15:10:28"/>
    <b v="0"/>
    <x v="1"/>
    <s v="0065A00000iSXx1QAG"/>
    <x v="2"/>
    <b v="0"/>
    <s v="0055A000009GjocQAC"/>
    <s v="Closed Won"/>
    <b v="0"/>
    <x v="0"/>
    <n v="1000"/>
    <n v="1000"/>
    <m/>
  </r>
  <r>
    <s v="0015A00001tZ9JzQAK"/>
    <b v="0"/>
    <m/>
    <b v="0"/>
    <x v="174"/>
    <x v="0"/>
    <s v="00531000007KgPgAAK"/>
    <b v="0"/>
    <d v="2017-05-30T02:43:13"/>
    <b v="0"/>
    <b v="0"/>
    <s v="2017 4"/>
    <n v="4"/>
    <x v="5"/>
    <s v="Closed"/>
    <s v="Closed"/>
    <x v="24"/>
    <s v="0055A000009s6n0QAA"/>
    <d v="2020-01-06T18:18:12"/>
    <m/>
    <d v="2020-01-06T18:18:11"/>
    <b v="0"/>
    <x v="3"/>
    <s v="0065A00000i2XPqQAM"/>
    <x v="2"/>
    <b v="1"/>
    <s v="00531000007KgPgAAK"/>
    <s v="Closed Won"/>
    <b v="0"/>
    <x v="0"/>
    <n v="114597"/>
    <n v="114597"/>
    <m/>
  </r>
  <r>
    <s v="0015A00001tZ9KdQAK"/>
    <b v="0"/>
    <m/>
    <b v="0"/>
    <x v="174"/>
    <x v="0"/>
    <s v="00531000007KgPgAAK"/>
    <b v="0"/>
    <d v="2017-05-30T03:03:41"/>
    <b v="0"/>
    <b v="0"/>
    <s v="2017 4"/>
    <n v="4"/>
    <x v="5"/>
    <s v="Closed"/>
    <s v="Closed"/>
    <x v="24"/>
    <s v="0055A000009s6n0QAA"/>
    <d v="2020-01-06T18:18:12"/>
    <m/>
    <d v="2020-01-06T18:18:11"/>
    <b v="0"/>
    <x v="3"/>
    <s v="0065A00000i2XVsQAM"/>
    <x v="2"/>
    <b v="1"/>
    <s v="00531000007KgPgAAK"/>
    <s v="Closed Won"/>
    <b v="0"/>
    <x v="0"/>
    <n v="114796"/>
    <n v="114796"/>
    <m/>
  </r>
  <r>
    <s v="0015A00001tZ9LCQA0"/>
    <b v="0"/>
    <m/>
    <b v="0"/>
    <x v="174"/>
    <x v="0"/>
    <s v="00531000007KgPgAAK"/>
    <b v="0"/>
    <d v="2017-05-30T03:14:15"/>
    <b v="0"/>
    <b v="0"/>
    <s v="2017 4"/>
    <n v="4"/>
    <x v="5"/>
    <s v="Closed"/>
    <s v="Closed"/>
    <x v="24"/>
    <s v="0055A000009s6n0QAA"/>
    <d v="2020-01-06T18:18:12"/>
    <m/>
    <d v="2020-01-06T18:18:11"/>
    <b v="0"/>
    <x v="3"/>
    <s v="0065A00000i2XWbQAM"/>
    <x v="2"/>
    <b v="1"/>
    <s v="00531000007KgPgAAK"/>
    <s v="Closed Won"/>
    <b v="0"/>
    <x v="0"/>
    <n v="114796"/>
    <n v="114796"/>
    <m/>
  </r>
  <r>
    <s v="0015A00001tZ9LlQAK"/>
    <b v="0"/>
    <m/>
    <b v="0"/>
    <x v="174"/>
    <x v="0"/>
    <s v="00531000007KgPgAAK"/>
    <b v="0"/>
    <d v="2017-05-30T03:27:21"/>
    <b v="0"/>
    <b v="0"/>
    <s v="2017 4"/>
    <n v="4"/>
    <x v="5"/>
    <s v="Closed"/>
    <s v="Closed"/>
    <x v="24"/>
    <s v="0055A000009s6n0QAA"/>
    <d v="2020-01-06T18:18:12"/>
    <m/>
    <d v="2020-01-06T18:18:11"/>
    <b v="0"/>
    <x v="3"/>
    <s v="0065A00000i2XWvQAM"/>
    <x v="2"/>
    <b v="1"/>
    <s v="00531000007KgPgAAK"/>
    <s v="Closed Won"/>
    <b v="0"/>
    <x v="0"/>
    <n v="114796"/>
    <n v="114796"/>
    <m/>
  </r>
  <r>
    <s v="0015A00001tZLJEQA4"/>
    <b v="0"/>
    <m/>
    <b v="0"/>
    <x v="174"/>
    <x v="0"/>
    <s v="00531000007KgPgAAK"/>
    <b v="0"/>
    <d v="2017-06-05T16:44:31"/>
    <b v="0"/>
    <b v="0"/>
    <s v="2017 4"/>
    <n v="4"/>
    <x v="5"/>
    <s v="Closed"/>
    <s v="Closed"/>
    <x v="24"/>
    <s v="0055A000009s6n0QAA"/>
    <d v="2020-01-06T18:18:12"/>
    <m/>
    <d v="2020-01-06T18:18:11"/>
    <b v="0"/>
    <x v="3"/>
    <s v="0065A00000i2krJQAQ"/>
    <x v="2"/>
    <b v="1"/>
    <s v="00531000007KgPgAAK"/>
    <s v="Closed Won"/>
    <b v="0"/>
    <x v="0"/>
    <n v="114796"/>
    <n v="114796"/>
    <m/>
  </r>
  <r>
    <s v="001i000001MZ8IpAAL"/>
    <b v="0"/>
    <m/>
    <b v="0"/>
    <x v="50"/>
    <x v="1"/>
    <s v="005i0000000fNkyAAE"/>
    <b v="0"/>
    <d v="2016-09-09T16:34:47"/>
    <b v="0"/>
    <b v="0"/>
    <s v="2016 3"/>
    <n v="3"/>
    <x v="2"/>
    <s v="Pipeline"/>
    <s v="Pipeline"/>
    <x v="18"/>
    <s v="0055A00000BclF5QAJ"/>
    <d v="2021-04-11T20:08:00"/>
    <m/>
    <d v="2020-01-06T18:18:06"/>
    <b v="1"/>
    <x v="6"/>
    <s v="0063100000e3xZjAAI"/>
    <x v="2"/>
    <b v="0"/>
    <s v="00531000007Es7rAAC"/>
    <s v="Qualified Opportunity"/>
    <b v="0"/>
    <x v="1"/>
    <n v="4325040"/>
    <n v="432504"/>
    <m/>
  </r>
  <r>
    <s v="001i000001MZ8IpAAL"/>
    <b v="0"/>
    <m/>
    <b v="0"/>
    <x v="50"/>
    <x v="1"/>
    <s v="005i0000000fNkyAAE"/>
    <b v="0"/>
    <d v="2016-09-10T01:31:32"/>
    <b v="0"/>
    <b v="0"/>
    <s v="2016 3"/>
    <n v="3"/>
    <x v="2"/>
    <s v="Pipeline"/>
    <s v="Pipeline"/>
    <x v="18"/>
    <s v="0055A00000BclF5QAJ"/>
    <d v="2021-04-11T20:08:00"/>
    <m/>
    <d v="2020-01-06T18:18:06"/>
    <b v="0"/>
    <x v="6"/>
    <s v="0063100000e3zxzAAA"/>
    <x v="2"/>
    <b v="0"/>
    <s v="005i0000000fNkyAAE"/>
    <s v="Qualified Opportunity"/>
    <b v="0"/>
    <x v="1"/>
    <n v="110500"/>
    <n v="11050"/>
    <m/>
  </r>
  <r>
    <s v="0015A00001yWWhnQAG"/>
    <b v="0"/>
    <m/>
    <b v="0"/>
    <x v="176"/>
    <x v="0"/>
    <s v="00531000008FRNUAA4"/>
    <b v="0"/>
    <d v="2017-12-12T17:43:52"/>
    <b v="0"/>
    <b v="0"/>
    <s v="2018 1"/>
    <n v="1"/>
    <x v="8"/>
    <s v="Closed"/>
    <s v="Closed"/>
    <x v="21"/>
    <s v="0055A00000BclF5QAJ"/>
    <d v="2021-04-11T20:12:15"/>
    <m/>
    <d v="2018-03-10T15:07:46"/>
    <b v="0"/>
    <x v="7"/>
    <s v="0065A00000iUD13QAG"/>
    <x v="2"/>
    <b v="0"/>
    <s v="0055A000008iLoOQAU"/>
    <s v="Closed Won"/>
    <b v="0"/>
    <x v="0"/>
    <n v="7245"/>
    <n v="7245"/>
    <m/>
  </r>
  <r>
    <s v="0013100001fqO6KAAU"/>
    <b v="0"/>
    <m/>
    <b v="0"/>
    <x v="177"/>
    <x v="0"/>
    <s v="00531000008FRNUAA4"/>
    <b v="0"/>
    <d v="2017-12-11T16:27:45"/>
    <b v="0"/>
    <b v="0"/>
    <s v="2018 1"/>
    <n v="1"/>
    <x v="8"/>
    <s v="Closed"/>
    <s v="Closed"/>
    <x v="22"/>
    <s v="0055A00000BclF5QAJ"/>
    <d v="2021-04-10T22:59:54"/>
    <m/>
    <d v="2018-03-10T15:07:46"/>
    <b v="0"/>
    <x v="7"/>
    <s v="0065A00000iUAwjQAG"/>
    <x v="2"/>
    <b v="0"/>
    <s v="0055A000008iLoOQAU"/>
    <s v="Closed Won"/>
    <b v="0"/>
    <x v="0"/>
    <n v="10250"/>
    <n v="10250"/>
    <m/>
  </r>
  <r>
    <s v="0015A00001yVjjUQAS"/>
    <b v="0"/>
    <m/>
    <b v="0"/>
    <x v="178"/>
    <x v="0"/>
    <s v="00531000008FRNUAA4"/>
    <b v="0"/>
    <d v="2017-11-28T17:47:12"/>
    <b v="0"/>
    <b v="0"/>
    <s v="2018 1"/>
    <n v="1"/>
    <x v="8"/>
    <s v="Closed"/>
    <s v="Closed"/>
    <x v="21"/>
    <s v="0055A00000BclF5QAJ"/>
    <d v="2021-04-11T20:12:15"/>
    <m/>
    <d v="2018-03-10T15:07:46"/>
    <b v="0"/>
    <x v="7"/>
    <s v="0065A00000iTmEFQA0"/>
    <x v="2"/>
    <b v="0"/>
    <s v="00531000007KAu8AAG"/>
    <s v="Closed Won"/>
    <b v="0"/>
    <x v="0"/>
    <n v="59150"/>
    <n v="59150"/>
    <m/>
  </r>
  <r>
    <s v="0015A00001tb0OQQAY"/>
    <b v="0"/>
    <m/>
    <b v="0"/>
    <x v="179"/>
    <x v="0"/>
    <s v="00531000007KAsvAAG"/>
    <b v="0"/>
    <d v="2017-07-28T18:37:03"/>
    <b v="0"/>
    <b v="0"/>
    <s v="2018 1"/>
    <n v="1"/>
    <x v="8"/>
    <s v="Closed"/>
    <s v="Closed"/>
    <x v="1"/>
    <s v="0055A00000BclF5QAJ"/>
    <d v="2021-04-11T20:06:15"/>
    <m/>
    <d v="2020-01-06T18:18:11"/>
    <b v="0"/>
    <x v="6"/>
    <s v="0065A00000i4SXVQA2"/>
    <x v="2"/>
    <b v="1"/>
    <s v="00531000007KAsvAAG"/>
    <s v="Closed Won"/>
    <b v="0"/>
    <x v="0"/>
    <n v="54000"/>
    <n v="54000"/>
    <m/>
  </r>
  <r>
    <s v="0015A00001yWkX5QAK"/>
    <b v="0"/>
    <m/>
    <b v="0"/>
    <x v="180"/>
    <x v="0"/>
    <s v="00531000007KAu8AAG"/>
    <b v="1"/>
    <d v="2017-12-20T18:24:33"/>
    <b v="0"/>
    <b v="0"/>
    <s v="2018 1"/>
    <n v="1"/>
    <x v="8"/>
    <s v="Closed"/>
    <s v="Closed"/>
    <x v="22"/>
    <s v="0055A00000BclF5QAJ"/>
    <d v="2021-04-10T22:59:54"/>
    <m/>
    <d v="2018-03-10T15:07:46"/>
    <b v="0"/>
    <x v="3"/>
    <s v="0065A00000iUP5UQAW"/>
    <x v="2"/>
    <b v="0"/>
    <s v="0055A000008zqzaQAA"/>
    <s v="Closed Won"/>
    <b v="0"/>
    <x v="0"/>
    <n v="59150"/>
    <n v="59150"/>
    <m/>
  </r>
  <r>
    <s v="0013100001k6MWeAAM"/>
    <b v="0"/>
    <m/>
    <b v="0"/>
    <x v="181"/>
    <x v="0"/>
    <s v="00531000007KAsvAAG"/>
    <b v="0"/>
    <d v="2016-07-06T20:59:20"/>
    <b v="0"/>
    <b v="0"/>
    <s v="2018 1"/>
    <n v="1"/>
    <x v="8"/>
    <s v="Omitted"/>
    <s v="Omitted"/>
    <x v="15"/>
    <s v="0055A00000BclF5QAJ"/>
    <d v="2021-04-11T20:06:15"/>
    <m/>
    <d v="2020-01-06T18:18:40"/>
    <b v="0"/>
    <x v="6"/>
    <s v="0063100000ckHYZAA2"/>
    <x v="2"/>
    <b v="0"/>
    <s v="00531000007KAsvAAG"/>
    <s v="Closed Lost"/>
    <b v="0"/>
    <x v="1"/>
    <n v="71500"/>
    <n v="0"/>
    <m/>
  </r>
  <r>
    <s v="0013100001jYgIJAA0"/>
    <b v="0"/>
    <m/>
    <b v="0"/>
    <x v="182"/>
    <x v="1"/>
    <s v="00531000007KAsvAAG"/>
    <b v="0"/>
    <d v="2016-09-30T13:42:28"/>
    <b v="0"/>
    <b v="0"/>
    <s v="2016 4"/>
    <n v="4"/>
    <x v="2"/>
    <s v="Pipeline"/>
    <s v="Pipeline"/>
    <x v="17"/>
    <s v="0055A00000BclF5QAJ"/>
    <d v="2021-04-11T20:06:15"/>
    <m/>
    <d v="2020-01-06T18:18:06"/>
    <b v="0"/>
    <x v="6"/>
    <s v="0063100000eS4NpAAK"/>
    <x v="2"/>
    <b v="0"/>
    <s v="00531000007KgPgAAK"/>
    <s v="Qualified Opportunity"/>
    <b v="0"/>
    <x v="1"/>
    <n v="71500"/>
    <n v="7150"/>
    <m/>
  </r>
  <r>
    <s v="0013100001kVHFMAA4"/>
    <b v="0"/>
    <m/>
    <b v="0"/>
    <x v="181"/>
    <x v="0"/>
    <s v="00531000007KAsvAAG"/>
    <b v="0"/>
    <d v="2016-07-28T19:15:24"/>
    <b v="0"/>
    <b v="0"/>
    <s v="2018 1"/>
    <n v="1"/>
    <x v="8"/>
    <s v="Omitted"/>
    <s v="Omitted"/>
    <x v="16"/>
    <s v="0055A00000BclF5QAJ"/>
    <d v="2021-04-11T20:06:15"/>
    <m/>
    <d v="2020-01-06T18:18:40"/>
    <b v="0"/>
    <x v="6"/>
    <s v="0063100000daqZvAAI"/>
    <x v="2"/>
    <b v="0"/>
    <s v="00531000007KAsvAAG"/>
    <s v="Closed Lost"/>
    <b v="0"/>
    <x v="1"/>
    <n v="71500"/>
    <n v="0"/>
    <m/>
  </r>
  <r>
    <s v="0013100001gWWASAA4"/>
    <b v="0"/>
    <m/>
    <b v="0"/>
    <x v="181"/>
    <x v="0"/>
    <s v="005i0000000fNkyAAE"/>
    <b v="0"/>
    <d v="2017-11-06T19:56:06"/>
    <b v="0"/>
    <b v="0"/>
    <s v="2018 1"/>
    <n v="1"/>
    <x v="8"/>
    <s v="Omitted"/>
    <s v="Omitted"/>
    <x v="3"/>
    <s v="0055A000009s6n0QAA"/>
    <d v="2020-01-06T18:18:35"/>
    <m/>
    <d v="2020-01-06T18:18:35"/>
    <b v="0"/>
    <x v="4"/>
    <s v="0065A00000iTEyCQAW"/>
    <x v="2"/>
    <b v="0"/>
    <s v="005i0000000fNkyAAE"/>
    <s v="Closed Lost"/>
    <b v="0"/>
    <x v="1"/>
    <n v="357500"/>
    <n v="0"/>
    <m/>
  </r>
  <r>
    <s v="0013100001gbj6NAAQ"/>
    <b v="0"/>
    <m/>
    <b v="0"/>
    <x v="181"/>
    <x v="0"/>
    <s v="005i0000000fNkyAAE"/>
    <b v="0"/>
    <d v="2017-11-06T20:02:49"/>
    <b v="0"/>
    <b v="0"/>
    <s v="2018 1"/>
    <n v="1"/>
    <x v="8"/>
    <s v="Omitted"/>
    <s v="Omitted"/>
    <x v="2"/>
    <s v="0055A000009s6n0QAA"/>
    <d v="2020-01-06T18:18:35"/>
    <m/>
    <d v="2020-01-06T18:18:35"/>
    <b v="0"/>
    <x v="4"/>
    <s v="0065A00000iTEzUQAW"/>
    <x v="2"/>
    <b v="0"/>
    <s v="005i0000000fNkyAAE"/>
    <s v="Closed Lost"/>
    <b v="0"/>
    <x v="1"/>
    <n v="357500"/>
    <n v="0"/>
    <m/>
  </r>
  <r>
    <s v="0013100001fpz8iAAA"/>
    <b v="0"/>
    <m/>
    <b v="0"/>
    <x v="181"/>
    <x v="0"/>
    <s v="005i0000000fNkyAAE"/>
    <b v="0"/>
    <d v="2017-11-06T20:09:55"/>
    <b v="0"/>
    <b v="0"/>
    <s v="2018 1"/>
    <n v="1"/>
    <x v="8"/>
    <s v="Omitted"/>
    <s v="Omitted"/>
    <x v="2"/>
    <s v="0055A000009s6n0QAA"/>
    <d v="2020-01-06T18:18:35"/>
    <m/>
    <d v="2020-01-06T18:18:35"/>
    <b v="0"/>
    <x v="4"/>
    <s v="0065A00000iTF0hQAG"/>
    <x v="2"/>
    <b v="0"/>
    <s v="005i0000000fNkyAAE"/>
    <s v="Closed Lost"/>
    <b v="0"/>
    <x v="1"/>
    <n v="357500"/>
    <n v="0"/>
    <m/>
  </r>
  <r>
    <s v="0013100001fpyoxAAA"/>
    <b v="0"/>
    <m/>
    <b v="0"/>
    <x v="181"/>
    <x v="0"/>
    <s v="005i0000000fNkyAAE"/>
    <b v="0"/>
    <d v="2017-11-06T20:33:47"/>
    <b v="0"/>
    <b v="0"/>
    <s v="2018 1"/>
    <n v="1"/>
    <x v="8"/>
    <s v="Omitted"/>
    <s v="Omitted"/>
    <x v="3"/>
    <s v="0055A000009s6n0QAA"/>
    <d v="2020-01-06T18:18:35"/>
    <m/>
    <d v="2020-01-06T18:18:35"/>
    <b v="0"/>
    <x v="4"/>
    <s v="0065A00000iTF4AQAW"/>
    <x v="2"/>
    <b v="0"/>
    <s v="005i0000000fNkyAAE"/>
    <s v="Closed Lost"/>
    <b v="0"/>
    <x v="1"/>
    <n v="357500"/>
    <n v="0"/>
    <m/>
  </r>
  <r>
    <s v="0015A00001tZ0SFQA0"/>
    <b v="0"/>
    <m/>
    <b v="0"/>
    <x v="181"/>
    <x v="0"/>
    <s v="00531000007KgPgAAK"/>
    <b v="0"/>
    <d v="2017-12-19T19:59:22"/>
    <b v="0"/>
    <b v="0"/>
    <s v="2018 1"/>
    <n v="1"/>
    <x v="8"/>
    <s v="Omitted"/>
    <s v="Omitted"/>
    <x v="4"/>
    <s v="0055A00000BclF5QAJ"/>
    <d v="2021-04-11T19:52:07"/>
    <m/>
    <d v="2020-01-06T18:18:45"/>
    <b v="0"/>
    <x v="5"/>
    <s v="0065A00000iUNlTQAW"/>
    <x v="2"/>
    <b v="0"/>
    <s v="00531000007KgPgAAK"/>
    <s v="Closed Lost"/>
    <b v="0"/>
    <x v="1"/>
    <n v="4950"/>
    <n v="0"/>
    <m/>
  </r>
  <r>
    <s v="001i000001MZ8IpAAL"/>
    <b v="0"/>
    <m/>
    <b v="0"/>
    <x v="181"/>
    <x v="0"/>
    <s v="005i0000000fNkyAAE"/>
    <b v="0"/>
    <d v="2017-11-06T20:21:29"/>
    <b v="0"/>
    <b v="0"/>
    <s v="2018 1"/>
    <n v="1"/>
    <x v="8"/>
    <s v="Closed"/>
    <s v="Closed"/>
    <x v="3"/>
    <s v="0055A000009s6n0QAA"/>
    <d v="2020-01-06T18:18:12"/>
    <m/>
    <d v="2020-01-06T18:18:11"/>
    <b v="0"/>
    <x v="4"/>
    <s v="0065A00000iTF2dQAG"/>
    <x v="2"/>
    <b v="1"/>
    <s v="005i0000000fNkyAAE"/>
    <s v="Closed Won"/>
    <b v="0"/>
    <x v="0"/>
    <n v="321750"/>
    <n v="321750"/>
    <m/>
  </r>
  <r>
    <s v="001i000000FKbGQAA1"/>
    <b v="0"/>
    <m/>
    <b v="0"/>
    <x v="181"/>
    <x v="0"/>
    <s v="005i0000000fNkyAAE"/>
    <b v="0"/>
    <d v="2017-12-06T15:18:29"/>
    <b v="0"/>
    <b v="0"/>
    <s v="2018 1"/>
    <n v="1"/>
    <x v="8"/>
    <s v="Closed"/>
    <s v="Closed"/>
    <x v="4"/>
    <s v="0055A00000BclF5QAJ"/>
    <d v="2021-04-11T20:08:00"/>
    <m/>
    <d v="2020-01-06T18:18:35"/>
    <b v="0"/>
    <x v="6"/>
    <s v="0065A00000iU2hyQAC"/>
    <x v="2"/>
    <b v="1"/>
    <s v="005i0000000fNkyAAE"/>
    <s v="Closed Won"/>
    <b v="0"/>
    <x v="0"/>
    <n v="1990"/>
    <n v="1990"/>
    <m/>
  </r>
  <r>
    <s v="0015A00001xPWrZQAW"/>
    <b v="0"/>
    <m/>
    <b v="0"/>
    <x v="183"/>
    <x v="0"/>
    <s v="00531000008FRNUAA4"/>
    <b v="1"/>
    <d v="2017-11-30T17:22:55"/>
    <b v="0"/>
    <b v="0"/>
    <s v="2018 1"/>
    <n v="1"/>
    <x v="8"/>
    <s v="Omitted"/>
    <s v="Omitted"/>
    <x v="21"/>
    <s v="0055A00000BclF5QAJ"/>
    <d v="2021-04-11T20:30:42"/>
    <m/>
    <d v="2018-03-15T18:09:39"/>
    <b v="0"/>
    <x v="3"/>
    <s v="0065A00000iTsZBQA0"/>
    <x v="2"/>
    <b v="0"/>
    <s v="0055A000008iLoJQAU"/>
    <s v="Closed Lost"/>
    <b v="0"/>
    <x v="1"/>
    <n v="72600"/>
    <n v="0"/>
    <m/>
  </r>
  <r>
    <s v="0013100001gZd3uAAC"/>
    <b v="0"/>
    <m/>
    <b v="0"/>
    <x v="184"/>
    <x v="0"/>
    <s v="00531000008FRNUAA4"/>
    <b v="0"/>
    <d v="2017-05-09T18:14:14"/>
    <b v="0"/>
    <b v="0"/>
    <s v="2018 1"/>
    <n v="1"/>
    <x v="8"/>
    <s v="Omitted"/>
    <s v="Omitted"/>
    <x v="6"/>
    <s v="0055A00000BclF5QAJ"/>
    <d v="2021-04-10T23:01:03"/>
    <m/>
    <d v="2018-03-15T17:53:02"/>
    <b v="0"/>
    <x v="7"/>
    <s v="0063100000hHskuAAC"/>
    <x v="2"/>
    <b v="0"/>
    <s v="0055A000008iLoJQAU"/>
    <s v="Closed Lost"/>
    <b v="0"/>
    <x v="1"/>
    <n v="24700"/>
    <n v="0"/>
    <m/>
  </r>
  <r>
    <s v="0013100001fqwyfAAA"/>
    <b v="0"/>
    <m/>
    <b v="0"/>
    <x v="184"/>
    <x v="0"/>
    <s v="00531000008FRNUAA4"/>
    <b v="0"/>
    <d v="2017-08-16T21:07:26"/>
    <b v="0"/>
    <b v="0"/>
    <s v="2018 1"/>
    <n v="1"/>
    <x v="8"/>
    <s v="Closed"/>
    <s v="Closed"/>
    <x v="21"/>
    <s v="0055A00000BclF5QAJ"/>
    <d v="2021-04-10T22:59:54"/>
    <m/>
    <d v="2018-03-10T15:07:46"/>
    <b v="0"/>
    <x v="1"/>
    <s v="0065A00000i4wZgQAI"/>
    <x v="2"/>
    <b v="0"/>
    <s v="0055A000008iLoJQAU"/>
    <s v="Closed Won"/>
    <b v="0"/>
    <x v="0"/>
    <n v="65950"/>
    <n v="65950"/>
    <m/>
  </r>
  <r>
    <s v="0013100001fqwyfAAA"/>
    <b v="0"/>
    <m/>
    <b v="0"/>
    <x v="185"/>
    <x v="0"/>
    <s v="00531000007KAu8AAG"/>
    <b v="0"/>
    <d v="2016-07-08T22:32:06"/>
    <b v="0"/>
    <b v="0"/>
    <s v="2018 1"/>
    <n v="1"/>
    <x v="8"/>
    <s v="Omitted"/>
    <s v="Omitted"/>
    <x v="15"/>
    <s v="0055A00000BclF5QAJ"/>
    <d v="2021-04-11T20:28:47"/>
    <m/>
    <d v="2018-03-15T18:03:59"/>
    <b v="0"/>
    <x v="7"/>
    <s v="0063100000ckXdOAAU"/>
    <x v="2"/>
    <b v="0"/>
    <s v="0055A000008iLoJQAU"/>
    <s v="Closed Lost"/>
    <b v="0"/>
    <x v="1"/>
    <n v="54805"/>
    <n v="0"/>
    <m/>
  </r>
  <r>
    <s v="0013100001jbC8CAAU"/>
    <b v="0"/>
    <m/>
    <b v="0"/>
    <x v="186"/>
    <x v="0"/>
    <s v="00531000007KAu8AAG"/>
    <b v="0"/>
    <d v="2016-06-24T06:40:44"/>
    <b v="0"/>
    <b v="0"/>
    <s v="2018 1"/>
    <n v="1"/>
    <x v="8"/>
    <s v="Omitted"/>
    <s v="Omitted"/>
    <x v="13"/>
    <s v="0055A00000BclF5QAJ"/>
    <d v="2021-04-11T20:33:11"/>
    <m/>
    <d v="2018-03-15T17:49:42"/>
    <b v="0"/>
    <x v="1"/>
    <s v="0063100000cir3KAAQ"/>
    <x v="2"/>
    <b v="0"/>
    <s v="0055A000008iLoJQAU"/>
    <s v="Closed Lost"/>
    <b v="0"/>
    <x v="1"/>
    <n v="54805"/>
    <n v="0"/>
    <m/>
  </r>
  <r>
    <s v="0015A00001xOXHFQA4"/>
    <b v="0"/>
    <m/>
    <b v="0"/>
    <x v="186"/>
    <x v="0"/>
    <s v="00531000007KAsvAAG"/>
    <b v="0"/>
    <d v="2017-09-12T22:15:57"/>
    <b v="0"/>
    <b v="0"/>
    <s v="2018 1"/>
    <n v="1"/>
    <x v="8"/>
    <s v="Omitted"/>
    <s v="Omitted"/>
    <x v="1"/>
    <s v="0055A000009s6n0QAA"/>
    <d v="2020-01-06T18:18:35"/>
    <m/>
    <d v="2020-01-06T18:18:35"/>
    <b v="0"/>
    <x v="4"/>
    <s v="0065A00000iRVG9QAO"/>
    <x v="2"/>
    <b v="0"/>
    <s v="00531000007KAsvAAG"/>
    <s v="Closed Lost"/>
    <b v="0"/>
    <x v="1"/>
    <n v="96426.85"/>
    <n v="0"/>
    <m/>
  </r>
  <r>
    <s v="0015A00001yXcbaQAC"/>
    <b v="0"/>
    <m/>
    <b v="0"/>
    <x v="187"/>
    <x v="0"/>
    <s v="00531000007MUoEAAW"/>
    <b v="1"/>
    <d v="2018-02-01T18:21:45"/>
    <b v="0"/>
    <b v="0"/>
    <s v="2018 1"/>
    <n v="1"/>
    <x v="8"/>
    <s v="Closed"/>
    <s v="Closed"/>
    <x v="4"/>
    <s v="0055A00000BclF5QAJ"/>
    <d v="2021-04-11T20:08:00"/>
    <m/>
    <d v="2020-01-06T18:18:16"/>
    <b v="0"/>
    <x v="6"/>
    <s v="0065A00000iVe5gQAC"/>
    <x v="2"/>
    <b v="1"/>
    <s v="00531000007MUoEAAW"/>
    <s v="Closed Won"/>
    <b v="0"/>
    <x v="0"/>
    <n v="49"/>
    <n v="49"/>
    <m/>
  </r>
  <r>
    <s v="0013100001fpkwYAAQ"/>
    <b v="0"/>
    <m/>
    <b v="0"/>
    <x v="188"/>
    <x v="0"/>
    <s v="00531000008FRNUAA4"/>
    <b v="1"/>
    <d v="2018-01-30T14:47:12"/>
    <b v="0"/>
    <b v="0"/>
    <s v="2018 1"/>
    <n v="1"/>
    <x v="8"/>
    <s v="Closed"/>
    <s v="Closed"/>
    <x v="21"/>
    <s v="0055A00000BclF5QAJ"/>
    <d v="2021-04-10T22:59:54"/>
    <m/>
    <d v="2018-03-10T15:07:46"/>
    <b v="0"/>
    <x v="10"/>
    <s v="0065A00000iVWgUQAW"/>
    <x v="2"/>
    <b v="0"/>
    <s v="0055A000008iLoOQAU"/>
    <s v="Closed Won"/>
    <b v="0"/>
    <x v="0"/>
    <n v="650"/>
    <n v="650"/>
    <m/>
  </r>
  <r>
    <s v="0013100001fqwyfAAA"/>
    <b v="0"/>
    <m/>
    <b v="0"/>
    <x v="189"/>
    <x v="0"/>
    <s v="00531000007KAu8AAG"/>
    <b v="0"/>
    <d v="2016-04-22T09:30:26"/>
    <b v="0"/>
    <b v="0"/>
    <s v="2018 1"/>
    <n v="1"/>
    <x v="8"/>
    <s v="Omitted"/>
    <s v="Omitted"/>
    <x v="12"/>
    <s v="0055A00000BclF5QAJ"/>
    <d v="2021-04-10T23:01:03"/>
    <m/>
    <d v="2018-03-15T17:46:18"/>
    <b v="0"/>
    <x v="7"/>
    <s v="0063100000cDZXMAA4"/>
    <x v="2"/>
    <b v="0"/>
    <s v="0055A000008iLoJQAU"/>
    <s v="Closed Lost"/>
    <b v="0"/>
    <x v="1"/>
    <n v="54805"/>
    <n v="0"/>
    <m/>
  </r>
  <r>
    <s v="0013100001jbC4UAAU"/>
    <b v="0"/>
    <m/>
    <b v="0"/>
    <x v="189"/>
    <x v="0"/>
    <s v="00531000008FRNUAA4"/>
    <b v="1"/>
    <d v="2017-02-10T21:03:33"/>
    <b v="0"/>
    <b v="0"/>
    <s v="2018 1"/>
    <n v="1"/>
    <x v="8"/>
    <s v="Omitted"/>
    <s v="Omitted"/>
    <x v="11"/>
    <s v="0055A00000BclF5QAJ"/>
    <d v="2021-04-10T23:01:03"/>
    <m/>
    <d v="2018-03-15T17:58:46"/>
    <b v="0"/>
    <x v="3"/>
    <s v="0063100000gI8icAAC"/>
    <x v="2"/>
    <b v="0"/>
    <s v="0055A000008iLoJQAU"/>
    <s v="Closed Lost"/>
    <b v="0"/>
    <x v="1"/>
    <n v="47655"/>
    <n v="0"/>
    <m/>
  </r>
  <r>
    <s v="001i000001MZMQXAA5"/>
    <b v="0"/>
    <m/>
    <b v="0"/>
    <x v="189"/>
    <x v="0"/>
    <s v="00531000007MUoEAAW"/>
    <b v="0"/>
    <d v="2018-01-25T18:35:54"/>
    <b v="0"/>
    <b v="0"/>
    <s v="2018 1"/>
    <n v="1"/>
    <x v="8"/>
    <s v="Closed"/>
    <s v="Closed"/>
    <x v="1"/>
    <s v="0055A00000BclF5QAJ"/>
    <d v="2021-04-11T20:06:15"/>
    <m/>
    <d v="2020-01-06T18:18:16"/>
    <b v="0"/>
    <x v="6"/>
    <s v="0065A00000iVOcvQAG"/>
    <x v="2"/>
    <b v="1"/>
    <s v="00531000007MUoEAAW"/>
    <s v="Closed Won"/>
    <b v="0"/>
    <x v="0"/>
    <n v="71500"/>
    <n v="71500"/>
    <m/>
  </r>
  <r>
    <s v="0013100001qvZsSAAU"/>
    <b v="0"/>
    <m/>
    <b v="0"/>
    <x v="190"/>
    <x v="0"/>
    <s v="00531000007KAu8AAG"/>
    <b v="1"/>
    <d v="2016-06-27T01:25:48"/>
    <b v="0"/>
    <b v="0"/>
    <s v="2018 1"/>
    <n v="1"/>
    <x v="8"/>
    <s v="Omitted"/>
    <s v="Omitted"/>
    <x v="14"/>
    <s v="0055A00000BclF5QAJ"/>
    <d v="2021-04-10T23:01:03"/>
    <m/>
    <d v="2018-03-15T18:08:06"/>
    <b v="0"/>
    <x v="1"/>
    <s v="0063100000cjPiBAAU"/>
    <x v="2"/>
    <b v="0"/>
    <s v="0055A000008iLoJQAU"/>
    <s v="Closed Lost"/>
    <b v="0"/>
    <x v="1"/>
    <n v="54805"/>
    <n v="0"/>
    <m/>
  </r>
  <r>
    <s v="0015A00001yXq28QAC"/>
    <b v="0"/>
    <m/>
    <b v="0"/>
    <x v="190"/>
    <x v="0"/>
    <s v="0055A000006HDY9QAO"/>
    <b v="0"/>
    <d v="2018-02-13T16:56:00"/>
    <b v="0"/>
    <b v="0"/>
    <s v="2018 1"/>
    <n v="1"/>
    <x v="8"/>
    <s v="Omitted"/>
    <s v="Omitted"/>
    <x v="22"/>
    <s v="0055A00000BclF5QAJ"/>
    <d v="2021-04-11T20:33:11"/>
    <m/>
    <d v="2018-03-15T18:06:15"/>
    <b v="0"/>
    <x v="1"/>
    <s v="0065A00000jSpJ1QAK"/>
    <x v="2"/>
    <b v="0"/>
    <s v="0055A000008iLoJQAU"/>
    <s v="Closed Lost"/>
    <b v="0"/>
    <x v="1"/>
    <n v="72600"/>
    <n v="0"/>
    <m/>
  </r>
  <r>
    <s v="001i000001F6CZqAAN"/>
    <b v="0"/>
    <m/>
    <b v="0"/>
    <x v="112"/>
    <x v="1"/>
    <s v="00531000006uPsjAAE"/>
    <b v="0"/>
    <d v="2017-02-18T01:03:53"/>
    <b v="0"/>
    <b v="0"/>
    <s v="2017 2"/>
    <n v="2"/>
    <x v="5"/>
    <s v="Pipeline"/>
    <s v="Pipeline"/>
    <x v="14"/>
    <s v="0055A00000BclF5QAJ"/>
    <d v="2021-04-11T20:03:09"/>
    <m/>
    <m/>
    <b v="0"/>
    <x v="4"/>
    <s v="0063100000epzVtAAI"/>
    <x v="2"/>
    <b v="0"/>
    <s v="00531000006uPsjAAE"/>
    <s v="Customer Assessment w/ Favorable Evaluation"/>
    <b v="0"/>
    <x v="1"/>
    <n v="69000"/>
    <n v="20700"/>
    <m/>
  </r>
  <r>
    <s v="001i000001F6CZqAAN"/>
    <b v="0"/>
    <m/>
    <b v="0"/>
    <x v="191"/>
    <x v="1"/>
    <s v="00531000006uPsjAAE"/>
    <b v="0"/>
    <d v="2017-02-18T01:20:07"/>
    <b v="0"/>
    <b v="0"/>
    <s v="2017 1"/>
    <n v="1"/>
    <x v="5"/>
    <s v="Pipeline"/>
    <s v="Pipeline"/>
    <x v="14"/>
    <s v="0055A00000BclF5QAJ"/>
    <d v="2021-04-11T20:03:09"/>
    <m/>
    <m/>
    <b v="0"/>
    <x v="4"/>
    <s v="0063100000epzXVAAY"/>
    <x v="2"/>
    <b v="0"/>
    <s v="00531000006uPsjAAE"/>
    <s v="Customer Assessment w/ Favorable Evaluation"/>
    <b v="0"/>
    <x v="1"/>
    <n v="328500"/>
    <n v="98550"/>
    <m/>
  </r>
  <r>
    <s v="001i000001F6CZqAAN"/>
    <b v="0"/>
    <m/>
    <b v="0"/>
    <x v="99"/>
    <x v="1"/>
    <s v="00531000006uPsjAAE"/>
    <b v="0"/>
    <d v="2017-02-18T01:27:44"/>
    <b v="0"/>
    <b v="0"/>
    <s v="2017 2"/>
    <n v="2"/>
    <x v="5"/>
    <s v="Pipeline"/>
    <s v="Pipeline"/>
    <x v="14"/>
    <s v="0055A00000BclF5QAJ"/>
    <d v="2021-04-11T20:03:09"/>
    <m/>
    <m/>
    <b v="1"/>
    <x v="4"/>
    <s v="0063100000epzZOAAY"/>
    <x v="2"/>
    <b v="0"/>
    <s v="00531000006uPsjAAE"/>
    <s v="Customer Assessment w/ Favorable Evaluation"/>
    <b v="0"/>
    <x v="1"/>
    <n v="558450"/>
    <n v="167535"/>
    <m/>
  </r>
  <r>
    <s v="001i000001MZM70AAH"/>
    <b v="0"/>
    <m/>
    <b v="0"/>
    <x v="192"/>
    <x v="0"/>
    <s v="00531000007MUoEAAW"/>
    <b v="0"/>
    <d v="2018-02-08T16:00:15"/>
    <b v="0"/>
    <b v="0"/>
    <s v="2018 1"/>
    <n v="1"/>
    <x v="8"/>
    <s v="Closed"/>
    <s v="Closed"/>
    <x v="1"/>
    <s v="0055A00000BclF5QAJ"/>
    <d v="2021-04-11T19:52:59"/>
    <m/>
    <d v="2020-01-06T18:18:16"/>
    <b v="0"/>
    <x v="5"/>
    <s v="0065A00000jSfwBQAS"/>
    <x v="2"/>
    <b v="1"/>
    <s v="00531000007MUoEAAW"/>
    <s v="Closed Won"/>
    <b v="0"/>
    <x v="0"/>
    <n v="398"/>
    <n v="398"/>
    <m/>
  </r>
  <r>
    <s v="0015A00001yXsJUQA0"/>
    <b v="0"/>
    <m/>
    <b v="0"/>
    <x v="193"/>
    <x v="0"/>
    <s v="00531000007KAsvAAG"/>
    <b v="0"/>
    <d v="2018-02-15T01:16:52"/>
    <b v="0"/>
    <b v="0"/>
    <s v="2018 1"/>
    <n v="1"/>
    <x v="8"/>
    <s v="Omitted"/>
    <s v="Omitted"/>
    <x v="1"/>
    <s v="0055A000009s6n0QAA"/>
    <d v="2020-01-06T18:18:40"/>
    <m/>
    <d v="2020-01-06T18:18:40"/>
    <b v="0"/>
    <x v="3"/>
    <s v="0065A00000jSt5LQAS"/>
    <x v="2"/>
    <b v="0"/>
    <s v="00531000007KAsvAAG"/>
    <s v="Closed Lost"/>
    <b v="0"/>
    <x v="1"/>
    <n v="65000"/>
    <n v="0"/>
    <m/>
  </r>
  <r>
    <s v="0013100001jbAvCAAU"/>
    <b v="0"/>
    <m/>
    <b v="0"/>
    <x v="194"/>
    <x v="0"/>
    <s v="00531000007KAu8AAG"/>
    <b v="1"/>
    <d v="2016-06-27T00:53:18"/>
    <b v="0"/>
    <b v="0"/>
    <s v="2018 1"/>
    <n v="1"/>
    <x v="8"/>
    <s v="Omitted"/>
    <s v="Omitted"/>
    <x v="13"/>
    <s v="0055A00000BclF5QAJ"/>
    <d v="2021-04-10T23:01:03"/>
    <m/>
    <d v="2018-03-15T18:07:48"/>
    <b v="0"/>
    <x v="1"/>
    <s v="0063100000cjPg4AAE"/>
    <x v="2"/>
    <b v="0"/>
    <s v="0055A000008iLoJQAU"/>
    <s v="Closed Lost"/>
    <b v="0"/>
    <x v="1"/>
    <n v="54805"/>
    <n v="0"/>
    <m/>
  </r>
  <r>
    <s v="0013100001qvZsSAAU"/>
    <b v="0"/>
    <m/>
    <b v="0"/>
    <x v="194"/>
    <x v="0"/>
    <s v="00531000008FFH0AAO"/>
    <b v="1"/>
    <d v="2017-03-10T01:38:50"/>
    <b v="0"/>
    <b v="0"/>
    <s v="2018 1"/>
    <n v="1"/>
    <x v="8"/>
    <s v="Omitted"/>
    <s v="Omitted"/>
    <x v="12"/>
    <s v="0055A00000BclF5QAJ"/>
    <d v="2021-04-10T23:01:03"/>
    <m/>
    <d v="2018-03-15T17:55:00"/>
    <b v="0"/>
    <x v="1"/>
    <s v="0063100000gpwNjAAI"/>
    <x v="2"/>
    <b v="0"/>
    <s v="0055A000008iLoJQAU"/>
    <s v="Closed Lost"/>
    <b v="0"/>
    <x v="1"/>
    <n v="57394"/>
    <n v="0"/>
    <m/>
  </r>
  <r>
    <s v="001i000001LHCUyAAP"/>
    <b v="0"/>
    <m/>
    <b v="0"/>
    <x v="194"/>
    <x v="0"/>
    <s v="00531000007MUoEAAW"/>
    <b v="0"/>
    <d v="2018-02-16T15:34:31"/>
    <b v="0"/>
    <b v="0"/>
    <s v="2018 1"/>
    <n v="1"/>
    <x v="8"/>
    <s v="Closed"/>
    <s v="Closed"/>
    <x v="24"/>
    <s v="0055A00000BclF5QAJ"/>
    <d v="2021-04-11T20:08:00"/>
    <m/>
    <d v="2020-01-06T18:18:16"/>
    <b v="0"/>
    <x v="6"/>
    <s v="0065A00000jSxGTQA0"/>
    <x v="2"/>
    <b v="1"/>
    <s v="00531000007MUoEAAW"/>
    <s v="Closed Won"/>
    <b v="0"/>
    <x v="0"/>
    <n v="149.25"/>
    <n v="149.25"/>
    <m/>
  </r>
  <r>
    <s v="0013100001p4YI2AAM"/>
    <b v="0"/>
    <m/>
    <b v="0"/>
    <x v="195"/>
    <x v="0"/>
    <s v="00531000007KAu8AAG"/>
    <b v="0"/>
    <d v="2016-06-24T06:38:30"/>
    <b v="0"/>
    <b v="0"/>
    <s v="2018 1"/>
    <n v="1"/>
    <x v="8"/>
    <s v="Omitted"/>
    <s v="Omitted"/>
    <x v="13"/>
    <s v="0055A00000BclF5QAJ"/>
    <d v="2021-04-10T23:01:03"/>
    <m/>
    <d v="2018-03-15T17:47:04"/>
    <b v="0"/>
    <x v="1"/>
    <s v="0063100000cir3FAAQ"/>
    <x v="2"/>
    <b v="0"/>
    <s v="0055A000008iLoJQAU"/>
    <s v="Closed Lost"/>
    <b v="0"/>
    <x v="1"/>
    <n v="54805"/>
    <n v="0"/>
    <m/>
  </r>
  <r>
    <s v="0013100001jbqTVAAY"/>
    <b v="0"/>
    <m/>
    <b v="0"/>
    <x v="195"/>
    <x v="0"/>
    <s v="00531000008FRNUAA4"/>
    <b v="0"/>
    <d v="2017-02-01T14:07:01"/>
    <b v="0"/>
    <b v="0"/>
    <s v="2018 1"/>
    <n v="1"/>
    <x v="8"/>
    <s v="Omitted"/>
    <s v="Omitted"/>
    <x v="11"/>
    <s v="0055A00000BclF5QAJ"/>
    <d v="2021-04-11T20:03:09"/>
    <m/>
    <d v="2018-03-15T18:07:07"/>
    <b v="0"/>
    <x v="4"/>
    <s v="0063100000frmYcAAI"/>
    <x v="2"/>
    <b v="0"/>
    <s v="0055A000008zqzaQAA"/>
    <s v="Closed Lost"/>
    <b v="0"/>
    <x v="1"/>
    <n v="24700"/>
    <n v="0"/>
    <m/>
  </r>
  <r>
    <s v="0013100001pvI1QAAU"/>
    <b v="0"/>
    <m/>
    <b v="0"/>
    <x v="195"/>
    <x v="0"/>
    <s v="00531000007KAu8AAG"/>
    <b v="0"/>
    <d v="2017-06-22T20:21:25"/>
    <b v="0"/>
    <b v="0"/>
    <s v="2018 1"/>
    <n v="1"/>
    <x v="8"/>
    <s v="Omitted"/>
    <s v="Omitted"/>
    <x v="22"/>
    <s v="0055A00000BclF5QAJ"/>
    <d v="2021-04-10T23:01:03"/>
    <m/>
    <d v="2018-03-15T17:50:52"/>
    <b v="0"/>
    <x v="7"/>
    <s v="0065A00000i3SyjQAE"/>
    <x v="2"/>
    <b v="0"/>
    <s v="0055A000008iLoJQAU"/>
    <s v="Closed Lost"/>
    <b v="0"/>
    <x v="1"/>
    <n v="57394"/>
    <n v="0"/>
    <m/>
  </r>
  <r>
    <s v="0013100001fr6iKAAQ"/>
    <b v="0"/>
    <m/>
    <b v="0"/>
    <x v="196"/>
    <x v="0"/>
    <s v="00531000007M2hjAAC"/>
    <b v="1"/>
    <d v="2016-03-11T18:48:07"/>
    <b v="0"/>
    <b v="0"/>
    <s v="2018 1"/>
    <n v="1"/>
    <x v="8"/>
    <s v="Omitted"/>
    <s v="Omitted"/>
    <x v="8"/>
    <s v="0055A00000BclF5QAJ"/>
    <d v="2021-04-10T23:01:03"/>
    <m/>
    <d v="2018-03-15T18:05:57"/>
    <b v="0"/>
    <x v="7"/>
    <s v="0063100000bhfjCAAQ"/>
    <x v="2"/>
    <b v="0"/>
    <s v="0055A000008iLoJQAU"/>
    <s v="Closed Lost"/>
    <b v="0"/>
    <x v="1"/>
    <n v="54805"/>
    <n v="0"/>
    <m/>
  </r>
  <r>
    <s v="0013100001mJoVDAA0"/>
    <b v="0"/>
    <m/>
    <b v="0"/>
    <x v="52"/>
    <x v="1"/>
    <s v="00531000007MUoEAAW"/>
    <b v="1"/>
    <d v="2016-10-28T02:21:31"/>
    <b v="0"/>
    <b v="0"/>
    <s v="2017 2"/>
    <n v="2"/>
    <x v="5"/>
    <s v="Pipeline"/>
    <s v="Pipeline"/>
    <x v="18"/>
    <s v="0055A00000BclF5QAJ"/>
    <d v="2021-05-04T16:12:58"/>
    <m/>
    <d v="2016-11-29T16:38:45"/>
    <b v="0"/>
    <x v="1"/>
    <s v="0063100000erSh7AAE"/>
    <x v="2"/>
    <b v="0"/>
    <s v="00531000006uPsjAAE"/>
    <s v="Customer Assessment w/ Favorable Evaluation"/>
    <b v="0"/>
    <x v="1"/>
    <n v="65000"/>
    <n v="19500"/>
    <m/>
  </r>
  <r>
    <s v="0013100001gwzgtAAA"/>
    <b v="0"/>
    <m/>
    <b v="0"/>
    <x v="196"/>
    <x v="0"/>
    <s v="00531000007KAu8AAG"/>
    <b v="1"/>
    <d v="2016-05-26T19:47:39"/>
    <b v="0"/>
    <b v="0"/>
    <s v="2018 1"/>
    <n v="1"/>
    <x v="8"/>
    <s v="Omitted"/>
    <s v="Omitted"/>
    <x v="8"/>
    <s v="0055A00000BclF5QAJ"/>
    <d v="2021-04-10T23:01:03"/>
    <m/>
    <d v="2018-03-15T18:04:27"/>
    <b v="0"/>
    <x v="7"/>
    <s v="0063100000cL6P6AAK"/>
    <x v="2"/>
    <b v="0"/>
    <s v="0055A000008iLoJQAU"/>
    <s v="Closed Lost"/>
    <b v="0"/>
    <x v="1"/>
    <n v="54805"/>
    <n v="0"/>
    <m/>
  </r>
  <r>
    <s v="0013100001jbC2pAAE"/>
    <b v="0"/>
    <m/>
    <b v="0"/>
    <x v="196"/>
    <x v="0"/>
    <s v="00531000007KAu8AAG"/>
    <b v="0"/>
    <d v="2016-06-24T06:23:51"/>
    <b v="0"/>
    <b v="0"/>
    <s v="2018 1"/>
    <n v="1"/>
    <x v="8"/>
    <s v="Omitted"/>
    <s v="Omitted"/>
    <x v="10"/>
    <s v="0055A00000BclF5QAJ"/>
    <d v="2021-04-10T23:01:03"/>
    <m/>
    <d v="2018-03-15T17:48:09"/>
    <b v="0"/>
    <x v="1"/>
    <s v="0063100000cir27AAA"/>
    <x v="2"/>
    <b v="0"/>
    <s v="0055A000008iLoJQAU"/>
    <s v="Closed Lost"/>
    <b v="0"/>
    <x v="1"/>
    <n v="54805"/>
    <n v="0"/>
    <m/>
  </r>
  <r>
    <s v="0013100001gwzgtAAA"/>
    <b v="0"/>
    <m/>
    <b v="0"/>
    <x v="196"/>
    <x v="0"/>
    <s v="00531000007KAu8AAG"/>
    <b v="0"/>
    <d v="2016-06-24T06:33:46"/>
    <b v="0"/>
    <b v="0"/>
    <s v="2018 1"/>
    <n v="1"/>
    <x v="8"/>
    <s v="Omitted"/>
    <s v="Omitted"/>
    <x v="10"/>
    <s v="0055A00000BclF5QAJ"/>
    <d v="2021-04-10T23:01:03"/>
    <m/>
    <d v="2018-03-15T17:49:11"/>
    <b v="0"/>
    <x v="1"/>
    <s v="0063100000cir35AAA"/>
    <x v="2"/>
    <b v="0"/>
    <s v="0055A000008iLoJQAU"/>
    <s v="Closed Lost"/>
    <b v="0"/>
    <x v="1"/>
    <n v="54805"/>
    <n v="0"/>
    <m/>
  </r>
  <r>
    <s v="0013100001jY92bAAC"/>
    <b v="0"/>
    <m/>
    <b v="0"/>
    <x v="73"/>
    <x v="1"/>
    <s v="00531000007MUoEAAW"/>
    <b v="1"/>
    <d v="2016-11-04T14:46:27"/>
    <b v="0"/>
    <b v="0"/>
    <s v="2016 4"/>
    <n v="4"/>
    <x v="2"/>
    <s v="Pipeline"/>
    <s v="Pipeline"/>
    <x v="18"/>
    <s v="0055A00000BclF5QAJ"/>
    <d v="2021-05-04T16:12:58"/>
    <m/>
    <d v="2016-11-29T21:40:29"/>
    <b v="0"/>
    <x v="1"/>
    <s v="0063100000es82YAAQ"/>
    <x v="2"/>
    <b v="0"/>
    <s v="00531000006uPsjAAE"/>
    <s v="Customer Assessment w/ Favorable Evaluation"/>
    <b v="0"/>
    <x v="1"/>
    <n v="65000"/>
    <n v="19500"/>
    <m/>
  </r>
  <r>
    <s v="0013100001jbTy0AAE"/>
    <b v="0"/>
    <m/>
    <b v="0"/>
    <x v="196"/>
    <x v="0"/>
    <s v="00531000007KAu8AAG"/>
    <b v="1"/>
    <d v="2016-06-27T02:05:53"/>
    <b v="0"/>
    <b v="0"/>
    <s v="2018 1"/>
    <n v="1"/>
    <x v="8"/>
    <s v="Omitted"/>
    <s v="Omitted"/>
    <x v="17"/>
    <s v="0055A00000BclF5QAJ"/>
    <d v="2021-04-10T23:01:03"/>
    <m/>
    <d v="2018-03-15T18:08:19"/>
    <b v="0"/>
    <x v="1"/>
    <s v="0063100000cjPlLAAU"/>
    <x v="2"/>
    <b v="0"/>
    <s v="0055A000008iLoJQAU"/>
    <s v="Closed Lost"/>
    <b v="0"/>
    <x v="1"/>
    <n v="54805"/>
    <n v="0"/>
    <m/>
  </r>
  <r>
    <s v="0013100001mwrfhAAA"/>
    <b v="0"/>
    <m/>
    <b v="0"/>
    <x v="47"/>
    <x v="1"/>
    <s v="00531000007MUoEAAW"/>
    <b v="1"/>
    <d v="2016-11-04T19:17:49"/>
    <b v="0"/>
    <b v="0"/>
    <s v="2017 3"/>
    <n v="3"/>
    <x v="5"/>
    <s v="Pipeline"/>
    <s v="Pipeline"/>
    <x v="15"/>
    <s v="0055A00000BclF5QAJ"/>
    <d v="2021-05-04T16:13:05"/>
    <m/>
    <d v="2016-11-29T14:50:37"/>
    <b v="0"/>
    <x v="1"/>
    <s v="0063100000esAFnAAM"/>
    <x v="2"/>
    <b v="0"/>
    <s v="00531000006uPsjAAE"/>
    <s v="Customer Assessment w/ Favorable Evaluation"/>
    <b v="0"/>
    <x v="1"/>
    <n v="65000"/>
    <n v="19500"/>
    <m/>
  </r>
  <r>
    <s v="0015A00001xPBGCQA4"/>
    <b v="0"/>
    <m/>
    <b v="0"/>
    <x v="196"/>
    <x v="0"/>
    <s v="00531000008FRNUAA4"/>
    <b v="1"/>
    <d v="2017-10-11T14:20:42"/>
    <b v="0"/>
    <b v="0"/>
    <s v="2018 1"/>
    <n v="1"/>
    <x v="8"/>
    <s v="Omitted"/>
    <s v="Omitted"/>
    <x v="21"/>
    <s v="0055A00000BclF5QAJ"/>
    <d v="2021-04-10T23:01:03"/>
    <m/>
    <d v="2018-03-15T18:09:02"/>
    <b v="0"/>
    <x v="3"/>
    <s v="0065A00000iSRqSQAW"/>
    <x v="2"/>
    <b v="0"/>
    <s v="0055A000008iLoJQAU"/>
    <s v="Closed Lost"/>
    <b v="0"/>
    <x v="1"/>
    <n v="72600"/>
    <n v="0"/>
    <m/>
  </r>
  <r>
    <s v="0013100001myNL4AAM"/>
    <b v="0"/>
    <m/>
    <b v="0"/>
    <x v="197"/>
    <x v="0"/>
    <s v="00531000007KAsvAAG"/>
    <b v="0"/>
    <d v="2016-11-14T20:28:07"/>
    <b v="0"/>
    <b v="0"/>
    <s v="2018 1"/>
    <n v="1"/>
    <x v="8"/>
    <s v="Closed"/>
    <s v="Closed"/>
    <x v="13"/>
    <s v="0055A00000BclF5QAJ"/>
    <d v="2021-04-11T20:06:15"/>
    <m/>
    <d v="2020-01-06T18:18:16"/>
    <b v="0"/>
    <x v="6"/>
    <s v="0063100000esupGAAQ"/>
    <x v="2"/>
    <b v="1"/>
    <s v="00531000007KAsvAAG"/>
    <s v="Closed Won"/>
    <b v="0"/>
    <x v="0"/>
    <n v="71500"/>
    <n v="71500"/>
    <m/>
  </r>
  <r>
    <s v="0013100001gZda5AAC"/>
    <b v="0"/>
    <m/>
    <b v="0"/>
    <x v="198"/>
    <x v="0"/>
    <s v="00531000007KAu8AAG"/>
    <b v="0"/>
    <d v="2016-06-24T03:24:05"/>
    <b v="0"/>
    <b v="0"/>
    <s v="2018 1"/>
    <n v="1"/>
    <x v="8"/>
    <s v="Closed"/>
    <s v="Closed"/>
    <x v="8"/>
    <s v="0055A00000BclF5QAJ"/>
    <d v="2021-04-10T22:59:54"/>
    <m/>
    <d v="2018-03-10T15:07:46"/>
    <b v="0"/>
    <x v="1"/>
    <s v="0063100000ciqmnAAA"/>
    <x v="2"/>
    <b v="0"/>
    <s v="0055A000008zqzaQAA"/>
    <s v="Closed Won"/>
    <b v="0"/>
    <x v="0"/>
    <n v="63950"/>
    <n v="63950"/>
    <m/>
  </r>
  <r>
    <s v="0013100001jStVZAA0"/>
    <b v="0"/>
    <m/>
    <b v="0"/>
    <x v="198"/>
    <x v="0"/>
    <s v="00531000007KAu8AAG"/>
    <b v="1"/>
    <d v="2016-08-03T11:57:31"/>
    <b v="0"/>
    <b v="0"/>
    <s v="2018 1"/>
    <n v="1"/>
    <x v="8"/>
    <s v="Omitted"/>
    <s v="Omitted"/>
    <x v="15"/>
    <s v="0055A00000BclF5QAJ"/>
    <d v="2021-04-11T20:28:47"/>
    <m/>
    <d v="2018-03-15T18:06:51"/>
    <b v="0"/>
    <x v="1"/>
    <s v="0063100000dXYnRAAW"/>
    <x v="2"/>
    <b v="0"/>
    <s v="0055A000008iLoJQAU"/>
    <s v="Closed Lost"/>
    <b v="0"/>
    <x v="1"/>
    <n v="54805"/>
    <n v="0"/>
    <m/>
  </r>
  <r>
    <s v="0013100001qvZsSAAU"/>
    <b v="0"/>
    <m/>
    <b v="0"/>
    <x v="198"/>
    <x v="0"/>
    <s v="00531000007KAu8AAG"/>
    <b v="0"/>
    <d v="2016-10-20T19:17:19"/>
    <b v="0"/>
    <b v="0"/>
    <s v="2018 1"/>
    <n v="1"/>
    <x v="8"/>
    <s v="Omitted"/>
    <s v="Omitted"/>
    <x v="11"/>
    <s v="0055A00000BclF5QAJ"/>
    <d v="2021-04-10T23:01:03"/>
    <m/>
    <d v="2018-03-15T18:03:39"/>
    <b v="0"/>
    <x v="1"/>
    <s v="0063100000eVuZcAAK"/>
    <x v="2"/>
    <b v="0"/>
    <s v="0055A000008iLoJQAU"/>
    <s v="Closed Lost"/>
    <b v="0"/>
    <x v="1"/>
    <n v="54805"/>
    <n v="0"/>
    <m/>
  </r>
  <r>
    <s v="0013100001mxdPhAAI"/>
    <b v="0"/>
    <m/>
    <b v="0"/>
    <x v="199"/>
    <x v="1"/>
    <s v="005i0000000fNkyAAE"/>
    <b v="1"/>
    <d v="2016-11-09T22:13:32"/>
    <b v="0"/>
    <b v="0"/>
    <s v="2022 4"/>
    <n v="4"/>
    <x v="6"/>
    <s v="Pipeline"/>
    <s v="Pipeline"/>
    <x v="13"/>
    <s v="00531000008F2qlAAC"/>
    <d v="2021-06-01T13:18:22"/>
    <m/>
    <d v="2021-02-16T13:54:42"/>
    <b v="1"/>
    <x v="10"/>
    <s v="0063100000esUdAAAU"/>
    <x v="2"/>
    <b v="0"/>
    <s v="00531000007KgPgAAK"/>
    <s v="Qualified Opportunity"/>
    <b v="0"/>
    <x v="1"/>
    <n v="1717993.65"/>
    <n v="171799.36"/>
    <m/>
  </r>
  <r>
    <s v="0013100001n4om9AAA"/>
    <b v="0"/>
    <m/>
    <b v="0"/>
    <x v="198"/>
    <x v="0"/>
    <s v="00531000008FFH0AAO"/>
    <b v="0"/>
    <d v="2017-02-15T19:22:25"/>
    <b v="0"/>
    <b v="0"/>
    <s v="2018 1"/>
    <n v="1"/>
    <x v="8"/>
    <s v="Omitted"/>
    <s v="Omitted"/>
    <x v="14"/>
    <s v="0055A00000BclF5QAJ"/>
    <d v="2021-04-11T20:06:15"/>
    <m/>
    <d v="2018-03-15T17:57:46"/>
    <b v="0"/>
    <x v="6"/>
    <s v="0063100000epi63AAA"/>
    <x v="2"/>
    <b v="0"/>
    <s v="0055A000008iLoJQAU"/>
    <s v="Closed Lost"/>
    <b v="0"/>
    <x v="1"/>
    <n v="57394"/>
    <n v="0"/>
    <m/>
  </r>
  <r>
    <s v="0013100001jbC8CAAU"/>
    <b v="0"/>
    <m/>
    <b v="0"/>
    <x v="198"/>
    <x v="0"/>
    <s v="00531000008FRNUAA4"/>
    <b v="1"/>
    <d v="2017-03-24T15:02:24"/>
    <b v="0"/>
    <b v="0"/>
    <s v="2018 1"/>
    <n v="1"/>
    <x v="8"/>
    <s v="Omitted"/>
    <s v="Omitted"/>
    <x v="12"/>
    <s v="0055A00000BclF5QAJ"/>
    <d v="2021-04-10T23:01:03"/>
    <m/>
    <d v="2018-03-15T17:53:58"/>
    <b v="0"/>
    <x v="1"/>
    <s v="0063100000hA8isAAC"/>
    <x v="2"/>
    <b v="0"/>
    <s v="0055A000008iLoJQAU"/>
    <s v="Closed Lost"/>
    <b v="0"/>
    <x v="1"/>
    <n v="54805"/>
    <n v="0"/>
    <m/>
  </r>
  <r>
    <s v="0013100001jbqf9AAA"/>
    <b v="0"/>
    <m/>
    <b v="0"/>
    <x v="101"/>
    <x v="1"/>
    <s v="00531000007KAu8AAG"/>
    <b v="0"/>
    <d v="2016-11-16T17:24:23"/>
    <b v="0"/>
    <b v="0"/>
    <s v="2023 1"/>
    <n v="1"/>
    <x v="7"/>
    <s v="Pipeline"/>
    <s v="Pipeline"/>
    <x v="13"/>
    <s v="0055A00000BclF5QAJ"/>
    <d v="2021-06-01T19:07:12"/>
    <m/>
    <d v="2018-03-12T12:51:11"/>
    <b v="0"/>
    <x v="7"/>
    <s v="0063100000et7MvAAI"/>
    <x v="2"/>
    <b v="0"/>
    <s v="0055A00000Bnt5hQAB"/>
    <s v="Funnel"/>
    <b v="0"/>
    <x v="1"/>
    <n v="82600"/>
    <n v="4130"/>
    <m/>
  </r>
  <r>
    <s v="0013100001jbC4UAAU"/>
    <b v="0"/>
    <m/>
    <b v="0"/>
    <x v="198"/>
    <x v="0"/>
    <s v="00531000008FRNUAA4"/>
    <b v="1"/>
    <d v="2017-03-24T15:09:37"/>
    <b v="0"/>
    <b v="0"/>
    <s v="2018 1"/>
    <n v="1"/>
    <x v="8"/>
    <s v="Omitted"/>
    <s v="Omitted"/>
    <x v="12"/>
    <s v="0055A00000BclF5QAJ"/>
    <d v="2021-04-10T23:01:03"/>
    <m/>
    <d v="2018-03-15T17:54:16"/>
    <b v="0"/>
    <x v="1"/>
    <s v="0063100000hA8mQAAS"/>
    <x v="2"/>
    <b v="0"/>
    <s v="0055A000008iLoJQAU"/>
    <s v="Closed Lost"/>
    <b v="0"/>
    <x v="1"/>
    <n v="54805"/>
    <n v="0"/>
    <m/>
  </r>
  <r>
    <s v="0013100001jbB3pAAE"/>
    <b v="0"/>
    <m/>
    <b v="0"/>
    <x v="198"/>
    <x v="0"/>
    <s v="00531000007KAu8AAG"/>
    <b v="0"/>
    <d v="2017-10-09T18:13:06"/>
    <b v="0"/>
    <b v="0"/>
    <s v="2018 1"/>
    <n v="1"/>
    <x v="8"/>
    <s v="Omitted"/>
    <s v="Omitted"/>
    <x v="22"/>
    <s v="0055A00000BclF5QAJ"/>
    <d v="2021-04-11T20:33:11"/>
    <m/>
    <d v="2018-03-15T18:08:51"/>
    <b v="0"/>
    <x v="1"/>
    <s v="0065A00000iSOIDQA4"/>
    <x v="2"/>
    <b v="0"/>
    <s v="0055A000008iLoJQAU"/>
    <s v="Closed Lost"/>
    <b v="0"/>
    <x v="1"/>
    <n v="61450"/>
    <n v="0"/>
    <m/>
  </r>
  <r>
    <s v="0015A00001xOev4QAC"/>
    <b v="0"/>
    <m/>
    <b v="0"/>
    <x v="198"/>
    <x v="0"/>
    <s v="00531000008FRNUAA4"/>
    <b v="1"/>
    <d v="2017-09-18T18:52:09"/>
    <b v="0"/>
    <b v="0"/>
    <s v="2018 1"/>
    <n v="1"/>
    <x v="8"/>
    <s v="Omitted"/>
    <s v="Omitted"/>
    <x v="21"/>
    <s v="0055A00000BclF5QAJ"/>
    <d v="2021-04-11T20:33:11"/>
    <m/>
    <d v="2018-03-15T17:50:03"/>
    <b v="0"/>
    <x v="1"/>
    <s v="0065A00000iRiXpQAK"/>
    <x v="2"/>
    <b v="0"/>
    <s v="0055A000008iLoJQAU"/>
    <s v="Closed Lost"/>
    <b v="0"/>
    <x v="1"/>
    <n v="82600"/>
    <n v="0"/>
    <m/>
  </r>
  <r>
    <s v="0015A00001tbNSWQA2"/>
    <b v="0"/>
    <m/>
    <b v="0"/>
    <x v="198"/>
    <x v="0"/>
    <s v="00531000007KAu8AAG"/>
    <b v="0"/>
    <d v="2017-08-10T16:01:12"/>
    <b v="0"/>
    <b v="0"/>
    <s v="2018 1"/>
    <n v="1"/>
    <x v="8"/>
    <s v="Closed"/>
    <s v="Closed"/>
    <x v="21"/>
    <s v="0055A00000BclF5QAJ"/>
    <d v="2021-04-10T22:59:54"/>
    <m/>
    <d v="2018-03-10T15:07:46"/>
    <b v="0"/>
    <x v="1"/>
    <s v="0065A00000i4nenQAA"/>
    <x v="2"/>
    <b v="0"/>
    <s v="0055A000008zqzaQAA"/>
    <s v="Closed Won"/>
    <b v="0"/>
    <x v="0"/>
    <n v="57394"/>
    <n v="57394"/>
    <m/>
  </r>
  <r>
    <s v="0013100001gZd3uAAC"/>
    <b v="0"/>
    <m/>
    <b v="0"/>
    <x v="200"/>
    <x v="0"/>
    <s v="00531000007KAu8AAG"/>
    <b v="0"/>
    <d v="2016-06-24T04:46:04"/>
    <b v="0"/>
    <b v="0"/>
    <s v="2018 1"/>
    <n v="1"/>
    <x v="8"/>
    <s v="Omitted"/>
    <s v="Omitted"/>
    <x v="8"/>
    <s v="0055A00000BclF5QAJ"/>
    <d v="2021-04-10T23:01:03"/>
    <m/>
    <d v="2018-03-15T17:47:19"/>
    <b v="0"/>
    <x v="1"/>
    <s v="0063100000ciqr9AAA"/>
    <x v="2"/>
    <b v="0"/>
    <s v="0055A000008iLoJQAU"/>
    <s v="Closed Lost"/>
    <b v="0"/>
    <x v="1"/>
    <n v="54805"/>
    <n v="0"/>
    <m/>
  </r>
  <r>
    <s v="0013100001oN3lpAAC"/>
    <b v="0"/>
    <m/>
    <b v="0"/>
    <x v="200"/>
    <x v="0"/>
    <s v="00531000007KAsvAAG"/>
    <b v="0"/>
    <d v="2016-12-22T18:39:43"/>
    <b v="0"/>
    <b v="0"/>
    <s v="2018 1"/>
    <n v="1"/>
    <x v="8"/>
    <s v="Closed"/>
    <s v="Closed"/>
    <x v="8"/>
    <s v="00531000007MUoEAAW"/>
    <d v="2020-12-10T21:15:22"/>
    <m/>
    <d v="2020-01-06T18:18:16"/>
    <b v="0"/>
    <x v="1"/>
    <s v="0063100000fW4j1AAC"/>
    <x v="2"/>
    <b v="1"/>
    <s v="00531000007KAsvAAG"/>
    <s v="Closed Won"/>
    <b v="0"/>
    <x v="0"/>
    <n v="67925"/>
    <n v="67925"/>
    <m/>
  </r>
  <r>
    <s v="0015A00001yY8vgQAC"/>
    <b v="0"/>
    <m/>
    <b v="0"/>
    <x v="200"/>
    <x v="0"/>
    <s v="00531000007KAsvAAG"/>
    <b v="0"/>
    <d v="2018-02-28T00:45:46"/>
    <b v="0"/>
    <b v="0"/>
    <s v="2018 1"/>
    <n v="1"/>
    <x v="8"/>
    <s v="Omitted"/>
    <s v="Omitted"/>
    <x v="1"/>
    <s v="0055A00000BclF5QAJ"/>
    <d v="2021-04-11T19:52:07"/>
    <m/>
    <d v="2020-01-06T18:18:40"/>
    <b v="0"/>
    <x v="5"/>
    <s v="0065A00000jTPPfQAO"/>
    <x v="2"/>
    <b v="0"/>
    <s v="00531000007KAsvAAG"/>
    <s v="Closed Lost"/>
    <b v="0"/>
    <x v="1"/>
    <n v="65000"/>
    <n v="0"/>
    <m/>
  </r>
  <r>
    <s v="0013100001mzbsAAAQ"/>
    <b v="0"/>
    <m/>
    <b v="0"/>
    <x v="103"/>
    <x v="1"/>
    <s v="00531000007MUoEAAW"/>
    <b v="1"/>
    <d v="2016-12-01T19:23:03"/>
    <b v="0"/>
    <b v="0"/>
    <s v="2017 2"/>
    <n v="2"/>
    <x v="5"/>
    <s v="Pipeline"/>
    <s v="Pipeline"/>
    <x v="12"/>
    <s v="0055A00000BclF5QAJ"/>
    <d v="2021-05-04T16:26:29"/>
    <m/>
    <d v="2016-12-01T19:28:06"/>
    <b v="0"/>
    <x v="1"/>
    <s v="0063100000euTi3AAE"/>
    <x v="2"/>
    <b v="0"/>
    <s v="00531000006uPsjAAE"/>
    <s v="Customer Assessment w/ Favorable Evaluation"/>
    <b v="0"/>
    <x v="1"/>
    <n v="200000"/>
    <n v="60000"/>
    <m/>
  </r>
  <r>
    <s v="0013100001fsGopAAE"/>
    <b v="0"/>
    <m/>
    <b v="0"/>
    <x v="200"/>
    <x v="0"/>
    <s v="00531000008FRNUAA4"/>
    <b v="1"/>
    <d v="2017-08-09T20:14:17"/>
    <b v="0"/>
    <b v="0"/>
    <s v="2018 1"/>
    <n v="1"/>
    <x v="8"/>
    <s v="Omitted"/>
    <s v="Omitted"/>
    <x v="22"/>
    <s v="0055A00000BclF5QAJ"/>
    <d v="2021-04-10T23:01:03"/>
    <m/>
    <d v="2018-03-15T17:50:22"/>
    <b v="0"/>
    <x v="1"/>
    <s v="0065A00000i4mZSQAY"/>
    <x v="2"/>
    <b v="0"/>
    <s v="0055A000008iLoJQAU"/>
    <s v="Closed Lost"/>
    <b v="0"/>
    <x v="1"/>
    <n v="57394"/>
    <n v="0"/>
    <m/>
  </r>
  <r>
    <s v="0013100001gZd3uAAC"/>
    <b v="0"/>
    <m/>
    <b v="0"/>
    <x v="200"/>
    <x v="0"/>
    <s v="0055A000006HDY9QAO"/>
    <b v="0"/>
    <d v="2018-02-02T20:40:08"/>
    <b v="0"/>
    <b v="0"/>
    <s v="2018 1"/>
    <n v="1"/>
    <x v="8"/>
    <s v="Closed"/>
    <s v="Closed"/>
    <x v="21"/>
    <s v="0055A00000BclF5QAJ"/>
    <d v="2021-04-11T20:03:09"/>
    <m/>
    <d v="2018-03-10T15:07:46"/>
    <b v="0"/>
    <x v="4"/>
    <s v="0065A00000jSTbRQAW"/>
    <x v="2"/>
    <b v="0"/>
    <s v="0055A000008iLoJQAU"/>
    <s v="Closed Won"/>
    <b v="0"/>
    <x v="0"/>
    <n v="2650"/>
    <n v="2650"/>
    <m/>
  </r>
  <r>
    <s v="0013100001jbqfCAAQ"/>
    <b v="0"/>
    <m/>
    <b v="0"/>
    <x v="201"/>
    <x v="0"/>
    <s v="00531000007KAu8AAG"/>
    <b v="1"/>
    <d v="2016-06-29T03:43:34"/>
    <b v="0"/>
    <b v="0"/>
    <s v="2018 1"/>
    <n v="1"/>
    <x v="8"/>
    <s v="Omitted"/>
    <s v="Omitted"/>
    <x v="17"/>
    <s v="0055A00000BclF5QAJ"/>
    <d v="2021-04-11T20:33:11"/>
    <m/>
    <d v="2018-03-15T18:05:24"/>
    <b v="0"/>
    <x v="1"/>
    <s v="0063100000cjesXAAQ"/>
    <x v="2"/>
    <b v="0"/>
    <s v="0055A000008iLoJQAU"/>
    <s v="Closed Lost"/>
    <b v="0"/>
    <x v="1"/>
    <n v="54805"/>
    <n v="0"/>
    <m/>
  </r>
  <r>
    <s v="0013100001jSwODAA0"/>
    <b v="0"/>
    <m/>
    <b v="0"/>
    <x v="201"/>
    <x v="0"/>
    <s v="00531000007KAu8AAG"/>
    <b v="0"/>
    <d v="2016-08-03T17:30:29"/>
    <b v="0"/>
    <b v="0"/>
    <s v="2018 1"/>
    <n v="1"/>
    <x v="8"/>
    <s v="Omitted"/>
    <s v="Omitted"/>
    <x v="15"/>
    <s v="0055A00000BclF5QAJ"/>
    <d v="2021-04-10T23:01:03"/>
    <m/>
    <d v="2018-03-15T18:06:36"/>
    <b v="0"/>
    <x v="7"/>
    <s v="0063100000dXbdeAAC"/>
    <x v="2"/>
    <b v="0"/>
    <s v="0055A000008iLoJQAU"/>
    <s v="Closed Lost"/>
    <b v="0"/>
    <x v="1"/>
    <n v="54805"/>
    <n v="0"/>
    <m/>
  </r>
  <r>
    <s v="0013100001p4Lq2AAE"/>
    <b v="0"/>
    <m/>
    <b v="0"/>
    <x v="201"/>
    <x v="0"/>
    <s v="00531000008FRNUAA4"/>
    <b v="1"/>
    <d v="2017-01-26T15:12:50"/>
    <b v="0"/>
    <b v="0"/>
    <s v="2018 1"/>
    <n v="1"/>
    <x v="8"/>
    <s v="Omitted"/>
    <s v="Omitted"/>
    <x v="12"/>
    <s v="0055A00000BclF5QAJ"/>
    <d v="2021-04-11T20:33:11"/>
    <m/>
    <d v="2018-03-15T18:00:42"/>
    <b v="0"/>
    <x v="1"/>
    <s v="0063100000fqJFVAA2"/>
    <x v="2"/>
    <b v="0"/>
    <s v="0055A000008iLoJQAU"/>
    <s v="Closed Lost"/>
    <b v="0"/>
    <x v="1"/>
    <n v="54805"/>
    <n v="0"/>
    <m/>
  </r>
  <r>
    <s v="0013100001nn0NiAAI"/>
    <b v="0"/>
    <m/>
    <b v="0"/>
    <x v="202"/>
    <x v="1"/>
    <s v="00531000007KAu8AAG"/>
    <b v="1"/>
    <d v="2016-12-09T12:19:07"/>
    <b v="0"/>
    <b v="0"/>
    <s v="2021 4"/>
    <n v="4"/>
    <x v="3"/>
    <s v="Pipeline"/>
    <s v="Pipeline"/>
    <x v="12"/>
    <s v="0055A00000BclF5QAJ"/>
    <d v="2021-06-01T19:07:12"/>
    <m/>
    <d v="2021-03-24T11:43:25"/>
    <b v="0"/>
    <x v="1"/>
    <s v="0063100000evBZUAA2"/>
    <x v="2"/>
    <b v="0"/>
    <s v="00531000007KAu8AAG"/>
    <s v="Funnel"/>
    <b v="0"/>
    <x v="1"/>
    <n v="98134"/>
    <n v="4906.7"/>
    <m/>
  </r>
  <r>
    <s v="0013100001fqwyfAAA"/>
    <b v="0"/>
    <m/>
    <b v="0"/>
    <x v="201"/>
    <x v="0"/>
    <s v="00531000008FRNUAA4"/>
    <b v="1"/>
    <d v="2017-01-26T18:11:02"/>
    <b v="0"/>
    <b v="0"/>
    <s v="2018 1"/>
    <n v="1"/>
    <x v="8"/>
    <s v="Omitted"/>
    <s v="Omitted"/>
    <x v="12"/>
    <s v="0055A00000BclF5QAJ"/>
    <d v="2021-04-10T23:01:03"/>
    <m/>
    <d v="2018-03-15T18:00:58"/>
    <b v="0"/>
    <x v="1"/>
    <s v="0063100000fqKr0AAE"/>
    <x v="2"/>
    <b v="0"/>
    <s v="0055A000008iLoJQAU"/>
    <s v="Closed Lost"/>
    <b v="0"/>
    <x v="1"/>
    <n v="54805"/>
    <n v="0"/>
    <m/>
  </r>
  <r>
    <s v="0013100001p5hesAAA"/>
    <b v="0"/>
    <m/>
    <b v="0"/>
    <x v="201"/>
    <x v="0"/>
    <s v="00531000008FFH0AAO"/>
    <b v="1"/>
    <d v="2017-02-03T18:22:28"/>
    <b v="0"/>
    <b v="0"/>
    <s v="2018 1"/>
    <n v="1"/>
    <x v="8"/>
    <s v="Omitted"/>
    <s v="Omitted"/>
    <x v="11"/>
    <s v="0055A00000BclF5QAJ"/>
    <d v="2021-04-11T20:33:11"/>
    <m/>
    <d v="2018-03-15T18:07:31"/>
    <b v="0"/>
    <x v="3"/>
    <s v="0063100000gHL4KAAW"/>
    <x v="2"/>
    <b v="0"/>
    <s v="0055A000008iLoJQAU"/>
    <s v="Closed Lost"/>
    <b v="0"/>
    <x v="1"/>
    <n v="57394"/>
    <n v="0"/>
    <m/>
  </r>
  <r>
    <s v="0013100001fqwyfAAA"/>
    <b v="0"/>
    <m/>
    <b v="0"/>
    <x v="201"/>
    <x v="0"/>
    <s v="00531000007KAu8AAG"/>
    <b v="0"/>
    <d v="2017-03-01T16:17:18"/>
    <b v="0"/>
    <b v="0"/>
    <s v="2018 1"/>
    <n v="1"/>
    <x v="8"/>
    <s v="Omitted"/>
    <s v="Omitted"/>
    <x v="14"/>
    <s v="0055A00000BclF5QAJ"/>
    <d v="2021-04-11T20:06:15"/>
    <m/>
    <d v="2018-03-15T17:56:45"/>
    <b v="0"/>
    <x v="6"/>
    <s v="0063100000gp1WTAAY"/>
    <x v="2"/>
    <b v="0"/>
    <s v="0055A000008iLoJQAU"/>
    <s v="Closed Lost"/>
    <b v="0"/>
    <x v="1"/>
    <n v="54805"/>
    <n v="0"/>
    <m/>
  </r>
  <r>
    <s v="0015A00001yYCiQQAW"/>
    <b v="0"/>
    <m/>
    <b v="0"/>
    <x v="201"/>
    <x v="0"/>
    <s v="00531000007KAsvAAG"/>
    <b v="0"/>
    <d v="2018-03-02T16:44:55"/>
    <b v="0"/>
    <b v="0"/>
    <s v="2018 1"/>
    <n v="1"/>
    <x v="8"/>
    <s v="Omitted"/>
    <s v="Omitted"/>
    <x v="1"/>
    <s v="0055A00000BclF5QAJ"/>
    <d v="2021-04-11T20:06:15"/>
    <m/>
    <d v="2020-01-06T18:18:40"/>
    <b v="0"/>
    <x v="6"/>
    <s v="0065A00000jTZ2oQAG"/>
    <x v="2"/>
    <b v="0"/>
    <s v="00531000007KAsvAAG"/>
    <s v="Closed Lost"/>
    <b v="0"/>
    <x v="1"/>
    <n v="65000"/>
    <n v="0"/>
    <m/>
  </r>
  <r>
    <s v="0013100001nnwBmAAI"/>
    <b v="0"/>
    <m/>
    <b v="0"/>
    <x v="24"/>
    <x v="1"/>
    <s v="00531000007KAu8AAG"/>
    <b v="1"/>
    <d v="2016-12-14T00:13:43"/>
    <b v="0"/>
    <b v="0"/>
    <s v="2021 3"/>
    <n v="3"/>
    <x v="3"/>
    <s v="Pipeline"/>
    <s v="Pipeline"/>
    <x v="12"/>
    <s v="0055A000008zqzaQAA"/>
    <d v="2021-06-25T16:31:38"/>
    <m/>
    <d v="2018-03-12T12:53:52"/>
    <b v="0"/>
    <x v="6"/>
    <s v="0063100000fTLP8AAO"/>
    <x v="2"/>
    <b v="0"/>
    <s v="0055A000008zqzaQAA"/>
    <s v="Funnel"/>
    <b v="0"/>
    <x v="1"/>
    <n v="54805"/>
    <n v="2740.25"/>
    <m/>
  </r>
  <r>
    <s v="0013100001fpKktAAE"/>
    <b v="0"/>
    <m/>
    <b v="0"/>
    <x v="201"/>
    <x v="0"/>
    <s v="00531000008FRNUAA4"/>
    <b v="1"/>
    <d v="2017-08-17T21:20:56"/>
    <b v="0"/>
    <b v="0"/>
    <s v="2018 1"/>
    <n v="1"/>
    <x v="8"/>
    <s v="Closed"/>
    <s v="Closed"/>
    <x v="21"/>
    <s v="0055A00000BclF5QAJ"/>
    <d v="2021-04-10T22:59:54"/>
    <m/>
    <d v="2018-03-10T15:07:46"/>
    <b v="0"/>
    <x v="3"/>
    <s v="0065A00000i4zeyQAA"/>
    <x v="2"/>
    <b v="0"/>
    <s v="0055A000008iLoOQAU"/>
    <s v="Closed Won"/>
    <b v="0"/>
    <x v="0"/>
    <n v="6100"/>
    <n v="6100"/>
    <m/>
  </r>
  <r>
    <s v="0013100001jbB4iAAE"/>
    <b v="0"/>
    <m/>
    <b v="0"/>
    <x v="203"/>
    <x v="0"/>
    <s v="00531000007KAu8AAG"/>
    <b v="0"/>
    <d v="2016-06-24T03:17:21"/>
    <b v="0"/>
    <b v="0"/>
    <s v="2018 1"/>
    <n v="1"/>
    <x v="8"/>
    <s v="Omitted"/>
    <s v="Omitted"/>
    <x v="9"/>
    <s v="0055A00000BclF5QAJ"/>
    <d v="2021-04-10T23:01:03"/>
    <m/>
    <d v="2018-03-16T17:43:11"/>
    <b v="0"/>
    <x v="1"/>
    <s v="0063100000ciqmYAAQ"/>
    <x v="2"/>
    <b v="0"/>
    <s v="0055A000008iLoJQAU"/>
    <s v="Closed Lost"/>
    <b v="0"/>
    <x v="1"/>
    <n v="54805"/>
    <n v="0"/>
    <m/>
  </r>
  <r>
    <s v="0013100001jb0XDAAY"/>
    <b v="0"/>
    <m/>
    <b v="0"/>
    <x v="24"/>
    <x v="1"/>
    <s v="00531000007KAu8AAG"/>
    <b v="0"/>
    <d v="2016-12-14T14:54:44"/>
    <b v="0"/>
    <b v="0"/>
    <s v="2021 3"/>
    <n v="3"/>
    <x v="3"/>
    <s v="Pipeline"/>
    <s v="Pipeline"/>
    <x v="8"/>
    <s v="0055A00000BclF5QAJ"/>
    <d v="2021-06-01T19:07:12"/>
    <m/>
    <d v="2019-05-14T08:45:02"/>
    <b v="0"/>
    <x v="6"/>
    <s v="0063100000fTUWhAAO"/>
    <x v="2"/>
    <b v="0"/>
    <s v="0055A000008zqzaQAA"/>
    <s v="Quoted Funnel"/>
    <b v="0"/>
    <x v="1"/>
    <n v="47655"/>
    <n v="14296.5"/>
    <m/>
  </r>
  <r>
    <s v="0013100001fr79BAAQ"/>
    <b v="0"/>
    <m/>
    <b v="0"/>
    <x v="203"/>
    <x v="0"/>
    <s v="00531000007KAu8AAG"/>
    <b v="0"/>
    <d v="2016-06-24T04:09:02"/>
    <b v="0"/>
    <b v="0"/>
    <s v="2018 1"/>
    <n v="1"/>
    <x v="8"/>
    <s v="Omitted"/>
    <s v="Omitted"/>
    <x v="8"/>
    <s v="0055A00000BclF5QAJ"/>
    <d v="2021-04-10T23:01:03"/>
    <m/>
    <d v="2018-03-15T17:48:39"/>
    <b v="0"/>
    <x v="1"/>
    <s v="0063100000ciqp8AAA"/>
    <x v="2"/>
    <b v="0"/>
    <s v="0055A000008iLoJQAU"/>
    <s v="Closed Lost"/>
    <b v="0"/>
    <x v="1"/>
    <n v="54805"/>
    <n v="0"/>
    <m/>
  </r>
  <r>
    <s v="0013100001qvZsSAAU"/>
    <b v="0"/>
    <m/>
    <b v="0"/>
    <x v="203"/>
    <x v="0"/>
    <s v="00531000007M2hjAAC"/>
    <b v="0"/>
    <d v="2016-10-14T20:51:33"/>
    <b v="0"/>
    <b v="0"/>
    <s v="2018 1"/>
    <n v="1"/>
    <x v="8"/>
    <s v="Omitted"/>
    <s v="Omitted"/>
    <x v="5"/>
    <s v="0055A00000BclF5QAJ"/>
    <d v="2021-04-11T20:33:11"/>
    <m/>
    <d v="2018-03-15T18:03:20"/>
    <b v="0"/>
    <x v="1"/>
    <s v="0063100000eVXC9AAO"/>
    <x v="2"/>
    <b v="0"/>
    <s v="0055A000008iLoJQAU"/>
    <s v="Closed Lost"/>
    <b v="0"/>
    <x v="1"/>
    <n v="54805"/>
    <n v="0"/>
    <m/>
  </r>
  <r>
    <s v="0013100001qvZsSAAU"/>
    <b v="0"/>
    <m/>
    <b v="0"/>
    <x v="203"/>
    <x v="0"/>
    <s v="00531000007KAu8AAG"/>
    <b v="0"/>
    <d v="2016-10-26T13:41:32"/>
    <b v="0"/>
    <b v="0"/>
    <s v="2018 1"/>
    <n v="1"/>
    <x v="8"/>
    <s v="Omitted"/>
    <s v="Omitted"/>
    <x v="19"/>
    <s v="0055A00000BclF5QAJ"/>
    <d v="2021-04-11T20:06:15"/>
    <m/>
    <d v="2018-03-15T18:03:07"/>
    <b v="0"/>
    <x v="6"/>
    <s v="0063100000erIZGAA2"/>
    <x v="2"/>
    <b v="0"/>
    <s v="0055A000008iLoJQAU"/>
    <s v="Closed Lost"/>
    <b v="0"/>
    <x v="1"/>
    <n v="54805"/>
    <n v="0"/>
    <m/>
  </r>
  <r>
    <s v="0013100001puZ6kAAE"/>
    <b v="0"/>
    <m/>
    <b v="0"/>
    <x v="203"/>
    <x v="0"/>
    <s v="00531000007KAu8AAG"/>
    <b v="1"/>
    <d v="2017-02-07T12:13:19"/>
    <b v="0"/>
    <b v="0"/>
    <s v="2018 1"/>
    <n v="1"/>
    <x v="8"/>
    <s v="Omitted"/>
    <s v="Omitted"/>
    <x v="12"/>
    <s v="0055A00000BclF5QAJ"/>
    <d v="2021-04-10T23:01:03"/>
    <m/>
    <d v="2018-03-20T21:52:17"/>
    <b v="0"/>
    <x v="1"/>
    <s v="0063100000gHgfvAAC"/>
    <x v="2"/>
    <b v="0"/>
    <s v="0055A000008iLoJQAU"/>
    <s v="Closed Lost"/>
    <b v="0"/>
    <x v="1"/>
    <n v="54805"/>
    <n v="0"/>
    <m/>
  </r>
  <r>
    <s v="0013100001qvZsSAAU"/>
    <b v="0"/>
    <m/>
    <b v="0"/>
    <x v="203"/>
    <x v="0"/>
    <s v="00531000008FFH0AAO"/>
    <b v="1"/>
    <d v="2017-03-10T01:33:55"/>
    <b v="0"/>
    <b v="0"/>
    <s v="2018 1"/>
    <n v="1"/>
    <x v="8"/>
    <s v="Omitted"/>
    <s v="Omitted"/>
    <x v="12"/>
    <s v="0055A00000BclF5QAJ"/>
    <d v="2021-04-10T23:01:03"/>
    <m/>
    <d v="2018-03-15T17:54:40"/>
    <b v="0"/>
    <x v="1"/>
    <s v="0063100000gpwN5AAI"/>
    <x v="2"/>
    <b v="0"/>
    <s v="0055A000008iLoJQAU"/>
    <s v="Closed Lost"/>
    <b v="0"/>
    <x v="1"/>
    <n v="57394"/>
    <n v="0"/>
    <m/>
  </r>
  <r>
    <s v="0013100001oNEK4AAO"/>
    <b v="0"/>
    <m/>
    <b v="0"/>
    <x v="73"/>
    <x v="1"/>
    <s v="005i0000000fNkyAAE"/>
    <b v="1"/>
    <d v="2016-12-23T17:33:18"/>
    <b v="0"/>
    <b v="0"/>
    <s v="2016 4"/>
    <n v="4"/>
    <x v="2"/>
    <s v="Pipeline"/>
    <s v="Pipeline"/>
    <x v="8"/>
    <s v="0055A00000BclF5QAJ"/>
    <d v="2021-05-04T16:26:29"/>
    <m/>
    <d v="2020-01-06T18:18:06"/>
    <b v="0"/>
    <x v="4"/>
    <s v="0063100000fWDoiAAG"/>
    <x v="2"/>
    <b v="0"/>
    <s v="005i0000000fNkyAAE"/>
    <s v="Qualified Opportunity"/>
    <b v="0"/>
    <x v="1"/>
    <n v="130000"/>
    <n v="13000"/>
    <m/>
  </r>
  <r>
    <s v="0013100001hofGrAAI"/>
    <b v="0"/>
    <m/>
    <b v="0"/>
    <x v="203"/>
    <x v="0"/>
    <s v="00531000007KAu8AAG"/>
    <b v="0"/>
    <d v="2017-10-31T21:19:13"/>
    <b v="0"/>
    <b v="0"/>
    <s v="2018 1"/>
    <n v="1"/>
    <x v="8"/>
    <s v="Closed"/>
    <s v="Closed"/>
    <x v="21"/>
    <s v="0055A00000BclF5QAJ"/>
    <d v="2021-04-11T20:06:15"/>
    <m/>
    <d v="2018-03-10T15:07:46"/>
    <b v="0"/>
    <x v="6"/>
    <s v="0065A00000iT6BkQAK"/>
    <x v="2"/>
    <b v="0"/>
    <s v="0055A000008zqzaQAA"/>
    <s v="Closed Won"/>
    <b v="0"/>
    <x v="0"/>
    <n v="20175"/>
    <n v="20175"/>
    <m/>
  </r>
  <r>
    <s v="0013100001jbC90AAE"/>
    <b v="0"/>
    <m/>
    <b v="0"/>
    <x v="204"/>
    <x v="0"/>
    <s v="00531000007KAu8AAG"/>
    <b v="0"/>
    <d v="2016-06-24T06:45:54"/>
    <b v="0"/>
    <b v="0"/>
    <s v="2018 1"/>
    <n v="1"/>
    <x v="8"/>
    <s v="Omitted"/>
    <s v="Omitted"/>
    <x v="13"/>
    <s v="0055A00000BclF5QAJ"/>
    <d v="2021-04-10T23:01:03"/>
    <m/>
    <d v="2018-03-15T17:49:28"/>
    <b v="0"/>
    <x v="1"/>
    <s v="0063100000cir3oAAA"/>
    <x v="2"/>
    <b v="0"/>
    <s v="0055A000008iLoJQAU"/>
    <s v="Closed Lost"/>
    <b v="0"/>
    <x v="1"/>
    <n v="51805"/>
    <n v="0"/>
    <m/>
  </r>
  <r>
    <s v="0013100001gZd3uAAC"/>
    <b v="0"/>
    <m/>
    <b v="0"/>
    <x v="204"/>
    <x v="0"/>
    <s v="00531000007KAu8AAG"/>
    <b v="0"/>
    <d v="2016-07-14T18:54:57"/>
    <b v="0"/>
    <b v="0"/>
    <s v="2018 1"/>
    <n v="1"/>
    <x v="8"/>
    <s v="Omitted"/>
    <s v="Omitted"/>
    <x v="8"/>
    <s v="0055A00000BclF5QAJ"/>
    <d v="2021-04-10T23:01:03"/>
    <m/>
    <d v="2018-03-15T18:05:41"/>
    <b v="0"/>
    <x v="7"/>
    <s v="0063100000dZRymAAG"/>
    <x v="2"/>
    <b v="0"/>
    <s v="0055A000008iLoJQAU"/>
    <s v="Closed Lost"/>
    <b v="0"/>
    <x v="1"/>
    <n v="54805"/>
    <n v="0"/>
    <m/>
  </r>
  <r>
    <s v="0013100001qxqblAAA"/>
    <b v="0"/>
    <m/>
    <b v="0"/>
    <x v="204"/>
    <x v="0"/>
    <s v="00531000008FRNUAA4"/>
    <b v="1"/>
    <d v="2017-03-24T15:11:18"/>
    <b v="0"/>
    <b v="0"/>
    <s v="2018 1"/>
    <n v="1"/>
    <x v="8"/>
    <s v="Omitted"/>
    <s v="Omitted"/>
    <x v="12"/>
    <s v="0055A00000BclF5QAJ"/>
    <d v="2021-04-10T23:01:03"/>
    <m/>
    <d v="2018-03-15T17:53:25"/>
    <b v="0"/>
    <x v="1"/>
    <s v="0063100000hA8nOAAS"/>
    <x v="2"/>
    <b v="0"/>
    <s v="0055A000008iLoJQAU"/>
    <s v="Closed Lost"/>
    <b v="0"/>
    <x v="1"/>
    <n v="54805"/>
    <n v="0"/>
    <m/>
  </r>
  <r>
    <s v="0013100001jbTo4AAE"/>
    <b v="0"/>
    <m/>
    <b v="0"/>
    <x v="204"/>
    <x v="0"/>
    <s v="00531000008FRNUAA4"/>
    <b v="1"/>
    <d v="2017-06-12T18:40:13"/>
    <b v="0"/>
    <b v="0"/>
    <s v="2018 1"/>
    <n v="1"/>
    <x v="8"/>
    <s v="Omitted"/>
    <s v="Omitted"/>
    <x v="20"/>
    <s v="0055A00000BclF5QAJ"/>
    <d v="2021-04-11T20:33:11"/>
    <m/>
    <d v="2018-03-15T17:52:39"/>
    <b v="0"/>
    <x v="3"/>
    <s v="0065A00000i327gQAA"/>
    <x v="2"/>
    <b v="0"/>
    <s v="0055A000008iLoJQAU"/>
    <s v="Closed Lost"/>
    <b v="0"/>
    <x v="1"/>
    <n v="61124"/>
    <n v="0"/>
    <m/>
  </r>
  <r>
    <s v="0013100001puTb4AAE"/>
    <b v="0"/>
    <m/>
    <b v="0"/>
    <x v="204"/>
    <x v="0"/>
    <s v="00531000008FRNUAA4"/>
    <b v="0"/>
    <d v="2018-02-28T13:50:10"/>
    <b v="0"/>
    <b v="0"/>
    <s v="2018 1"/>
    <n v="1"/>
    <x v="8"/>
    <s v="Closed"/>
    <s v="Closed"/>
    <x v="21"/>
    <s v="0055A00000BclF5QAJ"/>
    <d v="2021-04-11T20:03:09"/>
    <m/>
    <d v="2018-03-12T12:41:14"/>
    <b v="0"/>
    <x v="4"/>
    <s v="0065A00000jTQGGQA4"/>
    <x v="2"/>
    <b v="0"/>
    <s v="0055A000008iLoOQAU"/>
    <s v="Closed Won"/>
    <b v="0"/>
    <x v="0"/>
    <n v="6100"/>
    <n v="6100"/>
    <m/>
  </r>
  <r>
    <s v="0013100001p4B22AAE"/>
    <b v="0"/>
    <m/>
    <b v="0"/>
    <x v="205"/>
    <x v="0"/>
    <s v="00531000007KAu8AAG"/>
    <b v="1"/>
    <d v="2017-01-25T16:11:56"/>
    <b v="0"/>
    <b v="0"/>
    <s v="2018 1"/>
    <n v="1"/>
    <x v="8"/>
    <s v="Omitted"/>
    <s v="Omitted"/>
    <x v="19"/>
    <s v="0055A00000BclF5QAJ"/>
    <d v="2021-04-10T23:01:03"/>
    <m/>
    <d v="2018-03-15T17:59:20"/>
    <b v="0"/>
    <x v="1"/>
    <s v="0063100000fqCQqAAM"/>
    <x v="2"/>
    <b v="0"/>
    <s v="0055A000008iLoJQAU"/>
    <s v="Closed Lost"/>
    <b v="0"/>
    <x v="1"/>
    <n v="54805"/>
    <n v="0"/>
    <m/>
  </r>
  <r>
    <s v="0013100001p3VVYAA2"/>
    <b v="0"/>
    <m/>
    <b v="0"/>
    <x v="206"/>
    <x v="0"/>
    <s v="00531000007KAu8AAG"/>
    <b v="0"/>
    <d v="2017-01-20T13:35:29"/>
    <b v="0"/>
    <b v="0"/>
    <s v="2018 1"/>
    <n v="1"/>
    <x v="8"/>
    <s v="Omitted"/>
    <s v="Omitted"/>
    <x v="12"/>
    <s v="0055A00000BclF5QAJ"/>
    <d v="2021-04-11T20:28:47"/>
    <m/>
    <d v="2018-03-15T18:01:27"/>
    <b v="0"/>
    <x v="3"/>
    <s v="0063100000fpoixAAA"/>
    <x v="2"/>
    <b v="0"/>
    <s v="0055A000008iLoJQAU"/>
    <s v="Closed Lost"/>
    <b v="0"/>
    <x v="1"/>
    <n v="54805"/>
    <n v="0"/>
    <m/>
  </r>
  <r>
    <s v="0013100001p4MPyAAM"/>
    <b v="0"/>
    <m/>
    <b v="0"/>
    <x v="206"/>
    <x v="0"/>
    <s v="00531000008FFH0AAO"/>
    <b v="1"/>
    <d v="2017-01-26T16:22:35"/>
    <b v="0"/>
    <b v="0"/>
    <s v="2018 1"/>
    <n v="1"/>
    <x v="8"/>
    <s v="Omitted"/>
    <s v="Omitted"/>
    <x v="12"/>
    <s v="0055A00000BclF5QAJ"/>
    <d v="2021-04-11T20:33:11"/>
    <m/>
    <d v="2018-03-15T17:59:46"/>
    <b v="0"/>
    <x v="3"/>
    <s v="0063100000fqJp1AAE"/>
    <x v="2"/>
    <b v="0"/>
    <s v="0055A000008iLoJQAU"/>
    <s v="Closed Lost"/>
    <b v="0"/>
    <x v="1"/>
    <n v="54805"/>
    <n v="0"/>
    <m/>
  </r>
  <r>
    <s v="0015A00001tanOxQAI"/>
    <b v="0"/>
    <m/>
    <b v="0"/>
    <x v="207"/>
    <x v="0"/>
    <s v="00531000007KAsvAAG"/>
    <b v="0"/>
    <d v="2017-07-18T23:56:21"/>
    <b v="0"/>
    <b v="0"/>
    <s v="2018 1"/>
    <n v="1"/>
    <x v="8"/>
    <s v="Closed"/>
    <s v="Closed"/>
    <x v="2"/>
    <s v="0055A00000BclF5QAJ"/>
    <d v="2021-04-11T20:06:15"/>
    <m/>
    <d v="2020-01-06T18:18:11"/>
    <b v="0"/>
    <x v="6"/>
    <s v="0065A00000i4AafQAE"/>
    <x v="2"/>
    <b v="1"/>
    <s v="00531000007KAsvAAG"/>
    <s v="Closed Won"/>
    <b v="0"/>
    <x v="0"/>
    <n v="65000"/>
    <n v="65000"/>
    <m/>
  </r>
  <r>
    <s v="0013100001k6JgGAAU"/>
    <b v="0"/>
    <m/>
    <b v="0"/>
    <x v="208"/>
    <x v="0"/>
    <s v="00531000008FRNUAA4"/>
    <b v="0"/>
    <d v="2018-03-08T14:41:30"/>
    <b v="0"/>
    <b v="0"/>
    <s v="2018 1"/>
    <n v="1"/>
    <x v="8"/>
    <s v="Closed"/>
    <s v="Closed"/>
    <x v="21"/>
    <s v="0055A00000BclF5QAJ"/>
    <d v="2021-04-11T20:06:15"/>
    <m/>
    <d v="2018-03-12T15:14:05"/>
    <b v="0"/>
    <x v="6"/>
    <s v="0065A00000jrfEvQAI"/>
    <x v="2"/>
    <b v="0"/>
    <s v="0055A000008iLoOQAU"/>
    <s v="Closed Won"/>
    <b v="0"/>
    <x v="0"/>
    <n v="650"/>
    <n v="650"/>
    <m/>
  </r>
  <r>
    <s v="0013100001gZd3uAAC"/>
    <b v="0"/>
    <m/>
    <b v="0"/>
    <x v="209"/>
    <x v="0"/>
    <s v="00531000008FRNUAA4"/>
    <b v="1"/>
    <d v="2017-01-26T18:16:04"/>
    <b v="0"/>
    <b v="0"/>
    <s v="2018 1"/>
    <n v="1"/>
    <x v="8"/>
    <s v="Closed"/>
    <s v="Closed"/>
    <x v="12"/>
    <s v="0055A00000BclF5QAJ"/>
    <d v="2021-04-10T22:59:54"/>
    <m/>
    <d v="2018-03-14T16:33:39"/>
    <b v="0"/>
    <x v="1"/>
    <s v="0063100000fqKtGAAU"/>
    <x v="2"/>
    <b v="0"/>
    <s v="0055A000008iLoJQAU"/>
    <s v="Closed Won"/>
    <b v="0"/>
    <x v="0"/>
    <n v="22575"/>
    <n v="22575"/>
    <m/>
  </r>
  <r>
    <s v="0013100001fsGopAAE"/>
    <b v="0"/>
    <m/>
    <b v="0"/>
    <x v="210"/>
    <x v="0"/>
    <s v="00531000007KAu8AAG"/>
    <b v="0"/>
    <d v="2016-04-20T00:36:05"/>
    <b v="0"/>
    <b v="0"/>
    <s v="2018 1"/>
    <n v="1"/>
    <x v="8"/>
    <s v="Omitted"/>
    <s v="Omitted"/>
    <x v="6"/>
    <s v="0055A00000BclF5QAJ"/>
    <d v="2021-04-10T23:01:03"/>
    <m/>
    <d v="2018-03-16T17:32:37"/>
    <b v="0"/>
    <x v="7"/>
    <s v="0063100000bsAEwAAM"/>
    <x v="2"/>
    <b v="0"/>
    <s v="0055A000008iLoJQAU"/>
    <s v="Closed Lost"/>
    <b v="0"/>
    <x v="1"/>
    <n v="54805"/>
    <n v="0"/>
    <m/>
  </r>
  <r>
    <s v="0013100001p4YI2AAM"/>
    <b v="0"/>
    <m/>
    <b v="0"/>
    <x v="210"/>
    <x v="0"/>
    <s v="00531000008FRNUAA4"/>
    <b v="1"/>
    <d v="2017-01-27T18:23:56"/>
    <b v="0"/>
    <b v="0"/>
    <s v="2018 1"/>
    <n v="1"/>
    <x v="8"/>
    <s v="Omitted"/>
    <s v="Omitted"/>
    <x v="13"/>
    <s v="0055A00000BclF5QAJ"/>
    <d v="2021-04-11T20:28:47"/>
    <m/>
    <d v="2018-03-16T17:31:37"/>
    <b v="0"/>
    <x v="3"/>
    <s v="0063100000fqRm9AAE"/>
    <x v="2"/>
    <b v="0"/>
    <s v="0055A000008iLoJQAU"/>
    <s v="Closed Lost"/>
    <b v="0"/>
    <x v="1"/>
    <n v="52055"/>
    <n v="0"/>
    <m/>
  </r>
  <r>
    <s v="0013100001jbTy4AAE"/>
    <b v="0"/>
    <m/>
    <b v="0"/>
    <x v="210"/>
    <x v="0"/>
    <s v="00531000008FRNUAA4"/>
    <b v="1"/>
    <d v="2017-01-31T21:25:55"/>
    <b v="0"/>
    <b v="0"/>
    <s v="2018 1"/>
    <n v="1"/>
    <x v="8"/>
    <s v="Omitted"/>
    <s v="Omitted"/>
    <x v="11"/>
    <s v="0055A00000BclF5QAJ"/>
    <d v="2021-04-10T23:01:03"/>
    <m/>
    <d v="2018-03-16T17:52:30"/>
    <b v="0"/>
    <x v="1"/>
    <s v="0063100000frgCLAAY"/>
    <x v="2"/>
    <b v="0"/>
    <s v="0055A000008iLoJQAU"/>
    <s v="Closed Lost"/>
    <b v="0"/>
    <x v="1"/>
    <n v="54805"/>
    <n v="0"/>
    <m/>
  </r>
  <r>
    <s v="0013100001qvZsSAAU"/>
    <b v="0"/>
    <m/>
    <b v="0"/>
    <x v="210"/>
    <x v="0"/>
    <s v="00531000008FRNUAA4"/>
    <b v="0"/>
    <d v="2017-08-21T13:00:51"/>
    <b v="0"/>
    <b v="0"/>
    <s v="2018 1"/>
    <n v="1"/>
    <x v="8"/>
    <s v="Omitted"/>
    <s v="Omitted"/>
    <x v="21"/>
    <s v="0055A00000BclF5QAJ"/>
    <d v="2021-04-11T20:03:09"/>
    <m/>
    <d v="2018-03-16T17:36:43"/>
    <b v="0"/>
    <x v="4"/>
    <s v="0065A00000i52n8QAA"/>
    <x v="2"/>
    <b v="0"/>
    <s v="0055A000008iLoJQAU"/>
    <s v="Closed Lost"/>
    <b v="0"/>
    <x v="1"/>
    <n v="3350"/>
    <n v="0"/>
    <m/>
  </r>
  <r>
    <s v="0015A00001ztTzAQAU"/>
    <b v="0"/>
    <m/>
    <b v="0"/>
    <x v="211"/>
    <x v="0"/>
    <s v="0055A000006HDY9QAO"/>
    <b v="0"/>
    <d v="2018-03-21T21:41:29"/>
    <b v="0"/>
    <b v="0"/>
    <s v="2018 1"/>
    <n v="1"/>
    <x v="8"/>
    <s v="Omitted"/>
    <s v="Omitted"/>
    <x v="21"/>
    <s v="0055A00000BclF5QAJ"/>
    <d v="2021-04-11T20:29:35"/>
    <m/>
    <m/>
    <b v="0"/>
    <x v="7"/>
    <s v="0065A00000js4vHQAQ"/>
    <x v="2"/>
    <b v="0"/>
    <s v="0055A000008iLoJQAU"/>
    <s v="Closed Lost"/>
    <b v="0"/>
    <x v="1"/>
    <n v="39950"/>
    <n v="0"/>
    <m/>
  </r>
  <r>
    <s v="0013100001jbqTVAAY"/>
    <b v="0"/>
    <m/>
    <b v="0"/>
    <x v="211"/>
    <x v="0"/>
    <s v="00531000008FRNUAA4"/>
    <b v="0"/>
    <d v="2018-01-10T19:40:22"/>
    <b v="0"/>
    <b v="0"/>
    <s v="2018 1"/>
    <n v="1"/>
    <x v="8"/>
    <s v="Closed"/>
    <s v="Closed"/>
    <x v="22"/>
    <s v="0055A00000BclF5QAJ"/>
    <d v="2021-04-10T22:59:54"/>
    <m/>
    <d v="2018-04-03T15:31:04"/>
    <b v="0"/>
    <x v="1"/>
    <s v="0065A00000iUsDFQA0"/>
    <x v="2"/>
    <b v="0"/>
    <s v="0055A000008zqzaQAA"/>
    <s v="Closed Won"/>
    <b v="0"/>
    <x v="0"/>
    <n v="5050"/>
    <n v="5050"/>
    <m/>
  </r>
  <r>
    <s v="0013100001gaSbbAAE"/>
    <b v="0"/>
    <m/>
    <b v="0"/>
    <x v="212"/>
    <x v="0"/>
    <s v="00531000007KAsvAAG"/>
    <b v="0"/>
    <d v="2018-02-20T20:28:59"/>
    <b v="0"/>
    <b v="0"/>
    <s v="2018 1"/>
    <n v="1"/>
    <x v="8"/>
    <s v="Omitted"/>
    <s v="Omitted"/>
    <x v="3"/>
    <s v="0055A00000BclF5QAJ"/>
    <d v="2021-04-11T20:06:15"/>
    <m/>
    <d v="2020-01-06T18:18:40"/>
    <b v="0"/>
    <x v="6"/>
    <s v="0065A00000jT6LAQA0"/>
    <x v="2"/>
    <b v="0"/>
    <s v="00531000007KAsvAAG"/>
    <s v="Closed Lost"/>
    <b v="0"/>
    <x v="1"/>
    <n v="3500"/>
    <n v="0"/>
    <m/>
  </r>
  <r>
    <s v="0013100001puTMvAAM"/>
    <b v="0"/>
    <m/>
    <b v="0"/>
    <x v="213"/>
    <x v="0"/>
    <s v="00531000007KAu8AAG"/>
    <b v="1"/>
    <d v="2017-02-06T22:14:38"/>
    <b v="0"/>
    <b v="0"/>
    <s v="2018 1"/>
    <n v="1"/>
    <x v="8"/>
    <s v="Closed"/>
    <s v="Closed"/>
    <x v="11"/>
    <s v="0055A00000BclF5QAJ"/>
    <d v="2021-04-10T22:59:54"/>
    <m/>
    <d v="2018-05-25T14:51:19"/>
    <b v="0"/>
    <x v="1"/>
    <s v="0063100000gHeD4AAK"/>
    <x v="2"/>
    <b v="0"/>
    <s v="0055A000008iLoJQAU"/>
    <s v="Closed Won"/>
    <b v="0"/>
    <x v="0"/>
    <n v="35897"/>
    <n v="35897"/>
    <m/>
  </r>
  <r>
    <s v="0013100001qvZsSAAU"/>
    <b v="0"/>
    <m/>
    <b v="0"/>
    <x v="214"/>
    <x v="0"/>
    <s v="00531000007KAu8AAG"/>
    <b v="0"/>
    <d v="2016-04-20T00:20:06"/>
    <b v="0"/>
    <b v="0"/>
    <s v="2018 1"/>
    <n v="1"/>
    <x v="8"/>
    <s v="Omitted"/>
    <s v="Omitted"/>
    <x v="5"/>
    <s v="0055A00000BclF5QAJ"/>
    <d v="2021-04-10T23:01:03"/>
    <m/>
    <d v="2018-03-26T16:21:54"/>
    <b v="0"/>
    <x v="7"/>
    <s v="0063100000bsAAyAAM"/>
    <x v="2"/>
    <b v="0"/>
    <s v="0055A000008iLoJQAU"/>
    <s v="Closed Lost"/>
    <b v="0"/>
    <x v="1"/>
    <n v="54805"/>
    <n v="0"/>
    <m/>
  </r>
  <r>
    <s v="0013100001hoiQCAAY"/>
    <b v="0"/>
    <m/>
    <b v="0"/>
    <x v="214"/>
    <x v="0"/>
    <s v="00531000007KAu8AAG"/>
    <b v="0"/>
    <d v="2016-05-11T17:50:20"/>
    <b v="0"/>
    <b v="0"/>
    <s v="2018 1"/>
    <n v="1"/>
    <x v="8"/>
    <s v="Omitted"/>
    <s v="Omitted"/>
    <x v="12"/>
    <s v="0055A00000BclF5QAJ"/>
    <d v="2021-04-11T20:12:15"/>
    <m/>
    <d v="2018-03-26T17:02:02"/>
    <b v="0"/>
    <x v="7"/>
    <s v="0063100000cG2JYAA0"/>
    <x v="2"/>
    <b v="0"/>
    <s v="0055A000008iLoJQAU"/>
    <s v="Closed Lost"/>
    <b v="0"/>
    <x v="1"/>
    <n v="54805"/>
    <n v="0"/>
    <m/>
  </r>
  <r>
    <s v="0013100001jbAvCAAU"/>
    <b v="0"/>
    <m/>
    <b v="0"/>
    <x v="214"/>
    <x v="0"/>
    <s v="00531000007KAu8AAG"/>
    <b v="0"/>
    <d v="2016-06-24T02:36:55"/>
    <b v="0"/>
    <b v="0"/>
    <s v="2018 1"/>
    <n v="1"/>
    <x v="8"/>
    <s v="Omitted"/>
    <s v="Omitted"/>
    <x v="15"/>
    <s v="0055A00000BclF5QAJ"/>
    <d v="2021-04-10T23:01:03"/>
    <m/>
    <d v="2018-10-15T04:04:22"/>
    <b v="0"/>
    <x v="1"/>
    <s v="0063100000ciqfpAAA"/>
    <x v="2"/>
    <b v="0"/>
    <s v="0055A000008iLoJQAU"/>
    <s v="Closed Lost"/>
    <b v="0"/>
    <x v="1"/>
    <n v="34694"/>
    <n v="0"/>
    <m/>
  </r>
  <r>
    <s v="0013100001k6h7IAAQ"/>
    <b v="0"/>
    <m/>
    <b v="0"/>
    <x v="214"/>
    <x v="0"/>
    <s v="00531000007KAu8AAG"/>
    <b v="0"/>
    <d v="2016-06-24T03:21:25"/>
    <b v="0"/>
    <b v="0"/>
    <s v="2018 1"/>
    <n v="1"/>
    <x v="8"/>
    <s v="Omitted"/>
    <s v="Omitted"/>
    <x v="9"/>
    <s v="0055A00000BclF5QAJ"/>
    <d v="2021-04-10T23:01:03"/>
    <m/>
    <d v="2018-03-26T16:35:40"/>
    <b v="0"/>
    <x v="1"/>
    <s v="0063100000ciqmiAAA"/>
    <x v="2"/>
    <b v="0"/>
    <s v="0055A000008iLoJQAU"/>
    <s v="Closed Lost"/>
    <b v="0"/>
    <x v="1"/>
    <n v="72600"/>
    <n v="0"/>
    <m/>
  </r>
  <r>
    <s v="0013100001jbB81AAE"/>
    <b v="0"/>
    <m/>
    <b v="0"/>
    <x v="214"/>
    <x v="0"/>
    <s v="00531000007KAu8AAG"/>
    <b v="0"/>
    <d v="2016-06-24T03:31:22"/>
    <b v="0"/>
    <b v="0"/>
    <s v="2018 1"/>
    <n v="1"/>
    <x v="8"/>
    <s v="Omitted"/>
    <s v="Omitted"/>
    <x v="8"/>
    <s v="0055A00000BclF5QAJ"/>
    <d v="2021-04-10T23:01:03"/>
    <m/>
    <d v="2018-03-26T16:37:24"/>
    <b v="0"/>
    <x v="1"/>
    <s v="0063100000ciqnHAAQ"/>
    <x v="2"/>
    <b v="0"/>
    <s v="0055A000008iLoJQAU"/>
    <s v="Closed Lost"/>
    <b v="0"/>
    <x v="1"/>
    <n v="54805"/>
    <n v="0"/>
    <m/>
  </r>
  <r>
    <s v="0013100001jbBHXAA2"/>
    <b v="0"/>
    <m/>
    <b v="0"/>
    <x v="214"/>
    <x v="0"/>
    <s v="00531000007KAu8AAG"/>
    <b v="0"/>
    <d v="2016-06-24T04:19:05"/>
    <b v="0"/>
    <b v="0"/>
    <s v="2018 1"/>
    <n v="1"/>
    <x v="8"/>
    <s v="Omitted"/>
    <s v="Omitted"/>
    <x v="8"/>
    <s v="0055A00000BclF5QAJ"/>
    <d v="2021-04-10T23:01:03"/>
    <m/>
    <d v="2018-03-26T16:39:10"/>
    <b v="0"/>
    <x v="1"/>
    <s v="0063100000ciqphAAA"/>
    <x v="2"/>
    <b v="0"/>
    <s v="0055A000008iLoJQAU"/>
    <s v="Closed Lost"/>
    <b v="0"/>
    <x v="1"/>
    <n v="54805"/>
    <n v="0"/>
    <m/>
  </r>
  <r>
    <s v="0013100001gZd3uAAC"/>
    <b v="0"/>
    <m/>
    <b v="0"/>
    <x v="214"/>
    <x v="0"/>
    <s v="00531000007KAu8AAG"/>
    <b v="0"/>
    <d v="2016-06-24T04:43:24"/>
    <b v="0"/>
    <b v="0"/>
    <s v="2018 1"/>
    <n v="1"/>
    <x v="8"/>
    <s v="Omitted"/>
    <s v="Omitted"/>
    <x v="8"/>
    <s v="0055A00000BclF5QAJ"/>
    <d v="2021-04-10T23:01:03"/>
    <m/>
    <d v="2018-03-26T16:40:11"/>
    <b v="0"/>
    <x v="1"/>
    <s v="0063100000ciqqpAAA"/>
    <x v="2"/>
    <b v="0"/>
    <s v="0055A000008iLoJQAU"/>
    <s v="Closed Lost"/>
    <b v="0"/>
    <x v="1"/>
    <n v="54805"/>
    <n v="0"/>
    <m/>
  </r>
  <r>
    <s v="0013100001gZd3uAAC"/>
    <b v="0"/>
    <m/>
    <b v="0"/>
    <x v="214"/>
    <x v="0"/>
    <s v="00531000007KAu8AAG"/>
    <b v="0"/>
    <d v="2016-06-24T04:48:28"/>
    <b v="0"/>
    <b v="0"/>
    <s v="2018 1"/>
    <n v="1"/>
    <x v="8"/>
    <s v="Omitted"/>
    <s v="Omitted"/>
    <x v="8"/>
    <s v="0055A00000BclF5QAJ"/>
    <d v="2021-04-10T23:01:03"/>
    <m/>
    <d v="2018-03-26T16:40:55"/>
    <b v="0"/>
    <x v="1"/>
    <s v="0063100000ciqrTAAQ"/>
    <x v="2"/>
    <b v="0"/>
    <s v="0055A000008iLoJQAU"/>
    <s v="Closed Lost"/>
    <b v="0"/>
    <x v="1"/>
    <n v="54805"/>
    <n v="0"/>
    <m/>
  </r>
  <r>
    <s v="0013100001qvZsSAAU"/>
    <b v="0"/>
    <m/>
    <b v="0"/>
    <x v="214"/>
    <x v="0"/>
    <s v="00531000007KAu8AAG"/>
    <b v="0"/>
    <d v="2016-06-24T04:58:45"/>
    <b v="0"/>
    <b v="0"/>
    <s v="2018 1"/>
    <n v="1"/>
    <x v="8"/>
    <s v="Omitted"/>
    <s v="Omitted"/>
    <x v="10"/>
    <s v="0055A00000BclF5QAJ"/>
    <d v="2021-04-10T23:01:03"/>
    <m/>
    <d v="2018-03-26T16:43:17"/>
    <b v="0"/>
    <x v="1"/>
    <s v="0063100000ciqsqAAA"/>
    <x v="2"/>
    <b v="0"/>
    <s v="0055A000008iLoJQAU"/>
    <s v="Closed Lost"/>
    <b v="0"/>
    <x v="1"/>
    <n v="54805"/>
    <n v="0"/>
    <m/>
  </r>
  <r>
    <s v="0013100001k7nYcAAI"/>
    <b v="0"/>
    <m/>
    <b v="0"/>
    <x v="214"/>
    <x v="0"/>
    <s v="00531000007KAu8AAG"/>
    <b v="0"/>
    <d v="2016-06-24T05:17:36"/>
    <b v="0"/>
    <b v="0"/>
    <s v="2018 1"/>
    <n v="1"/>
    <x v="8"/>
    <s v="Omitted"/>
    <s v="Omitted"/>
    <x v="10"/>
    <s v="0055A00000BclF5QAJ"/>
    <d v="2021-04-10T23:01:03"/>
    <m/>
    <d v="2018-03-26T16:44:16"/>
    <b v="0"/>
    <x v="1"/>
    <s v="0063100000ciqtyAAA"/>
    <x v="2"/>
    <b v="0"/>
    <s v="0055A000008iLoJQAU"/>
    <s v="Closed Lost"/>
    <b v="0"/>
    <x v="1"/>
    <n v="54805"/>
    <n v="0"/>
    <m/>
  </r>
  <r>
    <s v="0013100001hoCikAAE"/>
    <b v="0"/>
    <m/>
    <b v="0"/>
    <x v="214"/>
    <x v="0"/>
    <s v="00531000007KAu8AAG"/>
    <b v="0"/>
    <d v="2016-06-24T05:47:35"/>
    <b v="0"/>
    <b v="0"/>
    <s v="2018 1"/>
    <n v="1"/>
    <x v="8"/>
    <s v="Omitted"/>
    <s v="Omitted"/>
    <x v="5"/>
    <s v="0055A00000BclF5QAJ"/>
    <d v="2021-04-10T23:01:03"/>
    <m/>
    <d v="2018-03-26T16:46:36"/>
    <b v="0"/>
    <x v="1"/>
    <s v="0063100000cir0fAAA"/>
    <x v="2"/>
    <b v="0"/>
    <s v="0055A000008iLoJQAU"/>
    <s v="Closed Lost"/>
    <b v="0"/>
    <x v="1"/>
    <n v="54805"/>
    <n v="0"/>
    <m/>
  </r>
  <r>
    <s v="0013100001puTPkAAM"/>
    <b v="0"/>
    <m/>
    <b v="0"/>
    <x v="214"/>
    <x v="0"/>
    <s v="00531000007KAu8AAG"/>
    <b v="0"/>
    <d v="2016-06-24T06:30:47"/>
    <b v="0"/>
    <b v="0"/>
    <s v="2018 1"/>
    <n v="1"/>
    <x v="8"/>
    <s v="Omitted"/>
    <s v="Omitted"/>
    <x v="10"/>
    <s v="0055A00000BclF5QAJ"/>
    <d v="2021-04-10T23:01:03"/>
    <m/>
    <d v="2018-03-26T16:49:27"/>
    <b v="0"/>
    <x v="1"/>
    <s v="0063100000cir2vAAA"/>
    <x v="2"/>
    <b v="0"/>
    <s v="0055A000008iLoOQAU"/>
    <s v="Closed Lost"/>
    <b v="0"/>
    <x v="1"/>
    <n v="54805"/>
    <n v="0"/>
    <m/>
  </r>
  <r>
    <s v="0013100001jbB3pAAE"/>
    <b v="0"/>
    <m/>
    <b v="0"/>
    <x v="214"/>
    <x v="0"/>
    <s v="00531000007KAu8AAG"/>
    <b v="1"/>
    <d v="2016-06-27T00:53:18"/>
    <b v="0"/>
    <b v="0"/>
    <s v="2018 1"/>
    <n v="1"/>
    <x v="8"/>
    <s v="Omitted"/>
    <s v="Omitted"/>
    <x v="13"/>
    <s v="0055A00000BclF5QAJ"/>
    <d v="2021-04-10T23:01:03"/>
    <m/>
    <d v="2018-03-26T16:51:49"/>
    <b v="0"/>
    <x v="1"/>
    <s v="0063100000cjPg3AAE"/>
    <x v="2"/>
    <b v="0"/>
    <s v="0055A000008iLoJQAU"/>
    <s v="Closed Lost"/>
    <b v="0"/>
    <x v="1"/>
    <n v="54805"/>
    <n v="0"/>
    <m/>
  </r>
  <r>
    <s v="0013100001jbAvCAAU"/>
    <b v="0"/>
    <m/>
    <b v="0"/>
    <x v="214"/>
    <x v="0"/>
    <s v="00531000007KAu8AAG"/>
    <b v="1"/>
    <d v="2016-06-27T00:53:18"/>
    <b v="0"/>
    <b v="0"/>
    <s v="2018 1"/>
    <n v="1"/>
    <x v="8"/>
    <s v="Omitted"/>
    <s v="Omitted"/>
    <x v="13"/>
    <s v="0055A00000BclF5QAJ"/>
    <d v="2021-04-10T23:01:03"/>
    <m/>
    <d v="2018-03-26T16:26:27"/>
    <b v="0"/>
    <x v="1"/>
    <s v="0063100000cjPg6AAE"/>
    <x v="2"/>
    <b v="0"/>
    <s v="0055A000008iLoJQAU"/>
    <s v="Closed Lost"/>
    <b v="0"/>
    <x v="1"/>
    <n v="54805"/>
    <n v="0"/>
    <m/>
  </r>
  <r>
    <s v="0013100001hoCikAAE"/>
    <b v="0"/>
    <m/>
    <b v="0"/>
    <x v="214"/>
    <x v="0"/>
    <s v="00531000007KAu8AAG"/>
    <b v="1"/>
    <d v="2016-06-27T01:25:48"/>
    <b v="0"/>
    <b v="0"/>
    <s v="2018 1"/>
    <n v="1"/>
    <x v="8"/>
    <s v="Omitted"/>
    <s v="Omitted"/>
    <x v="14"/>
    <s v="0055A00000BclF5QAJ"/>
    <d v="2021-04-10T23:01:03"/>
    <m/>
    <d v="2018-03-26T16:58:14"/>
    <b v="0"/>
    <x v="1"/>
    <s v="0063100000cjPi3AAE"/>
    <x v="2"/>
    <b v="0"/>
    <s v="0055A000008iLoJQAU"/>
    <s v="Closed Lost"/>
    <b v="0"/>
    <x v="1"/>
    <n v="54805"/>
    <n v="0"/>
    <m/>
  </r>
  <r>
    <s v="0013100001gWxm7AAC"/>
    <b v="0"/>
    <m/>
    <b v="0"/>
    <x v="214"/>
    <x v="0"/>
    <s v="00531000007KAu8AAG"/>
    <b v="0"/>
    <d v="2018-03-26T09:01:08"/>
    <b v="0"/>
    <b v="0"/>
    <s v="2018 1"/>
    <n v="1"/>
    <x v="8"/>
    <s v="Closed"/>
    <s v="Closed"/>
    <x v="22"/>
    <s v="0055A00000BclF5QAJ"/>
    <d v="2021-04-10T22:59:54"/>
    <m/>
    <d v="2018-04-06T12:47:36"/>
    <b v="0"/>
    <x v="1"/>
    <s v="0065A00000jsAn3QAE"/>
    <x v="2"/>
    <b v="0"/>
    <s v="0055A000008zqzaQAA"/>
    <s v="Closed Won"/>
    <b v="0"/>
    <x v="0"/>
    <n v="2655"/>
    <n v="2655"/>
    <m/>
  </r>
  <r>
    <s v="0013100001p4NxfAAE"/>
    <b v="0"/>
    <m/>
    <b v="0"/>
    <x v="215"/>
    <x v="1"/>
    <s v="00531000007KgPgAAK"/>
    <b v="0"/>
    <d v="2017-01-26T18:48:10"/>
    <b v="0"/>
    <b v="0"/>
    <s v="2018 4"/>
    <n v="4"/>
    <x v="8"/>
    <s v="Pipeline"/>
    <s v="Pipeline"/>
    <x v="18"/>
    <s v="0055A00000BclF5QAJ"/>
    <d v="2021-04-11T19:52:07"/>
    <m/>
    <d v="2020-01-06T18:18:11"/>
    <b v="0"/>
    <x v="5"/>
    <s v="0063100000fqL7dAAE"/>
    <x v="2"/>
    <b v="0"/>
    <s v="00531000007KgPgAAK"/>
    <s v="Customer Assessment w/ Favorable Evaluation"/>
    <b v="0"/>
    <x v="1"/>
    <n v="65995"/>
    <n v="19798.5"/>
    <m/>
  </r>
  <r>
    <s v="0013100001jbTy9AAE"/>
    <b v="0"/>
    <m/>
    <b v="0"/>
    <x v="216"/>
    <x v="0"/>
    <s v="00531000007KAu8AAG"/>
    <b v="1"/>
    <d v="2016-06-27T02:05:53"/>
    <b v="0"/>
    <b v="0"/>
    <s v="2018 1"/>
    <n v="1"/>
    <x v="8"/>
    <s v="Omitted"/>
    <s v="Omitted"/>
    <x v="12"/>
    <s v="0055A00000BclF5QAJ"/>
    <d v="2021-04-10T23:01:03"/>
    <m/>
    <d v="2018-03-27T16:18:19"/>
    <b v="0"/>
    <x v="1"/>
    <s v="0063100000cjPlWAAU"/>
    <x v="2"/>
    <b v="0"/>
    <s v="0055A000008iLoJQAU"/>
    <s v="Closed Lost"/>
    <b v="0"/>
    <x v="1"/>
    <n v="54805"/>
    <n v="0"/>
    <m/>
  </r>
  <r>
    <s v="0013100001qvZsSAAU"/>
    <b v="0"/>
    <m/>
    <b v="0"/>
    <x v="216"/>
    <x v="0"/>
    <s v="00531000007KAu8AAG"/>
    <b v="1"/>
    <d v="2016-06-27T02:05:53"/>
    <b v="0"/>
    <b v="0"/>
    <s v="2018 1"/>
    <n v="1"/>
    <x v="8"/>
    <s v="Omitted"/>
    <s v="Omitted"/>
    <x v="12"/>
    <s v="0055A00000BclF5QAJ"/>
    <d v="2021-04-10T23:01:03"/>
    <m/>
    <d v="2018-03-27T16:19:15"/>
    <b v="0"/>
    <x v="1"/>
    <s v="0063100000cjPlgAAE"/>
    <x v="2"/>
    <b v="0"/>
    <s v="0055A000008iLoJQAU"/>
    <s v="Closed Lost"/>
    <b v="0"/>
    <x v="1"/>
    <n v="54805"/>
    <n v="0"/>
    <m/>
  </r>
  <r>
    <s v="0013100001qvZsSAAU"/>
    <b v="0"/>
    <m/>
    <b v="0"/>
    <x v="216"/>
    <x v="0"/>
    <s v="00531000007KAu8AAG"/>
    <b v="1"/>
    <d v="2016-06-29T03:43:34"/>
    <b v="0"/>
    <b v="0"/>
    <s v="2018 1"/>
    <n v="1"/>
    <x v="8"/>
    <s v="Omitted"/>
    <s v="Omitted"/>
    <x v="16"/>
    <s v="0055A00000BclF5QAJ"/>
    <d v="2021-04-10T23:01:03"/>
    <m/>
    <d v="2018-03-27T16:27:00"/>
    <b v="0"/>
    <x v="1"/>
    <s v="0063100000cjesaAAA"/>
    <x v="2"/>
    <b v="0"/>
    <s v="0055A000008iLoJQAU"/>
    <s v="Closed Lost"/>
    <b v="0"/>
    <x v="1"/>
    <n v="54805"/>
    <n v="0"/>
    <m/>
  </r>
  <r>
    <s v="0013100001gZd3uAAC"/>
    <b v="0"/>
    <m/>
    <b v="0"/>
    <x v="216"/>
    <x v="0"/>
    <s v="00531000007KAu8AAG"/>
    <b v="1"/>
    <d v="2016-06-29T03:48:14"/>
    <b v="0"/>
    <b v="0"/>
    <s v="2018 1"/>
    <n v="1"/>
    <x v="8"/>
    <s v="Omitted"/>
    <s v="Omitted"/>
    <x v="5"/>
    <s v="0055A00000BclF5QAJ"/>
    <d v="2021-04-10T23:01:03"/>
    <m/>
    <d v="2018-03-27T16:28:24"/>
    <b v="0"/>
    <x v="1"/>
    <s v="0063100000cjet0AAA"/>
    <x v="2"/>
    <b v="0"/>
    <s v="0055A000008iLoJQAU"/>
    <s v="Closed Lost"/>
    <b v="0"/>
    <x v="1"/>
    <n v="54805"/>
    <n v="0"/>
    <m/>
  </r>
  <r>
    <s v="0013100001fsOeFAAU"/>
    <b v="0"/>
    <m/>
    <b v="0"/>
    <x v="216"/>
    <x v="0"/>
    <s v="00531000007KAu8AAG"/>
    <b v="0"/>
    <d v="2016-07-06T14:20:06"/>
    <b v="0"/>
    <b v="0"/>
    <s v="2018 1"/>
    <n v="1"/>
    <x v="8"/>
    <s v="Omitted"/>
    <s v="Omitted"/>
    <x v="5"/>
    <s v="0055A00000BclF5QAJ"/>
    <d v="2021-04-11T20:12:15"/>
    <m/>
    <d v="2018-03-27T16:31:24"/>
    <b v="0"/>
    <x v="7"/>
    <s v="0063100000ckDN2AAM"/>
    <x v="2"/>
    <b v="0"/>
    <s v="0055A000008iLoJQAU"/>
    <s v="Closed Lost"/>
    <b v="0"/>
    <x v="1"/>
    <n v="24700"/>
    <n v="0"/>
    <m/>
  </r>
  <r>
    <s v="0013100001fqwyfAAA"/>
    <b v="0"/>
    <m/>
    <b v="0"/>
    <x v="216"/>
    <x v="0"/>
    <s v="00531000007KAu8AAG"/>
    <b v="0"/>
    <d v="2016-07-14T14:13:38"/>
    <b v="0"/>
    <b v="0"/>
    <s v="2018 1"/>
    <n v="1"/>
    <x v="8"/>
    <s v="Omitted"/>
    <s v="Omitted"/>
    <x v="8"/>
    <s v="0055A00000BclF5QAJ"/>
    <d v="2021-04-11T20:11:37"/>
    <m/>
    <d v="2018-03-27T15:06:40"/>
    <b v="0"/>
    <x v="3"/>
    <s v="0063100000dZPDqAAO"/>
    <x v="2"/>
    <b v="0"/>
    <s v="0055A000008iLoJQAU"/>
    <s v="Closed Lost"/>
    <b v="0"/>
    <x v="1"/>
    <n v="54805"/>
    <n v="0"/>
    <m/>
  </r>
  <r>
    <s v="0013100001k98KyAAI"/>
    <b v="0"/>
    <m/>
    <b v="0"/>
    <x v="216"/>
    <x v="0"/>
    <s v="00531000007KAu8AAG"/>
    <b v="0"/>
    <d v="2016-07-19T19:56:01"/>
    <b v="0"/>
    <b v="0"/>
    <s v="2018 1"/>
    <n v="1"/>
    <x v="8"/>
    <s v="Omitted"/>
    <s v="Omitted"/>
    <x v="17"/>
    <s v="0055A00000BclF5QAJ"/>
    <d v="2021-04-11T20:33:11"/>
    <m/>
    <d v="2018-03-27T20:55:37"/>
    <b v="0"/>
    <x v="7"/>
    <s v="0063100000dZrJsAAK"/>
    <x v="2"/>
    <b v="0"/>
    <s v="0055A000008iLoJQAU"/>
    <s v="Closed Lost"/>
    <b v="0"/>
    <x v="1"/>
    <n v="54805"/>
    <n v="0"/>
    <m/>
  </r>
  <r>
    <s v="0013100001qvZsSAAU"/>
    <b v="0"/>
    <m/>
    <b v="0"/>
    <x v="216"/>
    <x v="0"/>
    <s v="00531000007KAu8AAG"/>
    <b v="0"/>
    <d v="2016-10-20T19:22:04"/>
    <b v="0"/>
    <b v="0"/>
    <s v="2018 1"/>
    <n v="1"/>
    <x v="8"/>
    <s v="Omitted"/>
    <s v="Omitted"/>
    <x v="11"/>
    <s v="0055A00000BclF5QAJ"/>
    <d v="2021-04-11T20:06:15"/>
    <m/>
    <d v="2018-03-27T16:43:59"/>
    <b v="0"/>
    <x v="6"/>
    <s v="0063100000eVubdAAC"/>
    <x v="2"/>
    <b v="0"/>
    <s v="0055A000008iLoJQAU"/>
    <s v="Closed Lost"/>
    <b v="0"/>
    <x v="1"/>
    <n v="54805"/>
    <n v="0"/>
    <m/>
  </r>
  <r>
    <s v="0013100001mz8G7AAI"/>
    <b v="0"/>
    <m/>
    <b v="0"/>
    <x v="216"/>
    <x v="0"/>
    <s v="00531000007KAu8AAG"/>
    <b v="0"/>
    <d v="2016-11-18T22:41:03"/>
    <b v="0"/>
    <b v="0"/>
    <s v="2018 1"/>
    <n v="1"/>
    <x v="8"/>
    <s v="Omitted"/>
    <s v="Omitted"/>
    <x v="13"/>
    <s v="0055A00000BclF5QAJ"/>
    <d v="2021-04-11T20:12:15"/>
    <m/>
    <d v="2018-03-27T16:46:39"/>
    <b v="0"/>
    <x v="7"/>
    <s v="0063100000etO7KAAU"/>
    <x v="2"/>
    <b v="0"/>
    <s v="0055A000008iLoJQAU"/>
    <s v="Closed Lost"/>
    <b v="0"/>
    <x v="1"/>
    <n v="54805"/>
    <n v="0"/>
    <m/>
  </r>
  <r>
    <s v="0013100001qvZsSAAU"/>
    <b v="0"/>
    <m/>
    <b v="0"/>
    <x v="216"/>
    <x v="0"/>
    <s v="00531000008FRNUAA4"/>
    <b v="1"/>
    <d v="2017-01-25T16:38:19"/>
    <b v="0"/>
    <b v="0"/>
    <s v="2018 1"/>
    <n v="1"/>
    <x v="8"/>
    <s v="Omitted"/>
    <s v="Omitted"/>
    <x v="19"/>
    <s v="0055A00000BclF5QAJ"/>
    <d v="2021-04-10T23:01:03"/>
    <m/>
    <d v="2018-03-27T16:48:26"/>
    <b v="0"/>
    <x v="1"/>
    <s v="0063100000fqChhAAE"/>
    <x v="2"/>
    <b v="0"/>
    <s v="0055A000008iLoJQAU"/>
    <s v="Closed Lost"/>
    <b v="0"/>
    <x v="1"/>
    <n v="54805"/>
    <n v="0"/>
    <m/>
  </r>
  <r>
    <s v="0013100001fqvwqAAA"/>
    <b v="0"/>
    <m/>
    <b v="0"/>
    <x v="216"/>
    <x v="0"/>
    <s v="00531000008FRNUAA4"/>
    <b v="1"/>
    <d v="2017-01-25T16:46:06"/>
    <b v="0"/>
    <b v="0"/>
    <s v="2018 1"/>
    <n v="1"/>
    <x v="8"/>
    <s v="Omitted"/>
    <s v="Omitted"/>
    <x v="19"/>
    <s v="0055A00000BclF5QAJ"/>
    <d v="2021-04-10T23:01:03"/>
    <m/>
    <d v="2018-03-27T16:49:23"/>
    <b v="0"/>
    <x v="1"/>
    <s v="0063100000fqCklAAE"/>
    <x v="2"/>
    <b v="0"/>
    <s v="0055A000008iLoJQAU"/>
    <s v="Closed Lost"/>
    <b v="0"/>
    <x v="1"/>
    <n v="54805"/>
    <n v="0"/>
    <m/>
  </r>
  <r>
    <s v="0013100001p4DI5AAM"/>
    <b v="0"/>
    <m/>
    <b v="0"/>
    <x v="216"/>
    <x v="0"/>
    <s v="00531000008FRNUAA4"/>
    <b v="1"/>
    <d v="2017-01-25T19:44:24"/>
    <b v="0"/>
    <b v="0"/>
    <s v="2018 1"/>
    <n v="1"/>
    <x v="8"/>
    <s v="Omitted"/>
    <s v="Omitted"/>
    <x v="19"/>
    <s v="0055A00000BclF5QAJ"/>
    <d v="2021-04-10T23:01:03"/>
    <m/>
    <d v="2018-03-27T16:49:55"/>
    <b v="0"/>
    <x v="1"/>
    <s v="0063100000fqESqAAM"/>
    <x v="2"/>
    <b v="0"/>
    <s v="0055A000008iLoJQAU"/>
    <s v="Closed Lost"/>
    <b v="0"/>
    <x v="1"/>
    <n v="54805"/>
    <n v="0"/>
    <m/>
  </r>
  <r>
    <s v="0013100001fqvwqAAA"/>
    <b v="0"/>
    <m/>
    <b v="0"/>
    <x v="216"/>
    <x v="0"/>
    <s v="00531000008FRNUAA4"/>
    <b v="1"/>
    <d v="2017-01-25T20:32:59"/>
    <b v="0"/>
    <b v="0"/>
    <s v="2018 1"/>
    <n v="1"/>
    <x v="8"/>
    <s v="Omitted"/>
    <s v="Omitted"/>
    <x v="19"/>
    <s v="0055A00000BclF5QAJ"/>
    <d v="2021-04-10T23:01:03"/>
    <m/>
    <d v="2018-03-27T16:50:38"/>
    <b v="0"/>
    <x v="1"/>
    <s v="0063100000fqEx2AAE"/>
    <x v="2"/>
    <b v="0"/>
    <s v="0055A000008iLoJQAU"/>
    <s v="Closed Lost"/>
    <b v="0"/>
    <x v="1"/>
    <n v="54805"/>
    <n v="0"/>
    <m/>
  </r>
  <r>
    <s v="0013100001jbAu9AAE"/>
    <b v="0"/>
    <m/>
    <b v="0"/>
    <x v="217"/>
    <x v="1"/>
    <s v="00531000008FRNUAA4"/>
    <b v="1"/>
    <d v="2017-01-31T19:37:36"/>
    <b v="0"/>
    <b v="0"/>
    <s v="2022 4"/>
    <n v="4"/>
    <x v="6"/>
    <s v="Pipeline"/>
    <s v="Pipeline"/>
    <x v="13"/>
    <s v="0055A00000BclF5QAJ"/>
    <d v="2021-06-01T19:07:12"/>
    <m/>
    <d v="2019-06-11T13:24:34"/>
    <b v="0"/>
    <x v="1"/>
    <s v="0063100000freC2AAI"/>
    <x v="2"/>
    <b v="0"/>
    <s v="0055A000008iLoOQAU"/>
    <s v="Funnel"/>
    <b v="0"/>
    <x v="1"/>
    <n v="72900"/>
    <n v="3645"/>
    <m/>
  </r>
  <r>
    <s v="0013100001eo6iZAAQ"/>
    <b v="0"/>
    <m/>
    <b v="0"/>
    <x v="216"/>
    <x v="0"/>
    <s v="00531000008FRNUAA4"/>
    <b v="1"/>
    <d v="2017-01-25T21:54:43"/>
    <b v="0"/>
    <b v="0"/>
    <s v="2018 1"/>
    <n v="1"/>
    <x v="8"/>
    <s v="Omitted"/>
    <s v="Omitted"/>
    <x v="18"/>
    <s v="0055A00000BclF5QAJ"/>
    <d v="2021-04-10T23:01:03"/>
    <m/>
    <d v="2018-03-27T16:54:55"/>
    <b v="0"/>
    <x v="1"/>
    <s v="0063100000fqFceAAE"/>
    <x v="2"/>
    <b v="0"/>
    <s v="0055A000008iLoJQAU"/>
    <s v="Closed Lost"/>
    <b v="0"/>
    <x v="1"/>
    <n v="54805"/>
    <n v="0"/>
    <m/>
  </r>
  <r>
    <s v="0013100001p59g4AAA"/>
    <b v="0"/>
    <m/>
    <b v="0"/>
    <x v="51"/>
    <x v="1"/>
    <s v="00531000008FRNUAA4"/>
    <b v="1"/>
    <d v="2017-01-31T20:03:15"/>
    <b v="0"/>
    <b v="0"/>
    <s v="2022 1"/>
    <n v="1"/>
    <x v="6"/>
    <s v="Pipeline"/>
    <s v="Pipeline"/>
    <x v="13"/>
    <s v="0055A00000BclF5QAJ"/>
    <d v="2021-06-01T19:07:12"/>
    <m/>
    <d v="2021-03-25T12:22:43"/>
    <b v="0"/>
    <x v="1"/>
    <s v="0063100000frei4AAA"/>
    <x v="2"/>
    <b v="0"/>
    <s v="00531000007KAu8AAG"/>
    <s v="Funnel"/>
    <b v="0"/>
    <x v="1"/>
    <n v="98134"/>
    <n v="4906.7"/>
    <m/>
  </r>
  <r>
    <s v="0013100001p4EYQAA2"/>
    <b v="0"/>
    <m/>
    <b v="0"/>
    <x v="216"/>
    <x v="0"/>
    <s v="00531000008FRNUAA4"/>
    <b v="1"/>
    <d v="2017-01-25T21:57:48"/>
    <b v="0"/>
    <b v="0"/>
    <s v="2018 1"/>
    <n v="1"/>
    <x v="8"/>
    <s v="Omitted"/>
    <s v="Omitted"/>
    <x v="13"/>
    <s v="0055A00000BclF5QAJ"/>
    <d v="2021-04-10T23:01:03"/>
    <m/>
    <d v="2018-03-27T16:55:37"/>
    <b v="0"/>
    <x v="1"/>
    <s v="0063100000fqFeGAAU"/>
    <x v="2"/>
    <b v="0"/>
    <s v="0055A000008iLoJQAU"/>
    <s v="Closed Lost"/>
    <b v="0"/>
    <x v="1"/>
    <n v="54805"/>
    <n v="0"/>
    <m/>
  </r>
  <r>
    <s v="0013100001k79n8AAA"/>
    <b v="0"/>
    <m/>
    <b v="0"/>
    <x v="216"/>
    <x v="0"/>
    <s v="00531000008FRNUAA4"/>
    <b v="1"/>
    <d v="2017-01-26T17:22:43"/>
    <b v="0"/>
    <b v="0"/>
    <s v="2018 1"/>
    <n v="1"/>
    <x v="8"/>
    <s v="Omitted"/>
    <s v="Omitted"/>
    <x v="12"/>
    <s v="0055A00000BclF5QAJ"/>
    <d v="2021-04-10T23:01:03"/>
    <m/>
    <d v="2018-03-27T17:01:11"/>
    <b v="0"/>
    <x v="1"/>
    <s v="0063100000fqKUEAA2"/>
    <x v="2"/>
    <b v="0"/>
    <s v="0055A000008iLoJQAU"/>
    <s v="Closed Lost"/>
    <b v="0"/>
    <x v="1"/>
    <n v="54805"/>
    <n v="0"/>
    <m/>
  </r>
  <r>
    <s v="0015A00001xPWrZQAW"/>
    <b v="0"/>
    <m/>
    <b v="0"/>
    <x v="216"/>
    <x v="0"/>
    <s v="00531000007KAu8AAG"/>
    <b v="0"/>
    <d v="2017-10-25T13:22:47"/>
    <b v="0"/>
    <b v="0"/>
    <s v="2018 1"/>
    <n v="1"/>
    <x v="8"/>
    <s v="Omitted"/>
    <s v="Omitted"/>
    <x v="21"/>
    <s v="0055A00000BclF5QAJ"/>
    <d v="2021-04-11T20:28:47"/>
    <m/>
    <d v="2018-03-27T16:54:17"/>
    <b v="0"/>
    <x v="3"/>
    <s v="0065A00000iSq7vQAC"/>
    <x v="2"/>
    <b v="0"/>
    <s v="0055A000008iLoJQAU"/>
    <s v="Closed Lost"/>
    <b v="0"/>
    <x v="1"/>
    <n v="61450"/>
    <n v="0"/>
    <m/>
  </r>
  <r>
    <s v="0013100001gZd3uAAC"/>
    <b v="0"/>
    <m/>
    <b v="0"/>
    <x v="216"/>
    <x v="0"/>
    <s v="00531000008FRNUAA4"/>
    <b v="1"/>
    <d v="2017-08-03T17:42:58"/>
    <b v="0"/>
    <b v="0"/>
    <s v="2018 1"/>
    <n v="1"/>
    <x v="8"/>
    <s v="Omitted"/>
    <s v="Omitted"/>
    <x v="21"/>
    <s v="0055A00000BclF5QAJ"/>
    <d v="2021-04-10T23:01:03"/>
    <m/>
    <d v="2018-03-27T17:03:35"/>
    <b v="0"/>
    <x v="1"/>
    <s v="0065A00000i4dQYQAY"/>
    <x v="2"/>
    <b v="0"/>
    <s v="0055A000008iLoJQAU"/>
    <s v="Closed Lost"/>
    <b v="0"/>
    <x v="1"/>
    <n v="56177.14"/>
    <n v="0"/>
    <m/>
  </r>
  <r>
    <s v="0013100001p5AbMAAU"/>
    <b v="0"/>
    <m/>
    <b v="0"/>
    <x v="217"/>
    <x v="1"/>
    <s v="00531000008FRNUAA4"/>
    <b v="1"/>
    <d v="2017-01-31T21:10:59"/>
    <b v="0"/>
    <b v="0"/>
    <s v="2022 4"/>
    <n v="4"/>
    <x v="6"/>
    <s v="Pipeline"/>
    <s v="Pipeline"/>
    <x v="11"/>
    <s v="0055A00000BclF5QAJ"/>
    <d v="2021-06-01T19:07:12"/>
    <m/>
    <d v="2020-08-20T16:38:45"/>
    <b v="0"/>
    <x v="1"/>
    <s v="0063100000frfr6AAA"/>
    <x v="2"/>
    <b v="0"/>
    <s v="00531000007KAu8AAG"/>
    <s v="Funnel"/>
    <b v="0"/>
    <x v="1"/>
    <n v="75750"/>
    <n v="3787.5"/>
    <m/>
  </r>
  <r>
    <s v="0013100001jbC4UAAU"/>
    <b v="0"/>
    <m/>
    <b v="0"/>
    <x v="218"/>
    <x v="0"/>
    <s v="00531000008FRNUAA4"/>
    <b v="1"/>
    <d v="2017-01-26T18:52:01"/>
    <b v="0"/>
    <b v="0"/>
    <s v="2018 1"/>
    <n v="1"/>
    <x v="8"/>
    <s v="Omitted"/>
    <s v="Omitted"/>
    <x v="18"/>
    <s v="0055A00000BclF5QAJ"/>
    <d v="2021-04-10T23:01:03"/>
    <m/>
    <d v="2018-03-28T15:29:05"/>
    <b v="0"/>
    <x v="1"/>
    <s v="0063100000fqLARAA2"/>
    <x v="2"/>
    <b v="0"/>
    <s v="0055A000008iLoJQAU"/>
    <s v="Closed Lost"/>
    <b v="0"/>
    <x v="1"/>
    <n v="54805"/>
    <n v="0"/>
    <m/>
  </r>
  <r>
    <s v="0013100001p5A6mAAE"/>
    <b v="0"/>
    <m/>
    <b v="0"/>
    <x v="217"/>
    <x v="1"/>
    <s v="00531000008FRNUAA4"/>
    <b v="1"/>
    <d v="2017-01-31T21:41:11"/>
    <b v="0"/>
    <b v="0"/>
    <s v="2022 4"/>
    <n v="4"/>
    <x v="6"/>
    <s v="Pipeline"/>
    <s v="Pipeline"/>
    <x v="13"/>
    <s v="0055A00000BclF5QAJ"/>
    <d v="2021-06-01T19:07:12"/>
    <m/>
    <d v="2020-08-20T16:40:12"/>
    <b v="0"/>
    <x v="1"/>
    <s v="0063100000frgJbAAI"/>
    <x v="2"/>
    <b v="0"/>
    <s v="00531000007KAu8AAG"/>
    <s v="Funnel"/>
    <b v="0"/>
    <x v="1"/>
    <n v="98134"/>
    <n v="4906.7"/>
    <m/>
  </r>
  <r>
    <s v="0013100001p5BOZAA2"/>
    <b v="0"/>
    <m/>
    <b v="0"/>
    <x v="219"/>
    <x v="1"/>
    <s v="00531000008FRNUAA4"/>
    <b v="1"/>
    <d v="2017-01-31T21:45:33"/>
    <b v="0"/>
    <b v="0"/>
    <s v="2021 3"/>
    <n v="3"/>
    <x v="3"/>
    <s v="Pipeline"/>
    <s v="Pipeline"/>
    <x v="13"/>
    <s v="0055A00000BclF5QAJ"/>
    <d v="2021-06-01T19:07:12"/>
    <m/>
    <d v="2021-05-06T15:26:27"/>
    <b v="0"/>
    <x v="1"/>
    <s v="0063100000frgN0AAI"/>
    <x v="2"/>
    <b v="0"/>
    <s v="00531000007KAu8AAG"/>
    <s v="Quoted Funnel"/>
    <b v="0"/>
    <x v="1"/>
    <n v="81522.7"/>
    <n v="24456.81"/>
    <m/>
  </r>
  <r>
    <s v="0013100001pvI1QAAU"/>
    <b v="0"/>
    <m/>
    <b v="0"/>
    <x v="218"/>
    <x v="0"/>
    <s v="00531000008FRNUAA4"/>
    <b v="1"/>
    <d v="2017-02-10T20:47:05"/>
    <b v="0"/>
    <b v="0"/>
    <s v="2018 1"/>
    <n v="1"/>
    <x v="8"/>
    <s v="Omitted"/>
    <s v="Omitted"/>
    <x v="11"/>
    <s v="0055A00000BclF5QAJ"/>
    <d v="2021-04-11T20:29:35"/>
    <m/>
    <d v="2018-03-28T15:44:41"/>
    <b v="0"/>
    <x v="1"/>
    <s v="0063100000gI8Z4AAK"/>
    <x v="2"/>
    <b v="0"/>
    <s v="0055A000008iLoJQAU"/>
    <s v="Closed Lost"/>
    <b v="0"/>
    <x v="1"/>
    <n v="54805"/>
    <n v="0"/>
    <m/>
  </r>
  <r>
    <s v="0013100001qvZsSAAU"/>
    <b v="0"/>
    <m/>
    <b v="0"/>
    <x v="218"/>
    <x v="0"/>
    <s v="00531000008FRNUAA4"/>
    <b v="1"/>
    <d v="2017-03-24T15:07:32"/>
    <b v="0"/>
    <b v="0"/>
    <s v="2018 1"/>
    <n v="1"/>
    <x v="8"/>
    <s v="Omitted"/>
    <s v="Omitted"/>
    <x v="12"/>
    <s v="0055A00000BclF5QAJ"/>
    <d v="2021-04-10T23:01:03"/>
    <m/>
    <d v="2018-03-28T15:50:09"/>
    <b v="0"/>
    <x v="1"/>
    <s v="0063100000hA8lDAAS"/>
    <x v="2"/>
    <b v="0"/>
    <s v="0055A000008iLoJQAU"/>
    <s v="Closed Lost"/>
    <b v="0"/>
    <x v="1"/>
    <n v="54805"/>
    <n v="0"/>
    <m/>
  </r>
  <r>
    <s v="0013100001qxqfJAAQ"/>
    <b v="0"/>
    <m/>
    <b v="0"/>
    <x v="218"/>
    <x v="0"/>
    <s v="00531000008FRNUAA4"/>
    <b v="1"/>
    <d v="2017-03-24T15:15:52"/>
    <b v="0"/>
    <b v="0"/>
    <s v="2018 1"/>
    <n v="1"/>
    <x v="8"/>
    <s v="Omitted"/>
    <s v="Omitted"/>
    <x v="12"/>
    <s v="0055A00000BclF5QAJ"/>
    <d v="2021-04-10T23:01:03"/>
    <m/>
    <d v="2018-03-15T17:53:41"/>
    <b v="0"/>
    <x v="1"/>
    <s v="0063100000hA8pPAAS"/>
    <x v="2"/>
    <b v="0"/>
    <s v="0055A000008iLoJQAU"/>
    <s v="Closed Lost"/>
    <b v="0"/>
    <x v="1"/>
    <n v="54805"/>
    <n v="0"/>
    <m/>
  </r>
  <r>
    <s v="0013100001qy8HbAAI"/>
    <b v="0"/>
    <m/>
    <b v="0"/>
    <x v="218"/>
    <x v="0"/>
    <s v="00531000008FRNUAA4"/>
    <b v="1"/>
    <d v="2017-03-27T13:22:52"/>
    <b v="0"/>
    <b v="0"/>
    <s v="2018 1"/>
    <n v="1"/>
    <x v="8"/>
    <s v="Omitted"/>
    <s v="Omitted"/>
    <x v="18"/>
    <s v="0055A00000BclF5QAJ"/>
    <d v="2021-04-10T23:01:03"/>
    <m/>
    <d v="2018-03-28T15:54:25"/>
    <b v="0"/>
    <x v="1"/>
    <s v="0063100000hAHMgAAO"/>
    <x v="2"/>
    <b v="0"/>
    <s v="0055A000008iLoJQAU"/>
    <s v="Closed Lost"/>
    <b v="0"/>
    <x v="1"/>
    <n v="54805"/>
    <n v="0"/>
    <m/>
  </r>
  <r>
    <s v="0013100001qy8VBAAY"/>
    <b v="0"/>
    <m/>
    <b v="0"/>
    <x v="218"/>
    <x v="0"/>
    <s v="00531000008FRNUAA4"/>
    <b v="1"/>
    <d v="2017-03-27T13:48:56"/>
    <b v="0"/>
    <b v="0"/>
    <s v="2018 1"/>
    <n v="1"/>
    <x v="8"/>
    <s v="Omitted"/>
    <s v="Omitted"/>
    <x v="18"/>
    <s v="0055A00000BclF5QAJ"/>
    <d v="2021-04-10T23:01:03"/>
    <m/>
    <d v="2018-03-28T15:55:16"/>
    <b v="0"/>
    <x v="1"/>
    <s v="0063100000hAHY3AAO"/>
    <x v="2"/>
    <b v="0"/>
    <s v="0055A000008iLoJQAU"/>
    <s v="Closed Lost"/>
    <b v="0"/>
    <x v="1"/>
    <n v="54805"/>
    <n v="0"/>
    <m/>
  </r>
  <r>
    <s v="0013100001jbBLeAAM"/>
    <b v="0"/>
    <m/>
    <b v="0"/>
    <x v="218"/>
    <x v="0"/>
    <s v="00531000008FFH0AAO"/>
    <b v="0"/>
    <d v="2017-04-13T15:26:33"/>
    <b v="0"/>
    <b v="0"/>
    <s v="2018 1"/>
    <n v="1"/>
    <x v="8"/>
    <s v="Omitted"/>
    <s v="Omitted"/>
    <x v="18"/>
    <s v="0055A00000BclF5QAJ"/>
    <d v="2021-04-11T20:29:35"/>
    <m/>
    <d v="2018-03-28T15:59:33"/>
    <b v="0"/>
    <x v="1"/>
    <s v="0063100000hC51ZAAS"/>
    <x v="2"/>
    <b v="0"/>
    <s v="0055A000008iLoJQAU"/>
    <s v="Closed Lost"/>
    <b v="0"/>
    <x v="1"/>
    <n v="53355"/>
    <n v="0"/>
    <m/>
  </r>
  <r>
    <s v="0015A00001tbNJyQAM"/>
    <b v="0"/>
    <m/>
    <b v="0"/>
    <x v="218"/>
    <x v="0"/>
    <s v="00531000007KAu8AAG"/>
    <b v="1"/>
    <d v="2017-08-10T14:48:32"/>
    <b v="0"/>
    <b v="0"/>
    <s v="2018 1"/>
    <n v="1"/>
    <x v="8"/>
    <s v="Omitted"/>
    <s v="Omitted"/>
    <x v="21"/>
    <s v="0055A00000BclF5QAJ"/>
    <d v="2021-04-10T23:01:03"/>
    <m/>
    <d v="2018-03-28T16:05:11"/>
    <b v="0"/>
    <x v="3"/>
    <s v="0065A00000i4nU9QAI"/>
    <x v="2"/>
    <b v="0"/>
    <s v="0055A000008iLoJQAU"/>
    <s v="Closed Lost"/>
    <b v="0"/>
    <x v="1"/>
    <n v="72600"/>
    <n v="0"/>
    <m/>
  </r>
  <r>
    <s v="0013100001p4QKfAAM"/>
    <b v="0"/>
    <m/>
    <b v="0"/>
    <x v="218"/>
    <x v="0"/>
    <s v="00531000008FRNUAA4"/>
    <b v="1"/>
    <d v="2017-08-01T12:25:10"/>
    <b v="0"/>
    <b v="0"/>
    <s v="2018 1"/>
    <n v="1"/>
    <x v="8"/>
    <s v="Omitted"/>
    <s v="Omitted"/>
    <x v="22"/>
    <s v="0055A00000BclF5QAJ"/>
    <d v="2021-04-10T23:01:03"/>
    <m/>
    <d v="2018-03-28T16:00:42"/>
    <b v="0"/>
    <x v="3"/>
    <s v="0065A00000i4W7gQAE"/>
    <x v="2"/>
    <b v="0"/>
    <s v="0055A000008iLoJQAU"/>
    <s v="Closed Lost"/>
    <b v="0"/>
    <x v="1"/>
    <n v="57394"/>
    <n v="0"/>
    <m/>
  </r>
  <r>
    <s v="0015A00001xOgtoQAC"/>
    <b v="0"/>
    <m/>
    <b v="0"/>
    <x v="218"/>
    <x v="0"/>
    <s v="00531000008FRNUAA4"/>
    <b v="1"/>
    <d v="2017-09-19T18:37:00"/>
    <b v="0"/>
    <b v="0"/>
    <s v="2018 1"/>
    <n v="1"/>
    <x v="8"/>
    <s v="Omitted"/>
    <s v="Omitted"/>
    <x v="23"/>
    <s v="0055A00000BclF5QAJ"/>
    <d v="2021-04-11T20:28:47"/>
    <m/>
    <d v="2018-03-28T16:09:30"/>
    <b v="0"/>
    <x v="1"/>
    <s v="0065A00000iRlIqQAK"/>
    <x v="2"/>
    <b v="0"/>
    <s v="0055A000008iLoJQAU"/>
    <s v="Closed Lost"/>
    <b v="0"/>
    <x v="1"/>
    <n v="61450"/>
    <n v="0"/>
    <m/>
  </r>
  <r>
    <s v="0013100001jb0TpAAI"/>
    <b v="0"/>
    <m/>
    <b v="0"/>
    <x v="220"/>
    <x v="0"/>
    <s v="00531000007KAu8AAG"/>
    <b v="0"/>
    <d v="2016-06-23T03:31:00"/>
    <b v="0"/>
    <b v="0"/>
    <s v="2018 1"/>
    <n v="1"/>
    <x v="8"/>
    <s v="Omitted"/>
    <s v="Omitted"/>
    <x v="12"/>
    <s v="0055A00000BclF5QAJ"/>
    <d v="2021-04-10T23:01:03"/>
    <m/>
    <d v="2018-03-29T17:29:29"/>
    <b v="0"/>
    <x v="1"/>
    <s v="0063100000cikLFAAY"/>
    <x v="2"/>
    <b v="0"/>
    <s v="0055A000008iLoJQAU"/>
    <s v="Closed Lost"/>
    <b v="0"/>
    <x v="1"/>
    <n v="54805"/>
    <n v="0"/>
    <m/>
  </r>
  <r>
    <s v="0013100001e9mKLAAY"/>
    <b v="0"/>
    <m/>
    <b v="0"/>
    <x v="199"/>
    <x v="1"/>
    <s v="00531000008F2qlAAC"/>
    <b v="0"/>
    <d v="2017-02-06T23:12:30"/>
    <b v="0"/>
    <b v="0"/>
    <s v="2022 4"/>
    <n v="4"/>
    <x v="6"/>
    <s v="Pipeline"/>
    <s v="Pipeline"/>
    <x v="14"/>
    <s v="00531000008F2qlAAC"/>
    <d v="2021-06-14T20:27:13"/>
    <m/>
    <d v="2020-04-06T13:54:13"/>
    <b v="0"/>
    <x v="6"/>
    <s v="0063100000gHegvAAC"/>
    <x v="2"/>
    <b v="0"/>
    <s v="00531000008F2qlAAC"/>
    <s v="Qualified Opportunity"/>
    <b v="0"/>
    <x v="1"/>
    <n v="56542.75"/>
    <n v="5654.28"/>
    <m/>
  </r>
  <r>
    <s v="0013100001fqwyfAAA"/>
    <b v="0"/>
    <m/>
    <b v="0"/>
    <x v="220"/>
    <x v="0"/>
    <s v="00531000007KAu8AAG"/>
    <b v="0"/>
    <d v="2016-07-08T22:34:42"/>
    <b v="0"/>
    <b v="0"/>
    <s v="2018 1"/>
    <n v="1"/>
    <x v="8"/>
    <s v="Omitted"/>
    <s v="Omitted"/>
    <x v="15"/>
    <s v="0055A00000BclF5QAJ"/>
    <d v="2021-04-10T23:01:03"/>
    <m/>
    <d v="2018-03-29T17:22:32"/>
    <b v="0"/>
    <x v="8"/>
    <s v="0063100000ckXfAAAU"/>
    <x v="2"/>
    <b v="0"/>
    <s v="0055A000008iLoJQAU"/>
    <s v="Closed Lost"/>
    <b v="0"/>
    <x v="1"/>
    <n v="54805"/>
    <n v="0"/>
    <m/>
  </r>
  <r>
    <s v="0013100001qvZsSAAU"/>
    <b v="0"/>
    <m/>
    <b v="0"/>
    <x v="220"/>
    <x v="0"/>
    <s v="00531000008FFH0AAO"/>
    <b v="1"/>
    <d v="2017-02-15T00:16:47"/>
    <b v="0"/>
    <b v="0"/>
    <s v="2018 1"/>
    <n v="1"/>
    <x v="8"/>
    <s v="Omitted"/>
    <s v="Omitted"/>
    <x v="14"/>
    <s v="0055A00000BclF5QAJ"/>
    <d v="2021-04-11T20:30:13"/>
    <m/>
    <d v="2018-03-29T17:23:00"/>
    <b v="0"/>
    <x v="3"/>
    <s v="0063100000epcvKAAQ"/>
    <x v="2"/>
    <b v="0"/>
    <s v="0055A000008iLoJQAU"/>
    <s v="Closed Lost"/>
    <b v="0"/>
    <x v="1"/>
    <n v="53205"/>
    <n v="0"/>
    <m/>
  </r>
  <r>
    <s v="0013100001jbqg0AAA"/>
    <b v="0"/>
    <m/>
    <b v="0"/>
    <x v="220"/>
    <x v="0"/>
    <s v="00531000008FRNUAA4"/>
    <b v="1"/>
    <d v="2017-08-29T17:22:26"/>
    <b v="0"/>
    <b v="0"/>
    <s v="2018 1"/>
    <n v="1"/>
    <x v="8"/>
    <s v="Closed"/>
    <s v="Closed"/>
    <x v="20"/>
    <s v="0055A00000BclF5QAJ"/>
    <d v="2021-04-10T22:59:54"/>
    <m/>
    <d v="2018-04-03T13:09:00"/>
    <b v="0"/>
    <x v="1"/>
    <s v="0065A00000WsqeyQAB"/>
    <x v="2"/>
    <b v="0"/>
    <s v="0055A000008zqzaQAA"/>
    <s v="Closed Won"/>
    <b v="0"/>
    <x v="0"/>
    <n v="64950"/>
    <n v="64950"/>
    <m/>
  </r>
  <r>
    <s v="0013100001fr7EaAAI"/>
    <b v="0"/>
    <m/>
    <b v="0"/>
    <x v="221"/>
    <x v="1"/>
    <s v="00531000008FRNUAA4"/>
    <b v="1"/>
    <d v="2017-02-10T19:35:16"/>
    <b v="0"/>
    <b v="0"/>
    <s v="2021 4"/>
    <n v="4"/>
    <x v="3"/>
    <s v="Pipeline"/>
    <s v="Pipeline"/>
    <x v="12"/>
    <s v="0055A00000BclF5QAJ"/>
    <d v="2021-06-01T19:07:12"/>
    <m/>
    <d v="2021-03-22T11:40:03"/>
    <b v="0"/>
    <x v="3"/>
    <s v="0063100000gI7vuAAC"/>
    <x v="2"/>
    <b v="0"/>
    <s v="00531000007KAu8AAG"/>
    <s v="Funnel"/>
    <b v="0"/>
    <x v="1"/>
    <n v="91549"/>
    <n v="4577.45"/>
    <m/>
  </r>
  <r>
    <s v="0013100001ga6ICAAY"/>
    <b v="0"/>
    <m/>
    <b v="0"/>
    <x v="222"/>
    <x v="0"/>
    <s v="00531000007KAsvAAG"/>
    <b v="0"/>
    <d v="2016-12-09T15:31:08"/>
    <b v="0"/>
    <b v="0"/>
    <s v="2018 1"/>
    <n v="1"/>
    <x v="8"/>
    <s v="Closed"/>
    <s v="Closed"/>
    <x v="12"/>
    <s v="0055A00000BclF5QAJ"/>
    <d v="2021-04-11T20:06:15"/>
    <m/>
    <d v="2020-01-06T18:18:16"/>
    <b v="0"/>
    <x v="6"/>
    <s v="0063100000evCnUAAU"/>
    <x v="2"/>
    <b v="1"/>
    <s v="00531000007KAsvAAG"/>
    <s v="Closed Won"/>
    <b v="0"/>
    <x v="0"/>
    <n v="71500"/>
    <n v="71500"/>
    <m/>
  </r>
  <r>
    <s v="0013100001enW6YAAU"/>
    <b v="0"/>
    <m/>
    <b v="0"/>
    <x v="222"/>
    <x v="0"/>
    <s v="00531000008FRNUAA4"/>
    <b v="0"/>
    <d v="2018-06-21T15:30:16"/>
    <b v="0"/>
    <b v="0"/>
    <s v="2018 1"/>
    <n v="1"/>
    <x v="8"/>
    <s v="Closed"/>
    <s v="Closed"/>
    <x v="0"/>
    <s v="0055A00000BclF5QAJ"/>
    <d v="2021-04-11T20:10:42"/>
    <m/>
    <m/>
    <b v="0"/>
    <x v="10"/>
    <s v="0065A00000k3A59QAE"/>
    <x v="2"/>
    <b v="0"/>
    <s v="0055A000008iLoOQAU"/>
    <s v="Closed Won"/>
    <b v="0"/>
    <x v="0"/>
    <n v="1950"/>
    <n v="1950"/>
    <m/>
  </r>
  <r>
    <s v="0015A00001yXCGlQAO"/>
    <b v="0"/>
    <m/>
    <b v="0"/>
    <x v="223"/>
    <x v="0"/>
    <s v="00531000007Es7rAAC"/>
    <b v="1"/>
    <d v="2018-01-11T00:12:45"/>
    <b v="0"/>
    <b v="0"/>
    <s v="2018 1"/>
    <n v="1"/>
    <x v="8"/>
    <s v="Omitted"/>
    <s v="Omitted"/>
    <x v="4"/>
    <s v="0055A00000BclF5QAJ"/>
    <d v="2021-04-11T19:52:07"/>
    <m/>
    <d v="2020-01-06T18:18:40"/>
    <b v="0"/>
    <x v="5"/>
    <s v="0065A00000iUsqoQAC"/>
    <x v="2"/>
    <b v="0"/>
    <s v="00531000007Es7rAAC"/>
    <s v="Closed Lost"/>
    <b v="0"/>
    <x v="1"/>
    <n v="72500"/>
    <n v="0"/>
    <m/>
  </r>
  <r>
    <s v="0015A00001yXgFDQA0"/>
    <b v="0"/>
    <m/>
    <b v="0"/>
    <x v="223"/>
    <x v="0"/>
    <s v="00531000007MUoEAAW"/>
    <b v="1"/>
    <d v="2018-02-05T19:20:27"/>
    <b v="0"/>
    <b v="0"/>
    <s v="2018 1"/>
    <n v="1"/>
    <x v="8"/>
    <s v="Omitted"/>
    <s v="Omitted"/>
    <x v="24"/>
    <s v="0055A00000BclF5QAJ"/>
    <d v="2021-04-11T20:08:00"/>
    <m/>
    <d v="2020-01-06T18:18:40"/>
    <b v="0"/>
    <x v="6"/>
    <s v="0065A00000jSYE2QAO"/>
    <x v="2"/>
    <b v="0"/>
    <s v="00531000007KgPgAAK"/>
    <s v="Closed Lost"/>
    <b v="0"/>
    <x v="1"/>
    <n v="80194"/>
    <n v="0"/>
    <m/>
  </r>
  <r>
    <s v="0015A00002BnKi3QAF"/>
    <b v="0"/>
    <m/>
    <b v="0"/>
    <x v="224"/>
    <x v="1"/>
    <s v="00531000008FRNUAA4"/>
    <b v="1"/>
    <d v="2017-02-10T20:43:51"/>
    <b v="0"/>
    <b v="0"/>
    <s v="2021 3"/>
    <n v="3"/>
    <x v="3"/>
    <s v="Pipeline"/>
    <s v="Pipeline"/>
    <x v="11"/>
    <s v="00531000007KAu8AAG"/>
    <d v="2021-06-28T10:45:37"/>
    <m/>
    <d v="2021-02-19T15:42:24"/>
    <b v="0"/>
    <x v="3"/>
    <s v="0063100000gI8XXAA0"/>
    <x v="2"/>
    <b v="0"/>
    <s v="00531000007KAu8AAG"/>
    <s v="Quoted Funnel"/>
    <b v="0"/>
    <x v="1"/>
    <n v="102727"/>
    <n v="30818.1"/>
    <m/>
  </r>
  <r>
    <s v="0015A00001tZLJEQA4"/>
    <b v="0"/>
    <m/>
    <b v="0"/>
    <x v="223"/>
    <x v="0"/>
    <s v="00531000007MUoEAAW"/>
    <b v="1"/>
    <d v="2018-02-05T19:48:30"/>
    <b v="0"/>
    <b v="0"/>
    <s v="2018 1"/>
    <n v="1"/>
    <x v="8"/>
    <s v="Omitted"/>
    <s v="Omitted"/>
    <x v="24"/>
    <s v="0055A000009s6n0QAA"/>
    <d v="2020-09-17T14:48:56"/>
    <m/>
    <d v="2020-01-06T18:18:40"/>
    <b v="0"/>
    <x v="3"/>
    <s v="0065A00000jSYJHQA4"/>
    <x v="2"/>
    <b v="0"/>
    <s v="00531000007KgPgAAK"/>
    <s v="Closed Lost"/>
    <b v="0"/>
    <x v="1"/>
    <n v="80194"/>
    <n v="0"/>
    <m/>
  </r>
  <r>
    <s v="0015A00001yXgJUQA0"/>
    <b v="0"/>
    <m/>
    <b v="0"/>
    <x v="223"/>
    <x v="0"/>
    <s v="00531000007MUoEAAW"/>
    <b v="1"/>
    <d v="2018-02-05T19:57:52"/>
    <b v="0"/>
    <b v="0"/>
    <s v="2018 1"/>
    <n v="1"/>
    <x v="8"/>
    <s v="Omitted"/>
    <s v="Omitted"/>
    <x v="24"/>
    <s v="0055A000009s6n0QAA"/>
    <d v="2020-09-17T14:48:56"/>
    <m/>
    <d v="2020-01-06T18:18:40"/>
    <b v="0"/>
    <x v="3"/>
    <s v="0065A00000jSYMBQA4"/>
    <x v="2"/>
    <b v="0"/>
    <s v="00531000007KgPgAAK"/>
    <s v="Closed Lost"/>
    <b v="0"/>
    <x v="1"/>
    <n v="80194"/>
    <n v="0"/>
    <m/>
  </r>
  <r>
    <s v="0013100001gaSbbAAE"/>
    <b v="0"/>
    <m/>
    <b v="0"/>
    <x v="225"/>
    <x v="0"/>
    <s v="00531000007KAsvAAG"/>
    <b v="0"/>
    <d v="2017-06-27T15:13:24"/>
    <b v="0"/>
    <b v="0"/>
    <s v="2018 2"/>
    <n v="2"/>
    <x v="8"/>
    <s v="Omitted"/>
    <s v="Omitted"/>
    <x v="3"/>
    <s v="0055A00000BclF5QAJ"/>
    <d v="2021-04-11T20:06:15"/>
    <m/>
    <d v="2020-01-06T18:18:35"/>
    <b v="0"/>
    <x v="6"/>
    <s v="0065A00000i3bTeQAI"/>
    <x v="2"/>
    <b v="0"/>
    <s v="00531000007KAsvAAG"/>
    <s v="Closed Lost"/>
    <b v="0"/>
    <x v="1"/>
    <n v="35750"/>
    <n v="0"/>
    <m/>
  </r>
  <r>
    <s v="0015A00001xPKWpQAO"/>
    <b v="0"/>
    <m/>
    <b v="0"/>
    <x v="226"/>
    <x v="0"/>
    <s v="00531000008FRNUAA4"/>
    <b v="1"/>
    <d v="2017-10-16T17:01:26"/>
    <b v="0"/>
    <b v="0"/>
    <s v="2018 2"/>
    <n v="2"/>
    <x v="8"/>
    <s v="Omitted"/>
    <s v="Omitted"/>
    <x v="21"/>
    <s v="0055A00000BclF5QAJ"/>
    <d v="2021-04-11T20:33:11"/>
    <m/>
    <d v="2018-04-02T22:14:16"/>
    <b v="0"/>
    <x v="3"/>
    <s v="0065A00000iSc2BQAS"/>
    <x v="2"/>
    <b v="0"/>
    <s v="0055A000008iLoJQAU"/>
    <s v="Closed Lost"/>
    <b v="0"/>
    <x v="1"/>
    <n v="61450"/>
    <n v="0"/>
    <m/>
  </r>
  <r>
    <s v="0013100001fsGopAAE"/>
    <b v="0"/>
    <m/>
    <b v="0"/>
    <x v="227"/>
    <x v="0"/>
    <s v="00531000007KAu8AAG"/>
    <b v="1"/>
    <d v="2016-06-29T03:48:14"/>
    <b v="0"/>
    <b v="0"/>
    <s v="2018 2"/>
    <n v="2"/>
    <x v="8"/>
    <s v="Omitted"/>
    <s v="Omitted"/>
    <x v="5"/>
    <s v="0055A00000BclF5QAJ"/>
    <d v="2021-04-11T20:33:11"/>
    <m/>
    <d v="2018-04-05T19:50:11"/>
    <b v="0"/>
    <x v="1"/>
    <s v="0063100000cjestAAA"/>
    <x v="2"/>
    <b v="0"/>
    <s v="0055A000008iLoJQAU"/>
    <s v="Closed Lost"/>
    <b v="0"/>
    <x v="1"/>
    <n v="54805"/>
    <n v="0"/>
    <m/>
  </r>
  <r>
    <s v="0013100001jStVZAA0"/>
    <b v="0"/>
    <m/>
    <b v="0"/>
    <x v="227"/>
    <x v="0"/>
    <s v="00531000008FRNUAA4"/>
    <b v="1"/>
    <d v="2017-11-03T18:07:28"/>
    <b v="0"/>
    <b v="0"/>
    <s v="2018 2"/>
    <n v="2"/>
    <x v="8"/>
    <s v="Omitted"/>
    <s v="Omitted"/>
    <x v="21"/>
    <s v="0055A00000BclF5QAJ"/>
    <d v="2021-04-10T23:01:03"/>
    <m/>
    <d v="2018-04-05T20:37:05"/>
    <b v="0"/>
    <x v="1"/>
    <s v="0065A00000iTCEIQA4"/>
    <x v="2"/>
    <b v="0"/>
    <s v="0055A000008iLoJQAU"/>
    <s v="Closed Lost"/>
    <b v="0"/>
    <x v="1"/>
    <n v="57650"/>
    <n v="0"/>
    <m/>
  </r>
  <r>
    <s v="0013100001jbTy1AAE"/>
    <b v="0"/>
    <m/>
    <b v="0"/>
    <x v="228"/>
    <x v="0"/>
    <s v="00531000008FRNUAA4"/>
    <b v="0"/>
    <d v="2018-04-06T18:08:01"/>
    <b v="0"/>
    <b v="0"/>
    <s v="2018 2"/>
    <n v="2"/>
    <x v="8"/>
    <s v="Closed"/>
    <s v="Closed"/>
    <x v="22"/>
    <s v="0055A00000BclF5QAJ"/>
    <d v="2021-04-10T22:59:54"/>
    <m/>
    <d v="2018-04-10T13:22:05"/>
    <b v="0"/>
    <x v="1"/>
    <s v="0065A00000jsZ7PQAU"/>
    <x v="2"/>
    <b v="0"/>
    <s v="0055A000008iLoOQAU"/>
    <s v="Closed Won"/>
    <b v="0"/>
    <x v="0"/>
    <n v="2802"/>
    <n v="2802"/>
    <m/>
  </r>
  <r>
    <s v="0013100001gZd3uAAC"/>
    <b v="0"/>
    <m/>
    <b v="0"/>
    <x v="229"/>
    <x v="0"/>
    <s v="00531000008FRNUAA4"/>
    <b v="0"/>
    <d v="2018-05-07T18:43:33"/>
    <b v="0"/>
    <b v="0"/>
    <s v="2018 2"/>
    <n v="2"/>
    <x v="8"/>
    <s v="Closed"/>
    <s v="Closed"/>
    <x v="21"/>
    <s v="0055A00000BclF5QAJ"/>
    <d v="2021-04-10T22:59:54"/>
    <m/>
    <d v="2018-06-21T15:19:13"/>
    <b v="0"/>
    <x v="3"/>
    <s v="0065A00000k1YmJQAU"/>
    <x v="2"/>
    <b v="0"/>
    <s v="0055A000008iLoOQAU"/>
    <s v="Closed Won"/>
    <b v="0"/>
    <x v="0"/>
    <n v="3150"/>
    <n v="3150"/>
    <m/>
  </r>
  <r>
    <s v="0015A00001tbMY6QAM"/>
    <b v="0"/>
    <m/>
    <b v="0"/>
    <x v="229"/>
    <x v="0"/>
    <s v="00531000008FRNUAA4"/>
    <b v="1"/>
    <d v="2017-08-09T20:15:45"/>
    <b v="0"/>
    <b v="0"/>
    <s v="2018 2"/>
    <n v="2"/>
    <x v="8"/>
    <s v="Closed"/>
    <s v="Closed"/>
    <x v="21"/>
    <s v="0055A00000BclF5QAJ"/>
    <d v="2021-04-10T22:59:54"/>
    <m/>
    <d v="2018-04-11T17:24:17"/>
    <b v="0"/>
    <x v="1"/>
    <s v="0065A00000i4mZcQAI"/>
    <x v="2"/>
    <b v="0"/>
    <s v="0055A000008iLoJQAU"/>
    <s v="Closed Won"/>
    <b v="0"/>
    <x v="0"/>
    <n v="68150"/>
    <n v="68150"/>
    <m/>
  </r>
  <r>
    <s v="001i000001LHCUyAAP"/>
    <b v="0"/>
    <m/>
    <b v="0"/>
    <x v="230"/>
    <x v="0"/>
    <s v="00531000007MUoEAAW"/>
    <b v="0"/>
    <d v="2018-04-12T13:33:54"/>
    <b v="0"/>
    <b v="0"/>
    <s v="2018 2"/>
    <n v="2"/>
    <x v="8"/>
    <s v="Closed"/>
    <s v="Closed"/>
    <x v="24"/>
    <s v="0055A00000BclF5QAJ"/>
    <d v="2021-04-11T20:08:00"/>
    <m/>
    <d v="2020-01-06T18:18:11"/>
    <b v="0"/>
    <x v="6"/>
    <s v="0065A00000ibiqJQAQ"/>
    <x v="2"/>
    <b v="1"/>
    <s v="00531000007MUoEAAW"/>
    <s v="Closed Won"/>
    <b v="0"/>
    <x v="0"/>
    <n v="298.5"/>
    <n v="298.5"/>
    <m/>
  </r>
  <r>
    <s v="0013100001gbb7YAAQ"/>
    <b v="0"/>
    <m/>
    <b v="0"/>
    <x v="231"/>
    <x v="0"/>
    <s v="00531000008FRNUAA4"/>
    <b v="0"/>
    <d v="2018-04-04T17:10:35"/>
    <b v="0"/>
    <b v="0"/>
    <s v="2018 2"/>
    <n v="2"/>
    <x v="8"/>
    <s v="Closed"/>
    <s v="Closed"/>
    <x v="21"/>
    <s v="0055A00000BclF5QAJ"/>
    <d v="2021-04-10T22:59:54"/>
    <m/>
    <d v="2018-04-19T12:51:57"/>
    <b v="0"/>
    <x v="4"/>
    <s v="0065A00000jsV3sQAE"/>
    <x v="2"/>
    <b v="0"/>
    <s v="0055A000008iLoOQAU"/>
    <s v="Closed Won"/>
    <b v="0"/>
    <x v="0"/>
    <n v="4450"/>
    <n v="4450"/>
    <m/>
  </r>
  <r>
    <s v="0015A00001tbNSWQA2"/>
    <b v="0"/>
    <m/>
    <b v="0"/>
    <x v="232"/>
    <x v="0"/>
    <s v="00531000008FRNUAA4"/>
    <b v="0"/>
    <d v="2018-06-21T15:10:35"/>
    <b v="0"/>
    <b v="0"/>
    <s v="2018 2"/>
    <n v="2"/>
    <x v="8"/>
    <s v="Closed"/>
    <s v="Closed"/>
    <x v="0"/>
    <s v="0055A00000BclF5QAJ"/>
    <d v="2021-04-10T22:59:54"/>
    <m/>
    <m/>
    <b v="0"/>
    <x v="4"/>
    <s v="0065A00000k3A1MQAU"/>
    <x v="2"/>
    <b v="0"/>
    <s v="0055A000008iLoOQAU"/>
    <s v="Closed Won"/>
    <b v="0"/>
    <x v="0"/>
    <n v="650"/>
    <n v="650"/>
    <m/>
  </r>
  <r>
    <s v="0013100001eo3U7AAI"/>
    <b v="0"/>
    <m/>
    <b v="0"/>
    <x v="233"/>
    <x v="0"/>
    <s v="00531000007KAsvAAG"/>
    <b v="0"/>
    <d v="2017-01-20T13:01:21"/>
    <b v="0"/>
    <b v="0"/>
    <s v="2018 2"/>
    <n v="2"/>
    <x v="8"/>
    <s v="Closed"/>
    <s v="Closed"/>
    <x v="12"/>
    <s v="0055A00000BclF5QAJ"/>
    <d v="2021-04-11T20:06:15"/>
    <m/>
    <d v="2020-01-06T18:18:11"/>
    <b v="0"/>
    <x v="6"/>
    <s v="0063100000fpobmAAA"/>
    <x v="2"/>
    <b v="1"/>
    <s v="00531000007KAsvAAG"/>
    <s v="Closed Won"/>
    <b v="0"/>
    <x v="0"/>
    <n v="64350"/>
    <n v="64350"/>
    <m/>
  </r>
  <r>
    <s v="0013100001mGBcsAAG"/>
    <b v="0"/>
    <m/>
    <b v="0"/>
    <x v="90"/>
    <x v="1"/>
    <s v="00531000006uPsjAAE"/>
    <b v="0"/>
    <d v="2017-03-02T01:52:54"/>
    <b v="0"/>
    <b v="0"/>
    <s v="2017 1"/>
    <n v="1"/>
    <x v="5"/>
    <s v="Forecast"/>
    <s v="Commit"/>
    <x v="14"/>
    <s v="0055A00000BclF5QAJ"/>
    <d v="2021-04-11T20:12:15"/>
    <m/>
    <m/>
    <b v="0"/>
    <x v="7"/>
    <s v="0063100000gp61kAAA"/>
    <x v="2"/>
    <b v="0"/>
    <s v="00531000006uPsjAAE"/>
    <s v="Procurement Pending - &lt;30 Days"/>
    <b v="0"/>
    <x v="1"/>
    <n v="0"/>
    <n v="0"/>
    <m/>
  </r>
  <r>
    <s v="0013100001n7DeZAAU"/>
    <b v="0"/>
    <m/>
    <b v="0"/>
    <x v="234"/>
    <x v="1"/>
    <s v="00531000008FRNUAA4"/>
    <b v="1"/>
    <d v="2017-03-02T20:58:21"/>
    <b v="0"/>
    <b v="0"/>
    <s v="2022 3"/>
    <n v="3"/>
    <x v="6"/>
    <s v="Pipeline"/>
    <s v="Pipeline"/>
    <x v="12"/>
    <s v="0055A00000BclF5QAJ"/>
    <d v="2021-06-01T19:07:12"/>
    <m/>
    <d v="2020-08-20T11:47:22"/>
    <b v="0"/>
    <x v="1"/>
    <s v="0063100000gpBjnAAE"/>
    <x v="2"/>
    <b v="0"/>
    <s v="00531000007KAu8AAG"/>
    <s v="Funnel"/>
    <b v="0"/>
    <x v="1"/>
    <n v="57394"/>
    <n v="2869.7"/>
    <m/>
  </r>
  <r>
    <s v="0013100001emAHaAAM"/>
    <b v="0"/>
    <m/>
    <b v="0"/>
    <x v="233"/>
    <x v="0"/>
    <s v="00531000007KAsvAAG"/>
    <b v="0"/>
    <d v="2018-02-20T17:46:00"/>
    <b v="0"/>
    <b v="0"/>
    <s v="2018 2"/>
    <n v="2"/>
    <x v="8"/>
    <s v="Closed"/>
    <s v="Closed"/>
    <x v="1"/>
    <s v="0055A00000BclF5QAJ"/>
    <d v="2021-04-11T20:06:15"/>
    <m/>
    <d v="2020-01-06T18:18:16"/>
    <b v="0"/>
    <x v="6"/>
    <s v="0065A00000jT5fsQAC"/>
    <x v="2"/>
    <b v="1"/>
    <s v="00531000007KAsvAAG"/>
    <s v="Closed Won"/>
    <b v="0"/>
    <x v="0"/>
    <n v="9800"/>
    <n v="9800"/>
    <m/>
  </r>
  <r>
    <s v="0013100001qyrP9AAI"/>
    <b v="0"/>
    <m/>
    <b v="0"/>
    <x v="235"/>
    <x v="0"/>
    <s v="00531000008FRNUAA4"/>
    <b v="0"/>
    <d v="2018-06-08T15:19:01"/>
    <b v="0"/>
    <b v="0"/>
    <s v="2018 2"/>
    <n v="2"/>
    <x v="8"/>
    <s v="Closed"/>
    <s v="Closed"/>
    <x v="0"/>
    <s v="0055A00000BclF5QAJ"/>
    <d v="2021-04-10T22:59:54"/>
    <m/>
    <m/>
    <b v="0"/>
    <x v="4"/>
    <s v="0065A00000k2gzMQAQ"/>
    <x v="2"/>
    <b v="0"/>
    <s v="0055A000008iLoOQAU"/>
    <s v="Closed Won"/>
    <b v="0"/>
    <x v="0"/>
    <n v="47296"/>
    <n v="47296"/>
    <m/>
  </r>
  <r>
    <s v="0013100001fshyPAAQ"/>
    <b v="0"/>
    <m/>
    <b v="0"/>
    <x v="236"/>
    <x v="0"/>
    <s v="00531000007KAsvAAG"/>
    <b v="0"/>
    <d v="2016-03-24T17:38:23"/>
    <b v="0"/>
    <b v="0"/>
    <s v="2018 2"/>
    <n v="2"/>
    <x v="8"/>
    <s v="Closed"/>
    <s v="Closed"/>
    <x v="13"/>
    <s v="0055A00000BclF5QAJ"/>
    <d v="2021-04-11T19:52:07"/>
    <m/>
    <d v="2020-01-06T18:18:35"/>
    <b v="0"/>
    <x v="5"/>
    <s v="0063100000bir5WAAQ"/>
    <x v="2"/>
    <b v="1"/>
    <s v="00531000007KAsvAAG"/>
    <s v="Closed Won"/>
    <b v="0"/>
    <x v="0"/>
    <n v="64350"/>
    <n v="64350"/>
    <m/>
  </r>
  <r>
    <s v="0013100001fr7EaAAI"/>
    <b v="0"/>
    <m/>
    <b v="0"/>
    <x v="221"/>
    <x v="1"/>
    <s v="00531000008FRNUAA4"/>
    <b v="0"/>
    <d v="2017-03-09T19:15:06"/>
    <b v="0"/>
    <b v="0"/>
    <s v="2021 4"/>
    <n v="4"/>
    <x v="3"/>
    <s v="Pipeline"/>
    <s v="Pipeline"/>
    <x v="12"/>
    <s v="0055A00000BclF5QAJ"/>
    <d v="2021-06-01T19:07:12"/>
    <m/>
    <d v="2021-02-12T11:44:45"/>
    <b v="0"/>
    <x v="6"/>
    <s v="0063100000gptThAAI"/>
    <x v="2"/>
    <b v="0"/>
    <s v="00531000007KAu8AAG"/>
    <s v="Funnel"/>
    <b v="0"/>
    <x v="1"/>
    <n v="98134"/>
    <n v="4906.7"/>
    <m/>
  </r>
  <r>
    <s v="0013100001hoiQCAAY"/>
    <b v="0"/>
    <m/>
    <b v="0"/>
    <x v="236"/>
    <x v="0"/>
    <s v="00531000007KAu8AAG"/>
    <b v="0"/>
    <d v="2016-08-30T08:51:50"/>
    <b v="0"/>
    <b v="0"/>
    <s v="2018 2"/>
    <n v="2"/>
    <x v="8"/>
    <s v="Omitted"/>
    <s v="Omitted"/>
    <x v="19"/>
    <s v="0055A00000BclF5QAJ"/>
    <d v="2021-04-10T23:01:03"/>
    <m/>
    <d v="2018-05-10T20:41:05"/>
    <b v="0"/>
    <x v="1"/>
    <s v="0063100000e32fKAAQ"/>
    <x v="2"/>
    <b v="0"/>
    <s v="0055A000008iLoJQAU"/>
    <s v="Closed Lost"/>
    <b v="0"/>
    <x v="1"/>
    <n v="72600"/>
    <n v="0"/>
    <m/>
  </r>
  <r>
    <s v="0013100001gxRn4AAE"/>
    <b v="0"/>
    <m/>
    <b v="0"/>
    <x v="236"/>
    <x v="0"/>
    <s v="00531000007KAsvAAG"/>
    <b v="0"/>
    <d v="2018-02-12T18:30:29"/>
    <b v="0"/>
    <b v="0"/>
    <s v="2018 2"/>
    <n v="2"/>
    <x v="8"/>
    <s v="Closed"/>
    <s v="Closed"/>
    <x v="1"/>
    <s v="0055A00000BclF5QAJ"/>
    <d v="2021-04-11T20:06:15"/>
    <m/>
    <d v="2020-01-06T18:18:16"/>
    <b v="0"/>
    <x v="6"/>
    <s v="0065A00000jSn7TQAS"/>
    <x v="2"/>
    <b v="1"/>
    <s v="00531000007KAsvAAG"/>
    <s v="Closed Won"/>
    <b v="0"/>
    <x v="0"/>
    <n v="96096"/>
    <n v="96096"/>
    <m/>
  </r>
  <r>
    <s v="0013100001fr79BAAQ"/>
    <b v="0"/>
    <m/>
    <b v="0"/>
    <x v="237"/>
    <x v="0"/>
    <s v="00531000008FRNUAA4"/>
    <b v="0"/>
    <d v="2018-06-21T15:09:07"/>
    <b v="0"/>
    <b v="0"/>
    <s v="2018 2"/>
    <n v="2"/>
    <x v="8"/>
    <s v="Closed"/>
    <s v="Closed"/>
    <x v="21"/>
    <s v="0055A00000BclF5QAJ"/>
    <d v="2021-04-11T20:03:09"/>
    <m/>
    <m/>
    <b v="0"/>
    <x v="4"/>
    <s v="0065A00000k3A0xQAE"/>
    <x v="2"/>
    <b v="0"/>
    <s v="0055A000008iLoOQAU"/>
    <s v="Closed Won"/>
    <b v="0"/>
    <x v="0"/>
    <n v="650"/>
    <n v="650"/>
    <m/>
  </r>
  <r>
    <s v="0013100001qyJ2TAAU"/>
    <b v="0"/>
    <m/>
    <b v="0"/>
    <x v="238"/>
    <x v="0"/>
    <s v="00531000007MUoEAAW"/>
    <b v="0"/>
    <d v="2018-04-19T19:50:10"/>
    <b v="0"/>
    <b v="0"/>
    <s v="2018 2"/>
    <n v="2"/>
    <x v="8"/>
    <s v="Closed"/>
    <s v="Closed"/>
    <x v="3"/>
    <s v="0055A00000BclF5QAJ"/>
    <d v="2021-04-11T20:08:00"/>
    <m/>
    <d v="2020-01-06T18:18:16"/>
    <b v="0"/>
    <x v="6"/>
    <s v="0065A00000ibyztQAA"/>
    <x v="2"/>
    <b v="1"/>
    <s v="00531000007MUoEAAW"/>
    <s v="Closed Won"/>
    <b v="0"/>
    <x v="0"/>
    <n v="98296"/>
    <n v="98296"/>
    <m/>
  </r>
  <r>
    <s v="001i000001P9yS6AAJ"/>
    <b v="0"/>
    <m/>
    <b v="0"/>
    <x v="238"/>
    <x v="0"/>
    <s v="00531000007MUoEAAW"/>
    <b v="0"/>
    <d v="2018-03-13T14:33:46"/>
    <b v="0"/>
    <b v="0"/>
    <s v="2018 2"/>
    <n v="2"/>
    <x v="8"/>
    <s v="Closed"/>
    <s v="Closed"/>
    <x v="1"/>
    <s v="0055A00000BclF5QAJ"/>
    <d v="2021-04-11T19:52:59"/>
    <m/>
    <d v="2020-01-06T18:18:11"/>
    <b v="0"/>
    <x v="5"/>
    <s v="0065A00000jrnjoQAA"/>
    <x v="2"/>
    <b v="1"/>
    <s v="00531000007MUoEAAW"/>
    <s v="Closed Won"/>
    <b v="0"/>
    <x v="0"/>
    <n v="6500"/>
    <n v="6500"/>
    <m/>
  </r>
  <r>
    <s v="0013100001qwA2DAAU"/>
    <b v="0"/>
    <m/>
    <b v="0"/>
    <x v="51"/>
    <x v="1"/>
    <s v="00531000007KAu8AAG"/>
    <b v="0"/>
    <d v="2017-03-13T20:27:53"/>
    <b v="0"/>
    <b v="0"/>
    <s v="2022 1"/>
    <n v="1"/>
    <x v="6"/>
    <s v="Pipeline"/>
    <s v="Pipeline"/>
    <x v="12"/>
    <s v="0055A00000BclF5QAJ"/>
    <d v="2021-06-01T19:07:12"/>
    <m/>
    <d v="2020-06-15T11:50:13"/>
    <b v="0"/>
    <x v="3"/>
    <s v="0063100000gqNyzAAE"/>
    <x v="2"/>
    <b v="0"/>
    <s v="00531000007KAu8AAG"/>
    <s v="Funnel"/>
    <b v="0"/>
    <x v="1"/>
    <n v="98134"/>
    <n v="4906.7"/>
    <m/>
  </r>
  <r>
    <s v="0015A000021NtPMQA0"/>
    <b v="0"/>
    <m/>
    <b v="0"/>
    <x v="239"/>
    <x v="0"/>
    <s v="00531000007KAsvAAG"/>
    <b v="0"/>
    <d v="2018-04-27T15:53:27"/>
    <b v="0"/>
    <b v="0"/>
    <s v="2018 2"/>
    <n v="2"/>
    <x v="8"/>
    <s v="Closed"/>
    <s v="Closed"/>
    <x v="1"/>
    <s v="0055A00000BclF5QAJ"/>
    <d v="2021-04-11T20:08:00"/>
    <m/>
    <d v="2020-01-06T18:18:16"/>
    <b v="0"/>
    <x v="6"/>
    <s v="0065A00000k1FJTQA2"/>
    <x v="2"/>
    <b v="1"/>
    <s v="00531000007KAsvAAG"/>
    <s v="Closed Won"/>
    <b v="0"/>
    <x v="0"/>
    <n v="78828.75"/>
    <n v="78828.75"/>
    <m/>
  </r>
  <r>
    <s v="001i000001MZLyvAAH"/>
    <b v="0"/>
    <m/>
    <b v="0"/>
    <x v="21"/>
    <x v="1"/>
    <s v="00531000007KgPgAAK"/>
    <b v="0"/>
    <d v="2017-03-15T04:55:47"/>
    <b v="0"/>
    <b v="0"/>
    <s v="2020 4"/>
    <n v="4"/>
    <x v="4"/>
    <s v="Pipeline"/>
    <s v="Pipeline"/>
    <x v="19"/>
    <s v="0055A00000BclF5QAJ"/>
    <d v="2021-04-11T19:52:07"/>
    <m/>
    <d v="2020-01-06T18:18:06"/>
    <b v="0"/>
    <x v="5"/>
    <s v="0063100000grWDxAAM"/>
    <x v="2"/>
    <b v="0"/>
    <s v="00531000007KgPgAAK"/>
    <s v="Qualified Opportunity"/>
    <b v="0"/>
    <x v="1"/>
    <n v="136937"/>
    <n v="13693.7"/>
    <m/>
  </r>
  <r>
    <s v="001i000001LHDIlAAP"/>
    <b v="0"/>
    <m/>
    <b v="0"/>
    <x v="239"/>
    <x v="0"/>
    <s v="00531000008F2qlAAC"/>
    <b v="0"/>
    <d v="2018-05-17T00:27:54"/>
    <b v="0"/>
    <b v="0"/>
    <s v="2018 2"/>
    <n v="2"/>
    <x v="8"/>
    <s v="Closed"/>
    <s v="Closed"/>
    <x v="3"/>
    <s v="0055A00000BclF5QAJ"/>
    <d v="2021-04-11T20:08:00"/>
    <m/>
    <d v="2020-01-06T18:18:16"/>
    <b v="0"/>
    <x v="6"/>
    <s v="0065A00000k1sUGQAY"/>
    <x v="2"/>
    <b v="1"/>
    <s v="00531000008F2qlAAC"/>
    <s v="Closed Won"/>
    <b v="0"/>
    <x v="0"/>
    <n v="51399.25"/>
    <n v="51399.25"/>
    <m/>
  </r>
  <r>
    <s v="0013100001hn662AAA"/>
    <b v="0"/>
    <m/>
    <b v="0"/>
    <x v="240"/>
    <x v="0"/>
    <s v="00531000008FRNUAA4"/>
    <b v="0"/>
    <d v="2018-06-21T15:01:22"/>
    <b v="0"/>
    <b v="0"/>
    <s v="2018 2"/>
    <n v="2"/>
    <x v="8"/>
    <s v="Closed"/>
    <s v="Closed"/>
    <x v="21"/>
    <s v="0055A00000BclF5QAJ"/>
    <d v="2021-04-10T22:59:54"/>
    <m/>
    <m/>
    <b v="0"/>
    <x v="8"/>
    <s v="0065A00000k39zLQAQ"/>
    <x v="2"/>
    <b v="0"/>
    <s v="0055A000008iLoOQAU"/>
    <s v="Closed Won"/>
    <b v="0"/>
    <x v="0"/>
    <n v="650"/>
    <n v="650"/>
    <m/>
  </r>
  <r>
    <s v="0015A00001tbNSWQA2"/>
    <b v="0"/>
    <m/>
    <b v="0"/>
    <x v="241"/>
    <x v="0"/>
    <s v="00531000008FRNUAA4"/>
    <b v="0"/>
    <d v="2018-06-21T15:07:03"/>
    <b v="0"/>
    <b v="0"/>
    <s v="2018 2"/>
    <n v="2"/>
    <x v="8"/>
    <s v="Closed"/>
    <s v="Closed"/>
    <x v="0"/>
    <s v="0055A00000BclF5QAJ"/>
    <d v="2021-04-10T22:59:54"/>
    <m/>
    <m/>
    <b v="0"/>
    <x v="4"/>
    <s v="0065A00000k3A0dQAE"/>
    <x v="2"/>
    <b v="0"/>
    <s v="0055A000008iLoOQAU"/>
    <s v="Closed Won"/>
    <b v="0"/>
    <x v="0"/>
    <n v="4250"/>
    <n v="4250"/>
    <m/>
  </r>
  <r>
    <s v="0013100001enw77AAA"/>
    <b v="0"/>
    <m/>
    <b v="0"/>
    <x v="242"/>
    <x v="0"/>
    <s v="00531000007KAsvAAG"/>
    <b v="0"/>
    <d v="2017-06-28T19:04:41"/>
    <b v="0"/>
    <b v="0"/>
    <s v="2018 2"/>
    <n v="2"/>
    <x v="8"/>
    <s v="Closed"/>
    <s v="Closed"/>
    <x v="1"/>
    <s v="00531000007MUoEAAW"/>
    <d v="2020-12-10T21:15:22"/>
    <m/>
    <d v="2020-01-06T18:18:11"/>
    <b v="0"/>
    <x v="1"/>
    <s v="0065A00000i3esyQAA"/>
    <x v="2"/>
    <b v="1"/>
    <s v="00531000007KAsvAAG"/>
    <s v="Closed Won"/>
    <b v="0"/>
    <x v="0"/>
    <n v="68750"/>
    <n v="68750"/>
    <m/>
  </r>
  <r>
    <s v="0013100001gvwZsAAI"/>
    <b v="0"/>
    <m/>
    <b v="0"/>
    <x v="243"/>
    <x v="0"/>
    <s v="00531000007KAsvAAG"/>
    <b v="0"/>
    <d v="2017-01-02T18:13:52"/>
    <b v="0"/>
    <b v="0"/>
    <s v="2018 2"/>
    <n v="2"/>
    <x v="8"/>
    <s v="Closed"/>
    <s v="Closed"/>
    <x v="8"/>
    <s v="0055A00000BclF5QAJ"/>
    <d v="2021-04-11T20:06:15"/>
    <m/>
    <d v="2020-01-06T18:18:16"/>
    <b v="0"/>
    <x v="6"/>
    <s v="0063100000foCVGAA2"/>
    <x v="2"/>
    <b v="1"/>
    <s v="00531000007KAsvAAG"/>
    <s v="Closed Won"/>
    <b v="0"/>
    <x v="0"/>
    <n v="71500"/>
    <n v="71500"/>
    <m/>
  </r>
  <r>
    <s v="0013100001mwUgnAAE"/>
    <b v="0"/>
    <m/>
    <b v="0"/>
    <x v="243"/>
    <x v="0"/>
    <s v="00531000008F2qlAAC"/>
    <b v="0"/>
    <d v="2018-05-01T17:54:50"/>
    <b v="0"/>
    <b v="0"/>
    <s v="2018 2"/>
    <n v="2"/>
    <x v="8"/>
    <s v="Closed"/>
    <s v="Closed"/>
    <x v="24"/>
    <s v="00531000007MUoEAAW"/>
    <d v="2020-12-21T18:01:12"/>
    <m/>
    <d v="2020-01-06T18:18:16"/>
    <b v="0"/>
    <x v="4"/>
    <s v="0065A00000k1MnPQAU"/>
    <x v="2"/>
    <b v="1"/>
    <s v="00531000008F2qlAAC"/>
    <s v="Closed Won"/>
    <b v="0"/>
    <x v="0"/>
    <n v="746.25"/>
    <n v="746.25"/>
    <m/>
  </r>
  <r>
    <s v="0013100001mz2dQAAQ"/>
    <b v="0"/>
    <m/>
    <b v="0"/>
    <x v="243"/>
    <x v="0"/>
    <s v="00531000007KAsvAAG"/>
    <b v="0"/>
    <d v="2018-05-09T18:02:42"/>
    <b v="0"/>
    <b v="0"/>
    <s v="2018 2"/>
    <n v="2"/>
    <x v="8"/>
    <s v="Closed"/>
    <s v="Closed"/>
    <x v="1"/>
    <s v="0055A00000BclF5QAJ"/>
    <d v="2021-04-11T20:08:00"/>
    <m/>
    <d v="2020-01-06T18:18:16"/>
    <b v="0"/>
    <x v="6"/>
    <s v="0065A00000k1duPQAQ"/>
    <x v="2"/>
    <b v="1"/>
    <s v="00531000007KAsvAAG"/>
    <s v="Closed Won"/>
    <b v="0"/>
    <x v="0"/>
    <n v="73320"/>
    <n v="73320"/>
    <m/>
  </r>
  <r>
    <s v="0013100001fqyXRAAY"/>
    <b v="0"/>
    <m/>
    <b v="0"/>
    <x v="244"/>
    <x v="0"/>
    <s v="00531000007KAu8AAG"/>
    <b v="1"/>
    <d v="2016-05-30T12:49:27"/>
    <b v="0"/>
    <b v="0"/>
    <s v="2018 2"/>
    <n v="2"/>
    <x v="8"/>
    <s v="Omitted"/>
    <s v="Omitted"/>
    <x v="19"/>
    <s v="0055A00000BclF5QAJ"/>
    <d v="2021-04-10T23:01:03"/>
    <m/>
    <d v="2019-05-17T12:40:03"/>
    <b v="0"/>
    <x v="7"/>
    <s v="0063100000cLHCFAA4"/>
    <x v="2"/>
    <b v="0"/>
    <s v="0055A000008zqzaQAA"/>
    <s v="Closed Lost"/>
    <b v="0"/>
    <x v="1"/>
    <n v="54805"/>
    <n v="0"/>
    <m/>
  </r>
  <r>
    <s v="0015A00001zu4pTQAQ"/>
    <b v="0"/>
    <m/>
    <b v="0"/>
    <x v="245"/>
    <x v="0"/>
    <s v="00531000007MUoEAAW"/>
    <b v="1"/>
    <d v="2018-04-05T20:22:28"/>
    <b v="0"/>
    <b v="0"/>
    <s v="2018 2"/>
    <n v="2"/>
    <x v="8"/>
    <s v="Closed"/>
    <s v="Closed"/>
    <x v="2"/>
    <s v="0055A00000BclF5QAJ"/>
    <d v="2021-04-11T20:06:15"/>
    <m/>
    <d v="2020-01-06T18:18:11"/>
    <b v="0"/>
    <x v="6"/>
    <s v="0065A00000jsXRlQAM"/>
    <x v="2"/>
    <b v="1"/>
    <s v="00531000007MUoEAAW"/>
    <s v="Closed Won"/>
    <b v="0"/>
    <x v="0"/>
    <n v="21500"/>
    <n v="21500"/>
    <m/>
  </r>
  <r>
    <s v="0015A000021OdydQAC"/>
    <b v="0"/>
    <m/>
    <b v="0"/>
    <x v="246"/>
    <x v="0"/>
    <s v="00531000007MUoEAAW"/>
    <b v="1"/>
    <d v="2018-05-24T12:54:48"/>
    <b v="0"/>
    <b v="0"/>
    <s v="2018 2"/>
    <n v="2"/>
    <x v="8"/>
    <s v="Omitted"/>
    <s v="Omitted"/>
    <x v="1"/>
    <s v="0055A000009s6n0QAA"/>
    <d v="2020-09-17T14:48:56"/>
    <m/>
    <d v="2020-01-06T18:18:35"/>
    <b v="0"/>
    <x v="3"/>
    <s v="0065A00000k25jzQAA"/>
    <x v="2"/>
    <b v="0"/>
    <s v="00531000007KAsvAAG"/>
    <s v="Closed Lost"/>
    <b v="0"/>
    <x v="1"/>
    <n v="65000"/>
    <n v="0"/>
    <m/>
  </r>
  <r>
    <s v="0013100001fr79BAAQ"/>
    <b v="0"/>
    <m/>
    <b v="0"/>
    <x v="247"/>
    <x v="0"/>
    <s v="00531000008FRNUAA4"/>
    <b v="0"/>
    <d v="2018-01-26T15:05:59"/>
    <b v="0"/>
    <b v="0"/>
    <s v="2018 2"/>
    <n v="2"/>
    <x v="8"/>
    <s v="Closed"/>
    <s v="Closed"/>
    <x v="21"/>
    <s v="0055A00000BclF5QAJ"/>
    <d v="2021-04-11T20:03:09"/>
    <m/>
    <d v="2018-06-21T14:57:34"/>
    <b v="0"/>
    <x v="4"/>
    <s v="0065A00000iVQBrQAO"/>
    <x v="2"/>
    <b v="0"/>
    <s v="0055A000008iLoOQAU"/>
    <s v="Closed Won"/>
    <b v="0"/>
    <x v="0"/>
    <n v="6300"/>
    <n v="6300"/>
    <m/>
  </r>
  <r>
    <s v="0013100001qvZsSAAU"/>
    <b v="0"/>
    <m/>
    <b v="0"/>
    <x v="247"/>
    <x v="0"/>
    <s v="00531000007KAu8AAG"/>
    <b v="0"/>
    <d v="2017-12-12T13:48:20"/>
    <b v="0"/>
    <b v="0"/>
    <s v="2018 2"/>
    <n v="2"/>
    <x v="8"/>
    <s v="Closed"/>
    <s v="Closed"/>
    <x v="21"/>
    <s v="0055A00000BclF5QAJ"/>
    <d v="2021-04-11T20:12:15"/>
    <m/>
    <d v="2018-06-06T12:49:07"/>
    <b v="0"/>
    <x v="7"/>
    <s v="0065A00000iUCMAQA4"/>
    <x v="2"/>
    <b v="0"/>
    <s v="0055A000008iLoJQAU"/>
    <s v="Closed Won"/>
    <b v="0"/>
    <x v="0"/>
    <n v="80534"/>
    <n v="80534"/>
    <m/>
  </r>
  <r>
    <s v="0013100001frZqgAAE"/>
    <b v="0"/>
    <m/>
    <b v="0"/>
    <x v="248"/>
    <x v="0"/>
    <s v="00531000008FRNUAA4"/>
    <b v="0"/>
    <d v="2018-04-03T13:30:07"/>
    <b v="0"/>
    <b v="0"/>
    <s v="2018 2"/>
    <n v="2"/>
    <x v="8"/>
    <s v="Closed"/>
    <s v="Closed"/>
    <x v="22"/>
    <s v="0055A00000BclF5QAJ"/>
    <d v="2021-04-10T22:59:54"/>
    <m/>
    <d v="2018-06-13T18:22:14"/>
    <b v="0"/>
    <x v="4"/>
    <s v="0065A00000jsSK6QAM"/>
    <x v="2"/>
    <b v="0"/>
    <s v="0055A000008iLoOQAU"/>
    <s v="Closed Won"/>
    <b v="0"/>
    <x v="0"/>
    <n v="2950"/>
    <n v="2950"/>
    <m/>
  </r>
  <r>
    <s v="0013100001mIDLTAA4"/>
    <b v="0"/>
    <m/>
    <b v="0"/>
    <x v="248"/>
    <x v="0"/>
    <s v="00531000008F2qlAAC"/>
    <b v="0"/>
    <d v="2018-03-22T23:16:33"/>
    <b v="0"/>
    <b v="0"/>
    <s v="2018 2"/>
    <n v="2"/>
    <x v="8"/>
    <s v="Closed"/>
    <s v="Closed"/>
    <x v="24"/>
    <s v="0055A00000BclF5QAJ"/>
    <d v="2021-04-11T20:08:00"/>
    <m/>
    <d v="2020-01-06T18:18:11"/>
    <b v="0"/>
    <x v="6"/>
    <s v="0065A00000js76YQAQ"/>
    <x v="2"/>
    <b v="1"/>
    <s v="00531000008F2qlAAC"/>
    <s v="Closed Won"/>
    <b v="0"/>
    <x v="0"/>
    <n v="354044.25"/>
    <n v="354044.25"/>
    <m/>
  </r>
  <r>
    <s v="0015A000021PRdcQAG"/>
    <b v="0"/>
    <m/>
    <b v="0"/>
    <x v="249"/>
    <x v="0"/>
    <s v="00531000007KAsvAAG"/>
    <b v="0"/>
    <d v="2018-06-12T18:58:29"/>
    <b v="0"/>
    <b v="0"/>
    <s v="2018 2"/>
    <n v="2"/>
    <x v="8"/>
    <s v="Closed"/>
    <s v="Closed"/>
    <x v="1"/>
    <s v="0055A00000BclF5QAJ"/>
    <d v="2021-04-11T20:08:00"/>
    <m/>
    <d v="2020-01-06T18:18:16"/>
    <b v="0"/>
    <x v="6"/>
    <s v="0065A00000k2rJPQAY"/>
    <x v="2"/>
    <b v="1"/>
    <s v="00531000007KAsvAAG"/>
    <s v="Closed Won"/>
    <b v="0"/>
    <x v="0"/>
    <n v="58500"/>
    <n v="58500"/>
    <m/>
  </r>
  <r>
    <s v="0013100001k6JgGAAU"/>
    <b v="0"/>
    <m/>
    <b v="0"/>
    <x v="249"/>
    <x v="0"/>
    <s v="00531000008FRNUAA4"/>
    <b v="0"/>
    <d v="2017-08-16T14:44:38"/>
    <b v="0"/>
    <b v="0"/>
    <s v="2018 2"/>
    <n v="2"/>
    <x v="8"/>
    <s v="Closed"/>
    <s v="Closed"/>
    <x v="21"/>
    <s v="0055A00000BclF5QAJ"/>
    <d v="2021-04-11T20:12:15"/>
    <m/>
    <d v="2018-06-12T18:41:47"/>
    <b v="0"/>
    <x v="7"/>
    <s v="0065A00000i4vVYQAY"/>
    <x v="2"/>
    <b v="0"/>
    <s v="0055A000008zqzaQAA"/>
    <s v="Closed Won"/>
    <b v="0"/>
    <x v="0"/>
    <n v="72600"/>
    <n v="72600"/>
    <m/>
  </r>
  <r>
    <s v="0013100001fsBp7AAE"/>
    <b v="0"/>
    <m/>
    <b v="0"/>
    <x v="250"/>
    <x v="0"/>
    <s v="00531000008FRNUAA4"/>
    <b v="0"/>
    <d v="2018-06-21T14:53:53"/>
    <b v="0"/>
    <b v="0"/>
    <s v="2018 2"/>
    <n v="2"/>
    <x v="8"/>
    <s v="Closed"/>
    <s v="Closed"/>
    <x v="21"/>
    <s v="0055A00000BclF5QAJ"/>
    <d v="2021-04-10T22:59:54"/>
    <m/>
    <m/>
    <b v="0"/>
    <x v="4"/>
    <s v="0065A00000k39xPQAQ"/>
    <x v="2"/>
    <b v="0"/>
    <s v="0055A000008iLoOQAU"/>
    <s v="Closed Won"/>
    <b v="0"/>
    <x v="0"/>
    <n v="4450"/>
    <n v="4450"/>
    <m/>
  </r>
  <r>
    <s v="0013100001emY1NAAU"/>
    <b v="0"/>
    <m/>
    <b v="0"/>
    <x v="251"/>
    <x v="0"/>
    <s v="00531000007MUoEAAW"/>
    <b v="0"/>
    <d v="2018-03-14T15:50:08"/>
    <b v="0"/>
    <b v="0"/>
    <s v="2018 2"/>
    <n v="2"/>
    <x v="8"/>
    <s v="Omitted"/>
    <s v="Omitted"/>
    <x v="1"/>
    <s v="0055A00000BclF5QAJ"/>
    <d v="2021-04-11T20:08:00"/>
    <m/>
    <d v="2020-01-06T18:18:35"/>
    <b v="0"/>
    <x v="6"/>
    <s v="0065A00000jrqUYQAY"/>
    <x v="2"/>
    <b v="0"/>
    <s v="00531000007MUoEAAW"/>
    <s v="Closed Lost"/>
    <b v="0"/>
    <x v="1"/>
    <n v="199"/>
    <n v="0"/>
    <m/>
  </r>
  <r>
    <s v="0013100001eljtBAAQ"/>
    <b v="0"/>
    <m/>
    <b v="0"/>
    <x v="252"/>
    <x v="0"/>
    <s v="00531000007KAsvAAG"/>
    <b v="0"/>
    <d v="2018-06-18T19:45:09"/>
    <b v="0"/>
    <b v="0"/>
    <s v="2018 2"/>
    <n v="2"/>
    <x v="8"/>
    <s v="Closed"/>
    <s v="Closed"/>
    <x v="1"/>
    <s v="0055A00000BclF5QAJ"/>
    <d v="2021-04-11T20:08:00"/>
    <m/>
    <d v="2020-01-06T18:18:16"/>
    <b v="0"/>
    <x v="6"/>
    <s v="0065A00000k337HQAQ"/>
    <x v="2"/>
    <b v="1"/>
    <s v="00531000007KAsvAAG"/>
    <s v="Closed Won"/>
    <b v="0"/>
    <x v="0"/>
    <n v="12750"/>
    <n v="12750"/>
    <m/>
  </r>
  <r>
    <s v="0015A00001yWWhnQAG"/>
    <b v="0"/>
    <m/>
    <b v="0"/>
    <x v="253"/>
    <x v="0"/>
    <s v="00531000008FRNUAA4"/>
    <b v="0"/>
    <d v="2018-06-04T15:24:12"/>
    <b v="0"/>
    <b v="0"/>
    <s v="2018 2"/>
    <n v="2"/>
    <x v="8"/>
    <s v="Closed"/>
    <s v="Closed"/>
    <x v="21"/>
    <s v="0055A00000BclF5QAJ"/>
    <d v="2021-04-10T22:59:54"/>
    <m/>
    <d v="2018-07-03T13:00:14"/>
    <b v="0"/>
    <x v="4"/>
    <s v="0065A00000k2VpzQAE"/>
    <x v="2"/>
    <b v="0"/>
    <s v="0055A000008iLoOQAU"/>
    <s v="Closed Won"/>
    <b v="0"/>
    <x v="0"/>
    <n v="15345"/>
    <n v="15345"/>
    <m/>
  </r>
  <r>
    <s v="0013100001fpKktAAE"/>
    <b v="0"/>
    <m/>
    <b v="0"/>
    <x v="254"/>
    <x v="0"/>
    <s v="00531000008FRNUAA4"/>
    <b v="0"/>
    <d v="2018-06-08T12:40:46"/>
    <b v="0"/>
    <b v="0"/>
    <s v="2018 2"/>
    <n v="2"/>
    <x v="8"/>
    <s v="Closed"/>
    <s v="Closed"/>
    <x v="21"/>
    <s v="0055A00000BclF5QAJ"/>
    <d v="2021-04-10T22:59:54"/>
    <m/>
    <d v="2018-06-21T14:48:25"/>
    <b v="0"/>
    <x v="4"/>
    <s v="0065A00000k2gR2QAI"/>
    <x v="2"/>
    <b v="0"/>
    <s v="0055A000008iLoOQAU"/>
    <s v="Closed Won"/>
    <b v="0"/>
    <x v="0"/>
    <n v="650"/>
    <n v="650"/>
    <m/>
  </r>
  <r>
    <s v="0013100001jbBzlAAE"/>
    <b v="0"/>
    <m/>
    <b v="0"/>
    <x v="254"/>
    <x v="0"/>
    <s v="00531000008FRNUAA4"/>
    <b v="0"/>
    <d v="2018-06-15T14:44:38"/>
    <b v="0"/>
    <b v="0"/>
    <s v="2018 2"/>
    <n v="2"/>
    <x v="8"/>
    <s v="Closed"/>
    <s v="Closed"/>
    <x v="21"/>
    <s v="0055A00000BclF5QAJ"/>
    <d v="2021-04-10T22:59:54"/>
    <m/>
    <d v="2018-06-26T17:40:07"/>
    <b v="0"/>
    <x v="1"/>
    <s v="0065A00000k2xziQAA"/>
    <x v="2"/>
    <b v="0"/>
    <s v="0055A000008iLoOQAU"/>
    <s v="Closed Won"/>
    <b v="0"/>
    <x v="0"/>
    <n v="3150"/>
    <n v="3150"/>
    <m/>
  </r>
  <r>
    <s v="0015A00001ztfyoQAA"/>
    <b v="0"/>
    <m/>
    <b v="0"/>
    <x v="255"/>
    <x v="0"/>
    <s v="00531000007KAsvAAG"/>
    <b v="0"/>
    <d v="2018-06-04T19:04:16"/>
    <b v="0"/>
    <b v="0"/>
    <s v="2018 2"/>
    <n v="2"/>
    <x v="8"/>
    <s v="Closed"/>
    <s v="Closed"/>
    <x v="1"/>
    <s v="0055A00000BclF5QAJ"/>
    <d v="2021-04-11T20:08:00"/>
    <m/>
    <d v="2020-01-06T18:18:16"/>
    <b v="0"/>
    <x v="6"/>
    <s v="0065A00000k2WaqQAE"/>
    <x v="2"/>
    <b v="1"/>
    <s v="00531000007KAsvAAG"/>
    <s v="Closed Won"/>
    <b v="0"/>
    <x v="0"/>
    <n v="50000"/>
    <n v="50000"/>
    <m/>
  </r>
  <r>
    <s v="0013100001gaTySAAU"/>
    <b v="0"/>
    <m/>
    <b v="0"/>
    <x v="256"/>
    <x v="0"/>
    <s v="00531000007KAu8AAG"/>
    <b v="0"/>
    <d v="2016-05-27T19:47:07"/>
    <b v="0"/>
    <b v="0"/>
    <s v="2018 2"/>
    <n v="2"/>
    <x v="8"/>
    <s v="Omitted"/>
    <s v="Omitted"/>
    <x v="8"/>
    <s v="0055A00000BclF5QAJ"/>
    <d v="2021-04-11T20:33:11"/>
    <m/>
    <d v="2018-11-28T16:32:14"/>
    <b v="0"/>
    <x v="7"/>
    <s v="0063100000cLDFuAAO"/>
    <x v="2"/>
    <b v="0"/>
    <s v="0055A000008zqzaQAA"/>
    <s v="Closed Lost"/>
    <b v="0"/>
    <x v="1"/>
    <n v="54805"/>
    <n v="0"/>
    <m/>
  </r>
  <r>
    <s v="0013100001jb0YLAAY"/>
    <b v="0"/>
    <m/>
    <b v="0"/>
    <x v="256"/>
    <x v="0"/>
    <s v="00531000007KAu8AAG"/>
    <b v="0"/>
    <d v="2016-06-23T03:50:36"/>
    <b v="0"/>
    <b v="0"/>
    <s v="2018 2"/>
    <n v="2"/>
    <x v="8"/>
    <s v="Omitted"/>
    <s v="Omitted"/>
    <x v="12"/>
    <s v="0055A00000BclF5QAJ"/>
    <d v="2021-04-10T23:01:03"/>
    <m/>
    <d v="2018-03-16T17:53:55"/>
    <b v="0"/>
    <x v="1"/>
    <s v="0063100000cikMcAAI"/>
    <x v="2"/>
    <b v="0"/>
    <s v="0055A000008zqzaQAA"/>
    <s v="Closed Lost"/>
    <b v="0"/>
    <x v="1"/>
    <n v="54805"/>
    <n v="0"/>
    <m/>
  </r>
  <r>
    <s v="0013100001jbB3pAAE"/>
    <b v="0"/>
    <m/>
    <b v="0"/>
    <x v="256"/>
    <x v="0"/>
    <s v="00531000007KAu8AAG"/>
    <b v="0"/>
    <d v="2016-06-24T03:11:29"/>
    <b v="0"/>
    <b v="0"/>
    <s v="2018 2"/>
    <n v="2"/>
    <x v="8"/>
    <s v="Omitted"/>
    <s v="Omitted"/>
    <x v="9"/>
    <s v="0055A00000BclF5QAJ"/>
    <d v="2021-04-10T23:01:03"/>
    <m/>
    <d v="2018-03-26T16:34:32"/>
    <b v="0"/>
    <x v="1"/>
    <s v="0063100000ciqlzAAA"/>
    <x v="2"/>
    <b v="0"/>
    <s v="0055A000008iLoJQAU"/>
    <s v="Closed Lost"/>
    <b v="0"/>
    <x v="1"/>
    <n v="54805"/>
    <n v="0"/>
    <m/>
  </r>
  <r>
    <s v="0013100001nlNGbAAM"/>
    <b v="0"/>
    <m/>
    <b v="0"/>
    <x v="256"/>
    <x v="0"/>
    <s v="00531000007KAu8AAG"/>
    <b v="1"/>
    <d v="2016-11-30T15:01:33"/>
    <b v="0"/>
    <b v="0"/>
    <s v="2018 2"/>
    <n v="2"/>
    <x v="8"/>
    <s v="Omitted"/>
    <s v="Omitted"/>
    <x v="14"/>
    <s v="0055A00000BclF5QAJ"/>
    <d v="2021-04-10T23:01:03"/>
    <m/>
    <d v="2018-04-27T18:07:19"/>
    <b v="0"/>
    <x v="3"/>
    <s v="0063100000euHi6AAE"/>
    <x v="2"/>
    <b v="0"/>
    <s v="0055A000008iLoOQAU"/>
    <s v="Closed Lost"/>
    <b v="0"/>
    <x v="1"/>
    <n v="54805"/>
    <n v="0"/>
    <m/>
  </r>
  <r>
    <s v="0013100001hnxMmAAI"/>
    <b v="0"/>
    <m/>
    <b v="0"/>
    <x v="256"/>
    <x v="0"/>
    <s v="00531000007KAu8AAG"/>
    <b v="0"/>
    <d v="2017-11-09T21:09:00"/>
    <b v="0"/>
    <b v="0"/>
    <s v="2018 2"/>
    <n v="2"/>
    <x v="8"/>
    <s v="Omitted"/>
    <s v="Omitted"/>
    <x v="21"/>
    <s v="0055A00000BclF5QAJ"/>
    <d v="2021-04-11T20:33:11"/>
    <m/>
    <d v="2018-06-29T14:31:52"/>
    <b v="0"/>
    <x v="6"/>
    <s v="0065A00000iTLgrQAG"/>
    <x v="2"/>
    <b v="0"/>
    <s v="0055A000008zqzaQAA"/>
    <s v="Closed Lost"/>
    <b v="0"/>
    <x v="1"/>
    <n v="56177.14"/>
    <n v="0"/>
    <m/>
  </r>
  <r>
    <s v="0015A00001ztwmzQAA"/>
    <b v="0"/>
    <m/>
    <b v="0"/>
    <x v="256"/>
    <x v="0"/>
    <s v="00531000008F2qlAAC"/>
    <b v="0"/>
    <d v="2018-03-29T20:54:26"/>
    <b v="0"/>
    <b v="0"/>
    <s v="2018 2"/>
    <n v="2"/>
    <x v="8"/>
    <s v="Closed"/>
    <s v="Closed"/>
    <x v="24"/>
    <s v="0055A00000BclF5QAJ"/>
    <d v="2021-04-11T19:52:07"/>
    <m/>
    <d v="2020-01-06T18:18:11"/>
    <b v="0"/>
    <x v="5"/>
    <s v="0065A00000jsKmTQAU"/>
    <x v="2"/>
    <b v="1"/>
    <s v="00531000008F2qlAAC"/>
    <s v="Closed Won"/>
    <b v="0"/>
    <x v="0"/>
    <n v="78000"/>
    <n v="78000"/>
    <m/>
  </r>
  <r>
    <s v="0015A00001tbV24QAE"/>
    <b v="0"/>
    <m/>
    <b v="0"/>
    <x v="257"/>
    <x v="0"/>
    <s v="00531000007KAsvAAG"/>
    <b v="0"/>
    <d v="2017-08-16T22:59:39"/>
    <b v="0"/>
    <b v="0"/>
    <s v="2018 2"/>
    <n v="2"/>
    <x v="8"/>
    <s v="Omitted"/>
    <s v="Omitted"/>
    <x v="1"/>
    <s v="0055A00000BclF5QAJ"/>
    <d v="2021-04-11T20:06:15"/>
    <m/>
    <d v="2020-01-06T18:18:35"/>
    <b v="0"/>
    <x v="6"/>
    <s v="0065A00000i4wm1QAA"/>
    <x v="2"/>
    <b v="0"/>
    <s v="00531000007KAsvAAG"/>
    <s v="Closed Lost"/>
    <b v="0"/>
    <x v="1"/>
    <n v="71500"/>
    <n v="0"/>
    <m/>
  </r>
  <r>
    <s v="0015A00001xP4anQAC"/>
    <b v="0"/>
    <m/>
    <b v="0"/>
    <x v="257"/>
    <x v="0"/>
    <s v="00531000007KAsvAAG"/>
    <b v="0"/>
    <d v="2017-10-05T18:52:20"/>
    <b v="0"/>
    <b v="0"/>
    <s v="2018 2"/>
    <n v="2"/>
    <x v="8"/>
    <s v="Omitted"/>
    <s v="Omitted"/>
    <x v="1"/>
    <s v="0055A00000BclF5QAJ"/>
    <d v="2021-04-11T20:06:15"/>
    <m/>
    <d v="2020-01-06T18:18:40"/>
    <b v="0"/>
    <x v="6"/>
    <s v="0065A00000iSJj5QAG"/>
    <x v="2"/>
    <b v="0"/>
    <s v="00531000007KAsvAAG"/>
    <s v="Closed Lost"/>
    <b v="0"/>
    <x v="1"/>
    <n v="71500"/>
    <n v="0"/>
    <m/>
  </r>
  <r>
    <s v="0015A000020wtkvQAA"/>
    <b v="0"/>
    <m/>
    <b v="0"/>
    <x v="257"/>
    <x v="0"/>
    <s v="00531000008FRNUAA4"/>
    <b v="1"/>
    <d v="2018-01-17T19:39:06"/>
    <b v="0"/>
    <b v="0"/>
    <s v="2018 2"/>
    <n v="2"/>
    <x v="8"/>
    <s v="Omitted"/>
    <s v="Omitted"/>
    <x v="23"/>
    <s v="0055A00000BclF5QAJ"/>
    <d v="2021-04-11T20:31:26"/>
    <m/>
    <d v="2018-04-13T12:27:03"/>
    <b v="0"/>
    <x v="3"/>
    <s v="0065A00000iV6jrQAC"/>
    <x v="2"/>
    <b v="0"/>
    <s v="0055A000008zqzaQAA"/>
    <s v="Closed Lost"/>
    <b v="0"/>
    <x v="1"/>
    <n v="75750"/>
    <n v="0"/>
    <m/>
  </r>
  <r>
    <s v="0013100001fr7BlAAI"/>
    <b v="0"/>
    <m/>
    <b v="0"/>
    <x v="257"/>
    <x v="0"/>
    <s v="0055A000008zqzaQAA"/>
    <b v="1"/>
    <d v="2018-06-29T19:44:46"/>
    <b v="0"/>
    <b v="0"/>
    <s v="2018 2"/>
    <n v="2"/>
    <x v="8"/>
    <s v="Omitted"/>
    <s v="Omitted"/>
    <x v="21"/>
    <s v="0055A00000BclF5QAJ"/>
    <d v="2021-04-10T23:01:03"/>
    <m/>
    <d v="2018-08-23T20:11:42"/>
    <b v="0"/>
    <x v="1"/>
    <s v="0065A00000k3V5fQAE"/>
    <x v="2"/>
    <b v="0"/>
    <s v="0055A000008iLoJQAU"/>
    <s v="Closed Lost"/>
    <b v="0"/>
    <x v="1"/>
    <n v="87650"/>
    <n v="0"/>
    <m/>
  </r>
  <r>
    <s v="0015A000021OOljQAG"/>
    <b v="0"/>
    <m/>
    <b v="0"/>
    <x v="257"/>
    <x v="0"/>
    <s v="00531000007MUoEAAW"/>
    <b v="1"/>
    <d v="2018-05-15T19:33:56"/>
    <b v="0"/>
    <b v="0"/>
    <s v="2018 2"/>
    <n v="2"/>
    <x v="8"/>
    <s v="Omitted"/>
    <s v="Omitted"/>
    <x v="4"/>
    <s v="0055A00000BclF5QAJ"/>
    <d v="2021-04-11T20:08:00"/>
    <m/>
    <d v="2020-01-06T18:18:35"/>
    <b v="0"/>
    <x v="6"/>
    <s v="0065A00000k1pgLQAQ"/>
    <x v="2"/>
    <b v="0"/>
    <s v="00531000007Es7rAAC"/>
    <s v="Closed Lost"/>
    <b v="0"/>
    <x v="1"/>
    <n v="66194"/>
    <n v="0"/>
    <m/>
  </r>
  <r>
    <s v="0015A000021PavTQAS"/>
    <b v="0"/>
    <m/>
    <b v="0"/>
    <x v="257"/>
    <x v="0"/>
    <s v="00531000007MUoEAAW"/>
    <b v="1"/>
    <d v="2018-06-18T13:43:30"/>
    <b v="0"/>
    <b v="0"/>
    <s v="2018 2"/>
    <n v="2"/>
    <x v="8"/>
    <s v="Omitted"/>
    <s v="Omitted"/>
    <x v="24"/>
    <s v="0055A00000BclF5QAJ"/>
    <d v="2021-04-11T19:52:07"/>
    <m/>
    <d v="2020-01-06T18:18:35"/>
    <b v="0"/>
    <x v="5"/>
    <s v="0065A00000k31IFQAY"/>
    <x v="2"/>
    <b v="0"/>
    <s v="00531000007KgPgAAK"/>
    <s v="Closed Lost"/>
    <b v="0"/>
    <x v="1"/>
    <n v="67109.08"/>
    <n v="0"/>
    <m/>
  </r>
  <r>
    <s v="0015A000020x7yMQAQ"/>
    <b v="0"/>
    <m/>
    <b v="0"/>
    <x v="257"/>
    <x v="0"/>
    <s v="00531000007MUoEAAW"/>
    <b v="1"/>
    <d v="2018-04-19T15:05:23"/>
    <b v="0"/>
    <b v="0"/>
    <s v="2018 2"/>
    <n v="2"/>
    <x v="8"/>
    <s v="Omitted"/>
    <s v="Omitted"/>
    <x v="4"/>
    <s v="0055A00000BclF5QAJ"/>
    <d v="2021-04-11T19:52:59"/>
    <m/>
    <d v="2020-01-06T18:18:35"/>
    <b v="0"/>
    <x v="5"/>
    <s v="0065A00000iby8rQAA"/>
    <x v="2"/>
    <b v="0"/>
    <s v="00531000007Es7rAAC"/>
    <s v="Closed Lost"/>
    <b v="0"/>
    <x v="1"/>
    <n v="137694"/>
    <n v="0"/>
    <m/>
  </r>
  <r>
    <s v="0013100001rsvIAAAY"/>
    <b v="0"/>
    <m/>
    <b v="0"/>
    <x v="21"/>
    <x v="1"/>
    <s v="00531000007KgPgAAK"/>
    <b v="0"/>
    <d v="2017-04-12T02:19:14"/>
    <b v="0"/>
    <b v="0"/>
    <s v="2020 4"/>
    <n v="4"/>
    <x v="4"/>
    <s v="Pipeline"/>
    <s v="Pipeline"/>
    <x v="18"/>
    <s v="0055A000009s6n0QAA"/>
    <d v="2020-01-06T18:18:07"/>
    <m/>
    <d v="2020-01-06T18:18:06"/>
    <b v="0"/>
    <x v="1"/>
    <s v="0063100000hBwV1AAK"/>
    <x v="2"/>
    <b v="0"/>
    <s v="00531000007KgPgAAK"/>
    <s v="Qualified Opportunity"/>
    <b v="0"/>
    <x v="1"/>
    <n v="79995"/>
    <n v="7999.5"/>
    <m/>
  </r>
  <r>
    <s v="0013100001fpz8iAAA"/>
    <b v="0"/>
    <m/>
    <b v="0"/>
    <x v="257"/>
    <x v="0"/>
    <s v="00531000007MUoEAAW"/>
    <b v="1"/>
    <d v="2018-05-24T15:39:30"/>
    <b v="0"/>
    <b v="0"/>
    <s v="2018 2"/>
    <n v="2"/>
    <x v="8"/>
    <s v="Omitted"/>
    <s v="Omitted"/>
    <x v="4"/>
    <s v="0055A00000BclF5QAJ"/>
    <d v="2021-04-11T19:52:07"/>
    <m/>
    <d v="2020-01-06T18:18:35"/>
    <b v="0"/>
    <x v="5"/>
    <s v="0065A00000k269aQAA"/>
    <x v="2"/>
    <b v="0"/>
    <s v="00531000007Es7rAAC"/>
    <s v="Closed Lost"/>
    <b v="0"/>
    <x v="1"/>
    <n v="69393"/>
    <n v="0"/>
    <m/>
  </r>
  <r>
    <s v="0013100001rt2Q4AAI"/>
    <b v="0"/>
    <m/>
    <b v="0"/>
    <x v="21"/>
    <x v="1"/>
    <s v="00531000007KgPgAAK"/>
    <b v="0"/>
    <d v="2017-04-12T18:22:20"/>
    <b v="0"/>
    <b v="0"/>
    <s v="2020 4"/>
    <n v="4"/>
    <x v="4"/>
    <s v="Pipeline"/>
    <s v="Pipeline"/>
    <x v="18"/>
    <s v="0055A00000BclF5QAJ"/>
    <d v="2021-04-11T19:52:07"/>
    <m/>
    <d v="2020-01-06T18:18:06"/>
    <b v="0"/>
    <x v="5"/>
    <s v="0063100000hC0OwAAK"/>
    <x v="2"/>
    <b v="0"/>
    <s v="00531000007KgPgAAK"/>
    <s v="Qualified Opportunity"/>
    <b v="0"/>
    <x v="1"/>
    <n v="79995"/>
    <n v="7999.5"/>
    <m/>
  </r>
  <r>
    <s v="0015A000021OOjYQAW"/>
    <b v="0"/>
    <m/>
    <b v="0"/>
    <x v="257"/>
    <x v="0"/>
    <s v="00531000007MUoEAAW"/>
    <b v="1"/>
    <d v="2018-05-15T19:10:10"/>
    <b v="0"/>
    <b v="0"/>
    <s v="2018 2"/>
    <n v="2"/>
    <x v="8"/>
    <s v="Omitted"/>
    <s v="Omitted"/>
    <x v="2"/>
    <s v="0055A000009s6n0QAA"/>
    <d v="2020-09-17T14:48:56"/>
    <m/>
    <d v="2020-01-06T18:18:35"/>
    <b v="0"/>
    <x v="3"/>
    <s v="0065A00000k1pbVQAQ"/>
    <x v="2"/>
    <b v="0"/>
    <s v="00531000007KAsvAAG"/>
    <s v="Closed Lost"/>
    <b v="0"/>
    <x v="1"/>
    <n v="66194"/>
    <n v="0"/>
    <m/>
  </r>
  <r>
    <s v="0015A000020xEvdQAE"/>
    <b v="0"/>
    <m/>
    <b v="0"/>
    <x v="257"/>
    <x v="0"/>
    <s v="00531000007MUoEAAW"/>
    <b v="1"/>
    <d v="2018-04-23T19:15:18"/>
    <b v="0"/>
    <b v="0"/>
    <s v="2018 2"/>
    <n v="2"/>
    <x v="8"/>
    <s v="Omitted"/>
    <s v="Omitted"/>
    <x v="1"/>
    <s v="00531000007MUoEAAW"/>
    <d v="2021-02-23T18:15:22"/>
    <m/>
    <d v="2020-01-06T18:18:35"/>
    <b v="0"/>
    <x v="3"/>
    <s v="0065A00000ic4vtQAA"/>
    <x v="2"/>
    <b v="0"/>
    <s v="00531000007KAsvAAG"/>
    <s v="Closed Lost"/>
    <b v="0"/>
    <x v="1"/>
    <n v="65000"/>
    <n v="0"/>
    <m/>
  </r>
  <r>
    <s v="0015A00001zu15SQAQ"/>
    <b v="0"/>
    <m/>
    <b v="0"/>
    <x v="257"/>
    <x v="0"/>
    <s v="00531000007MUoEAAW"/>
    <b v="1"/>
    <d v="2018-04-03T19:20:29"/>
    <b v="0"/>
    <b v="0"/>
    <s v="2018 2"/>
    <n v="2"/>
    <x v="8"/>
    <s v="Omitted"/>
    <s v="Omitted"/>
    <x v="1"/>
    <s v="0055A00000BclF5QAJ"/>
    <d v="2021-04-11T20:08:00"/>
    <m/>
    <d v="2020-01-06T18:18:35"/>
    <b v="0"/>
    <x v="6"/>
    <s v="0065A00000jsTRBQA2"/>
    <x v="2"/>
    <b v="0"/>
    <s v="00531000007KAsvAAG"/>
    <s v="Closed Lost"/>
    <b v="0"/>
    <x v="1"/>
    <n v="65000"/>
    <n v="0"/>
    <m/>
  </r>
  <r>
    <s v="0015A000021O2lkQAC"/>
    <b v="0"/>
    <m/>
    <b v="0"/>
    <x v="257"/>
    <x v="0"/>
    <s v="00531000007MUoEAAW"/>
    <b v="1"/>
    <d v="2018-05-02T14:52:44"/>
    <b v="0"/>
    <b v="0"/>
    <s v="2018 2"/>
    <n v="2"/>
    <x v="8"/>
    <s v="Omitted"/>
    <s v="Omitted"/>
    <x v="1"/>
    <s v="0055A00000BclF5QAJ"/>
    <d v="2021-04-11T19:52:07"/>
    <m/>
    <d v="2020-01-06T18:18:35"/>
    <b v="0"/>
    <x v="5"/>
    <s v="0065A00000k1P9MQAU"/>
    <x v="2"/>
    <b v="0"/>
    <s v="00531000007KAsvAAG"/>
    <s v="Closed Lost"/>
    <b v="0"/>
    <x v="1"/>
    <n v="65000"/>
    <n v="0"/>
    <m/>
  </r>
  <r>
    <s v="0015A000022QfJZQA0"/>
    <b v="0"/>
    <m/>
    <b v="0"/>
    <x v="257"/>
    <x v="0"/>
    <s v="00531000007MUoEAAW"/>
    <b v="1"/>
    <d v="2018-06-21T15:12:29"/>
    <b v="0"/>
    <b v="0"/>
    <s v="2018 2"/>
    <n v="2"/>
    <x v="8"/>
    <s v="Omitted"/>
    <s v="Omitted"/>
    <x v="1"/>
    <s v="0055A00000BclF5QAJ"/>
    <d v="2021-04-11T19:51:01"/>
    <m/>
    <d v="2020-01-06T18:18:35"/>
    <b v="0"/>
    <x v="11"/>
    <s v="0065A00000k3A1bQAE"/>
    <x v="2"/>
    <b v="0"/>
    <s v="00531000007KAsvAAG"/>
    <s v="Closed Lost"/>
    <b v="0"/>
    <x v="1"/>
    <n v="65199"/>
    <n v="0"/>
    <m/>
  </r>
  <r>
    <s v="0013100001fshyPAAQ"/>
    <b v="0"/>
    <m/>
    <b v="0"/>
    <x v="257"/>
    <x v="0"/>
    <s v="00531000007MUoEAAW"/>
    <b v="1"/>
    <d v="2018-06-28T12:33:11"/>
    <b v="0"/>
    <b v="0"/>
    <s v="2018 2"/>
    <n v="2"/>
    <x v="8"/>
    <s v="Closed"/>
    <s v="Closed"/>
    <x v="1"/>
    <s v="0055A00000BclF5QAJ"/>
    <d v="2021-04-11T19:51:01"/>
    <m/>
    <d v="2020-01-06T18:18:16"/>
    <b v="0"/>
    <x v="11"/>
    <s v="0065A00000k3QqRQAU"/>
    <x v="2"/>
    <b v="1"/>
    <s v="00531000007KAsvAAG"/>
    <s v="Closed Won"/>
    <b v="0"/>
    <x v="0"/>
    <n v="199"/>
    <n v="199"/>
    <m/>
  </r>
  <r>
    <s v="0013100001fr79BAAQ"/>
    <b v="0"/>
    <m/>
    <b v="0"/>
    <x v="258"/>
    <x v="0"/>
    <s v="00531000008FRNUAA4"/>
    <b v="0"/>
    <d v="2018-08-02T13:39:31"/>
    <b v="0"/>
    <b v="0"/>
    <s v="2018 3"/>
    <n v="3"/>
    <x v="8"/>
    <s v="Closed"/>
    <s v="Closed"/>
    <x v="0"/>
    <s v="0055A00000BclF5QAJ"/>
    <d v="2021-04-10T22:59:54"/>
    <m/>
    <m/>
    <b v="0"/>
    <x v="1"/>
    <s v="0065A00000ld5f9QAA"/>
    <x v="2"/>
    <b v="0"/>
    <s v="0055A000008iLoOQAU"/>
    <s v="Closed Won"/>
    <b v="0"/>
    <x v="0"/>
    <n v="650"/>
    <n v="650"/>
    <m/>
  </r>
  <r>
    <s v="001i000001MZ8IpAAL"/>
    <b v="0"/>
    <m/>
    <b v="0"/>
    <x v="259"/>
    <x v="0"/>
    <s v="00531000007MUoEAAW"/>
    <b v="0"/>
    <d v="2018-05-02T12:52:05"/>
    <b v="0"/>
    <b v="0"/>
    <s v="2018 3"/>
    <n v="3"/>
    <x v="8"/>
    <s v="Closed"/>
    <s v="Closed"/>
    <x v="3"/>
    <s v="0055A00000BclF5QAJ"/>
    <d v="2021-04-11T20:08:00"/>
    <m/>
    <d v="2020-01-06T18:18:16"/>
    <b v="0"/>
    <x v="6"/>
    <s v="0065A00000k1OrUQAU"/>
    <x v="2"/>
    <b v="1"/>
    <s v="00531000007MUoEAAW"/>
    <s v="Closed Won"/>
    <b v="0"/>
    <x v="0"/>
    <n v="2029.8"/>
    <n v="2029.8"/>
    <m/>
  </r>
  <r>
    <s v="0015A00001taqfSQAQ"/>
    <b v="0"/>
    <m/>
    <b v="0"/>
    <x v="260"/>
    <x v="0"/>
    <s v="00531000007MUoEAAW"/>
    <b v="0"/>
    <d v="2018-06-25T18:59:15"/>
    <b v="0"/>
    <b v="0"/>
    <s v="2018 3"/>
    <n v="3"/>
    <x v="8"/>
    <s v="Closed"/>
    <s v="Closed"/>
    <x v="2"/>
    <s v="0055A00000BclF5QAJ"/>
    <d v="2021-04-11T19:52:07"/>
    <m/>
    <d v="2020-01-06T18:18:16"/>
    <b v="0"/>
    <x v="5"/>
    <s v="0065A00000k3JZIQA2"/>
    <x v="2"/>
    <b v="1"/>
    <s v="00531000007Es7rAAC"/>
    <s v="Closed Won"/>
    <b v="0"/>
    <x v="0"/>
    <n v="65398"/>
    <n v="65398"/>
    <m/>
  </r>
  <r>
    <s v="0013100001jbBzlAAE"/>
    <b v="0"/>
    <m/>
    <b v="0"/>
    <x v="261"/>
    <x v="0"/>
    <s v="00531000008FRNUAA4"/>
    <b v="0"/>
    <d v="2018-06-28T17:12:22"/>
    <b v="0"/>
    <b v="0"/>
    <s v="2018 3"/>
    <n v="3"/>
    <x v="8"/>
    <s v="Closed"/>
    <s v="Closed"/>
    <x v="21"/>
    <s v="0055A00000BclF5QAJ"/>
    <d v="2021-04-10T22:59:54"/>
    <m/>
    <d v="2018-07-10T13:20:15"/>
    <b v="0"/>
    <x v="1"/>
    <s v="0065A00000k3RnIQAU"/>
    <x v="2"/>
    <b v="0"/>
    <s v="0055A000008iLoOQAU"/>
    <s v="Closed Won"/>
    <b v="0"/>
    <x v="0"/>
    <n v="4600"/>
    <n v="4600"/>
    <m/>
  </r>
  <r>
    <s v="0013100001jbuXaAAI"/>
    <b v="0"/>
    <m/>
    <b v="0"/>
    <x v="262"/>
    <x v="0"/>
    <s v="00531000007KAu8AAG"/>
    <b v="1"/>
    <d v="2016-06-29T10:47:55"/>
    <b v="0"/>
    <b v="0"/>
    <s v="2018 3"/>
    <n v="3"/>
    <x v="8"/>
    <s v="Closed"/>
    <s v="Closed"/>
    <x v="15"/>
    <s v="0055A00000BclF5QAJ"/>
    <d v="2021-04-10T22:59:54"/>
    <m/>
    <d v="2018-07-23T14:09:56"/>
    <b v="0"/>
    <x v="3"/>
    <s v="0063100000cjfMIAAY"/>
    <x v="2"/>
    <b v="0"/>
    <s v="00531000007KAu8AAG"/>
    <s v="Closed Won"/>
    <b v="0"/>
    <x v="0"/>
    <n v="52336"/>
    <n v="52336"/>
    <m/>
  </r>
  <r>
    <s v="0013100001gWxtDAAS"/>
    <b v="0"/>
    <m/>
    <b v="0"/>
    <x v="263"/>
    <x v="0"/>
    <s v="00531000008FRNUAA4"/>
    <b v="0"/>
    <d v="2018-07-11T14:48:14"/>
    <b v="0"/>
    <b v="0"/>
    <s v="2018 3"/>
    <n v="3"/>
    <x v="8"/>
    <s v="Closed"/>
    <s v="Closed"/>
    <x v="22"/>
    <s v="0055A00000BclF5QAJ"/>
    <d v="2021-04-10T22:59:54"/>
    <m/>
    <m/>
    <b v="0"/>
    <x v="11"/>
    <s v="0065A00000k3qRzQAI"/>
    <x v="2"/>
    <b v="0"/>
    <s v="0055A000008iLoOQAU"/>
    <s v="Closed Won"/>
    <b v="0"/>
    <x v="0"/>
    <n v="2950"/>
    <n v="2950"/>
    <m/>
  </r>
  <r>
    <s v="0013100001rut5yAAA"/>
    <b v="0"/>
    <m/>
    <b v="0"/>
    <x v="21"/>
    <x v="1"/>
    <s v="00531000007KgPgAAK"/>
    <b v="0"/>
    <d v="2017-04-25T21:20:08"/>
    <b v="0"/>
    <b v="0"/>
    <s v="2020 4"/>
    <n v="4"/>
    <x v="4"/>
    <s v="Pipeline"/>
    <s v="Pipeline"/>
    <x v="5"/>
    <s v="0055A00000BclF5QAJ"/>
    <d v="2021-04-11T20:06:15"/>
    <m/>
    <d v="2020-01-06T18:18:06"/>
    <b v="0"/>
    <x v="6"/>
    <s v="0063100000hD54BAAS"/>
    <x v="2"/>
    <b v="0"/>
    <s v="00531000007KgPgAAK"/>
    <s v="Qualified Opportunity"/>
    <b v="0"/>
    <x v="1"/>
    <n v="65995"/>
    <n v="6599.5"/>
    <m/>
  </r>
  <r>
    <s v="001i000001MZ8IpAAL"/>
    <b v="0"/>
    <m/>
    <b v="0"/>
    <x v="263"/>
    <x v="0"/>
    <s v="00531000007MUoEAAW"/>
    <b v="0"/>
    <d v="2018-05-18T16:52:04"/>
    <b v="0"/>
    <b v="0"/>
    <s v="2018 3"/>
    <n v="3"/>
    <x v="8"/>
    <s v="Closed"/>
    <s v="Closed"/>
    <x v="1"/>
    <s v="0055A00000BclF5QAJ"/>
    <d v="2021-04-11T19:52:07"/>
    <m/>
    <d v="2020-01-06T18:18:16"/>
    <b v="0"/>
    <x v="5"/>
    <s v="0065A00000k1vZRQAY"/>
    <x v="2"/>
    <b v="1"/>
    <s v="00531000007MUoEAAW"/>
    <s v="Closed Won"/>
    <b v="0"/>
    <x v="0"/>
    <n v="845.75"/>
    <n v="845.75"/>
    <m/>
  </r>
  <r>
    <s v="0013100001fpKktAAE"/>
    <b v="0"/>
    <m/>
    <b v="0"/>
    <x v="264"/>
    <x v="0"/>
    <s v="00531000008FRNUAA4"/>
    <b v="0"/>
    <d v="2018-07-11T13:08:16"/>
    <b v="0"/>
    <b v="0"/>
    <s v="2018 3"/>
    <n v="3"/>
    <x v="8"/>
    <s v="Closed"/>
    <s v="Closed"/>
    <x v="21"/>
    <s v="0055A00000BclF5QAJ"/>
    <d v="2021-04-10T22:59:54"/>
    <m/>
    <d v="2018-07-18T17:22:57"/>
    <b v="0"/>
    <x v="12"/>
    <s v="0065A00000k3q3XQAQ"/>
    <x v="2"/>
    <b v="0"/>
    <s v="0055A000008iLoOQAU"/>
    <s v="Closed Won"/>
    <b v="0"/>
    <x v="0"/>
    <n v="4600"/>
    <n v="4600"/>
    <m/>
  </r>
  <r>
    <s v="0015A00001tbNSWQA2"/>
    <b v="0"/>
    <m/>
    <b v="0"/>
    <x v="265"/>
    <x v="0"/>
    <s v="00531000008FRNUAA4"/>
    <b v="0"/>
    <d v="2018-06-29T21:15:59"/>
    <b v="0"/>
    <b v="0"/>
    <s v="2018 3"/>
    <n v="3"/>
    <x v="8"/>
    <s v="Closed"/>
    <s v="Closed"/>
    <x v="0"/>
    <s v="0055A00000BclF5QAJ"/>
    <d v="2021-04-10T22:59:54"/>
    <m/>
    <d v="2018-07-13T13:42:10"/>
    <b v="0"/>
    <x v="3"/>
    <s v="0065A00000k3VMWQA2"/>
    <x v="2"/>
    <b v="0"/>
    <s v="0055A000008iLoOQAU"/>
    <s v="Closed Won"/>
    <b v="0"/>
    <x v="0"/>
    <n v="3600"/>
    <n v="3600"/>
    <m/>
  </r>
  <r>
    <s v="0015A000022RFSwQAO"/>
    <b v="0"/>
    <m/>
    <b v="0"/>
    <x v="266"/>
    <x v="0"/>
    <s v="00531000007MUoEAAW"/>
    <b v="1"/>
    <d v="2018-07-13T13:22:47"/>
    <b v="0"/>
    <b v="0"/>
    <s v="2018 3"/>
    <n v="3"/>
    <x v="8"/>
    <s v="Omitted"/>
    <s v="Omitted"/>
    <x v="1"/>
    <s v="0055A00000BclF5QAJ"/>
    <d v="2021-04-11T19:52:59"/>
    <m/>
    <d v="2020-01-06T18:18:40"/>
    <b v="0"/>
    <x v="5"/>
    <s v="0065A00000k3umvQAA"/>
    <x v="2"/>
    <b v="0"/>
    <s v="00531000007KAsvAAG"/>
    <s v="Closed Lost"/>
    <b v="0"/>
    <x v="1"/>
    <n v="65199"/>
    <n v="0"/>
    <m/>
  </r>
  <r>
    <s v="0013100001hn9oQAAQ"/>
    <b v="0"/>
    <m/>
    <b v="0"/>
    <x v="267"/>
    <x v="0"/>
    <s v="00531000007KAsvAAG"/>
    <b v="0"/>
    <d v="2016-10-14T15:07:37"/>
    <b v="0"/>
    <b v="0"/>
    <s v="2018 3"/>
    <n v="3"/>
    <x v="8"/>
    <s v="Closed"/>
    <s v="Closed"/>
    <x v="5"/>
    <s v="0055A00000BclF5QAJ"/>
    <d v="2021-04-11T20:06:15"/>
    <m/>
    <d v="2020-01-06T18:18:16"/>
    <b v="0"/>
    <x v="6"/>
    <s v="0063100000eVUSyAAO"/>
    <x v="2"/>
    <b v="1"/>
    <s v="00531000007KAsvAAG"/>
    <s v="Closed Won"/>
    <b v="0"/>
    <x v="0"/>
    <n v="78113.75"/>
    <n v="78113.75"/>
    <m/>
  </r>
  <r>
    <s v="0013100001VWdHuAAL"/>
    <b v="0"/>
    <m/>
    <b v="0"/>
    <x v="267"/>
    <x v="0"/>
    <s v="00531000007MUoEAAW"/>
    <b v="0"/>
    <d v="2018-03-23T13:16:02"/>
    <b v="0"/>
    <b v="0"/>
    <s v="2018 3"/>
    <n v="3"/>
    <x v="8"/>
    <s v="Closed"/>
    <s v="Closed"/>
    <x v="2"/>
    <s v="0055A00000BclF5QAJ"/>
    <d v="2021-04-11T20:08:00"/>
    <m/>
    <d v="2020-01-06T18:18:11"/>
    <b v="0"/>
    <x v="6"/>
    <s v="0065A00000js7k8QAA"/>
    <x v="2"/>
    <b v="1"/>
    <s v="00531000007MUoEAAW"/>
    <s v="Closed Won"/>
    <b v="0"/>
    <x v="0"/>
    <n v="5850"/>
    <n v="5850"/>
    <m/>
  </r>
  <r>
    <s v="0013100001fpk4nAAA"/>
    <b v="0"/>
    <m/>
    <b v="0"/>
    <x v="268"/>
    <x v="0"/>
    <s v="00531000008FRNUAA4"/>
    <b v="0"/>
    <d v="2018-01-08T15:17:45"/>
    <b v="0"/>
    <b v="0"/>
    <s v="2018 3"/>
    <n v="3"/>
    <x v="8"/>
    <s v="Omitted"/>
    <s v="Omitted"/>
    <x v="21"/>
    <s v="0055A00000BclF5QAJ"/>
    <d v="2021-04-11T20:06:15"/>
    <m/>
    <d v="2018-03-23T15:58:15"/>
    <b v="0"/>
    <x v="6"/>
    <s v="0065A00000iUmdIQAS"/>
    <x v="2"/>
    <b v="0"/>
    <s v="0055A000008zqzaQAA"/>
    <s v="Closed Lost"/>
    <b v="0"/>
    <x v="1"/>
    <n v="75750"/>
    <n v="0"/>
    <m/>
  </r>
  <r>
    <s v="0015A00001yWX5uQAG"/>
    <b v="0"/>
    <m/>
    <b v="0"/>
    <x v="268"/>
    <x v="0"/>
    <s v="00531000008FRNUAA4"/>
    <b v="1"/>
    <d v="2017-12-11T18:27:29"/>
    <b v="0"/>
    <b v="0"/>
    <s v="2018 3"/>
    <n v="3"/>
    <x v="8"/>
    <s v="Omitted"/>
    <s v="Omitted"/>
    <x v="23"/>
    <s v="0055A00000BclF5QAJ"/>
    <d v="2021-04-10T23:01:03"/>
    <m/>
    <d v="2019-06-11T19:28:16"/>
    <b v="0"/>
    <x v="10"/>
    <s v="0065A00000iUBI4QAO"/>
    <x v="2"/>
    <b v="0"/>
    <s v="0055A000009sZg0QAE"/>
    <s v="Closed Lost"/>
    <b v="0"/>
    <x v="1"/>
    <n v="72600"/>
    <n v="0"/>
    <m/>
  </r>
  <r>
    <s v="001i000001MZM70AAH"/>
    <b v="0"/>
    <m/>
    <b v="0"/>
    <x v="269"/>
    <x v="0"/>
    <s v="00531000007MUoEAAW"/>
    <b v="0"/>
    <d v="2018-04-27T19:32:38"/>
    <b v="0"/>
    <b v="0"/>
    <s v="2018 3"/>
    <n v="3"/>
    <x v="8"/>
    <s v="Omitted"/>
    <s v="Omitted"/>
    <x v="1"/>
    <s v="0055A00000BclF5QAJ"/>
    <d v="2021-04-11T19:52:59"/>
    <m/>
    <d v="2020-01-06T18:18:35"/>
    <b v="0"/>
    <x v="5"/>
    <s v="0065A00000k1G6uQAE"/>
    <x v="2"/>
    <b v="0"/>
    <s v="00531000007MUoEAAW"/>
    <s v="Closed Lost"/>
    <b v="0"/>
    <x v="1"/>
    <n v="48"/>
    <n v="0"/>
    <m/>
  </r>
  <r>
    <s v="0015A00001tZ9LCQA0"/>
    <b v="0"/>
    <m/>
    <b v="0"/>
    <x v="270"/>
    <x v="0"/>
    <s v="00531000007MUoEAAW"/>
    <b v="0"/>
    <d v="2018-02-05T19:33:55"/>
    <b v="0"/>
    <b v="0"/>
    <s v="2018 3"/>
    <n v="3"/>
    <x v="8"/>
    <s v="Omitted"/>
    <s v="Omitted"/>
    <x v="24"/>
    <s v="0055A00000BclF5QAJ"/>
    <d v="2021-04-11T20:06:15"/>
    <m/>
    <d v="2020-01-06T18:18:40"/>
    <b v="0"/>
    <x v="6"/>
    <s v="0065A00000jSYGmQAO"/>
    <x v="2"/>
    <b v="0"/>
    <s v="00531000007KgPgAAK"/>
    <s v="Closed Lost"/>
    <b v="0"/>
    <x v="1"/>
    <n v="80194"/>
    <n v="0"/>
    <m/>
  </r>
  <r>
    <s v="0015A00001yXgDqQAK"/>
    <b v="0"/>
    <m/>
    <b v="0"/>
    <x v="270"/>
    <x v="0"/>
    <s v="00531000007MUoEAAW"/>
    <b v="1"/>
    <d v="2018-02-05T19:09:23"/>
    <b v="0"/>
    <b v="0"/>
    <s v="2018 3"/>
    <n v="3"/>
    <x v="8"/>
    <s v="Omitted"/>
    <s v="Omitted"/>
    <x v="24"/>
    <s v="0055A00000BclF5QAJ"/>
    <d v="2021-04-11T20:06:15"/>
    <m/>
    <d v="2020-01-06T18:18:40"/>
    <b v="0"/>
    <x v="6"/>
    <s v="0065A00000jSYCkQAO"/>
    <x v="2"/>
    <b v="0"/>
    <s v="00531000007KgPgAAK"/>
    <s v="Closed Lost"/>
    <b v="0"/>
    <x v="1"/>
    <n v="80194"/>
    <n v="0"/>
    <m/>
  </r>
  <r>
    <s v="0015A00001tbNSWQA2"/>
    <b v="0"/>
    <m/>
    <b v="0"/>
    <x v="270"/>
    <x v="0"/>
    <s v="00531000008FRNUAA4"/>
    <b v="0"/>
    <d v="2018-07-24T12:26:33"/>
    <b v="0"/>
    <b v="0"/>
    <s v="2018 3"/>
    <n v="3"/>
    <x v="8"/>
    <s v="Closed"/>
    <s v="Closed"/>
    <x v="21"/>
    <s v="0055A00000BclF5QAJ"/>
    <d v="2021-04-10T22:59:54"/>
    <m/>
    <d v="2018-08-02T13:33:32"/>
    <b v="0"/>
    <x v="1"/>
    <s v="0065A00000lcmHSQAY"/>
    <x v="2"/>
    <b v="0"/>
    <s v="0055A000008iLoOQAU"/>
    <s v="Closed Won"/>
    <b v="0"/>
    <x v="0"/>
    <n v="4600"/>
    <n v="4600"/>
    <m/>
  </r>
  <r>
    <s v="0015A00001xOPCyQAO"/>
    <b v="0"/>
    <m/>
    <b v="0"/>
    <x v="24"/>
    <x v="1"/>
    <s v="005i0000000fNkyAAE"/>
    <b v="1"/>
    <d v="2017-09-08T02:12:32"/>
    <b v="0"/>
    <b v="0"/>
    <s v="2021 3"/>
    <n v="3"/>
    <x v="3"/>
    <s v="Pipeline"/>
    <s v="Pipeline"/>
    <x v="6"/>
    <s v="0055A00000BclF5QAJ"/>
    <d v="2021-04-14T20:01:34"/>
    <m/>
    <d v="2020-02-10T14:21:06"/>
    <b v="1"/>
    <x v="6"/>
    <s v="0065A00000WjUVuQAN"/>
    <x v="2"/>
    <b v="0"/>
    <s v="00531000007Es7rAAC"/>
    <s v="Qualified Opportunity"/>
    <b v="0"/>
    <x v="1"/>
    <n v="2600000"/>
    <n v="260000"/>
    <m/>
  </r>
  <r>
    <s v="0015A00001xOPFsQAO"/>
    <b v="0"/>
    <m/>
    <b v="0"/>
    <x v="24"/>
    <x v="1"/>
    <s v="005i0000000fNkyAAE"/>
    <b v="1"/>
    <d v="2017-09-08T03:37:15"/>
    <b v="0"/>
    <b v="0"/>
    <s v="2021 3"/>
    <n v="3"/>
    <x v="3"/>
    <s v="Pipeline"/>
    <s v="Pipeline"/>
    <x v="15"/>
    <s v="0055A00000BclF5QAJ"/>
    <d v="2021-04-14T20:01:34"/>
    <m/>
    <d v="2020-02-10T14:16:36"/>
    <b v="1"/>
    <x v="4"/>
    <s v="0065A00000WjUXqQAN"/>
    <x v="2"/>
    <b v="0"/>
    <s v="00531000007Es7rAAC"/>
    <s v="Qualified Opportunity"/>
    <b v="0"/>
    <x v="1"/>
    <n v="2600000"/>
    <n v="260000"/>
    <m/>
  </r>
  <r>
    <s v="0015A000028lef0QAA"/>
    <b v="0"/>
    <m/>
    <b v="0"/>
    <x v="271"/>
    <x v="1"/>
    <s v="0055A000009GjocQAC"/>
    <b v="0"/>
    <d v="2019-07-01T14:24:18"/>
    <b v="0"/>
    <b v="0"/>
    <s v="2023 1"/>
    <n v="1"/>
    <x v="7"/>
    <s v="Pipeline"/>
    <s v="Pipeline"/>
    <x v="15"/>
    <s v="0055A00000BclF5QAJ"/>
    <d v="2021-06-01T19:07:17"/>
    <m/>
    <m/>
    <b v="0"/>
    <x v="1"/>
    <s v="0065A00001UoAq4QAF"/>
    <x v="2"/>
    <b v="0"/>
    <s v="0055A00000Bnt5hQAB"/>
    <s v="Quoted Funnel"/>
    <b v="0"/>
    <x v="1"/>
    <n v="85000"/>
    <n v="25500"/>
    <m/>
  </r>
  <r>
    <s v="0015A000026BdB3QAK"/>
    <b v="0"/>
    <m/>
    <b v="0"/>
    <x v="51"/>
    <x v="1"/>
    <s v="00531000007KAu8AAG"/>
    <b v="0"/>
    <d v="2018-10-30T15:59:03"/>
    <b v="0"/>
    <b v="0"/>
    <s v="2022 1"/>
    <n v="1"/>
    <x v="6"/>
    <s v="Pipeline"/>
    <s v="Pipeline"/>
    <x v="15"/>
    <s v="0055A00000BclF5QAJ"/>
    <d v="2021-06-01T19:07:12"/>
    <m/>
    <d v="2021-03-24T17:20:19"/>
    <b v="0"/>
    <x v="5"/>
    <s v="0065A00000nKm8DQAS"/>
    <x v="2"/>
    <b v="0"/>
    <s v="00531000007KAu8AAG"/>
    <s v="Funnel"/>
    <b v="0"/>
    <x v="1"/>
    <n v="56557.5"/>
    <n v="2827.88"/>
    <m/>
  </r>
  <r>
    <s v="0015A00002VoOopQAF"/>
    <b v="0"/>
    <m/>
    <b v="0"/>
    <x v="272"/>
    <x v="1"/>
    <s v="0055A00000BcmS5QAJ"/>
    <b v="0"/>
    <d v="2021-03-09T21:20:40"/>
    <b v="0"/>
    <b v="0"/>
    <s v="2022 2"/>
    <n v="2"/>
    <x v="6"/>
    <s v="Pipeline"/>
    <s v="Pipeline"/>
    <x v="15"/>
    <s v="0055A00000BclF5QAJ"/>
    <d v="2021-06-01T19:07:12"/>
    <m/>
    <m/>
    <b v="0"/>
    <x v="13"/>
    <s v="0065A00001dL7MUQA0"/>
    <x v="2"/>
    <b v="0"/>
    <s v="0055A00000BcmS5QAJ"/>
    <s v="Funnel"/>
    <b v="0"/>
    <x v="1"/>
    <n v="187462"/>
    <n v="9373.1"/>
    <m/>
  </r>
  <r>
    <s v="0013100001lbwD9AAI"/>
    <b v="0"/>
    <m/>
    <b v="0"/>
    <x v="19"/>
    <x v="1"/>
    <s v="0055A000009GjocQAC"/>
    <b v="0"/>
    <d v="2019-06-13T14:50:30"/>
    <b v="0"/>
    <b v="0"/>
    <s v="2021 4"/>
    <n v="4"/>
    <x v="3"/>
    <s v="Pipeline"/>
    <s v="Pipeline"/>
    <x v="15"/>
    <s v="0055A00000BclF5QAJ"/>
    <d v="2021-06-01T19:07:17"/>
    <m/>
    <m/>
    <b v="0"/>
    <x v="1"/>
    <s v="0065A00001TiGD2QAN"/>
    <x v="2"/>
    <b v="0"/>
    <s v="0055A00000Bnt5hQAB"/>
    <s v="Funnel"/>
    <b v="0"/>
    <x v="1"/>
    <n v="85000"/>
    <n v="4250"/>
    <m/>
  </r>
  <r>
    <s v="0015A00002BpBLjQAN"/>
    <b v="0"/>
    <m/>
    <b v="0"/>
    <x v="71"/>
    <x v="1"/>
    <s v="0055A000009GjocQAC"/>
    <b v="0"/>
    <d v="2019-05-15T13:51:00"/>
    <b v="0"/>
    <b v="0"/>
    <s v="2021 4"/>
    <n v="4"/>
    <x v="3"/>
    <s v="Pipeline"/>
    <s v="Pipeline"/>
    <x v="15"/>
    <s v="0055A00000BclF5QAJ"/>
    <d v="2021-06-01T19:07:17"/>
    <m/>
    <d v="2020-02-26T15:58:34"/>
    <b v="0"/>
    <x v="6"/>
    <s v="0065A00001PwI2nQAF"/>
    <x v="2"/>
    <b v="0"/>
    <s v="0055A00000Bnt5hQAB"/>
    <s v="Funnel"/>
    <b v="0"/>
    <x v="1"/>
    <n v="80000"/>
    <n v="4000"/>
    <m/>
  </r>
  <r>
    <s v="0016e00002Zw9L7AAJ"/>
    <b v="0"/>
    <m/>
    <b v="0"/>
    <x v="61"/>
    <x v="1"/>
    <s v="00531000008F2qlAAC"/>
    <b v="0"/>
    <d v="2020-07-06T16:34:08"/>
    <b v="0"/>
    <b v="0"/>
    <s v="2021 3"/>
    <n v="3"/>
    <x v="3"/>
    <s v="BestCase"/>
    <s v="Best Case"/>
    <x v="9"/>
    <s v="0055A000009GxI2QAK"/>
    <d v="2021-06-17T20:54:35"/>
    <m/>
    <d v="2021-06-17T20:53:28"/>
    <b v="0"/>
    <x v="6"/>
    <s v="0065A00001bA6fRQAS"/>
    <x v="2"/>
    <b v="0"/>
    <s v="0055A000009GxI2QAK"/>
    <s v="Order Expected within 90 Days"/>
    <b v="0"/>
    <x v="1"/>
    <n v="58500"/>
    <n v="40950"/>
    <m/>
  </r>
  <r>
    <s v="0016e00002Zw8uzAAB"/>
    <b v="0"/>
    <m/>
    <b v="0"/>
    <x v="71"/>
    <x v="1"/>
    <s v="00531000008F2qlAAC"/>
    <b v="0"/>
    <d v="2019-12-18T16:17:59"/>
    <b v="0"/>
    <b v="0"/>
    <s v="2021 4"/>
    <n v="4"/>
    <x v="3"/>
    <s v="Pipeline"/>
    <s v="Pipeline"/>
    <x v="9"/>
    <s v="0055A000009GxI2QAK"/>
    <d v="2021-06-17T14:24:54"/>
    <m/>
    <d v="2020-12-28T22:19:15"/>
    <b v="0"/>
    <x v="6"/>
    <s v="0065A00001YNQkZQAX"/>
    <x v="2"/>
    <b v="0"/>
    <s v="0055A000009GxI2QAK"/>
    <s v="Funnel"/>
    <b v="0"/>
    <x v="1"/>
    <n v="49079.63"/>
    <n v="2453.98"/>
    <m/>
  </r>
  <r>
    <s v="0015A000022QeGHQA0"/>
    <b v="0"/>
    <m/>
    <b v="0"/>
    <x v="51"/>
    <x v="1"/>
    <s v="0055A00000Bb2djQAB"/>
    <b v="1"/>
    <d v="2020-06-01T18:08:52"/>
    <b v="0"/>
    <b v="0"/>
    <s v="2022 1"/>
    <n v="1"/>
    <x v="6"/>
    <s v="Pipeline"/>
    <s v="Pipeline"/>
    <x v="8"/>
    <s v="0055A00000BclF5QAJ"/>
    <d v="2021-06-01T19:07:17"/>
    <m/>
    <m/>
    <b v="0"/>
    <x v="12"/>
    <s v="0065A00001aJuXNQA0"/>
    <x v="2"/>
    <b v="0"/>
    <s v="0055A00000Bnt5hQAB"/>
    <s v="Funnel"/>
    <b v="0"/>
    <x v="1"/>
    <n v="93000"/>
    <n v="4650"/>
    <m/>
  </r>
  <r>
    <s v="0013100001gYPr1AAG"/>
    <b v="0"/>
    <m/>
    <b v="0"/>
    <x v="273"/>
    <x v="1"/>
    <s v="0055A00000Bb2djQAB"/>
    <b v="1"/>
    <d v="2020-07-23T22:30:09"/>
    <b v="0"/>
    <b v="0"/>
    <s v="2021 4"/>
    <n v="4"/>
    <x v="3"/>
    <s v="Pipeline"/>
    <s v="Pipeline"/>
    <x v="13"/>
    <s v="0055A00000BclF5QAJ"/>
    <d v="2021-06-01T19:07:17"/>
    <m/>
    <m/>
    <b v="0"/>
    <x v="12"/>
    <s v="0065A00001bKc68QAC"/>
    <x v="2"/>
    <b v="0"/>
    <s v="0055A00000Bnt5hQAB"/>
    <s v="Funnel"/>
    <b v="0"/>
    <x v="1"/>
    <n v="93085"/>
    <n v="4654.25"/>
    <m/>
  </r>
  <r>
    <s v="0015A00002TDIEQQA5"/>
    <b v="0"/>
    <m/>
    <b v="0"/>
    <x v="24"/>
    <x v="1"/>
    <s v="00531000007Es7rAAC"/>
    <b v="1"/>
    <d v="2021-01-20T16:11:12"/>
    <b v="0"/>
    <b v="0"/>
    <s v="2021 3"/>
    <n v="3"/>
    <x v="3"/>
    <s v="Pipeline"/>
    <s v="Pipeline"/>
    <x v="11"/>
    <s v="00531000007Es7rAAC"/>
    <d v="2021-06-17T20:40:05"/>
    <m/>
    <d v="2021-03-15T12:39:41"/>
    <b v="0"/>
    <x v="3"/>
    <s v="0065A00001csGBYQA2"/>
    <x v="2"/>
    <b v="0"/>
    <s v="0055A00000Bd3dUQAR"/>
    <s v="Customer Assessment w/ Favorable Evaluation"/>
    <b v="0"/>
    <x v="1"/>
    <n v="65000"/>
    <n v="19500"/>
    <m/>
  </r>
  <r>
    <s v="0015A00002Qbnn0QAB"/>
    <b v="0"/>
    <m/>
    <b v="0"/>
    <x v="274"/>
    <x v="1"/>
    <s v="0055A000008iLoOQAU"/>
    <b v="0"/>
    <d v="2021-03-08T14:04:57"/>
    <b v="0"/>
    <b v="0"/>
    <s v="2022 1"/>
    <n v="1"/>
    <x v="6"/>
    <s v="BestCase"/>
    <s v="Best Case"/>
    <x v="12"/>
    <s v="0055A00000BclF5QAJ"/>
    <d v="2021-06-01T19:07:12"/>
    <m/>
    <m/>
    <b v="0"/>
    <x v="6"/>
    <s v="0065A00001dKyRNQA0"/>
    <x v="2"/>
    <b v="0"/>
    <s v="0055A000008iLoOQAU"/>
    <s v="Upside"/>
    <b v="0"/>
    <x v="1"/>
    <n v="5950"/>
    <n v="4165"/>
    <m/>
  </r>
  <r>
    <s v="0013100001gWxtDAAS"/>
    <b v="0"/>
    <m/>
    <b v="0"/>
    <x v="275"/>
    <x v="1"/>
    <s v="0055A000008zqzaQAA"/>
    <b v="0"/>
    <d v="2021-05-04T12:21:38"/>
    <b v="0"/>
    <b v="0"/>
    <s v="2022 1"/>
    <n v="1"/>
    <x v="6"/>
    <s v="Pipeline"/>
    <s v="Pipeline"/>
    <x v="12"/>
    <s v="0055A00000BclF5QAJ"/>
    <d v="2021-06-01T19:07:18"/>
    <m/>
    <m/>
    <b v="0"/>
    <x v="7"/>
    <s v="0066e00001e0FUaAAM"/>
    <x v="2"/>
    <b v="0"/>
    <s v="0055A00000Bnt5hQAB"/>
    <s v="Funnel"/>
    <b v="0"/>
    <x v="1"/>
    <n v="230499.5"/>
    <n v="11524.98"/>
    <m/>
  </r>
  <r>
    <s v="0015A00002BoyBDQAZ"/>
    <b v="0"/>
    <m/>
    <b v="0"/>
    <x v="276"/>
    <x v="1"/>
    <s v="0055A000008zqzaQAA"/>
    <b v="0"/>
    <d v="2020-09-24T13:20:00"/>
    <b v="0"/>
    <b v="0"/>
    <s v="2022 1"/>
    <n v="1"/>
    <x v="6"/>
    <s v="Omitted"/>
    <s v="Omitted"/>
    <x v="12"/>
    <s v="0055A00000Bd0KeQAJ"/>
    <d v="2021-06-23T23:01:57"/>
    <m/>
    <d v="2021-01-21T20:57:47"/>
    <b v="0"/>
    <x v="4"/>
    <s v="0065A00001bomRjQAI"/>
    <x v="2"/>
    <b v="0"/>
    <s v="0055A00000Bd0KeQAJ"/>
    <s v="Funnel"/>
    <b v="0"/>
    <x v="1"/>
    <n v="75025"/>
    <n v="3751.25"/>
    <m/>
  </r>
  <r>
    <s v="0015A00002JMNVbQAP"/>
    <b v="0"/>
    <m/>
    <b v="0"/>
    <x v="277"/>
    <x v="1"/>
    <s v="0055A000008zqzaQAA"/>
    <b v="0"/>
    <d v="2020-11-10T14:57:28"/>
    <b v="0"/>
    <b v="0"/>
    <s v="2022 1"/>
    <n v="1"/>
    <x v="6"/>
    <s v="Pipeline"/>
    <s v="Pipeline"/>
    <x v="12"/>
    <s v="0055A00000Bd0KeQAJ"/>
    <d v="2021-06-21T17:28:30"/>
    <m/>
    <d v="2020-11-18T21:49:24"/>
    <b v="0"/>
    <x v="7"/>
    <s v="0065A00001cKaKhQAK"/>
    <x v="2"/>
    <b v="0"/>
    <s v="0055A00000Bd0KeQAJ"/>
    <s v="Funnel"/>
    <b v="0"/>
    <x v="1"/>
    <n v="82970"/>
    <n v="4148.5"/>
    <m/>
  </r>
  <r>
    <s v="0015A00001tZv7VQAS"/>
    <b v="0"/>
    <m/>
    <b v="0"/>
    <x v="101"/>
    <x v="1"/>
    <s v="00531000008FRNUAA4"/>
    <b v="0"/>
    <d v="2017-06-20T14:59:24"/>
    <b v="0"/>
    <b v="0"/>
    <s v="2023 1"/>
    <n v="1"/>
    <x v="7"/>
    <s v="Pipeline"/>
    <s v="Pipeline"/>
    <x v="12"/>
    <s v="0055A00000BclF5QAJ"/>
    <d v="2021-06-01T19:07:12"/>
    <m/>
    <d v="2018-03-16T16:47:05"/>
    <b v="0"/>
    <x v="1"/>
    <s v="0065A00000i3KzxQAE"/>
    <x v="2"/>
    <b v="0"/>
    <s v="0055A00000Bnt5hQAB"/>
    <s v="Funnel"/>
    <b v="0"/>
    <x v="1"/>
    <n v="57394"/>
    <n v="2869.7"/>
    <m/>
  </r>
  <r>
    <s v="0015A0000269gyyQAA"/>
    <b v="0"/>
    <m/>
    <b v="0"/>
    <x v="51"/>
    <x v="1"/>
    <s v="00531000007KAu8AAG"/>
    <b v="0"/>
    <d v="2018-11-05T15:25:19"/>
    <b v="0"/>
    <b v="0"/>
    <s v="2022 1"/>
    <n v="1"/>
    <x v="6"/>
    <s v="Pipeline"/>
    <s v="Pipeline"/>
    <x v="12"/>
    <s v="0055A00000BclF5QAJ"/>
    <d v="2021-06-01T19:07:12"/>
    <m/>
    <d v="2021-03-24T11:41:41"/>
    <b v="0"/>
    <x v="5"/>
    <s v="0065A00000nL7LwQAK"/>
    <x v="2"/>
    <b v="0"/>
    <s v="00531000007KAu8AAG"/>
    <s v="Funnel"/>
    <b v="0"/>
    <x v="1"/>
    <n v="98134"/>
    <n v="4906.7"/>
    <m/>
  </r>
  <r>
    <s v="0015A000026mYVyQAM"/>
    <b v="0"/>
    <m/>
    <b v="0"/>
    <x v="51"/>
    <x v="1"/>
    <s v="00531000007KAu8AAG"/>
    <b v="0"/>
    <d v="2019-11-27T10:50:26"/>
    <b v="0"/>
    <b v="0"/>
    <s v="2022 1"/>
    <n v="1"/>
    <x v="6"/>
    <s v="Pipeline"/>
    <s v="Pipeline"/>
    <x v="12"/>
    <s v="0055A00000BclF5QAJ"/>
    <d v="2021-06-01T19:07:17"/>
    <m/>
    <d v="2021-03-24T17:50:19"/>
    <b v="0"/>
    <x v="1"/>
    <s v="0065A0000112Qp1QAE"/>
    <x v="2"/>
    <b v="0"/>
    <s v="00531000007KAu8AAG"/>
    <s v="Funnel"/>
    <b v="0"/>
    <x v="1"/>
    <n v="26950"/>
    <n v="1347.5"/>
    <m/>
  </r>
  <r>
    <s v="0015A00002NOdSnQAL"/>
    <b v="0"/>
    <m/>
    <b v="0"/>
    <x v="277"/>
    <x v="1"/>
    <s v="0055A000008iLoOQAU"/>
    <b v="0"/>
    <d v="2020-07-30T19:12:42"/>
    <b v="0"/>
    <b v="0"/>
    <s v="2022 1"/>
    <n v="1"/>
    <x v="6"/>
    <s v="Pipeline"/>
    <s v="Pipeline"/>
    <x v="12"/>
    <s v="0055A00000Bd0KeQAJ"/>
    <d v="2021-06-25T20:14:54"/>
    <m/>
    <m/>
    <b v="0"/>
    <x v="1"/>
    <s v="0065A00001bLfcTQAS"/>
    <x v="2"/>
    <b v="0"/>
    <s v="0055A00000Bd0KeQAJ"/>
    <s v="Funnel"/>
    <b v="0"/>
    <x v="1"/>
    <n v="88780"/>
    <n v="4439"/>
    <m/>
  </r>
  <r>
    <s v="0015A00002DWbjmQAD"/>
    <b v="0"/>
    <m/>
    <b v="0"/>
    <x v="51"/>
    <x v="1"/>
    <s v="00531000007KAu8AAG"/>
    <b v="0"/>
    <d v="2019-07-29T14:52:42"/>
    <b v="0"/>
    <b v="0"/>
    <s v="2022 1"/>
    <n v="1"/>
    <x v="6"/>
    <s v="Pipeline"/>
    <s v="Pipeline"/>
    <x v="17"/>
    <s v="0055A00000BclF5QAJ"/>
    <d v="2021-06-01T19:07:17"/>
    <m/>
    <d v="2020-08-20T15:54:19"/>
    <b v="0"/>
    <x v="5"/>
    <s v="0065A00001Ww4mTQAR"/>
    <x v="2"/>
    <b v="0"/>
    <s v="00531000007KAu8AAG"/>
    <s v="Funnel"/>
    <b v="0"/>
    <x v="1"/>
    <n v="95495"/>
    <n v="4774.75"/>
    <m/>
  </r>
  <r>
    <s v="0015A000026mYVyQAM"/>
    <b v="0"/>
    <m/>
    <b v="0"/>
    <x v="51"/>
    <x v="1"/>
    <s v="00531000007KAu8AAG"/>
    <b v="0"/>
    <d v="2018-11-12T15:40:57"/>
    <b v="0"/>
    <b v="0"/>
    <s v="2022 1"/>
    <n v="1"/>
    <x v="6"/>
    <s v="Pipeline"/>
    <s v="Pipeline"/>
    <x v="17"/>
    <s v="0055A00000BclF5QAJ"/>
    <d v="2021-06-01T19:07:12"/>
    <m/>
    <d v="2021-03-24T16:10:17"/>
    <b v="0"/>
    <x v="6"/>
    <s v="0065A00000nLUDHQA4"/>
    <x v="2"/>
    <b v="0"/>
    <s v="00531000007KAu8AAG"/>
    <s v="Funnel"/>
    <b v="0"/>
    <x v="1"/>
    <n v="98134"/>
    <n v="4906.7"/>
    <m/>
  </r>
  <r>
    <s v="0015A00002Ugy2MQAR"/>
    <b v="0"/>
    <m/>
    <b v="0"/>
    <x v="56"/>
    <x v="1"/>
    <s v="0055A00000BcmS5QAJ"/>
    <b v="0"/>
    <d v="2021-02-18T20:42:13"/>
    <b v="0"/>
    <b v="0"/>
    <s v="2022 1"/>
    <n v="1"/>
    <x v="6"/>
    <s v="Pipeline"/>
    <s v="Pipeline"/>
    <x v="17"/>
    <s v="0055A00000BcmS5QAJ"/>
    <d v="2021-06-21T09:38:10"/>
    <m/>
    <d v="2021-03-11T19:07:52"/>
    <b v="0"/>
    <x v="6"/>
    <s v="0065A00001dDoF9QAK"/>
    <x v="2"/>
    <b v="0"/>
    <s v="0055A00000BcmS5QAJ"/>
    <s v="Funnel"/>
    <b v="0"/>
    <x v="1"/>
    <n v="187462"/>
    <n v="9373.1"/>
    <m/>
  </r>
  <r>
    <s v="0013100001jbB3pAAE"/>
    <b v="0"/>
    <m/>
    <b v="0"/>
    <x v="278"/>
    <x v="1"/>
    <s v="0055A000008iLoOQAU"/>
    <b v="0"/>
    <d v="2021-02-08T14:15:42"/>
    <b v="0"/>
    <b v="0"/>
    <s v="2021 2"/>
    <n v="2"/>
    <x v="3"/>
    <s v="Pipeline"/>
    <s v="Pipeline"/>
    <x v="17"/>
    <s v="0055A00000Bd0KeQAJ"/>
    <d v="2021-06-25T21:15:13"/>
    <m/>
    <d v="2021-04-27T21:46:43"/>
    <b v="0"/>
    <x v="1"/>
    <s v="0065A00001dCKTYQA4"/>
    <x v="2"/>
    <b v="0"/>
    <s v="0055A00000Bd0KeQAJ"/>
    <s v="Funnel"/>
    <b v="0"/>
    <x v="1"/>
    <n v="58250"/>
    <n v="2912.5"/>
    <m/>
  </r>
  <r>
    <s v="0015A00002UiPrFQAV"/>
    <b v="0"/>
    <s v="Sartorius"/>
    <b v="0"/>
    <x v="279"/>
    <x v="1"/>
    <s v="0055A00000BcmS5QAJ"/>
    <b v="0"/>
    <d v="2021-03-03T10:48:21"/>
    <b v="0"/>
    <b v="0"/>
    <s v="2022 2"/>
    <n v="2"/>
    <x v="6"/>
    <s v="Pipeline"/>
    <s v="Pipeline"/>
    <x v="17"/>
    <s v="0055A00000BclF5QAJ"/>
    <d v="2021-06-01T19:07:12"/>
    <m/>
    <d v="2021-04-28T11:23:58"/>
    <b v="0"/>
    <x v="13"/>
    <s v="0065A00001dKd8VQAS"/>
    <x v="2"/>
    <b v="0"/>
    <s v="0055A00000BcmS5QAJ"/>
    <s v="Quoted Funnel"/>
    <b v="0"/>
    <x v="1"/>
    <n v="187462"/>
    <n v="56238.6"/>
    <m/>
  </r>
  <r>
    <s v="0015A00002Ird7mQAB"/>
    <b v="0"/>
    <m/>
    <b v="0"/>
    <x v="61"/>
    <x v="1"/>
    <s v="0055A000008iLoOQAU"/>
    <b v="0"/>
    <d v="2020-11-02T22:06:02"/>
    <b v="0"/>
    <b v="0"/>
    <s v="2021 3"/>
    <n v="3"/>
    <x v="3"/>
    <s v="BestCase"/>
    <s v="Best Case"/>
    <x v="17"/>
    <s v="0055A00000BclF5QAJ"/>
    <d v="2021-06-01T19:07:27"/>
    <m/>
    <m/>
    <b v="0"/>
    <x v="6"/>
    <s v="0065A00001cJW8wQAG"/>
    <x v="2"/>
    <b v="0"/>
    <s v="0055A000008iLoOQAU"/>
    <s v="Upside"/>
    <b v="0"/>
    <x v="1"/>
    <n v="47840"/>
    <n v="33488"/>
    <m/>
  </r>
  <r>
    <s v="0015A00002ElR4lQAF"/>
    <b v="0"/>
    <m/>
    <b v="0"/>
    <x v="280"/>
    <x v="1"/>
    <s v="0055A000008iLoOQAU"/>
    <b v="0"/>
    <d v="2020-12-21T21:34:57"/>
    <b v="0"/>
    <b v="0"/>
    <s v="2021 3"/>
    <n v="3"/>
    <x v="3"/>
    <s v="BestCase"/>
    <s v="Best Case"/>
    <x v="17"/>
    <s v="0055A00000BclF5QAJ"/>
    <d v="2021-06-01T19:07:24"/>
    <m/>
    <m/>
    <b v="0"/>
    <x v="7"/>
    <s v="0065A00001cpxJ1QAI"/>
    <x v="2"/>
    <b v="0"/>
    <s v="0055A000008iLoOQAU"/>
    <s v="Upside"/>
    <b v="0"/>
    <x v="1"/>
    <n v="19200"/>
    <n v="13440"/>
    <m/>
  </r>
  <r>
    <s v="0015A00002G738cQAB"/>
    <b v="0"/>
    <m/>
    <b v="0"/>
    <x v="281"/>
    <x v="1"/>
    <s v="0055A000008iLoOQAU"/>
    <b v="0"/>
    <d v="2021-02-12T19:44:30"/>
    <b v="0"/>
    <b v="0"/>
    <s v="2021 3"/>
    <n v="3"/>
    <x v="3"/>
    <s v="BestCase"/>
    <s v="Best Case"/>
    <x v="17"/>
    <s v="0055A00000BclF5QAJ"/>
    <d v="2021-06-01T19:07:12"/>
    <m/>
    <m/>
    <b v="0"/>
    <x v="3"/>
    <s v="0065A00001dDLA4QAO"/>
    <x v="2"/>
    <b v="0"/>
    <s v="0055A000008iLoOQAU"/>
    <s v="Upside"/>
    <b v="0"/>
    <x v="1"/>
    <n v="20160"/>
    <n v="14112"/>
    <m/>
  </r>
  <r>
    <s v="0015A00002NMYWuQAP"/>
    <b v="0"/>
    <m/>
    <b v="0"/>
    <x v="282"/>
    <x v="1"/>
    <s v="0055A000008iLoOQAU"/>
    <b v="0"/>
    <d v="2020-10-16T19:38:58"/>
    <b v="0"/>
    <b v="0"/>
    <s v="2021 3"/>
    <n v="3"/>
    <x v="3"/>
    <s v="BestCase"/>
    <s v="Best Case"/>
    <x v="17"/>
    <s v="0055A00000BclF5QAJ"/>
    <d v="2021-06-01T19:07:07"/>
    <m/>
    <m/>
    <b v="0"/>
    <x v="3"/>
    <s v="0065A00001bru19QAA"/>
    <x v="2"/>
    <b v="0"/>
    <s v="0055A000008iLoOQAU"/>
    <s v="Upside"/>
    <b v="0"/>
    <x v="1"/>
    <n v="19200"/>
    <n v="13440"/>
    <m/>
  </r>
  <r>
    <s v="0015A00002Cwof1QAB"/>
    <b v="0"/>
    <m/>
    <b v="0"/>
    <x v="280"/>
    <x v="1"/>
    <s v="0055A00000Bnt5hQAB"/>
    <b v="0"/>
    <d v="2021-04-29T15:45:24"/>
    <b v="0"/>
    <b v="0"/>
    <s v="2021 3"/>
    <n v="3"/>
    <x v="3"/>
    <s v="BestCase"/>
    <s v="Best Case"/>
    <x v="17"/>
    <s v="0055A00000BclF5QAJ"/>
    <d v="2021-06-01T19:07:18"/>
    <m/>
    <m/>
    <b v="0"/>
    <x v="6"/>
    <s v="0066e00001dzyWHAAY"/>
    <x v="2"/>
    <b v="0"/>
    <s v="0055A00000Bnt5hQAB"/>
    <s v="Upside"/>
    <b v="0"/>
    <x v="1"/>
    <n v="183010"/>
    <n v="128107"/>
    <m/>
  </r>
  <r>
    <s v="0015A00002CTbnIQAT"/>
    <b v="0"/>
    <m/>
    <b v="0"/>
    <x v="283"/>
    <x v="1"/>
    <s v="0055A000008zqzaQAA"/>
    <b v="0"/>
    <d v="2021-01-08T14:58:29"/>
    <b v="0"/>
    <b v="0"/>
    <s v="2021 3"/>
    <n v="3"/>
    <x v="3"/>
    <s v="Forecast"/>
    <s v="Commit"/>
    <x v="16"/>
    <s v="0055A00000BcmS5QAJ"/>
    <d v="2021-06-18T07:39:59"/>
    <m/>
    <d v="2021-06-15T19:36:14"/>
    <b v="0"/>
    <x v="3"/>
    <s v="0065A00001crHMWQA2"/>
    <x v="2"/>
    <b v="0"/>
    <s v="0055A00000BcmS5QAJ"/>
    <s v="Commit"/>
    <b v="0"/>
    <x v="1"/>
    <n v="159264.54"/>
    <n v="143338.09"/>
    <m/>
  </r>
  <r>
    <s v="0015A00002DR3S0QAL"/>
    <b v="0"/>
    <m/>
    <b v="0"/>
    <x v="282"/>
    <x v="1"/>
    <s v="0055A000008iLoOQAU"/>
    <b v="0"/>
    <d v="2021-02-24T18:35:06"/>
    <b v="0"/>
    <b v="0"/>
    <s v="2021 3"/>
    <n v="3"/>
    <x v="3"/>
    <s v="Pipeline"/>
    <s v="Pipeline"/>
    <x v="16"/>
    <s v="0055A00000BclF5QAJ"/>
    <d v="2021-06-01T19:07:07"/>
    <m/>
    <m/>
    <b v="0"/>
    <x v="12"/>
    <s v="0065A00001dJ2u6QAC"/>
    <x v="2"/>
    <b v="0"/>
    <s v="0055A000008iLoOQAU"/>
    <s v="Funnel"/>
    <b v="0"/>
    <x v="1"/>
    <n v="114106"/>
    <n v="5705.3"/>
    <m/>
  </r>
  <r>
    <s v="0015A00002GoNq1QAF"/>
    <b v="0"/>
    <m/>
    <b v="0"/>
    <x v="280"/>
    <x v="1"/>
    <s v="0055A00000BNpn5QAD"/>
    <b v="0"/>
    <d v="2019-12-23T19:19:22"/>
    <b v="0"/>
    <b v="0"/>
    <s v="2021 3"/>
    <n v="3"/>
    <x v="3"/>
    <s v="Pipeline"/>
    <s v="Pipeline"/>
    <x v="16"/>
    <s v="0055A00000BclF5QAJ"/>
    <d v="2021-06-01T19:07:18"/>
    <m/>
    <d v="2020-03-30T17:50:57"/>
    <b v="0"/>
    <x v="6"/>
    <s v="0065A00001YYNFcQAP"/>
    <x v="2"/>
    <b v="0"/>
    <s v="0056e00000BdAUZAA3"/>
    <s v="Quoted Funnel"/>
    <b v="0"/>
    <x v="1"/>
    <n v="128340"/>
    <n v="38502"/>
    <m/>
  </r>
  <r>
    <s v="0015A000026oRv0QAE"/>
    <b v="0"/>
    <m/>
    <b v="0"/>
    <x v="284"/>
    <x v="1"/>
    <s v="0055A000008iLoOQAU"/>
    <b v="0"/>
    <d v="2021-01-26T16:19:07"/>
    <b v="0"/>
    <b v="0"/>
    <s v="2021 3"/>
    <n v="3"/>
    <x v="3"/>
    <s v="BestCase"/>
    <s v="Best Case"/>
    <x v="16"/>
    <s v="0055A00000BclF5QAJ"/>
    <d v="2021-06-01T19:07:06"/>
    <m/>
    <m/>
    <b v="0"/>
    <x v="3"/>
    <s v="0065A00001dAAPWQA4"/>
    <x v="2"/>
    <b v="0"/>
    <s v="0055A000008iLoOQAU"/>
    <s v="Upside"/>
    <b v="0"/>
    <x v="1"/>
    <n v="8950"/>
    <n v="6265"/>
    <m/>
  </r>
  <r>
    <s v="0015A00001ztcpwQAA"/>
    <b v="0"/>
    <m/>
    <b v="0"/>
    <x v="280"/>
    <x v="1"/>
    <s v="0055A000008iLoOQAU"/>
    <b v="0"/>
    <d v="2021-01-27T19:52:41"/>
    <b v="0"/>
    <b v="0"/>
    <s v="2021 3"/>
    <n v="3"/>
    <x v="3"/>
    <s v="BestCase"/>
    <s v="Best Case"/>
    <x v="16"/>
    <s v="0055A00000BclF5QAJ"/>
    <d v="2021-06-01T19:07:06"/>
    <m/>
    <m/>
    <b v="0"/>
    <x v="1"/>
    <s v="0065A00001dAHfVQAW"/>
    <x v="2"/>
    <b v="0"/>
    <s v="0055A000008iLoOQAU"/>
    <s v="Upside"/>
    <b v="0"/>
    <x v="1"/>
    <n v="8950"/>
    <n v="6265"/>
    <m/>
  </r>
  <r>
    <s v="0015A00001yXLvZQAW"/>
    <b v="0"/>
    <m/>
    <b v="0"/>
    <x v="283"/>
    <x v="1"/>
    <s v="0055A000008iLoOQAU"/>
    <b v="0"/>
    <d v="2021-05-10T21:24:22"/>
    <b v="0"/>
    <b v="0"/>
    <s v="2021 3"/>
    <n v="3"/>
    <x v="3"/>
    <s v="Pipeline"/>
    <s v="Pipeline"/>
    <x v="5"/>
    <s v="0055A00000BclF5QAJ"/>
    <d v="2021-06-01T19:07:17"/>
    <m/>
    <m/>
    <b v="0"/>
    <x v="3"/>
    <s v="0066e00001e1F0HAAU"/>
    <x v="2"/>
    <b v="0"/>
    <s v="0055A000008iLoOQAU"/>
    <s v="Quoted Funnel"/>
    <b v="0"/>
    <x v="1"/>
    <n v="8950"/>
    <n v="2685"/>
    <m/>
  </r>
  <r>
    <s v="0015A000022T6qLQAS"/>
    <b v="0"/>
    <m/>
    <b v="0"/>
    <x v="24"/>
    <x v="1"/>
    <s v="0055A000008zqzaQAA"/>
    <b v="0"/>
    <d v="2020-01-13T14:38:26"/>
    <b v="0"/>
    <b v="0"/>
    <s v="2021 3"/>
    <n v="3"/>
    <x v="3"/>
    <s v="Pipeline"/>
    <s v="Pipeline"/>
    <x v="5"/>
    <s v="0055A00000BclF5QAJ"/>
    <d v="2021-06-01T19:07:06"/>
    <m/>
    <m/>
    <b v="0"/>
    <x v="3"/>
    <s v="0065A00001Yhx4CQAR"/>
    <x v="2"/>
    <b v="0"/>
    <s v="0055A000008iLoOQAU"/>
    <s v="Funnel"/>
    <b v="0"/>
    <x v="1"/>
    <n v="35800"/>
    <n v="1790"/>
    <m/>
  </r>
  <r>
    <s v="0015A00002GqDnIQAV"/>
    <b v="0"/>
    <m/>
    <b v="0"/>
    <x v="285"/>
    <x v="1"/>
    <s v="0055A00000BNpn5QAD"/>
    <b v="0"/>
    <d v="2020-04-07T22:06:33"/>
    <b v="0"/>
    <b v="0"/>
    <s v="2021 3"/>
    <n v="3"/>
    <x v="3"/>
    <s v="Pipeline"/>
    <s v="Pipeline"/>
    <x v="5"/>
    <s v="0055A00000BclF5QAJ"/>
    <d v="2021-06-01T19:07:17"/>
    <m/>
    <m/>
    <b v="0"/>
    <x v="4"/>
    <s v="0065A00001ZcYeVQAV"/>
    <x v="2"/>
    <b v="0"/>
    <s v="0056e00000BdAUZAA3"/>
    <s v="Quoted Funnel"/>
    <b v="0"/>
    <x v="1"/>
    <n v="78046.5"/>
    <n v="23413.95"/>
    <m/>
  </r>
  <r>
    <s v="0015A000026BtwDQAS"/>
    <b v="0"/>
    <m/>
    <b v="0"/>
    <x v="24"/>
    <x v="1"/>
    <s v="00531000007KAu8AAG"/>
    <b v="0"/>
    <d v="2018-11-12T15:43:26"/>
    <b v="0"/>
    <b v="0"/>
    <s v="2021 3"/>
    <n v="3"/>
    <x v="3"/>
    <s v="Pipeline"/>
    <s v="Pipeline"/>
    <x v="5"/>
    <s v="0055A00000BclF5QAJ"/>
    <d v="2021-06-01T19:07:12"/>
    <m/>
    <d v="2021-03-24T12:06:59"/>
    <b v="0"/>
    <x v="6"/>
    <s v="0065A00000nLUE0QAO"/>
    <x v="2"/>
    <b v="0"/>
    <s v="00531000007KAu8AAG"/>
    <s v="Funnel"/>
    <b v="0"/>
    <x v="1"/>
    <n v="104701"/>
    <n v="5235.05"/>
    <m/>
  </r>
  <r>
    <s v="0015A00002JO805QAD"/>
    <b v="0"/>
    <m/>
    <b v="0"/>
    <x v="24"/>
    <x v="1"/>
    <s v="00531000007KAu8AAG"/>
    <b v="0"/>
    <d v="2020-03-27T11:47:23"/>
    <b v="0"/>
    <b v="0"/>
    <s v="2021 3"/>
    <n v="3"/>
    <x v="3"/>
    <s v="Pipeline"/>
    <s v="Pipeline"/>
    <x v="5"/>
    <s v="00531000007KAu8AAG"/>
    <d v="2021-06-18T15:01:14"/>
    <m/>
    <d v="2021-03-24T11:49:45"/>
    <b v="0"/>
    <x v="6"/>
    <s v="0065A00001ZbSwuQAF"/>
    <x v="2"/>
    <b v="0"/>
    <s v="00531000007KAu8AAG"/>
    <s v="Funnel"/>
    <b v="0"/>
    <x v="1"/>
    <n v="98134"/>
    <n v="4906.7"/>
    <m/>
  </r>
  <r>
    <s v="0015A00002QEYKQQA5"/>
    <b v="0"/>
    <m/>
    <b v="0"/>
    <x v="24"/>
    <x v="1"/>
    <s v="00531000007KAu8AAG"/>
    <b v="0"/>
    <d v="2020-12-10T10:57:36"/>
    <b v="0"/>
    <b v="0"/>
    <s v="2021 3"/>
    <n v="3"/>
    <x v="3"/>
    <s v="Pipeline"/>
    <s v="Pipeline"/>
    <x v="6"/>
    <s v="0055A00000BclF5QAJ"/>
    <d v="2021-06-01T19:07:23"/>
    <m/>
    <d v="2021-04-22T15:49:34"/>
    <b v="0"/>
    <x v="5"/>
    <s v="0065A00001baYioQAE"/>
    <x v="2"/>
    <b v="0"/>
    <s v="00531000007KAu8AAG"/>
    <s v="Funnel"/>
    <b v="0"/>
    <x v="1"/>
    <n v="87639"/>
    <n v="4381.95"/>
    <m/>
  </r>
  <r>
    <s v="0015A00002BnKi3QAF"/>
    <b v="0"/>
    <m/>
    <b v="0"/>
    <x v="224"/>
    <x v="1"/>
    <s v="00531000007KAu8AAG"/>
    <b v="0"/>
    <d v="2021-02-23T14:44:11"/>
    <b v="0"/>
    <b v="0"/>
    <s v="2021 3"/>
    <n v="3"/>
    <x v="3"/>
    <s v="Pipeline"/>
    <s v="Pipeline"/>
    <x v="6"/>
    <s v="00531000007KAu8AAG"/>
    <d v="2021-06-15T14:59:40"/>
    <m/>
    <d v="2021-05-14T15:29:19"/>
    <b v="0"/>
    <x v="5"/>
    <s v="0065A00001dIwluQAC"/>
    <x v="2"/>
    <b v="0"/>
    <s v="00531000007KAu8AAG"/>
    <s v="Quoted Funnel"/>
    <b v="0"/>
    <x v="1"/>
    <n v="104701"/>
    <n v="31410.3"/>
    <m/>
  </r>
  <r>
    <s v="0015A000027V6D1QAK"/>
    <b v="0"/>
    <m/>
    <b v="0"/>
    <x v="24"/>
    <x v="1"/>
    <s v="00531000007KAu8AAG"/>
    <b v="0"/>
    <d v="2019-01-01T20:39:10"/>
    <b v="0"/>
    <b v="0"/>
    <s v="2021 3"/>
    <n v="3"/>
    <x v="3"/>
    <s v="Pipeline"/>
    <s v="Pipeline"/>
    <x v="6"/>
    <s v="0055A00000BclF5QAJ"/>
    <d v="2021-06-01T19:07:17"/>
    <m/>
    <d v="2021-03-24T12:10:14"/>
    <b v="0"/>
    <x v="6"/>
    <s v="0065A000011ni9DQAQ"/>
    <x v="2"/>
    <b v="0"/>
    <s v="00531000007KAu8AAG"/>
    <s v="Funnel"/>
    <b v="0"/>
    <x v="1"/>
    <n v="98134"/>
    <n v="4906.7"/>
    <m/>
  </r>
  <r>
    <s v="0015A00002LhRltQAF"/>
    <b v="0"/>
    <m/>
    <b v="0"/>
    <x v="24"/>
    <x v="1"/>
    <s v="0055A000008iLoOQAU"/>
    <b v="0"/>
    <d v="2020-06-30T13:31:45"/>
    <b v="0"/>
    <b v="0"/>
    <s v="2021 3"/>
    <n v="3"/>
    <x v="3"/>
    <s v="Pipeline"/>
    <s v="Pipeline"/>
    <x v="15"/>
    <s v="0055A00000BclF5QAJ"/>
    <d v="2021-06-01T19:07:23"/>
    <m/>
    <d v="2020-12-21T11:10:47"/>
    <b v="0"/>
    <x v="6"/>
    <s v="0065A00001b9IUaQAM"/>
    <x v="2"/>
    <b v="0"/>
    <s v="00531000007KAu8AAG"/>
    <s v="Funnel"/>
    <b v="0"/>
    <x v="1"/>
    <n v="104701"/>
    <n v="5235.05"/>
    <m/>
  </r>
  <r>
    <s v="0013100001p5ATcAAM"/>
    <b v="0"/>
    <m/>
    <b v="0"/>
    <x v="219"/>
    <x v="1"/>
    <s v="00531000007KAu8AAG"/>
    <b v="0"/>
    <d v="2020-06-01T10:40:36"/>
    <b v="0"/>
    <b v="0"/>
    <s v="2021 3"/>
    <n v="3"/>
    <x v="3"/>
    <s v="Pipeline"/>
    <s v="Pipeline"/>
    <x v="15"/>
    <s v="0055A00000BclF5QAJ"/>
    <d v="2021-06-01T19:07:12"/>
    <m/>
    <d v="2020-07-21T09:38:23"/>
    <b v="0"/>
    <x v="1"/>
    <s v="0065A00001aJsE9QAK"/>
    <x v="2"/>
    <b v="0"/>
    <s v="00531000007KAu8AAG"/>
    <s v="Quoted Funnel"/>
    <b v="0"/>
    <x v="1"/>
    <n v="83114"/>
    <n v="24934.2"/>
    <m/>
  </r>
  <r>
    <s v="0013100001jbqf9AAA"/>
    <b v="0"/>
    <m/>
    <b v="0"/>
    <x v="224"/>
    <x v="1"/>
    <s v="0055A000009GjocQAC"/>
    <b v="0"/>
    <d v="2019-07-29T18:20:02"/>
    <b v="0"/>
    <b v="0"/>
    <s v="2021 3"/>
    <n v="3"/>
    <x v="3"/>
    <s v="Pipeline"/>
    <s v="Pipeline"/>
    <x v="15"/>
    <s v="0055A00000BclF5QAJ"/>
    <d v="2021-06-01T19:07:17"/>
    <m/>
    <d v="2020-02-26T15:56:20"/>
    <b v="0"/>
    <x v="6"/>
    <s v="0065A00001Ww6p2QAB"/>
    <x v="2"/>
    <b v="0"/>
    <s v="0055A00000Bnt5hQAB"/>
    <s v="Quoted Funnel"/>
    <b v="0"/>
    <x v="1"/>
    <n v="69590"/>
    <n v="20877"/>
    <m/>
  </r>
  <r>
    <s v="0015A00002G6Ez5QAF"/>
    <b v="0"/>
    <m/>
    <b v="0"/>
    <x v="24"/>
    <x v="1"/>
    <s v="00531000007KAu8AAG"/>
    <b v="0"/>
    <d v="2019-12-03T11:51:17"/>
    <b v="0"/>
    <b v="0"/>
    <s v="2021 3"/>
    <n v="3"/>
    <x v="3"/>
    <s v="Pipeline"/>
    <s v="Pipeline"/>
    <x v="15"/>
    <s v="0055A00000BclF5QAJ"/>
    <d v="2021-06-01T19:07:17"/>
    <m/>
    <d v="2021-03-24T12:29:49"/>
    <b v="0"/>
    <x v="11"/>
    <s v="0065A00001YHchKQAT"/>
    <x v="2"/>
    <b v="0"/>
    <s v="00531000007KAu8AAG"/>
    <s v="Funnel"/>
    <b v="0"/>
    <x v="1"/>
    <n v="98134"/>
    <n v="4906.7"/>
    <m/>
  </r>
  <r>
    <s v="0015A00002JM1sYQAT"/>
    <b v="0"/>
    <m/>
    <b v="0"/>
    <x v="286"/>
    <x v="1"/>
    <s v="0055A000008iLoOQAU"/>
    <b v="0"/>
    <d v="2021-03-12T00:31:02"/>
    <b v="0"/>
    <b v="0"/>
    <s v="2021 3"/>
    <n v="3"/>
    <x v="3"/>
    <s v="BestCase"/>
    <s v="Best Case"/>
    <x v="15"/>
    <s v="0055A000008iLoOQAU"/>
    <d v="2021-06-28T20:50:26"/>
    <m/>
    <m/>
    <b v="0"/>
    <x v="4"/>
    <s v="0065A00001dLH9pQAG"/>
    <x v="2"/>
    <b v="0"/>
    <s v="0055A000008iLoOQAU"/>
    <s v="Upside"/>
    <b v="0"/>
    <x v="1"/>
    <n v="22800"/>
    <n v="15960"/>
    <m/>
  </r>
  <r>
    <s v="0015A00002DQoleQAD"/>
    <b v="0"/>
    <m/>
    <b v="0"/>
    <x v="280"/>
    <x v="1"/>
    <s v="0055A000008zqzaQAA"/>
    <b v="0"/>
    <d v="2020-08-20T17:14:10"/>
    <b v="0"/>
    <b v="0"/>
    <s v="2021 3"/>
    <n v="3"/>
    <x v="3"/>
    <s v="BestCase"/>
    <s v="Best Case"/>
    <x v="15"/>
    <s v="0055A00000Bnt5hQAB"/>
    <d v="2021-06-11T14:31:41"/>
    <m/>
    <d v="2021-04-16T03:23:44"/>
    <b v="0"/>
    <x v="7"/>
    <s v="0065A00001bO674QAC"/>
    <x v="2"/>
    <b v="0"/>
    <s v="0055A00000Bnt5hQAB"/>
    <s v="Upside"/>
    <b v="0"/>
    <x v="1"/>
    <n v="175010"/>
    <n v="122507"/>
    <m/>
  </r>
  <r>
    <s v="0015A00002DxOEJQA3"/>
    <b v="0"/>
    <m/>
    <b v="0"/>
    <x v="287"/>
    <x v="1"/>
    <s v="0055A000008iLoOQAU"/>
    <b v="0"/>
    <d v="2019-08-05T21:17:53"/>
    <b v="0"/>
    <b v="0"/>
    <s v="2021 3"/>
    <n v="3"/>
    <x v="3"/>
    <s v="BestCase"/>
    <s v="Best Case"/>
    <x v="15"/>
    <s v="0055A00000BNXCfQAP"/>
    <d v="2021-06-24T14:27:08"/>
    <m/>
    <d v="2021-04-16T04:43:09"/>
    <b v="0"/>
    <x v="3"/>
    <s v="0065A00001WxERZQA3"/>
    <x v="2"/>
    <b v="0"/>
    <s v="0055A00000BNXCfQAP"/>
    <s v="Upside"/>
    <b v="0"/>
    <x v="1"/>
    <n v="162850"/>
    <n v="113995"/>
    <m/>
  </r>
  <r>
    <s v="0015A00002JN1H5QAL"/>
    <b v="0"/>
    <m/>
    <b v="0"/>
    <x v="24"/>
    <x v="1"/>
    <s v="0055A00000BNXCfQAP"/>
    <b v="0"/>
    <d v="2020-06-11T22:09:53"/>
    <b v="0"/>
    <b v="0"/>
    <s v="2021 3"/>
    <n v="3"/>
    <x v="3"/>
    <s v="Pipeline"/>
    <s v="Pipeline"/>
    <x v="15"/>
    <s v="0055A000008zqzaQAA"/>
    <d v="2021-06-17T14:12:02"/>
    <m/>
    <d v="2021-05-12T19:53:32"/>
    <b v="0"/>
    <x v="6"/>
    <s v="0065A00001aLRhtQAG"/>
    <x v="2"/>
    <b v="0"/>
    <s v="0055A000008zqzaQAA"/>
    <s v="Funnel"/>
    <b v="0"/>
    <x v="1"/>
    <n v="152000"/>
    <n v="7600"/>
    <m/>
  </r>
  <r>
    <s v="0015A00002Vpt0TQAR"/>
    <b v="0"/>
    <m/>
    <b v="0"/>
    <x v="24"/>
    <x v="1"/>
    <s v="0055A000008zqzaQAA"/>
    <b v="0"/>
    <d v="2021-03-22T15:10:24"/>
    <b v="0"/>
    <b v="0"/>
    <s v="2021 3"/>
    <n v="3"/>
    <x v="3"/>
    <s v="Pipeline"/>
    <s v="Pipeline"/>
    <x v="15"/>
    <s v="0055A00000Bd5F0QAJ"/>
    <d v="2021-06-11T09:33:02"/>
    <m/>
    <d v="2021-04-08T13:21:27"/>
    <b v="0"/>
    <x v="7"/>
    <s v="0065A00001dLqwHQAS"/>
    <x v="2"/>
    <b v="0"/>
    <s v="0055A00000Bd5F0QAJ"/>
    <s v="Quoted Funnel"/>
    <b v="0"/>
    <x v="1"/>
    <n v="206662"/>
    <n v="61998.6"/>
    <m/>
  </r>
  <r>
    <s v="0013100001fsBp7AAE"/>
    <b v="0"/>
    <m/>
    <b v="0"/>
    <x v="24"/>
    <x v="1"/>
    <s v="0055A000008iLoOQAU"/>
    <b v="0"/>
    <d v="2021-05-11T15:24:22"/>
    <b v="0"/>
    <b v="0"/>
    <s v="2021 3"/>
    <n v="3"/>
    <x v="3"/>
    <s v="Pipeline"/>
    <s v="Pipeline"/>
    <x v="15"/>
    <s v="0055A00000BclF5QAJ"/>
    <d v="2021-06-01T19:07:17"/>
    <m/>
    <m/>
    <b v="0"/>
    <x v="5"/>
    <s v="0066e00001e1HxRAAU"/>
    <x v="2"/>
    <b v="0"/>
    <s v="0055A000008iLoOQAU"/>
    <s v="Quoted Funnel"/>
    <b v="0"/>
    <x v="1"/>
    <n v="8950"/>
    <n v="2685"/>
    <m/>
  </r>
  <r>
    <s v="0013100001frxpYAAQ"/>
    <b v="0"/>
    <m/>
    <b v="0"/>
    <x v="219"/>
    <x v="1"/>
    <s v="00531000007KAu8AAG"/>
    <b v="0"/>
    <d v="2021-04-07T14:07:51"/>
    <b v="0"/>
    <b v="0"/>
    <s v="2021 3"/>
    <n v="3"/>
    <x v="3"/>
    <s v="Pipeline"/>
    <s v="Pipeline"/>
    <x v="15"/>
    <s v="0055A00000BclF5QAJ"/>
    <d v="2021-06-01T19:07:28"/>
    <m/>
    <d v="2021-04-19T13:15:03"/>
    <b v="0"/>
    <x v="6"/>
    <s v="0065A00001dfPPRQA2"/>
    <x v="2"/>
    <b v="0"/>
    <s v="00531000007KAu8AAG"/>
    <s v="Quoted Funnel"/>
    <b v="0"/>
    <x v="1"/>
    <n v="99465.95"/>
    <n v="29839.78"/>
    <m/>
  </r>
  <r>
    <s v="0015A00002BnKi3QAF"/>
    <b v="0"/>
    <m/>
    <b v="0"/>
    <x v="224"/>
    <x v="1"/>
    <s v="00531000007KAu8AAG"/>
    <b v="0"/>
    <d v="2021-02-23T14:57:20"/>
    <b v="0"/>
    <b v="0"/>
    <s v="2021 3"/>
    <n v="3"/>
    <x v="3"/>
    <s v="Pipeline"/>
    <s v="Pipeline"/>
    <x v="9"/>
    <s v="00531000007KAu8AAG"/>
    <d v="2021-06-15T14:57:30"/>
    <m/>
    <d v="2021-05-24T12:19:26"/>
    <b v="0"/>
    <x v="6"/>
    <s v="0065A00001dIwurQAC"/>
    <x v="2"/>
    <b v="0"/>
    <s v="00531000007KAu8AAG"/>
    <s v="Quoted Funnel"/>
    <b v="0"/>
    <x v="1"/>
    <n v="102727"/>
    <n v="30818.1"/>
    <m/>
  </r>
  <r>
    <s v="0013100001fr7EaAAI"/>
    <b v="0"/>
    <m/>
    <b v="0"/>
    <x v="24"/>
    <x v="1"/>
    <s v="00531000007KAu8AAG"/>
    <b v="0"/>
    <d v="2020-06-02T10:21:54"/>
    <b v="0"/>
    <b v="0"/>
    <s v="2021 3"/>
    <n v="3"/>
    <x v="3"/>
    <s v="Pipeline"/>
    <s v="Pipeline"/>
    <x v="9"/>
    <s v="0055A00000BclF5QAJ"/>
    <d v="2021-06-01T19:07:06"/>
    <m/>
    <d v="2021-05-13T09:09:39"/>
    <b v="0"/>
    <x v="6"/>
    <s v="0065A00001aJvmLQAS"/>
    <x v="2"/>
    <b v="0"/>
    <s v="00531000007KAu8AAG"/>
    <s v="Quoted Funnel"/>
    <b v="0"/>
    <x v="1"/>
    <n v="15808"/>
    <n v="4742.3999999999996"/>
    <m/>
  </r>
  <r>
    <s v="0015A00002TAwsUQAT"/>
    <b v="0"/>
    <m/>
    <b v="0"/>
    <x v="288"/>
    <x v="1"/>
    <s v="0055A000008zqzaQAA"/>
    <b v="0"/>
    <d v="2020-12-28T13:46:06"/>
    <b v="0"/>
    <b v="0"/>
    <s v="2021 3"/>
    <n v="3"/>
    <x v="3"/>
    <s v="Pipeline"/>
    <s v="Pipeline"/>
    <x v="9"/>
    <s v="0055A00000Bd0KeQAJ"/>
    <d v="2021-06-25T20:30:08"/>
    <m/>
    <d v="2021-04-15T20:56:21"/>
    <b v="0"/>
    <x v="7"/>
    <s v="0065A00001cq6jeQAA"/>
    <x v="2"/>
    <b v="0"/>
    <s v="0055A00000Bd0KeQAJ"/>
    <s v="Quoted Funnel"/>
    <b v="0"/>
    <x v="1"/>
    <n v="95745"/>
    <n v="28723.5"/>
    <m/>
  </r>
  <r>
    <s v="0013100001p5ATcAAM"/>
    <b v="0"/>
    <m/>
    <b v="0"/>
    <x v="289"/>
    <x v="1"/>
    <s v="00531000007KAu8AAG"/>
    <b v="0"/>
    <d v="2018-07-26T15:39:38"/>
    <b v="0"/>
    <b v="0"/>
    <s v="2021 3"/>
    <n v="3"/>
    <x v="3"/>
    <s v="Pipeline"/>
    <s v="Pipeline"/>
    <x v="9"/>
    <s v="00531000007KAu8AAG"/>
    <d v="2021-06-25T07:23:22"/>
    <m/>
    <d v="2021-06-22T13:35:46"/>
    <b v="0"/>
    <x v="1"/>
    <s v="0065A00000lcrKXQAY"/>
    <x v="2"/>
    <b v="0"/>
    <s v="00531000007KAu8AAG"/>
    <s v="Quoted Funnel"/>
    <b v="0"/>
    <x v="1"/>
    <n v="52222.5"/>
    <n v="15666.75"/>
    <m/>
  </r>
  <r>
    <s v="0015A00002FHEVLQA5"/>
    <b v="0"/>
    <m/>
    <b v="0"/>
    <x v="71"/>
    <x v="1"/>
    <s v="0055A00000BNXCfQAP"/>
    <b v="0"/>
    <d v="2020-07-07T19:05:34"/>
    <b v="0"/>
    <b v="0"/>
    <s v="2021 4"/>
    <n v="4"/>
    <x v="3"/>
    <s v="Pipeline"/>
    <s v="Pipeline"/>
    <x v="9"/>
    <s v="0055A00000BclF5QAJ"/>
    <d v="2021-06-01T19:07:27"/>
    <m/>
    <m/>
    <b v="0"/>
    <x v="1"/>
    <s v="0065A00001bABRhQAO"/>
    <x v="2"/>
    <b v="0"/>
    <s v="0055A00000BNXCfQAP"/>
    <s v="Funnel"/>
    <b v="0"/>
    <x v="1"/>
    <n v="162850"/>
    <n v="8142.5"/>
    <m/>
  </r>
  <r>
    <s v="0013100001jbTo9AAE"/>
    <b v="0"/>
    <m/>
    <b v="0"/>
    <x v="71"/>
    <x v="1"/>
    <s v="0055A000008iLoOQAU"/>
    <b v="0"/>
    <d v="2019-08-23T18:36:08"/>
    <b v="0"/>
    <b v="0"/>
    <s v="2021 4"/>
    <n v="4"/>
    <x v="3"/>
    <s v="Pipeline"/>
    <s v="Pipeline"/>
    <x v="9"/>
    <s v="0055A00000BclF5QAJ"/>
    <d v="2021-06-01T19:07:24"/>
    <m/>
    <m/>
    <b v="0"/>
    <x v="5"/>
    <s v="0065A00001XDl1qQAD"/>
    <x v="2"/>
    <b v="0"/>
    <s v="0055A000008zqzaQAA"/>
    <s v="Funnel"/>
    <b v="0"/>
    <x v="1"/>
    <n v="140000"/>
    <n v="7000"/>
    <m/>
  </r>
  <r>
    <s v="0015A000026BzcyQAC"/>
    <b v="0"/>
    <m/>
    <b v="0"/>
    <x v="290"/>
    <x v="1"/>
    <s v="0055A000008zqzaQAA"/>
    <b v="0"/>
    <d v="2021-03-25T12:51:42"/>
    <b v="0"/>
    <b v="0"/>
    <s v="2021 4"/>
    <n v="4"/>
    <x v="3"/>
    <s v="Pipeline"/>
    <s v="Pipeline"/>
    <x v="9"/>
    <s v="0055A00000BclF5QAJ"/>
    <d v="2021-06-01T19:07:27"/>
    <m/>
    <m/>
    <b v="0"/>
    <x v="3"/>
    <s v="0065A00001de1HRQAY"/>
    <x v="2"/>
    <b v="0"/>
    <s v="0055A000008zqzaQAA"/>
    <s v="Funnel"/>
    <b v="0"/>
    <x v="1"/>
    <n v="282154"/>
    <n v="14107.7"/>
    <m/>
  </r>
  <r>
    <s v="0013100001gZd3uAAC"/>
    <b v="0"/>
    <m/>
    <b v="0"/>
    <x v="71"/>
    <x v="1"/>
    <s v="0055A000008iLoOQAU"/>
    <b v="0"/>
    <d v="2021-01-06T20:56:00"/>
    <b v="0"/>
    <b v="0"/>
    <s v="2021 4"/>
    <n v="4"/>
    <x v="3"/>
    <s v="BestCase"/>
    <s v="Best Case"/>
    <x v="9"/>
    <s v="0055A00000BclF5QAJ"/>
    <d v="2021-06-01T19:07:07"/>
    <m/>
    <m/>
    <b v="0"/>
    <x v="3"/>
    <s v="0065A00001crB56QAE"/>
    <x v="2"/>
    <b v="0"/>
    <s v="0055A000008iLoOQAU"/>
    <s v="Upside"/>
    <b v="0"/>
    <x v="1"/>
    <n v="30155"/>
    <n v="21108.5"/>
    <m/>
  </r>
  <r>
    <s v="0015A00002GK5buQAD"/>
    <b v="0"/>
    <m/>
    <b v="0"/>
    <x v="71"/>
    <x v="1"/>
    <s v="00531000007KAu8AAG"/>
    <b v="0"/>
    <d v="2021-02-03T14:35:45"/>
    <b v="0"/>
    <b v="0"/>
    <s v="2021 4"/>
    <n v="4"/>
    <x v="3"/>
    <s v="BestCase"/>
    <s v="Best Case"/>
    <x v="8"/>
    <s v="0055A00000BclF5QAJ"/>
    <d v="2021-06-01T19:07:12"/>
    <m/>
    <d v="2021-05-06T13:28:33"/>
    <b v="0"/>
    <x v="6"/>
    <s v="0065A00001dBQbrQAG"/>
    <x v="2"/>
    <b v="0"/>
    <s v="00531000007KAu8AAG"/>
    <s v="Upside"/>
    <b v="0"/>
    <x v="1"/>
    <n v="3850"/>
    <n v="2695"/>
    <m/>
  </r>
  <r>
    <s v="0015A000020x84PQAQ"/>
    <b v="0"/>
    <m/>
    <b v="0"/>
    <x v="291"/>
    <x v="1"/>
    <s v="0055A000008iLoOQAU"/>
    <b v="0"/>
    <d v="2020-12-10T21:29:31"/>
    <b v="0"/>
    <b v="0"/>
    <s v="2021 4"/>
    <n v="4"/>
    <x v="3"/>
    <s v="BestCase"/>
    <s v="Best Case"/>
    <x v="8"/>
    <s v="0055A00000BclF5QAJ"/>
    <d v="2021-06-01T19:07:06"/>
    <m/>
    <m/>
    <b v="0"/>
    <x v="12"/>
    <s v="0065A00001coj9IQAQ"/>
    <x v="2"/>
    <b v="0"/>
    <s v="0055A000008iLoOQAU"/>
    <s v="Upside"/>
    <b v="0"/>
    <x v="1"/>
    <n v="6500"/>
    <n v="4550"/>
    <m/>
  </r>
  <r>
    <s v="0015A00001taTGPQA2"/>
    <b v="0"/>
    <m/>
    <b v="0"/>
    <x v="292"/>
    <x v="1"/>
    <s v="0055A000008iLoOQAU"/>
    <b v="0"/>
    <d v="2021-01-08T18:29:14"/>
    <b v="0"/>
    <b v="0"/>
    <s v="2021 4"/>
    <n v="4"/>
    <x v="3"/>
    <s v="BestCase"/>
    <s v="Best Case"/>
    <x v="8"/>
    <s v="0055A00000BclF5QAJ"/>
    <d v="2021-06-01T19:07:07"/>
    <m/>
    <m/>
    <b v="0"/>
    <x v="1"/>
    <s v="0065A00001crIohQAE"/>
    <x v="2"/>
    <b v="0"/>
    <s v="0055A000008iLoOQAU"/>
    <s v="Upside"/>
    <b v="0"/>
    <x v="1"/>
    <n v="8950"/>
    <n v="6265"/>
    <m/>
  </r>
  <r>
    <s v="0013100001p592WAAQ"/>
    <b v="0"/>
    <m/>
    <b v="0"/>
    <x v="71"/>
    <x v="1"/>
    <s v="00531000007KAu8AAG"/>
    <b v="0"/>
    <d v="2019-01-03T14:19:54"/>
    <b v="0"/>
    <b v="0"/>
    <s v="2021 4"/>
    <n v="4"/>
    <x v="3"/>
    <s v="Pipeline"/>
    <s v="Pipeline"/>
    <x v="8"/>
    <s v="0055A00000BclF5QAJ"/>
    <d v="2021-06-01T19:07:17"/>
    <m/>
    <d v="2021-03-26T18:05:14"/>
    <b v="0"/>
    <x v="5"/>
    <s v="0065A000011pPWwQAM"/>
    <x v="2"/>
    <b v="0"/>
    <s v="00531000007KAu8AAG"/>
    <s v="Funnel"/>
    <b v="0"/>
    <x v="1"/>
    <n v="98134"/>
    <n v="4906.7"/>
    <m/>
  </r>
  <r>
    <s v="0013100001fr7EaAAI"/>
    <b v="0"/>
    <m/>
    <b v="0"/>
    <x v="221"/>
    <x v="1"/>
    <s v="00531000007KAu8AAG"/>
    <b v="0"/>
    <d v="2019-06-21T09:34:19"/>
    <b v="0"/>
    <b v="0"/>
    <s v="2021 4"/>
    <n v="4"/>
    <x v="3"/>
    <s v="Pipeline"/>
    <s v="Pipeline"/>
    <x v="8"/>
    <s v="0055A00000BclF5QAJ"/>
    <d v="2021-06-01T19:07:17"/>
    <m/>
    <d v="2021-02-04T11:24:53"/>
    <b v="0"/>
    <x v="6"/>
    <s v="0065A00001UmUzDQAV"/>
    <x v="2"/>
    <b v="0"/>
    <s v="00531000007KAu8AAG"/>
    <s v="Funnel"/>
    <b v="0"/>
    <x v="1"/>
    <n v="102727"/>
    <n v="5136.3500000000004"/>
    <m/>
  </r>
  <r>
    <s v="0015A0000254kgrQAA"/>
    <b v="0"/>
    <m/>
    <b v="0"/>
    <x v="71"/>
    <x v="1"/>
    <s v="00531000007KAu8AAG"/>
    <b v="0"/>
    <d v="2019-05-16T10:49:25"/>
    <b v="0"/>
    <b v="0"/>
    <s v="2021 4"/>
    <n v="4"/>
    <x v="3"/>
    <s v="Pipeline"/>
    <s v="Pipeline"/>
    <x v="8"/>
    <s v="0055A00000BclF5QAJ"/>
    <d v="2021-06-01T19:07:17"/>
    <m/>
    <d v="2021-03-24T12:08:35"/>
    <b v="0"/>
    <x v="6"/>
    <s v="0065A00001PwMApQAN"/>
    <x v="2"/>
    <b v="0"/>
    <s v="00531000007KAu8AAG"/>
    <s v="Funnel"/>
    <b v="0"/>
    <x v="1"/>
    <n v="98134"/>
    <n v="4906.7"/>
    <m/>
  </r>
  <r>
    <s v="0015A00002CTbnIQAT"/>
    <b v="0"/>
    <m/>
    <b v="0"/>
    <x v="71"/>
    <x v="1"/>
    <s v="00531000007KAu8AAG"/>
    <b v="0"/>
    <d v="2019-05-24T07:22:45"/>
    <b v="0"/>
    <b v="0"/>
    <s v="2021 4"/>
    <n v="4"/>
    <x v="3"/>
    <s v="Pipeline"/>
    <s v="Pipeline"/>
    <x v="8"/>
    <s v="0055A00000BclF5QAJ"/>
    <d v="2021-06-01T19:07:17"/>
    <m/>
    <d v="2020-08-20T11:53:35"/>
    <b v="0"/>
    <x v="7"/>
    <s v="0065A00001SgtJkQAJ"/>
    <x v="2"/>
    <b v="0"/>
    <s v="00531000007KAu8AAG"/>
    <s v="Funnel"/>
    <b v="0"/>
    <x v="1"/>
    <n v="98134"/>
    <n v="4906.7"/>
    <m/>
  </r>
  <r>
    <s v="0013100001p59e3AAA"/>
    <b v="0"/>
    <m/>
    <b v="0"/>
    <x v="71"/>
    <x v="1"/>
    <s v="00531000007KAu8AAG"/>
    <b v="0"/>
    <d v="2019-03-20T17:20:33"/>
    <b v="0"/>
    <b v="0"/>
    <s v="2021 4"/>
    <n v="4"/>
    <x v="3"/>
    <s v="Pipeline"/>
    <s v="Pipeline"/>
    <x v="8"/>
    <s v="0055A00000BclF5QAJ"/>
    <d v="2021-06-01T19:07:23"/>
    <m/>
    <d v="2021-03-24T12:31:14"/>
    <b v="0"/>
    <x v="1"/>
    <s v="0065A00001G6MENQA3"/>
    <x v="2"/>
    <b v="0"/>
    <s v="00531000007KAu8AAG"/>
    <s v="Funnel"/>
    <b v="0"/>
    <x v="1"/>
    <n v="101755"/>
    <n v="5087.75"/>
    <m/>
  </r>
  <r>
    <s v="0015A00002CSuxhQAD"/>
    <b v="0"/>
    <m/>
    <b v="0"/>
    <x v="202"/>
    <x v="1"/>
    <s v="00531000007KAu8AAG"/>
    <b v="0"/>
    <d v="2019-05-15T13:12:42"/>
    <b v="0"/>
    <b v="0"/>
    <s v="2021 4"/>
    <n v="4"/>
    <x v="3"/>
    <s v="Pipeline"/>
    <s v="Pipeline"/>
    <x v="8"/>
    <s v="0055A00000BclF5QAJ"/>
    <d v="2021-06-01T19:07:17"/>
    <m/>
    <d v="2020-08-20T16:27:37"/>
    <b v="0"/>
    <x v="1"/>
    <s v="0065A00001PwHl8QAF"/>
    <x v="2"/>
    <b v="0"/>
    <s v="00531000007KAu8AAG"/>
    <s v="Funnel"/>
    <b v="0"/>
    <x v="1"/>
    <n v="98134"/>
    <n v="4906.7"/>
    <m/>
  </r>
  <r>
    <s v="0015A00002CT3ZcQAL"/>
    <b v="0"/>
    <m/>
    <b v="0"/>
    <x v="71"/>
    <x v="1"/>
    <s v="00531000007KAu8AAG"/>
    <b v="0"/>
    <d v="2019-05-16T09:27:29"/>
    <b v="0"/>
    <b v="0"/>
    <s v="2021 4"/>
    <n v="4"/>
    <x v="3"/>
    <s v="Pipeline"/>
    <s v="Pipeline"/>
    <x v="8"/>
    <s v="0055A00000BclF5QAJ"/>
    <d v="2021-06-01T19:07:17"/>
    <m/>
    <d v="2021-03-25T11:02:38"/>
    <b v="0"/>
    <x v="6"/>
    <s v="0065A00001PwM80QAF"/>
    <x v="2"/>
    <b v="0"/>
    <s v="00531000007KAu8AAG"/>
    <s v="Funnel"/>
    <b v="0"/>
    <x v="1"/>
    <n v="98134"/>
    <n v="4906.7"/>
    <m/>
  </r>
  <r>
    <s v="0015A00002CyRkCQAV"/>
    <b v="0"/>
    <m/>
    <b v="0"/>
    <x v="273"/>
    <x v="1"/>
    <s v="0055A000008iLoOQAU"/>
    <b v="0"/>
    <d v="2019-06-27T19:58:13"/>
    <b v="0"/>
    <b v="0"/>
    <s v="2021 4"/>
    <n v="4"/>
    <x v="3"/>
    <s v="Pipeline"/>
    <s v="Pipeline"/>
    <x v="8"/>
    <s v="0055A00000BclF5QAJ"/>
    <d v="2021-06-01T19:07:17"/>
    <m/>
    <m/>
    <b v="0"/>
    <x v="3"/>
    <s v="0065A00001Un5ddQAB"/>
    <x v="2"/>
    <b v="0"/>
    <s v="0055A00000Bnt5hQAB"/>
    <s v="Funnel"/>
    <b v="0"/>
    <x v="1"/>
    <n v="86700"/>
    <n v="4335"/>
    <m/>
  </r>
  <r>
    <s v="0013100001fqyfkAAA"/>
    <b v="0"/>
    <m/>
    <b v="0"/>
    <x v="71"/>
    <x v="1"/>
    <s v="0055A000008zqzaQAA"/>
    <b v="0"/>
    <d v="2018-10-31T19:13:16"/>
    <b v="0"/>
    <b v="0"/>
    <s v="2021 4"/>
    <n v="4"/>
    <x v="3"/>
    <s v="Pipeline"/>
    <s v="Pipeline"/>
    <x v="8"/>
    <s v="0055A00000BclF5QAJ"/>
    <d v="2021-06-01T19:07:12"/>
    <m/>
    <d v="2020-04-13T13:48:52"/>
    <b v="0"/>
    <x v="7"/>
    <s v="0065A00000nKsUhQAK"/>
    <x v="2"/>
    <b v="0"/>
    <s v="0055A000008zqzaQAA"/>
    <s v="Funnel"/>
    <b v="0"/>
    <x v="1"/>
    <n v="64550"/>
    <n v="3227.5"/>
    <m/>
  </r>
  <r>
    <s v="0013100001puTb4AAE"/>
    <b v="0"/>
    <m/>
    <b v="0"/>
    <x v="19"/>
    <x v="1"/>
    <s v="0055A000009GjocQAC"/>
    <b v="0"/>
    <d v="2019-10-02T12:46:05"/>
    <b v="0"/>
    <b v="0"/>
    <s v="2021 4"/>
    <n v="4"/>
    <x v="3"/>
    <s v="Pipeline"/>
    <s v="Pipeline"/>
    <x v="8"/>
    <s v="0055A00000Bnt5hQAB"/>
    <d v="2021-06-23T18:08:15"/>
    <m/>
    <d v="2020-01-13T15:00:26"/>
    <b v="0"/>
    <x v="4"/>
    <s v="0065A00001XXwDEQA1"/>
    <x v="2"/>
    <b v="0"/>
    <s v="0055A00000Bnt5hQAB"/>
    <s v="Quoted Funnel"/>
    <b v="0"/>
    <x v="1"/>
    <n v="95895"/>
    <n v="28768.5"/>
    <m/>
  </r>
  <r>
    <s v="0015A00002AoCyKQAV"/>
    <b v="0"/>
    <m/>
    <b v="0"/>
    <x v="293"/>
    <x v="1"/>
    <s v="0055A000008iLoOQAU"/>
    <b v="0"/>
    <d v="2019-03-14T18:47:48"/>
    <b v="0"/>
    <b v="0"/>
    <s v="2021 4"/>
    <n v="4"/>
    <x v="3"/>
    <s v="Pipeline"/>
    <s v="Pipeline"/>
    <x v="8"/>
    <s v="0055A00000BclF5QAJ"/>
    <d v="2021-06-01T19:07:28"/>
    <m/>
    <d v="2021-04-15T16:23:35"/>
    <b v="0"/>
    <x v="6"/>
    <s v="0065A00001G5iWGQAZ"/>
    <x v="2"/>
    <b v="0"/>
    <s v="0055A00000Bd0KeQAJ"/>
    <s v="Funnel"/>
    <b v="0"/>
    <x v="1"/>
    <n v="93085"/>
    <n v="4654.25"/>
    <m/>
  </r>
  <r>
    <s v="0013100001jbBzlAAE"/>
    <b v="0"/>
    <m/>
    <b v="0"/>
    <x v="71"/>
    <x v="1"/>
    <s v="0055A00000Bb2djQAB"/>
    <b v="0"/>
    <d v="2020-07-23T13:58:11"/>
    <b v="0"/>
    <b v="0"/>
    <s v="2021 4"/>
    <n v="4"/>
    <x v="3"/>
    <s v="Pipeline"/>
    <s v="Pipeline"/>
    <x v="8"/>
    <s v="0055A00000BclF5QAJ"/>
    <d v="2021-06-01T19:07:23"/>
    <m/>
    <m/>
    <b v="0"/>
    <x v="5"/>
    <s v="0065A00001bKZoHQAW"/>
    <x v="2"/>
    <b v="0"/>
    <s v="0055A00000Bnt5hQAB"/>
    <s v="Funnel"/>
    <b v="0"/>
    <x v="1"/>
    <n v="79995"/>
    <n v="3999.75"/>
    <m/>
  </r>
  <r>
    <s v="0013100001gaq7yAAA"/>
    <b v="0"/>
    <m/>
    <b v="0"/>
    <x v="71"/>
    <x v="1"/>
    <s v="00531000007KAu8AAG"/>
    <b v="0"/>
    <d v="2019-07-30T15:50:28"/>
    <b v="0"/>
    <b v="0"/>
    <s v="2021 4"/>
    <n v="4"/>
    <x v="3"/>
    <s v="Pipeline"/>
    <s v="Pipeline"/>
    <x v="8"/>
    <s v="0055A00000BclF5QAJ"/>
    <d v="2021-06-01T19:07:17"/>
    <m/>
    <d v="2021-03-24T12:30:17"/>
    <b v="0"/>
    <x v="1"/>
    <s v="0065A00001WwBPdQAN"/>
    <x v="2"/>
    <b v="0"/>
    <s v="00531000007KAu8AAG"/>
    <s v="Funnel"/>
    <b v="0"/>
    <x v="1"/>
    <n v="91549"/>
    <n v="4577.45"/>
    <m/>
  </r>
  <r>
    <s v="0015A00002JO7ygQAD"/>
    <b v="0"/>
    <m/>
    <b v="0"/>
    <x v="71"/>
    <x v="1"/>
    <s v="00531000007KAu8AAG"/>
    <b v="0"/>
    <d v="2020-03-27T11:24:07"/>
    <b v="0"/>
    <b v="0"/>
    <s v="2021 4"/>
    <n v="4"/>
    <x v="3"/>
    <s v="Pipeline"/>
    <s v="Pipeline"/>
    <x v="8"/>
    <s v="0055A00000BclF5QAJ"/>
    <d v="2021-06-01T19:07:06"/>
    <m/>
    <d v="2021-03-24T12:27:17"/>
    <b v="0"/>
    <x v="3"/>
    <s v="0065A00001ZbSvhQAF"/>
    <x v="2"/>
    <b v="0"/>
    <s v="00531000007KAu8AAG"/>
    <s v="Funnel"/>
    <b v="0"/>
    <x v="1"/>
    <n v="98134"/>
    <n v="4906.7"/>
    <m/>
  </r>
  <r>
    <s v="0015A00002FGBRgQAP"/>
    <b v="0"/>
    <m/>
    <b v="0"/>
    <x v="71"/>
    <x v="1"/>
    <s v="00531000007KAu8AAG"/>
    <b v="0"/>
    <d v="2020-04-28T15:42:57"/>
    <b v="0"/>
    <b v="0"/>
    <s v="2021 4"/>
    <n v="4"/>
    <x v="3"/>
    <s v="Pipeline"/>
    <s v="Pipeline"/>
    <x v="8"/>
    <s v="0055A00000BclF5QAJ"/>
    <d v="2021-06-01T19:07:06"/>
    <m/>
    <d v="2021-03-24T11:40:57"/>
    <b v="0"/>
    <x v="6"/>
    <s v="0065A00001Zx010QAB"/>
    <x v="2"/>
    <b v="0"/>
    <s v="00531000007KAu8AAG"/>
    <s v="Funnel"/>
    <b v="0"/>
    <x v="1"/>
    <n v="98134"/>
    <n v="4906.7"/>
    <m/>
  </r>
  <r>
    <s v="0015A00001tabLSQAY"/>
    <b v="0"/>
    <m/>
    <b v="0"/>
    <x v="202"/>
    <x v="1"/>
    <s v="00531000007KAu8AAG"/>
    <b v="0"/>
    <d v="2020-06-01T13:08:12"/>
    <b v="0"/>
    <b v="0"/>
    <s v="2021 4"/>
    <n v="4"/>
    <x v="3"/>
    <s v="Pipeline"/>
    <s v="Pipeline"/>
    <x v="8"/>
    <s v="0055A00000BclF5QAJ"/>
    <d v="2021-06-01T19:07:17"/>
    <m/>
    <d v="2021-05-06T14:46:05"/>
    <b v="0"/>
    <x v="1"/>
    <s v="0065A00001aJszrQAC"/>
    <x v="2"/>
    <b v="0"/>
    <s v="00531000007KAu8AAG"/>
    <s v="Quoted Funnel"/>
    <b v="0"/>
    <x v="1"/>
    <n v="104701"/>
    <n v="31410.3"/>
    <m/>
  </r>
  <r>
    <s v="0015A000026AUVzQAO"/>
    <b v="0"/>
    <m/>
    <b v="0"/>
    <x v="294"/>
    <x v="1"/>
    <s v="0055A00000BcmS5QAJ"/>
    <b v="0"/>
    <d v="2021-02-18T20:55:02"/>
    <b v="0"/>
    <b v="0"/>
    <s v="2022 4"/>
    <n v="4"/>
    <x v="6"/>
    <s v="Pipeline"/>
    <s v="Pipeline"/>
    <x v="8"/>
    <s v="0055A00000BcmS5QAJ"/>
    <d v="2021-06-23T08:13:12"/>
    <m/>
    <m/>
    <b v="0"/>
    <x v="7"/>
    <s v="0065A00001dDoMQQA0"/>
    <x v="2"/>
    <b v="0"/>
    <s v="0055A00000BcmS5QAJ"/>
    <s v="Funnel"/>
    <b v="0"/>
    <x v="1"/>
    <n v="196662"/>
    <n v="9833.1"/>
    <m/>
  </r>
  <r>
    <s v="0015A00002DyJnTQAV"/>
    <b v="0"/>
    <m/>
    <b v="0"/>
    <x v="295"/>
    <x v="1"/>
    <s v="0055A000008zqzaQAA"/>
    <b v="0"/>
    <d v="2020-04-22T18:54:48"/>
    <b v="0"/>
    <b v="0"/>
    <s v="2022 4"/>
    <n v="4"/>
    <x v="6"/>
    <s v="Pipeline"/>
    <s v="Pipeline"/>
    <x v="13"/>
    <s v="0055A00000BcmS5QAJ"/>
    <d v="2021-06-23T08:12:47"/>
    <m/>
    <d v="2020-04-22T18:55:19"/>
    <b v="0"/>
    <x v="3"/>
    <s v="0065A00001Zv2lCQAR"/>
    <x v="2"/>
    <b v="0"/>
    <s v="0055A00000BcmS5QAJ"/>
    <s v="Funnel"/>
    <b v="0"/>
    <x v="1"/>
    <n v="174800"/>
    <n v="8740"/>
    <m/>
  </r>
  <r>
    <s v="0015A00001taTGPQA2"/>
    <b v="0"/>
    <m/>
    <b v="0"/>
    <x v="296"/>
    <x v="1"/>
    <s v="0055A000008zqzaQAA"/>
    <b v="0"/>
    <d v="2020-07-23T19:48:53"/>
    <b v="0"/>
    <b v="0"/>
    <s v="2021 4"/>
    <n v="4"/>
    <x v="3"/>
    <s v="Pipeline"/>
    <s v="Pipeline"/>
    <x v="14"/>
    <s v="0055A00000Bd0KeQAJ"/>
    <d v="2021-06-25T20:33:04"/>
    <m/>
    <m/>
    <b v="0"/>
    <x v="7"/>
    <s v="0065A00001bKbR2QAK"/>
    <x v="2"/>
    <b v="0"/>
    <s v="0055A00000Bd0KeQAJ"/>
    <s v="Funnel"/>
    <b v="0"/>
    <x v="1"/>
    <n v="137635"/>
    <n v="6881.75"/>
    <m/>
  </r>
  <r>
    <s v="0015A000026BtwDQAS"/>
    <b v="0"/>
    <m/>
    <b v="0"/>
    <x v="71"/>
    <x v="1"/>
    <s v="00531000007KAu8AAG"/>
    <b v="0"/>
    <d v="2019-03-19T08:57:55"/>
    <b v="0"/>
    <b v="0"/>
    <s v="2021 4"/>
    <n v="4"/>
    <x v="3"/>
    <s v="Pipeline"/>
    <s v="Pipeline"/>
    <x v="18"/>
    <s v="0055A00000BclF5QAJ"/>
    <d v="2021-06-01T19:07:17"/>
    <m/>
    <d v="2021-03-24T12:09:36"/>
    <b v="0"/>
    <x v="1"/>
    <s v="0065A00001G62JeQAJ"/>
    <x v="2"/>
    <b v="0"/>
    <s v="00531000007KAu8AAG"/>
    <s v="Funnel"/>
    <b v="0"/>
    <x v="1"/>
    <n v="98134"/>
    <n v="4906.7"/>
    <m/>
  </r>
  <r>
    <s v="0015A00002CyJrvQAF"/>
    <b v="0"/>
    <m/>
    <b v="0"/>
    <x v="71"/>
    <x v="1"/>
    <s v="00531000007KAu8AAG"/>
    <b v="0"/>
    <d v="2020-04-16T14:29:05"/>
    <b v="0"/>
    <b v="0"/>
    <s v="2021 4"/>
    <n v="4"/>
    <x v="3"/>
    <s v="Pipeline"/>
    <s v="Pipeline"/>
    <x v="12"/>
    <s v="0055A00000BclF5QAJ"/>
    <d v="2021-06-01T19:07:28"/>
    <m/>
    <d v="2020-08-20T16:37:21"/>
    <b v="0"/>
    <x v="10"/>
    <s v="0065A00001Zk3J6QAJ"/>
    <x v="2"/>
    <b v="0"/>
    <s v="00531000007KAu8AAG"/>
    <s v="Funnel"/>
    <b v="0"/>
    <x v="1"/>
    <n v="104701"/>
    <n v="5235.05"/>
    <m/>
  </r>
  <r>
    <s v="0013100001n7DqWAAU"/>
    <b v="0"/>
    <m/>
    <b v="0"/>
    <x v="71"/>
    <x v="1"/>
    <s v="00531000007KAu8AAG"/>
    <b v="0"/>
    <d v="2020-05-05T16:14:21"/>
    <b v="0"/>
    <b v="0"/>
    <s v="2021 4"/>
    <n v="4"/>
    <x v="3"/>
    <s v="Pipeline"/>
    <s v="Pipeline"/>
    <x v="19"/>
    <s v="0055A00000BclF5QAJ"/>
    <d v="2021-06-01T19:07:23"/>
    <m/>
    <d v="2021-02-04T11:28:09"/>
    <b v="0"/>
    <x v="6"/>
    <s v="0065A00001a3KrwQAE"/>
    <x v="2"/>
    <b v="0"/>
    <s v="00531000007KAu8AAG"/>
    <s v="Funnel"/>
    <b v="0"/>
    <x v="1"/>
    <n v="98134"/>
    <n v="4906.7"/>
    <m/>
  </r>
  <r>
    <s v="0015A00002DSr9HQAT"/>
    <b v="0"/>
    <m/>
    <b v="0"/>
    <x v="297"/>
    <x v="1"/>
    <s v="00531000007KAu8AAG"/>
    <b v="0"/>
    <d v="2021-03-05T15:23:42"/>
    <b v="0"/>
    <b v="0"/>
    <s v="2021 4"/>
    <n v="4"/>
    <x v="3"/>
    <s v="Pipeline"/>
    <s v="Pipeline"/>
    <x v="19"/>
    <s v="0055A00000BclF5QAJ"/>
    <d v="2021-06-01T19:07:12"/>
    <m/>
    <d v="2021-03-24T11:59:07"/>
    <b v="0"/>
    <x v="5"/>
    <s v="0065A00001dKpc0QAC"/>
    <x v="2"/>
    <b v="0"/>
    <s v="00531000007KAu8AAG"/>
    <s v="Funnel"/>
    <b v="0"/>
    <x v="1"/>
    <n v="104701"/>
    <n v="5235.05"/>
    <m/>
  </r>
  <r>
    <s v="0013100001p5ATcAAM"/>
    <b v="0"/>
    <m/>
    <b v="0"/>
    <x v="71"/>
    <x v="1"/>
    <s v="00531000007KAu8AAG"/>
    <b v="0"/>
    <d v="2019-12-23T16:20:45"/>
    <b v="0"/>
    <b v="0"/>
    <s v="2021 4"/>
    <n v="4"/>
    <x v="3"/>
    <s v="Pipeline"/>
    <s v="Pipeline"/>
    <x v="19"/>
    <s v="0055A00000BclF5QAJ"/>
    <d v="2021-06-01T19:07:17"/>
    <m/>
    <d v="2021-03-24T11:48:33"/>
    <b v="0"/>
    <x v="6"/>
    <s v="0065A00001YYKPRQA5"/>
    <x v="2"/>
    <b v="0"/>
    <s v="00531000007KAu8AAG"/>
    <s v="Funnel"/>
    <b v="0"/>
    <x v="1"/>
    <n v="98134"/>
    <n v="4906.7"/>
    <m/>
  </r>
  <r>
    <s v="0015A00002CSuxhQAD"/>
    <b v="0"/>
    <m/>
    <b v="0"/>
    <x v="298"/>
    <x v="1"/>
    <s v="00531000007KAu8AAG"/>
    <b v="0"/>
    <d v="2021-04-08T13:28:21"/>
    <b v="0"/>
    <b v="0"/>
    <s v="2021 4"/>
    <n v="4"/>
    <x v="3"/>
    <s v="Pipeline"/>
    <s v="Pipeline"/>
    <x v="18"/>
    <s v="00531000007KAu8AAG"/>
    <d v="2021-06-25T15:24:56"/>
    <m/>
    <m/>
    <b v="0"/>
    <x v="6"/>
    <s v="0065A00001dg3FeQAI"/>
    <x v="2"/>
    <b v="0"/>
    <s v="00531000007KAu8AAG"/>
    <s v="Funnel"/>
    <b v="0"/>
    <x v="1"/>
    <n v="98134"/>
    <n v="4906.7"/>
    <m/>
  </r>
  <r>
    <s v="0016e00002XTraMAAT"/>
    <b v="0"/>
    <m/>
    <b v="0"/>
    <x v="299"/>
    <x v="1"/>
    <s v="00531000007KAu8AAG"/>
    <b v="0"/>
    <d v="2021-05-11T07:42:20"/>
    <b v="0"/>
    <b v="0"/>
    <s v="2021 4"/>
    <n v="4"/>
    <x v="3"/>
    <s v="Pipeline"/>
    <s v="Pipeline"/>
    <x v="18"/>
    <s v="00531000007KAu8AAG"/>
    <d v="2021-06-11T15:52:22"/>
    <m/>
    <d v="2021-05-13T11:06:22"/>
    <b v="0"/>
    <x v="3"/>
    <s v="0066e00001e1GXBAA2"/>
    <x v="2"/>
    <b v="0"/>
    <s v="00531000007KAu8AAG"/>
    <s v="Quoted Funnel"/>
    <b v="0"/>
    <x v="1"/>
    <n v="102727"/>
    <n v="30818.1"/>
    <m/>
  </r>
  <r>
    <s v="0013100001fqwyfAAA"/>
    <b v="0"/>
    <m/>
    <b v="0"/>
    <x v="71"/>
    <x v="1"/>
    <s v="0055A000008iLoOQAU"/>
    <b v="0"/>
    <d v="2020-09-21T14:48:33"/>
    <b v="0"/>
    <b v="0"/>
    <s v="2021 4"/>
    <n v="4"/>
    <x v="3"/>
    <s v="Pipeline"/>
    <s v="Pipeline"/>
    <x v="18"/>
    <s v="0055A00000Bd0KeQAJ"/>
    <d v="2021-06-25T20:34:53"/>
    <m/>
    <m/>
    <b v="0"/>
    <x v="14"/>
    <s v="0065A00001bnwT2QAI"/>
    <x v="2"/>
    <b v="0"/>
    <s v="0055A00000Bd0KeQAJ"/>
    <s v="Funnel"/>
    <b v="0"/>
    <x v="1"/>
    <n v="80000"/>
    <n v="4000"/>
    <m/>
  </r>
  <r>
    <s v="0015A000026A3cEQAS"/>
    <b v="0"/>
    <m/>
    <b v="0"/>
    <x v="71"/>
    <x v="1"/>
    <s v="0055A000008zqzaQAA"/>
    <b v="0"/>
    <d v="2018-10-17T11:41:57"/>
    <b v="0"/>
    <b v="0"/>
    <s v="2021 4"/>
    <n v="4"/>
    <x v="3"/>
    <s v="Pipeline"/>
    <s v="Pipeline"/>
    <x v="18"/>
    <s v="0055A000008zqzaQAA"/>
    <d v="2021-06-25T02:28:18"/>
    <m/>
    <d v="2020-05-11T17:22:06"/>
    <b v="0"/>
    <x v="1"/>
    <s v="0065A00000nK097QAC"/>
    <x v="2"/>
    <b v="0"/>
    <s v="0055A000008zqzaQAA"/>
    <s v="Quoted Funnel"/>
    <b v="0"/>
    <x v="1"/>
    <n v="67995"/>
    <n v="20398.5"/>
    <m/>
  </r>
  <r>
    <s v="0015A0000254KzrQAE"/>
    <b v="0"/>
    <m/>
    <b v="0"/>
    <x v="71"/>
    <x v="1"/>
    <s v="00531000007KAu8AAG"/>
    <b v="0"/>
    <d v="2019-03-14T09:24:31"/>
    <b v="0"/>
    <b v="0"/>
    <s v="2021 4"/>
    <n v="4"/>
    <x v="3"/>
    <s v="Pipeline"/>
    <s v="Pipeline"/>
    <x v="18"/>
    <s v="0055A00000BclF5QAJ"/>
    <d v="2021-06-01T19:07:23"/>
    <m/>
    <d v="2021-03-24T11:45:42"/>
    <b v="0"/>
    <x v="1"/>
    <s v="0065A00001FB4O6QAL"/>
    <x v="2"/>
    <b v="0"/>
    <s v="00531000007KAu8AAG"/>
    <s v="Funnel"/>
    <b v="0"/>
    <x v="1"/>
    <n v="104701"/>
    <n v="5235.05"/>
    <m/>
  </r>
  <r>
    <s v="0015A0000254KzrQAE"/>
    <b v="0"/>
    <m/>
    <b v="0"/>
    <x v="71"/>
    <x v="1"/>
    <s v="00531000007KAu8AAG"/>
    <b v="0"/>
    <d v="2018-09-27T11:21:28"/>
    <b v="0"/>
    <b v="0"/>
    <s v="2021 4"/>
    <n v="4"/>
    <x v="3"/>
    <s v="Pipeline"/>
    <s v="Pipeline"/>
    <x v="18"/>
    <s v="0055A00000BclF5QAJ"/>
    <d v="2021-06-01T19:07:12"/>
    <m/>
    <d v="2021-03-24T11:44:11"/>
    <b v="0"/>
    <x v="7"/>
    <s v="0065A00000lnmTLQAY"/>
    <x v="2"/>
    <b v="0"/>
    <s v="00531000007KAu8AAG"/>
    <s v="Funnel"/>
    <b v="0"/>
    <x v="1"/>
    <n v="98134"/>
    <n v="4906.7"/>
    <m/>
  </r>
  <r>
    <s v="0015A00002B9GgZQAV"/>
    <b v="0"/>
    <m/>
    <b v="0"/>
    <x v="71"/>
    <x v="1"/>
    <s v="00531000007KAu8AAG"/>
    <b v="0"/>
    <d v="2019-04-16T07:44:51"/>
    <b v="0"/>
    <b v="0"/>
    <s v="2021 4"/>
    <n v="4"/>
    <x v="3"/>
    <s v="Pipeline"/>
    <s v="Pipeline"/>
    <x v="18"/>
    <s v="0055A00000BclF5QAJ"/>
    <d v="2021-06-01T19:07:06"/>
    <m/>
    <d v="2020-12-21T11:07:00"/>
    <b v="0"/>
    <x v="1"/>
    <s v="0065A00001KR3z9QAD"/>
    <x v="2"/>
    <b v="0"/>
    <s v="00531000007KAu8AAG"/>
    <s v="Funnel"/>
    <b v="0"/>
    <x v="1"/>
    <n v="98134"/>
    <n v="4906.7"/>
    <m/>
  </r>
  <r>
    <s v="0015A00002Qd98mQAB"/>
    <b v="0"/>
    <m/>
    <b v="0"/>
    <x v="71"/>
    <x v="1"/>
    <s v="0055A00000Bb2djQAB"/>
    <b v="0"/>
    <d v="2020-10-30T20:46:47"/>
    <b v="0"/>
    <b v="0"/>
    <s v="2021 4"/>
    <n v="4"/>
    <x v="3"/>
    <s v="Pipeline"/>
    <s v="Pipeline"/>
    <x v="18"/>
    <s v="0055A000008zqzaQAA"/>
    <d v="2021-06-04T03:04:43"/>
    <m/>
    <m/>
    <b v="0"/>
    <x v="5"/>
    <s v="0065A00001cJIUKQA4"/>
    <x v="2"/>
    <b v="0"/>
    <s v="0055A000008zqzaQAA"/>
    <s v="Funnel"/>
    <b v="0"/>
    <x v="1"/>
    <n v="90685"/>
    <n v="4534.25"/>
    <m/>
  </r>
  <r>
    <s v="0013100001n7DqWAAU"/>
    <b v="0"/>
    <m/>
    <b v="0"/>
    <x v="71"/>
    <x v="1"/>
    <s v="00531000007KAu8AAG"/>
    <b v="0"/>
    <d v="2020-05-05T15:42:00"/>
    <b v="0"/>
    <b v="0"/>
    <s v="2021 4"/>
    <n v="4"/>
    <x v="3"/>
    <s v="Pipeline"/>
    <s v="Pipeline"/>
    <x v="18"/>
    <s v="0055A00000BclF5QAJ"/>
    <d v="2021-06-01T19:07:23"/>
    <m/>
    <d v="2020-08-20T11:56:27"/>
    <b v="0"/>
    <x v="6"/>
    <s v="0065A00001a3KfgQAE"/>
    <x v="2"/>
    <b v="0"/>
    <s v="00531000007KAu8AAG"/>
    <s v="Funnel"/>
    <b v="0"/>
    <x v="1"/>
    <n v="104701"/>
    <n v="5235.05"/>
    <m/>
  </r>
  <r>
    <s v="0015A00002VoOopQAF"/>
    <b v="0"/>
    <m/>
    <b v="0"/>
    <x v="300"/>
    <x v="1"/>
    <s v="0055A00000BcmS5QAJ"/>
    <b v="0"/>
    <d v="2021-03-09T21:08:28"/>
    <b v="0"/>
    <b v="0"/>
    <s v="2021 4"/>
    <n v="4"/>
    <x v="3"/>
    <s v="Pipeline"/>
    <s v="Pipeline"/>
    <x v="18"/>
    <s v="0055A00000BcmS5QAJ"/>
    <d v="2021-06-25T09:13:59"/>
    <m/>
    <d v="2021-04-28T11:29:24"/>
    <b v="0"/>
    <x v="13"/>
    <s v="0065A00001dL7IDQA0"/>
    <x v="2"/>
    <b v="0"/>
    <s v="0055A00000BcmS5QAJ"/>
    <s v="Quoted Funnel"/>
    <b v="0"/>
    <x v="1"/>
    <n v="187462"/>
    <n v="56238.6"/>
    <m/>
  </r>
  <r>
    <s v="0013100001p5ATcAAM"/>
    <b v="0"/>
    <m/>
    <b v="0"/>
    <x v="293"/>
    <x v="1"/>
    <s v="00531000007KAu8AAG"/>
    <b v="0"/>
    <d v="2021-02-19T15:18:32"/>
    <b v="0"/>
    <b v="0"/>
    <s v="2021 4"/>
    <n v="4"/>
    <x v="3"/>
    <s v="Pipeline"/>
    <s v="Pipeline"/>
    <x v="18"/>
    <s v="00531000007KAu8AAG"/>
    <d v="2021-06-25T07:25:41"/>
    <m/>
    <d v="2021-05-06T09:04:29"/>
    <b v="0"/>
    <x v="3"/>
    <s v="0065A00001dI3aNQAS"/>
    <x v="2"/>
    <b v="0"/>
    <s v="00531000007KAu8AAG"/>
    <s v="Quoted Funnel"/>
    <b v="0"/>
    <x v="1"/>
    <n v="58025"/>
    <n v="17407.5"/>
    <m/>
  </r>
  <r>
    <s v="0015A000026mADdQAM"/>
    <b v="0"/>
    <m/>
    <b v="0"/>
    <x v="301"/>
    <x v="1"/>
    <s v="00531000007Es7rAAC"/>
    <b v="0"/>
    <d v="2020-01-31T20:28:14"/>
    <b v="0"/>
    <b v="0"/>
    <s v="2020 1"/>
    <n v="1"/>
    <x v="4"/>
    <s v="Forecast"/>
    <s v="Commit"/>
    <x v="18"/>
    <s v="0055A00000BclF5QAJ"/>
    <d v="2021-04-11T20:08:00"/>
    <m/>
    <m/>
    <b v="0"/>
    <x v="6"/>
    <s v="0065A00001Z1LIgQAN"/>
    <x v="2"/>
    <b v="0"/>
    <s v="00531000007Es7rAAC"/>
    <s v="Order Expected within 30 Days"/>
    <b v="0"/>
    <x v="1"/>
    <n v="2985"/>
    <n v="2686.5"/>
    <m/>
  </r>
  <r>
    <s v="0015A00002IoVuNQAV"/>
    <b v="0"/>
    <m/>
    <b v="0"/>
    <x v="51"/>
    <x v="1"/>
    <s v="0055A000009sa63QAA"/>
    <b v="0"/>
    <d v="2020-08-21T22:42:33"/>
    <b v="0"/>
    <b v="0"/>
    <s v="2022 1"/>
    <n v="1"/>
    <x v="6"/>
    <s v="Pipeline"/>
    <s v="Pipeline"/>
    <x v="10"/>
    <s v="0055A00000BclF5QAJ"/>
    <d v="2021-04-11T20:08:00"/>
    <m/>
    <m/>
    <b v="0"/>
    <x v="6"/>
    <s v="0065A00001bOAhTQAW"/>
    <x v="2"/>
    <b v="0"/>
    <s v="0055A000009sa63QAA"/>
    <s v="Qualified Opportunity"/>
    <b v="0"/>
    <x v="1"/>
    <n v="71421.56"/>
    <n v="7142.16"/>
    <m/>
  </r>
  <r>
    <s v="0015A00002VnqjLQAR"/>
    <b v="0"/>
    <m/>
    <b v="0"/>
    <x v="51"/>
    <x v="1"/>
    <s v="00531000007MUoEAAW"/>
    <b v="0"/>
    <d v="2021-03-04T23:06:51"/>
    <b v="0"/>
    <b v="0"/>
    <s v="2022 1"/>
    <n v="1"/>
    <x v="6"/>
    <s v="Pipeline"/>
    <s v="Pipeline"/>
    <x v="10"/>
    <s v="0055A00000BclF5QAJ"/>
    <d v="2021-04-11T19:52:07"/>
    <m/>
    <m/>
    <b v="0"/>
    <x v="5"/>
    <s v="0065A00001dKmzZQAS"/>
    <x v="2"/>
    <b v="0"/>
    <s v="0055A000009sa63QAA"/>
    <s v="Qualified Opportunity"/>
    <b v="0"/>
    <x v="1"/>
    <n v="59072.4"/>
    <n v="5907.24"/>
    <m/>
  </r>
  <r>
    <s v="0015A000021PbPGQA0"/>
    <b v="0"/>
    <m/>
    <b v="0"/>
    <x v="51"/>
    <x v="1"/>
    <s v="0055A000009GxI2QAK"/>
    <b v="0"/>
    <d v="2021-04-12T12:59:53"/>
    <b v="0"/>
    <b v="0"/>
    <s v="2022 1"/>
    <n v="1"/>
    <x v="6"/>
    <s v="Pipeline"/>
    <s v="Pipeline"/>
    <x v="13"/>
    <s v="0055A000009GxI2QAK"/>
    <d v="2021-04-12T13:00:18"/>
    <m/>
    <m/>
    <b v="0"/>
    <x v="6"/>
    <s v="0065A00001dgH9OQAU"/>
    <x v="2"/>
    <b v="0"/>
    <s v="0055A000009GxI2QAK"/>
    <s v="Customer Assessment w/ Favorable Evaluation"/>
    <b v="0"/>
    <x v="1"/>
    <n v="3250"/>
    <n v="975"/>
    <m/>
  </r>
  <r>
    <s v="0016e00002ZvkQHAAZ"/>
    <b v="0"/>
    <m/>
    <b v="0"/>
    <x v="51"/>
    <x v="1"/>
    <s v="0055A000009GxI2QAK"/>
    <b v="0"/>
    <d v="2021-05-03T10:38:29"/>
    <b v="0"/>
    <b v="0"/>
    <s v="2022 1"/>
    <n v="1"/>
    <x v="6"/>
    <s v="Pipeline"/>
    <s v="Pipeline"/>
    <x v="13"/>
    <s v="0055A000009GxI2QAK"/>
    <d v="2021-06-14T15:57:52"/>
    <m/>
    <m/>
    <b v="0"/>
    <x v="6"/>
    <s v="0066e00001e09bMAAQ"/>
    <x v="2"/>
    <b v="0"/>
    <s v="0055A000009GxI2QAK"/>
    <s v="Funnel"/>
    <b v="0"/>
    <x v="1"/>
    <n v="146250"/>
    <n v="7312.5"/>
    <m/>
  </r>
  <r>
    <s v="0015A00002VrRGPQA3"/>
    <b v="0"/>
    <m/>
    <b v="0"/>
    <x v="56"/>
    <x v="1"/>
    <s v="0055A000009sa63QAA"/>
    <b v="0"/>
    <d v="2021-05-03T18:22:38"/>
    <b v="0"/>
    <b v="0"/>
    <s v="2022 1"/>
    <n v="1"/>
    <x v="6"/>
    <s v="Pipeline"/>
    <s v="Pipeline"/>
    <x v="13"/>
    <s v="0055A000009sa63QAA"/>
    <d v="2021-05-04T17:56:23"/>
    <m/>
    <m/>
    <b v="0"/>
    <x v="6"/>
    <s v="0066e00001e0CgGAAU"/>
    <x v="2"/>
    <b v="0"/>
    <s v="0055A000009sa63QAA"/>
    <s v="Customer Assessment w/ Favorable Evaluation"/>
    <b v="0"/>
    <x v="1"/>
    <n v="72821.7"/>
    <n v="21846.51"/>
    <m/>
  </r>
  <r>
    <s v="0016e00002Zw9GRAAZ"/>
    <b v="0"/>
    <m/>
    <b v="0"/>
    <x v="51"/>
    <x v="1"/>
    <s v="0055A000009GxI2QAK"/>
    <b v="0"/>
    <d v="2021-03-01T13:45:00"/>
    <b v="0"/>
    <b v="0"/>
    <s v="2022 1"/>
    <n v="1"/>
    <x v="6"/>
    <s v="Pipeline"/>
    <s v="Pipeline"/>
    <x v="13"/>
    <s v="0055A000009GxI2QAK"/>
    <d v="2021-06-17T15:35:10"/>
    <m/>
    <m/>
    <b v="0"/>
    <x v="6"/>
    <s v="0065A00001dKNkMQAW"/>
    <x v="2"/>
    <b v="0"/>
    <s v="0055A000009GxI2QAK"/>
    <s v="Qualified Opportunity"/>
    <b v="0"/>
    <x v="1"/>
    <n v="104000"/>
    <n v="10400"/>
    <m/>
  </r>
  <r>
    <s v="0016e00002Zw9ipAAB"/>
    <b v="0"/>
    <m/>
    <b v="0"/>
    <x v="51"/>
    <x v="1"/>
    <s v="0055A000009GxI2QAK"/>
    <b v="0"/>
    <d v="2021-02-26T12:21:56"/>
    <b v="0"/>
    <b v="0"/>
    <s v="2022 1"/>
    <n v="1"/>
    <x v="6"/>
    <s v="Pipeline"/>
    <s v="Pipeline"/>
    <x v="13"/>
    <s v="0055A000009GxI2QAK"/>
    <d v="2021-06-17T15:22:24"/>
    <m/>
    <d v="2021-06-17T15:22:24"/>
    <b v="0"/>
    <x v="6"/>
    <s v="0065A00001dK7IQQA0"/>
    <x v="2"/>
    <b v="0"/>
    <s v="0055A000009GxI2QAK"/>
    <s v="Funnel"/>
    <b v="0"/>
    <x v="1"/>
    <n v="97500"/>
    <n v="4875"/>
    <m/>
  </r>
  <r>
    <s v="0015A00002Rg9WRQAZ"/>
    <b v="0"/>
    <m/>
    <b v="0"/>
    <x v="51"/>
    <x v="1"/>
    <s v="0055A00000BcrkYQAR"/>
    <b v="0"/>
    <d v="2021-05-10T17:49:50"/>
    <b v="0"/>
    <b v="0"/>
    <s v="2022 1"/>
    <n v="1"/>
    <x v="6"/>
    <s v="Pipeline"/>
    <s v="Pipeline"/>
    <x v="18"/>
    <s v="0055A00000BcrkYQAR"/>
    <d v="2021-05-10T18:01:18"/>
    <m/>
    <m/>
    <b v="0"/>
    <x v="6"/>
    <s v="0066e00001e1DZZAA2"/>
    <x v="2"/>
    <b v="0"/>
    <s v="0055A00000BcrkYQAR"/>
    <s v="Funnel"/>
    <b v="0"/>
    <x v="1"/>
    <n v="52577.75"/>
    <n v="2628.89"/>
    <m/>
  </r>
  <r>
    <s v="0015A00002Uf6HqQAJ"/>
    <b v="0"/>
    <m/>
    <b v="0"/>
    <x v="302"/>
    <x v="1"/>
    <s v="00531000007MUoEAAW"/>
    <b v="0"/>
    <d v="2021-02-02T17:12:27"/>
    <b v="0"/>
    <b v="0"/>
    <s v="2021 1"/>
    <n v="1"/>
    <x v="3"/>
    <s v="Pipeline"/>
    <s v="Pipeline"/>
    <x v="18"/>
    <s v="0055A00000BclF5QAJ"/>
    <d v="2021-04-11T19:52:07"/>
    <m/>
    <m/>
    <b v="0"/>
    <x v="5"/>
    <s v="0065A00001dBMf8QAG"/>
    <x v="2"/>
    <b v="0"/>
    <s v="00531000007KgPgAAK"/>
    <s v="Funnel"/>
    <b v="0"/>
    <x v="1"/>
    <n v="328180"/>
    <n v="16409"/>
    <m/>
  </r>
  <r>
    <s v="0015A00002Uf6GiQAJ"/>
    <b v="0"/>
    <m/>
    <b v="0"/>
    <x v="302"/>
    <x v="1"/>
    <s v="00531000007MUoEAAW"/>
    <b v="0"/>
    <d v="2021-02-02T17:22:53"/>
    <b v="0"/>
    <b v="0"/>
    <s v="2021 1"/>
    <n v="1"/>
    <x v="3"/>
    <s v="Pipeline"/>
    <s v="Pipeline"/>
    <x v="18"/>
    <s v="0055A00000BclF5QAJ"/>
    <d v="2021-04-11T19:52:07"/>
    <m/>
    <m/>
    <b v="0"/>
    <x v="5"/>
    <s v="0065A00001dBMmLQAW"/>
    <x v="2"/>
    <b v="0"/>
    <s v="00531000007KgPgAAK"/>
    <s v="Funnel"/>
    <b v="0"/>
    <x v="1"/>
    <n v="328180"/>
    <n v="16409"/>
    <m/>
  </r>
  <r>
    <s v="0015A00001tZ9JzQAK"/>
    <b v="0"/>
    <m/>
    <b v="0"/>
    <x v="56"/>
    <x v="1"/>
    <s v="00531000007MUoEAAW"/>
    <b v="0"/>
    <d v="2021-03-24T19:33:02"/>
    <b v="0"/>
    <b v="0"/>
    <s v="2022 1"/>
    <n v="1"/>
    <x v="6"/>
    <s v="BestCase"/>
    <s v="Best Case"/>
    <x v="18"/>
    <s v="00531000007KgPgAAK"/>
    <d v="2021-06-09T03:18:37"/>
    <m/>
    <d v="2021-06-09T03:18:37"/>
    <b v="0"/>
    <x v="6"/>
    <s v="0065A00001ddP9aQAE"/>
    <x v="2"/>
    <b v="0"/>
    <s v="00531000007KgPgAAK"/>
    <s v="Decision to Purchase"/>
    <b v="0"/>
    <x v="1"/>
    <n v="125476.68"/>
    <n v="62738.34"/>
    <m/>
  </r>
  <r>
    <s v="0015A00002NMNlRQAX"/>
    <b v="0"/>
    <m/>
    <b v="0"/>
    <x v="51"/>
    <x v="1"/>
    <s v="00531000007MUoEAAW"/>
    <b v="0"/>
    <d v="2020-07-16T20:17:04"/>
    <b v="0"/>
    <b v="0"/>
    <s v="2022 1"/>
    <n v="1"/>
    <x v="6"/>
    <s v="Pipeline"/>
    <s v="Pipeline"/>
    <x v="18"/>
    <s v="00531000007KgPgAAK"/>
    <d v="2021-06-09T03:17:07"/>
    <m/>
    <d v="2021-06-09T03:17:05"/>
    <b v="0"/>
    <x v="6"/>
    <s v="0065A00001bAfDNQA0"/>
    <x v="2"/>
    <b v="0"/>
    <s v="00531000007KgPgAAK"/>
    <s v="Qualified Opportunity"/>
    <b v="0"/>
    <x v="1"/>
    <n v="149898"/>
    <n v="14989.8"/>
    <m/>
  </r>
  <r>
    <s v="0015A00002NOUiKQAX"/>
    <b v="0"/>
    <m/>
    <b v="0"/>
    <x v="51"/>
    <x v="1"/>
    <s v="00531000008F2qlAAC"/>
    <b v="0"/>
    <d v="2020-07-29T21:13:38"/>
    <b v="0"/>
    <b v="0"/>
    <s v="2022 1"/>
    <n v="1"/>
    <x v="6"/>
    <s v="Pipeline"/>
    <s v="Pipeline"/>
    <x v="18"/>
    <s v="00531000007KgPgAAK"/>
    <d v="2021-06-21T20:17:16"/>
    <m/>
    <m/>
    <b v="0"/>
    <x v="6"/>
    <s v="0065A00001bL2RTQA0"/>
    <x v="2"/>
    <b v="0"/>
    <s v="00531000007KgPgAAK"/>
    <s v="Qualified Opportunity"/>
    <b v="0"/>
    <x v="1"/>
    <n v="66488.34"/>
    <n v="6648.83"/>
    <m/>
  </r>
  <r>
    <s v="0015A000029X2jwQAC"/>
    <b v="0"/>
    <m/>
    <b v="0"/>
    <x v="51"/>
    <x v="1"/>
    <s v="00531000007MUoEAAW"/>
    <b v="0"/>
    <d v="2019-02-27T15:41:57"/>
    <b v="0"/>
    <b v="0"/>
    <s v="2022 1"/>
    <n v="1"/>
    <x v="6"/>
    <s v="Pipeline"/>
    <s v="Pipeline"/>
    <x v="18"/>
    <s v="00531000007KgPgAAK"/>
    <d v="2021-06-07T10:29:28"/>
    <m/>
    <d v="2021-06-07T10:29:28"/>
    <b v="0"/>
    <x v="6"/>
    <s v="0065A00001CIKrhQAH"/>
    <x v="2"/>
    <b v="0"/>
    <s v="00531000007KgPgAAK"/>
    <s v="Customer Assessment w/ Favorable Evaluation"/>
    <b v="0"/>
    <x v="1"/>
    <n v="327821.52"/>
    <n v="98346.46"/>
    <m/>
  </r>
  <r>
    <s v="0015A000029X33TQAS"/>
    <b v="0"/>
    <m/>
    <b v="0"/>
    <x v="51"/>
    <x v="1"/>
    <s v="00531000007MUoEAAW"/>
    <b v="0"/>
    <d v="2019-02-27T15:58:05"/>
    <b v="0"/>
    <b v="0"/>
    <s v="2022 1"/>
    <n v="1"/>
    <x v="6"/>
    <s v="Pipeline"/>
    <s v="Pipeline"/>
    <x v="18"/>
    <s v="00531000007KgPgAAK"/>
    <d v="2021-06-02T04:34:37"/>
    <m/>
    <d v="2020-05-18T13:12:56"/>
    <b v="0"/>
    <x v="6"/>
    <s v="0065A00001CIL0eQAH"/>
    <x v="2"/>
    <b v="0"/>
    <s v="00531000007KgPgAAK"/>
    <s v="Customer Assessment w/ Favorable Evaluation"/>
    <b v="0"/>
    <x v="1"/>
    <n v="384250.64"/>
    <n v="115275.19"/>
    <m/>
  </r>
  <r>
    <s v="0015A00001yVSaMQAW"/>
    <b v="0"/>
    <m/>
    <b v="0"/>
    <x v="51"/>
    <x v="1"/>
    <s v="00531000008F2qlAAC"/>
    <b v="0"/>
    <d v="2019-12-13T19:26:28"/>
    <b v="0"/>
    <b v="0"/>
    <s v="2022 1"/>
    <n v="1"/>
    <x v="6"/>
    <s v="Pipeline"/>
    <s v="Pipeline"/>
    <x v="18"/>
    <s v="00531000007KgPgAAK"/>
    <d v="2021-06-07T10:37:48"/>
    <m/>
    <d v="2020-01-06T18:18:11"/>
    <b v="0"/>
    <x v="6"/>
    <s v="0065A00001YN58pQAD"/>
    <x v="2"/>
    <b v="0"/>
    <s v="00531000007KgPgAAK"/>
    <s v="Customer Assessment w/ Favorable Evaluation"/>
    <b v="0"/>
    <x v="1"/>
    <n v="59977.599999999999"/>
    <n v="17993.28"/>
    <m/>
  </r>
  <r>
    <s v="0015A00001tbbJ8QAI"/>
    <b v="0"/>
    <m/>
    <b v="0"/>
    <x v="51"/>
    <x v="1"/>
    <s v="00531000007MUoEAAW"/>
    <b v="0"/>
    <d v="2020-03-16T13:43:48"/>
    <b v="0"/>
    <b v="0"/>
    <s v="2022 1"/>
    <n v="1"/>
    <x v="6"/>
    <s v="Pipeline"/>
    <s v="Pipeline"/>
    <x v="18"/>
    <s v="00531000007KgPgAAK"/>
    <d v="2021-06-09T02:43:03"/>
    <m/>
    <m/>
    <b v="0"/>
    <x v="6"/>
    <s v="0065A00001ZVdqvQAD"/>
    <x v="2"/>
    <b v="0"/>
    <s v="00531000007KgPgAAK"/>
    <s v="Customer Assessment w/ Favorable Evaluation"/>
    <b v="0"/>
    <x v="1"/>
    <n v="156000"/>
    <n v="46800"/>
    <m/>
  </r>
  <r>
    <s v="0015A00001tbbJ8QAI"/>
    <b v="0"/>
    <m/>
    <b v="0"/>
    <x v="51"/>
    <x v="1"/>
    <s v="00531000007MUoEAAW"/>
    <b v="0"/>
    <d v="2020-03-16T13:54:14"/>
    <b v="0"/>
    <b v="0"/>
    <s v="2022 1"/>
    <n v="1"/>
    <x v="6"/>
    <s v="Pipeline"/>
    <s v="Pipeline"/>
    <x v="18"/>
    <s v="00531000007KgPgAAK"/>
    <d v="2021-06-09T02:45:09"/>
    <m/>
    <m/>
    <b v="0"/>
    <x v="6"/>
    <s v="0065A00001ZVdyQQAT"/>
    <x v="2"/>
    <b v="0"/>
    <s v="00531000007KgPgAAK"/>
    <s v="Customer Assessment w/ Favorable Evaluation"/>
    <b v="0"/>
    <x v="1"/>
    <n v="312000"/>
    <n v="93600"/>
    <m/>
  </r>
  <r>
    <s v="0015A00001tbbJ8QAI"/>
    <b v="0"/>
    <m/>
    <b v="0"/>
    <x v="51"/>
    <x v="1"/>
    <s v="00531000007MUoEAAW"/>
    <b v="0"/>
    <d v="2020-03-16T13:55:51"/>
    <b v="0"/>
    <b v="0"/>
    <s v="2022 1"/>
    <n v="1"/>
    <x v="6"/>
    <s v="Pipeline"/>
    <s v="Pipeline"/>
    <x v="18"/>
    <s v="00531000007KgPgAAK"/>
    <d v="2021-06-09T02:51:43"/>
    <m/>
    <m/>
    <b v="0"/>
    <x v="6"/>
    <s v="0065A00001ZVdzJQAT"/>
    <x v="2"/>
    <b v="0"/>
    <s v="00531000007KgPgAAK"/>
    <s v="Customer Assessment w/ Favorable Evaluation"/>
    <b v="0"/>
    <x v="1"/>
    <n v="52000"/>
    <n v="15600"/>
    <m/>
  </r>
  <r>
    <s v="0015A00001tbbJ8QAI"/>
    <b v="0"/>
    <m/>
    <b v="0"/>
    <x v="51"/>
    <x v="1"/>
    <s v="00531000007MUoEAAW"/>
    <b v="0"/>
    <d v="2020-03-16T14:00:41"/>
    <b v="0"/>
    <b v="0"/>
    <s v="2022 1"/>
    <n v="1"/>
    <x v="6"/>
    <s v="Pipeline"/>
    <s v="Pipeline"/>
    <x v="18"/>
    <s v="00531000007KgPgAAK"/>
    <d v="2021-06-09T02:45:30"/>
    <m/>
    <m/>
    <b v="0"/>
    <x v="6"/>
    <s v="0065A00001ZVe1oQAD"/>
    <x v="2"/>
    <b v="0"/>
    <s v="00531000007KgPgAAK"/>
    <s v="Customer Assessment w/ Favorable Evaluation"/>
    <b v="0"/>
    <x v="1"/>
    <n v="156000"/>
    <n v="46800"/>
    <m/>
  </r>
  <r>
    <s v="0015A000026nOcMQAU"/>
    <b v="0"/>
    <m/>
    <b v="0"/>
    <x v="51"/>
    <x v="1"/>
    <s v="00531000008F2qlAAC"/>
    <b v="0"/>
    <d v="2020-07-29T21:02:52"/>
    <b v="0"/>
    <b v="0"/>
    <s v="2022 1"/>
    <n v="1"/>
    <x v="6"/>
    <s v="Pipeline"/>
    <s v="Pipeline"/>
    <x v="18"/>
    <s v="00531000007KgPgAAK"/>
    <d v="2021-06-07T10:41:41"/>
    <m/>
    <d v="2020-12-21T14:17:59"/>
    <b v="0"/>
    <x v="6"/>
    <s v="0065A00001bL2QAQA0"/>
    <x v="2"/>
    <b v="0"/>
    <s v="00531000007KgPgAAK"/>
    <s v="Customer Assessment w/ Favorable Evaluation"/>
    <b v="0"/>
    <x v="1"/>
    <n v="170541"/>
    <n v="51162.3"/>
    <m/>
  </r>
  <r>
    <s v="0015A00002OJEO0QAP"/>
    <b v="0"/>
    <m/>
    <b v="0"/>
    <x v="51"/>
    <x v="1"/>
    <s v="00531000007MUoEAAW"/>
    <b v="0"/>
    <d v="2020-08-14T17:34:04"/>
    <b v="0"/>
    <b v="0"/>
    <s v="2022 1"/>
    <n v="1"/>
    <x v="6"/>
    <s v="Pipeline"/>
    <s v="Pipeline"/>
    <x v="18"/>
    <s v="00531000007KgPgAAK"/>
    <d v="2021-06-07T10:41:12"/>
    <m/>
    <m/>
    <b v="0"/>
    <x v="6"/>
    <s v="0065A00001bNk9OQAS"/>
    <x v="2"/>
    <b v="0"/>
    <s v="00531000007KgPgAAK"/>
    <s v="Customer Assessment w/ Favorable Evaluation"/>
    <b v="0"/>
    <x v="1"/>
    <n v="222133.36"/>
    <n v="66640.009999999995"/>
    <m/>
  </r>
  <r>
    <s v="0015A00001tbbJ8QAI"/>
    <b v="0"/>
    <m/>
    <b v="0"/>
    <x v="51"/>
    <x v="1"/>
    <s v="00531000007KgPgAAK"/>
    <b v="0"/>
    <d v="2017-08-23T00:33:00"/>
    <b v="0"/>
    <b v="0"/>
    <s v="2022 1"/>
    <n v="1"/>
    <x v="6"/>
    <s v="Pipeline"/>
    <s v="Pipeline"/>
    <x v="18"/>
    <s v="00531000007KgPgAAK"/>
    <d v="2021-06-07T10:36:00"/>
    <m/>
    <d v="2020-04-01T23:13:02"/>
    <b v="0"/>
    <x v="3"/>
    <s v="0065A00000i55jqQAA"/>
    <x v="2"/>
    <b v="0"/>
    <s v="00531000007KgPgAAK"/>
    <s v="Customer Assessment w/ Favorable Evaluation"/>
    <b v="0"/>
    <x v="1"/>
    <n v="448440"/>
    <n v="134532"/>
    <m/>
  </r>
  <r>
    <s v="001i000001MZ8IpAAL"/>
    <b v="0"/>
    <m/>
    <b v="0"/>
    <x v="51"/>
    <x v="1"/>
    <s v="00531000007MUoEAAW"/>
    <b v="0"/>
    <d v="2019-09-27T18:52:26"/>
    <b v="0"/>
    <b v="0"/>
    <s v="2022 1"/>
    <n v="1"/>
    <x v="6"/>
    <s v="Pipeline"/>
    <s v="Pipeline"/>
    <x v="18"/>
    <s v="00531000007KgPgAAK"/>
    <d v="2021-06-14T14:48:08"/>
    <m/>
    <d v="2021-02-16T13:59:43"/>
    <b v="0"/>
    <x v="6"/>
    <s v="0065A00001XWxYbQAL"/>
    <x v="2"/>
    <b v="0"/>
    <s v="00531000007KgPgAAK"/>
    <s v="Customer Assessment w/ Favorable Evaluation"/>
    <b v="0"/>
    <x v="1"/>
    <n v="373495"/>
    <n v="112048.5"/>
    <m/>
  </r>
  <r>
    <s v="0013100001jYgIJAA0"/>
    <b v="0"/>
    <m/>
    <b v="0"/>
    <x v="303"/>
    <x v="1"/>
    <s v="00531000008F2qlAAC"/>
    <b v="0"/>
    <d v="2019-12-12T03:07:03"/>
    <b v="0"/>
    <b v="0"/>
    <s v="2022 1"/>
    <n v="1"/>
    <x v="6"/>
    <s v="Pipeline"/>
    <s v="Pipeline"/>
    <x v="17"/>
    <s v="00531000008F2qlAAC"/>
    <d v="2021-06-01T13:50:51"/>
    <m/>
    <d v="2021-06-01T13:50:04"/>
    <b v="0"/>
    <x v="6"/>
    <s v="0065A00001YLGNtQAP"/>
    <x v="2"/>
    <b v="0"/>
    <s v="00531000007KgPgAAK"/>
    <s v="Funnel"/>
    <b v="0"/>
    <x v="1"/>
    <n v="665556"/>
    <n v="33277.800000000003"/>
    <m/>
  </r>
  <r>
    <s v="0013100001gawnXAAQ"/>
    <b v="0"/>
    <m/>
    <b v="0"/>
    <x v="51"/>
    <x v="1"/>
    <s v="00531000007MUoEAAW"/>
    <b v="0"/>
    <d v="2020-11-16T19:49:10"/>
    <b v="0"/>
    <b v="0"/>
    <s v="2022 1"/>
    <n v="1"/>
    <x v="6"/>
    <s v="Pipeline"/>
    <s v="Pipeline"/>
    <x v="17"/>
    <s v="00531000007KgPgAAK"/>
    <d v="2021-06-07T10:38:59"/>
    <m/>
    <m/>
    <b v="0"/>
    <x v="6"/>
    <s v="0065A00001cTykQQAS"/>
    <x v="2"/>
    <b v="0"/>
    <s v="00531000007KgPgAAK"/>
    <s v="Customer Assessment w/ Favorable Evaluation"/>
    <b v="0"/>
    <x v="1"/>
    <n v="63258.34"/>
    <n v="18977.5"/>
    <m/>
  </r>
  <r>
    <s v="0015A00002VqqpkQAB"/>
    <b v="0"/>
    <m/>
    <b v="0"/>
    <x v="51"/>
    <x v="1"/>
    <s v="00531000007MUoEAAW"/>
    <b v="0"/>
    <d v="2021-03-29T21:10:21"/>
    <b v="0"/>
    <b v="0"/>
    <s v="2022 1"/>
    <n v="1"/>
    <x v="6"/>
    <s v="Pipeline"/>
    <s v="Pipeline"/>
    <x v="17"/>
    <s v="00531000007KgPgAAK"/>
    <d v="2021-06-07T10:36:46"/>
    <m/>
    <m/>
    <b v="0"/>
    <x v="6"/>
    <s v="0065A00001deI10QAE"/>
    <x v="2"/>
    <b v="0"/>
    <s v="00531000007KgPgAAK"/>
    <s v="Customer Assessment w/ Favorable Evaluation"/>
    <b v="0"/>
    <x v="1"/>
    <n v="670133.4"/>
    <n v="201040.02"/>
    <m/>
  </r>
  <r>
    <s v="0015A00002QdeBIQAZ"/>
    <b v="0"/>
    <m/>
    <b v="0"/>
    <x v="51"/>
    <x v="1"/>
    <s v="00531000008F2qlAAC"/>
    <b v="0"/>
    <d v="2020-11-04T22:23:31"/>
    <b v="0"/>
    <b v="0"/>
    <s v="2022 1"/>
    <n v="1"/>
    <x v="6"/>
    <s v="Pipeline"/>
    <s v="Pipeline"/>
    <x v="17"/>
    <s v="00531000007KgPgAAK"/>
    <d v="2021-06-09T03:18:56"/>
    <m/>
    <m/>
    <b v="0"/>
    <x v="6"/>
    <s v="0065A00001cJfkHQAS"/>
    <x v="2"/>
    <b v="0"/>
    <s v="00531000007KgPgAAK"/>
    <s v="Customer Assessment w/ Favorable Evaluation"/>
    <b v="0"/>
    <x v="1"/>
    <n v="65398"/>
    <n v="19619.400000000001"/>
    <m/>
  </r>
  <r>
    <s v="0013100001fpyoxAAA"/>
    <b v="0"/>
    <m/>
    <b v="0"/>
    <x v="51"/>
    <x v="1"/>
    <s v="00531000007MUoEAAW"/>
    <b v="0"/>
    <d v="2020-03-13T20:08:39"/>
    <b v="0"/>
    <b v="0"/>
    <s v="2022 1"/>
    <n v="1"/>
    <x v="6"/>
    <s v="Pipeline"/>
    <s v="Pipeline"/>
    <x v="17"/>
    <s v="00531000007KgPgAAK"/>
    <d v="2021-06-14T20:11:15"/>
    <m/>
    <d v="2021-06-14T20:11:15"/>
    <b v="0"/>
    <x v="6"/>
    <s v="0065A00001ZVX5mQAH"/>
    <x v="2"/>
    <b v="0"/>
    <s v="00531000007KgPgAAK"/>
    <s v="Funnel"/>
    <b v="0"/>
    <x v="1"/>
    <n v="278276.40000000002"/>
    <n v="13913.82"/>
    <m/>
  </r>
  <r>
    <s v="0015A00001tbbJ8QAI"/>
    <b v="0"/>
    <m/>
    <b v="0"/>
    <x v="51"/>
    <x v="1"/>
    <s v="00531000007MUoEAAW"/>
    <b v="0"/>
    <d v="2020-03-16T13:38:59"/>
    <b v="0"/>
    <b v="0"/>
    <s v="2022 1"/>
    <n v="1"/>
    <x v="6"/>
    <s v="Pipeline"/>
    <s v="Pipeline"/>
    <x v="17"/>
    <s v="00531000007KgPgAAK"/>
    <d v="2021-06-09T02:42:04"/>
    <m/>
    <m/>
    <b v="0"/>
    <x v="6"/>
    <s v="0065A00001ZVdfEQAT"/>
    <x v="2"/>
    <b v="0"/>
    <s v="00531000007KgPgAAK"/>
    <s v="Customer Assessment w/ Favorable Evaluation"/>
    <b v="0"/>
    <x v="1"/>
    <n v="260000"/>
    <n v="78000"/>
    <m/>
  </r>
  <r>
    <s v="0013100001gZS48AAG"/>
    <b v="0"/>
    <m/>
    <b v="0"/>
    <x v="272"/>
    <x v="1"/>
    <s v="0055A000009sa63QAA"/>
    <b v="0"/>
    <d v="2019-08-06T18:09:17"/>
    <b v="0"/>
    <b v="0"/>
    <s v="2022 2"/>
    <n v="2"/>
    <x v="6"/>
    <s v="BestCase"/>
    <s v="Best Case"/>
    <x v="17"/>
    <s v="0055A00000BclF5QAJ"/>
    <d v="2021-08-30T14:26:48"/>
    <m/>
    <d v="2020-01-06T18:18:11"/>
    <b v="0"/>
    <x v="7"/>
    <s v="0065A00001WxJ8NQAV"/>
    <x v="2"/>
    <b v="0"/>
    <s v="0055A000009sa63QAA"/>
    <s v="Decision to Purchase"/>
    <b v="0"/>
    <x v="1"/>
    <n v="82721.7"/>
    <n v="41360.85"/>
    <m/>
  </r>
  <r>
    <s v="0015A00002DS54sQAD"/>
    <b v="0"/>
    <m/>
    <b v="0"/>
    <x v="104"/>
    <x v="1"/>
    <s v="00531000007MUoEAAW"/>
    <b v="0"/>
    <d v="2019-09-03T18:03:01"/>
    <b v="0"/>
    <b v="0"/>
    <s v="2020 2"/>
    <n v="2"/>
    <x v="4"/>
    <s v="Pipeline"/>
    <s v="Pipeline"/>
    <x v="17"/>
    <s v="0055A00000BclF5QAJ"/>
    <d v="2021-04-11T19:52:07"/>
    <m/>
    <d v="2020-01-06T18:18:06"/>
    <b v="0"/>
    <x v="5"/>
    <s v="0065A00001XGW28QAH"/>
    <x v="2"/>
    <b v="0"/>
    <s v="00531000007KgPgAAK"/>
    <s v="Qualified Opportunity"/>
    <b v="0"/>
    <x v="1"/>
    <n v="74699"/>
    <n v="7469.9"/>
    <m/>
  </r>
  <r>
    <s v="0015A00002EkPwLQAV"/>
    <b v="0"/>
    <m/>
    <b v="0"/>
    <x v="104"/>
    <x v="1"/>
    <s v="00531000007MUoEAAW"/>
    <b v="0"/>
    <d v="2019-09-06T18:59:28"/>
    <b v="0"/>
    <b v="0"/>
    <s v="2020 2"/>
    <n v="2"/>
    <x v="4"/>
    <s v="Pipeline"/>
    <s v="Pipeline"/>
    <x v="17"/>
    <s v="0055A00000BclF5QAJ"/>
    <d v="2021-04-11T19:52:07"/>
    <m/>
    <d v="2020-01-06T18:18:06"/>
    <b v="0"/>
    <x v="5"/>
    <s v="0065A00001XHJsxQAH"/>
    <x v="2"/>
    <b v="0"/>
    <s v="00531000007KgPgAAK"/>
    <s v="Qualified Opportunity"/>
    <b v="0"/>
    <x v="1"/>
    <n v="74699"/>
    <n v="7469.9"/>
    <m/>
  </r>
  <r>
    <s v="0015A00001tbbJ8QAI"/>
    <b v="0"/>
    <m/>
    <b v="0"/>
    <x v="104"/>
    <x v="1"/>
    <s v="00531000007MUoEAAW"/>
    <b v="0"/>
    <d v="2019-09-10T19:56:00"/>
    <b v="0"/>
    <b v="0"/>
    <s v="2020 2"/>
    <n v="2"/>
    <x v="4"/>
    <s v="Pipeline"/>
    <s v="Pipeline"/>
    <x v="17"/>
    <s v="0055A00000BclF5QAJ"/>
    <d v="2021-04-11T20:08:00"/>
    <m/>
    <d v="2020-01-06T18:18:06"/>
    <b v="0"/>
    <x v="6"/>
    <s v="0065A00001XHdV2QAL"/>
    <x v="2"/>
    <b v="0"/>
    <s v="00531000007KgPgAAK"/>
    <s v="Qualified Opportunity"/>
    <b v="0"/>
    <x v="1"/>
    <n v="39000"/>
    <n v="3900"/>
    <m/>
  </r>
  <r>
    <s v="0015A00002ElPo1QAF"/>
    <b v="0"/>
    <m/>
    <b v="0"/>
    <x v="304"/>
    <x v="1"/>
    <s v="00531000007MUoEAAW"/>
    <b v="0"/>
    <d v="2019-09-13T14:23:05"/>
    <b v="0"/>
    <b v="0"/>
    <s v="2020 2"/>
    <n v="2"/>
    <x v="4"/>
    <s v="Pipeline"/>
    <s v="Pipeline"/>
    <x v="17"/>
    <s v="0055A00000BclF5QAJ"/>
    <d v="2021-04-11T19:52:07"/>
    <m/>
    <d v="2020-01-06T18:18:06"/>
    <b v="0"/>
    <x v="5"/>
    <s v="0065A00001XITBUQA5"/>
    <x v="2"/>
    <b v="0"/>
    <s v="00531000007KgPgAAK"/>
    <s v="Qualified Opportunity"/>
    <b v="0"/>
    <x v="1"/>
    <n v="74699"/>
    <n v="7469.9"/>
    <m/>
  </r>
  <r>
    <s v="0015A00002EnfLnQAJ"/>
    <b v="0"/>
    <m/>
    <b v="0"/>
    <x v="304"/>
    <x v="1"/>
    <s v="00531000007MUoEAAW"/>
    <b v="0"/>
    <d v="2019-09-17T16:45:42"/>
    <b v="0"/>
    <b v="0"/>
    <s v="2020 2"/>
    <n v="2"/>
    <x v="4"/>
    <s v="Pipeline"/>
    <s v="Pipeline"/>
    <x v="17"/>
    <s v="0055A00000BclF5QAJ"/>
    <d v="2021-04-11T19:52:07"/>
    <m/>
    <d v="2020-01-06T18:18:06"/>
    <b v="0"/>
    <x v="5"/>
    <s v="0065A00001XKQ0yQAH"/>
    <x v="2"/>
    <b v="0"/>
    <s v="00531000007KgPgAAK"/>
    <s v="Qualified Opportunity"/>
    <b v="0"/>
    <x v="1"/>
    <n v="65199"/>
    <n v="6519.9"/>
    <m/>
  </r>
  <r>
    <s v="0015A000023EDh3QAG"/>
    <b v="0"/>
    <m/>
    <b v="0"/>
    <x v="304"/>
    <x v="1"/>
    <s v="00531000007MUoEAAW"/>
    <b v="0"/>
    <d v="2019-09-27T13:59:32"/>
    <b v="0"/>
    <b v="0"/>
    <s v="2020 2"/>
    <n v="2"/>
    <x v="4"/>
    <s v="Pipeline"/>
    <s v="Pipeline"/>
    <x v="17"/>
    <s v="0055A00000BclF5QAJ"/>
    <d v="2021-04-11T19:52:07"/>
    <m/>
    <d v="2020-01-06T18:18:06"/>
    <b v="0"/>
    <x v="5"/>
    <s v="0065A00001XVnJlQAL"/>
    <x v="2"/>
    <b v="0"/>
    <s v="00531000007KgPgAAK"/>
    <s v="Qualified Opportunity"/>
    <b v="0"/>
    <x v="1"/>
    <n v="78000"/>
    <n v="7800"/>
    <m/>
  </r>
  <r>
    <s v="0013100001gawnXAAQ"/>
    <b v="0"/>
    <m/>
    <b v="0"/>
    <x v="104"/>
    <x v="1"/>
    <s v="00531000007MUoEAAW"/>
    <b v="0"/>
    <d v="2019-10-24T20:54:55"/>
    <b v="0"/>
    <b v="0"/>
    <s v="2020 2"/>
    <n v="2"/>
    <x v="4"/>
    <s v="Pipeline"/>
    <s v="Pipeline"/>
    <x v="17"/>
    <s v="0055A00000BclF5QAJ"/>
    <d v="2021-04-11T20:08:00"/>
    <m/>
    <d v="2020-01-06T18:18:06"/>
    <b v="0"/>
    <x v="6"/>
    <s v="0065A00001XmpvsQAB"/>
    <x v="2"/>
    <b v="0"/>
    <s v="00531000007KgPgAAK"/>
    <s v="Qualified Opportunity"/>
    <b v="0"/>
    <x v="1"/>
    <n v="117293.04"/>
    <n v="11729.3"/>
    <m/>
  </r>
  <r>
    <s v="0015A00002Fa7gHQAR"/>
    <b v="0"/>
    <m/>
    <b v="0"/>
    <x v="272"/>
    <x v="1"/>
    <s v="0055A000009sa63QAA"/>
    <b v="0"/>
    <d v="2019-10-14T14:01:39"/>
    <b v="0"/>
    <b v="0"/>
    <s v="2022 2"/>
    <n v="2"/>
    <x v="6"/>
    <s v="Pipeline"/>
    <s v="Pipeline"/>
    <x v="17"/>
    <s v="0055A00000BclF5QAJ"/>
    <d v="2021-04-11T20:08:00"/>
    <m/>
    <d v="2021-03-23T22:32:52"/>
    <b v="0"/>
    <x v="6"/>
    <s v="0065A00001Xd8NZQAZ"/>
    <x v="2"/>
    <b v="0"/>
    <s v="0055A000009sa63QAA"/>
    <s v="Customer Assessment w/ Favorable Evaluation"/>
    <b v="0"/>
    <x v="1"/>
    <n v="99596.01"/>
    <n v="29878.799999999999"/>
    <m/>
  </r>
  <r>
    <s v="0016e00002ZvkIMAAZ"/>
    <b v="0"/>
    <m/>
    <b v="0"/>
    <x v="278"/>
    <x v="1"/>
    <s v="00531000007MUoEAAW"/>
    <b v="0"/>
    <d v="2021-03-22T21:05:19"/>
    <b v="0"/>
    <b v="0"/>
    <s v="2021 2"/>
    <n v="2"/>
    <x v="3"/>
    <s v="Forecast"/>
    <s v="Commit"/>
    <x v="16"/>
    <s v="0055A000009GxI2QAK"/>
    <d v="2021-06-28T16:24:06"/>
    <m/>
    <d v="2021-06-28T16:24:06"/>
    <b v="0"/>
    <x v="6"/>
    <s v="0065A00001dLuJZQA0"/>
    <x v="2"/>
    <b v="0"/>
    <s v="0055A000009GxI2QAK"/>
    <s v="Order Expected within 30 Days"/>
    <b v="0"/>
    <x v="1"/>
    <n v="59700"/>
    <n v="53730"/>
    <m/>
  </r>
  <r>
    <s v="0013100001nn4AEAAY"/>
    <b v="0"/>
    <m/>
    <b v="0"/>
    <x v="272"/>
    <x v="1"/>
    <s v="0055A000009sa63QAA"/>
    <b v="0"/>
    <d v="2019-05-16T05:25:29"/>
    <b v="0"/>
    <b v="0"/>
    <s v="2022 2"/>
    <n v="2"/>
    <x v="6"/>
    <s v="Pipeline"/>
    <s v="Pipeline"/>
    <x v="16"/>
    <s v="0055A00000BclF5QAJ"/>
    <d v="2021-08-30T14:26:48"/>
    <m/>
    <d v="2020-12-28T05:05:09"/>
    <b v="0"/>
    <x v="1"/>
    <s v="0065A00001PwLrIQAV"/>
    <x v="2"/>
    <b v="0"/>
    <s v="0055A000009sa63QAA"/>
    <s v="Qualified Opportunity"/>
    <b v="0"/>
    <x v="1"/>
    <n v="78476"/>
    <n v="7847.6"/>
    <m/>
  </r>
  <r>
    <s v="0015A00002DUL4HQAX"/>
    <b v="0"/>
    <m/>
    <b v="0"/>
    <x v="278"/>
    <x v="1"/>
    <s v="00531000007MUoEAAW"/>
    <b v="0"/>
    <d v="2020-07-10T16:04:33"/>
    <b v="0"/>
    <b v="0"/>
    <s v="2021 2"/>
    <n v="2"/>
    <x v="3"/>
    <s v="Pipeline"/>
    <s v="Pipeline"/>
    <x v="16"/>
    <s v="0055A00000BclF5QAJ"/>
    <d v="2021-04-11T20:08:00"/>
    <m/>
    <d v="2021-03-01T16:06:10"/>
    <b v="0"/>
    <x v="6"/>
    <s v="0065A00001bAKSmQAO"/>
    <x v="2"/>
    <b v="0"/>
    <s v="00531000007KgPgAAK"/>
    <s v="Qualified Opportunity"/>
    <b v="0"/>
    <x v="1"/>
    <n v="64743.3"/>
    <n v="6474.33"/>
    <m/>
  </r>
  <r>
    <s v="0016e00002Zw9jsAAB"/>
    <b v="0"/>
    <m/>
    <b v="0"/>
    <x v="272"/>
    <x v="1"/>
    <s v="0055A000009GxI2QAK"/>
    <b v="0"/>
    <d v="2021-02-26T14:18:08"/>
    <b v="0"/>
    <b v="0"/>
    <s v="2022 2"/>
    <n v="2"/>
    <x v="6"/>
    <s v="Pipeline"/>
    <s v="Pipeline"/>
    <x v="16"/>
    <s v="0055A000009GxI2QAK"/>
    <d v="2021-06-17T15:23:39"/>
    <m/>
    <d v="2021-06-17T15:23:39"/>
    <b v="0"/>
    <x v="6"/>
    <s v="0065A00001dK84CQAS"/>
    <x v="2"/>
    <b v="0"/>
    <s v="0055A000009GxI2QAK"/>
    <s v="Funnel"/>
    <b v="0"/>
    <x v="1"/>
    <n v="48750"/>
    <n v="2437.5"/>
    <m/>
  </r>
  <r>
    <s v="0015A00002QcLYDQA3"/>
    <b v="0"/>
    <m/>
    <b v="0"/>
    <x v="272"/>
    <x v="1"/>
    <s v="0055A000009sa63QAA"/>
    <b v="0"/>
    <d v="2021-03-15T22:12:56"/>
    <b v="0"/>
    <b v="0"/>
    <s v="2022 2"/>
    <n v="2"/>
    <x v="6"/>
    <s v="Pipeline"/>
    <s v="Pipeline"/>
    <x v="16"/>
    <s v="0055A00000BclF5QAJ"/>
    <d v="2021-04-11T20:08:00"/>
    <m/>
    <m/>
    <b v="0"/>
    <x v="6"/>
    <s v="0065A00001dLTquQAG"/>
    <x v="2"/>
    <b v="0"/>
    <s v="0055A000009sa63QAA"/>
    <s v="Customer Assessment w/ Favorable Evaluation"/>
    <b v="0"/>
    <x v="1"/>
    <n v="59286.6"/>
    <n v="17785.98"/>
    <m/>
  </r>
  <r>
    <s v="0015A00002FH6SXQA1"/>
    <b v="0"/>
    <m/>
    <b v="0"/>
    <x v="304"/>
    <x v="1"/>
    <s v="00531000007MUoEAAW"/>
    <b v="0"/>
    <d v="2019-10-10T13:44:11"/>
    <b v="0"/>
    <b v="0"/>
    <s v="2020 2"/>
    <n v="2"/>
    <x v="4"/>
    <s v="Pipeline"/>
    <s v="Pipeline"/>
    <x v="16"/>
    <s v="0055A00000BclF5QAJ"/>
    <d v="2021-04-11T20:08:00"/>
    <m/>
    <d v="2020-01-06T18:18:06"/>
    <b v="0"/>
    <x v="6"/>
    <s v="0065A00001XajS1QAJ"/>
    <x v="3"/>
    <b v="0"/>
    <s v="00531000007KgPgAAK"/>
    <s v="Qualified Opportunity"/>
    <b v="0"/>
    <x v="1"/>
    <n v="74699"/>
    <n v="7469.9"/>
    <m/>
  </r>
  <r>
    <s v="0015A00002VqsMpQAJ"/>
    <b v="0"/>
    <m/>
    <b v="0"/>
    <x v="272"/>
    <x v="1"/>
    <s v="0055A00000BcrkYQAR"/>
    <b v="0"/>
    <d v="2021-03-30T00:56:27"/>
    <b v="0"/>
    <b v="0"/>
    <s v="2022 2"/>
    <n v="2"/>
    <x v="6"/>
    <s v="Pipeline"/>
    <s v="Pipeline"/>
    <x v="16"/>
    <s v="0055A00000BcrkYQAR"/>
    <d v="2021-05-31T14:28:35"/>
    <m/>
    <m/>
    <b v="0"/>
    <x v="5"/>
    <s v="0065A00001deId5QAE"/>
    <x v="2"/>
    <b v="0"/>
    <s v="0055A00000BcrkYQAR"/>
    <s v="Qualified Opportunity"/>
    <b v="0"/>
    <x v="1"/>
    <n v="53658.34"/>
    <n v="5365.83"/>
    <m/>
  </r>
  <r>
    <s v="0015A000029X2jwQAC"/>
    <b v="0"/>
    <m/>
    <b v="0"/>
    <x v="272"/>
    <x v="1"/>
    <s v="00531000008F2qlAAC"/>
    <b v="0"/>
    <d v="2019-12-13T19:13:33"/>
    <b v="0"/>
    <b v="0"/>
    <s v="2022 2"/>
    <n v="2"/>
    <x v="6"/>
    <s v="Pipeline"/>
    <s v="Pipeline"/>
    <x v="16"/>
    <s v="00531000007KgPgAAK"/>
    <d v="2021-06-07T10:31:21"/>
    <m/>
    <d v="2020-01-06T18:18:11"/>
    <b v="0"/>
    <x v="6"/>
    <s v="0065A00001YN53sQAD"/>
    <x v="2"/>
    <b v="0"/>
    <s v="00531000007KgPgAAK"/>
    <s v="Customer Assessment w/ Favorable Evaluation"/>
    <b v="0"/>
    <x v="1"/>
    <n v="219273.60000000001"/>
    <n v="65782.080000000002"/>
    <m/>
  </r>
  <r>
    <s v="0013100001jYgIJAA0"/>
    <b v="0"/>
    <m/>
    <b v="0"/>
    <x v="272"/>
    <x v="1"/>
    <s v="00531000008F2qlAAC"/>
    <b v="0"/>
    <d v="2019-12-16T14:37:37"/>
    <b v="0"/>
    <b v="0"/>
    <s v="2022 2"/>
    <n v="2"/>
    <x v="6"/>
    <s v="Pipeline"/>
    <s v="Pipeline"/>
    <x v="5"/>
    <s v="00531000008F2qlAAC"/>
    <d v="2021-06-01T13:54:22"/>
    <m/>
    <d v="2020-04-01T23:11:13"/>
    <b v="0"/>
    <x v="6"/>
    <s v="0065A00001YNEzUQAX"/>
    <x v="2"/>
    <b v="0"/>
    <s v="00531000007KgPgAAK"/>
    <s v="Customer Assessment w/ Favorable Evaluation"/>
    <b v="0"/>
    <x v="1"/>
    <n v="497985"/>
    <n v="149395.5"/>
    <m/>
  </r>
  <r>
    <s v="0013100001mIDLTAA4"/>
    <b v="0"/>
    <m/>
    <b v="0"/>
    <x v="272"/>
    <x v="1"/>
    <s v="00531000008F2qlAAC"/>
    <b v="0"/>
    <d v="2020-02-18T19:34:35"/>
    <b v="0"/>
    <b v="0"/>
    <s v="2022 2"/>
    <n v="2"/>
    <x v="6"/>
    <s v="Pipeline"/>
    <s v="Pipeline"/>
    <x v="12"/>
    <s v="00531000008F2qlAAC"/>
    <d v="2021-06-01T12:29:05"/>
    <m/>
    <m/>
    <b v="0"/>
    <x v="6"/>
    <s v="0065A00001ZFpInQAL"/>
    <x v="2"/>
    <b v="0"/>
    <s v="00531000008F2qlAAC"/>
    <s v="Customer Assessment w/ Favorable Evaluation"/>
    <b v="0"/>
    <x v="1"/>
    <n v="196791"/>
    <n v="59037.3"/>
    <m/>
  </r>
  <r>
    <s v="0015A000029X2jwQAC"/>
    <b v="0"/>
    <m/>
    <b v="0"/>
    <x v="272"/>
    <x v="1"/>
    <s v="00531000008F2qlAAC"/>
    <b v="0"/>
    <d v="2020-04-01T23:02:37"/>
    <b v="0"/>
    <b v="0"/>
    <s v="2022 2"/>
    <n v="2"/>
    <x v="6"/>
    <s v="Pipeline"/>
    <s v="Pipeline"/>
    <x v="12"/>
    <s v="00531000007KgPgAAK"/>
    <d v="2021-06-09T02:52:04"/>
    <m/>
    <m/>
    <b v="0"/>
    <x v="6"/>
    <s v="0065A00001ZcJJfQAN"/>
    <x v="2"/>
    <b v="0"/>
    <s v="00531000007KgPgAAK"/>
    <s v="Customer Assessment w/ Favorable Evaluation"/>
    <b v="0"/>
    <x v="1"/>
    <n v="401316"/>
    <n v="120394.8"/>
    <m/>
  </r>
  <r>
    <s v="0013100001jbcGiAAI"/>
    <b v="0"/>
    <m/>
    <b v="0"/>
    <x v="272"/>
    <x v="1"/>
    <s v="00531000007MUoEAAW"/>
    <b v="0"/>
    <d v="2021-03-26T18:02:09"/>
    <b v="0"/>
    <b v="0"/>
    <s v="2022 2"/>
    <n v="2"/>
    <x v="6"/>
    <s v="Pipeline"/>
    <s v="Pipeline"/>
    <x v="12"/>
    <s v="00531000007KgPgAAK"/>
    <d v="2021-06-09T02:46:12"/>
    <m/>
    <d v="2021-06-09T02:46:04"/>
    <b v="0"/>
    <x v="6"/>
    <s v="0065A00001de7CIQAY"/>
    <x v="2"/>
    <b v="0"/>
    <s v="00531000007KgPgAAK"/>
    <s v="Qualified Opportunity"/>
    <b v="0"/>
    <x v="1"/>
    <n v="597383.4"/>
    <n v="59738.34"/>
    <m/>
  </r>
  <r>
    <s v="0015A00002Uf7bhQAB"/>
    <b v="0"/>
    <m/>
    <b v="0"/>
    <x v="272"/>
    <x v="1"/>
    <s v="00531000007MUoEAAW"/>
    <b v="0"/>
    <d v="2021-02-02T18:53:45"/>
    <b v="0"/>
    <b v="0"/>
    <s v="2022 2"/>
    <n v="2"/>
    <x v="6"/>
    <s v="Pipeline"/>
    <s v="Pipeline"/>
    <x v="12"/>
    <s v="00531000007KgPgAAK"/>
    <d v="2021-06-09T02:47:52"/>
    <m/>
    <d v="2021-02-02T19:04:21"/>
    <b v="0"/>
    <x v="6"/>
    <s v="0065A00001dBNTlQAO"/>
    <x v="2"/>
    <b v="0"/>
    <s v="00531000007KgPgAAK"/>
    <s v="Qualified Opportunity"/>
    <b v="0"/>
    <x v="1"/>
    <n v="80867.7"/>
    <n v="8086.77"/>
    <m/>
  </r>
  <r>
    <s v="0013100001gawnXAAQ"/>
    <b v="0"/>
    <m/>
    <b v="0"/>
    <x v="272"/>
    <x v="1"/>
    <s v="00531000007MUoEAAW"/>
    <b v="0"/>
    <d v="2021-03-23T17:13:44"/>
    <b v="0"/>
    <b v="0"/>
    <s v="2022 2"/>
    <n v="2"/>
    <x v="6"/>
    <s v="Pipeline"/>
    <s v="Pipeline"/>
    <x v="12"/>
    <s v="00531000007KgPgAAK"/>
    <d v="2021-06-09T03:16:23"/>
    <m/>
    <d v="2021-06-09T03:16:23"/>
    <b v="0"/>
    <x v="6"/>
    <s v="0065A00001dLxW5QAK"/>
    <x v="2"/>
    <b v="0"/>
    <s v="00531000007KgPgAAK"/>
    <s v="Qualified Opportunity"/>
    <b v="0"/>
    <x v="1"/>
    <n v="670133.4"/>
    <n v="67013.34"/>
    <m/>
  </r>
  <r>
    <s v="0015A00002GpXQkQAN"/>
    <b v="0"/>
    <m/>
    <b v="0"/>
    <x v="272"/>
    <x v="1"/>
    <s v="00531000007MUoEAAW"/>
    <b v="0"/>
    <d v="2021-03-23T21:43:42"/>
    <b v="0"/>
    <b v="0"/>
    <s v="2022 2"/>
    <n v="2"/>
    <x v="6"/>
    <s v="Pipeline"/>
    <s v="Pipeline"/>
    <x v="12"/>
    <s v="00531000007KgPgAAK"/>
    <d v="2021-06-07T10:39:57"/>
    <m/>
    <m/>
    <b v="0"/>
    <x v="6"/>
    <s v="0065A00001ddLdhQAE"/>
    <x v="2"/>
    <b v="0"/>
    <s v="00531000007KgPgAAK"/>
    <s v="Customer Assessment w/ Favorable Evaluation"/>
    <b v="0"/>
    <x v="1"/>
    <n v="600883.4"/>
    <n v="180265.02"/>
    <m/>
  </r>
  <r>
    <s v="0016e00002Zw90oAAB"/>
    <b v="0"/>
    <m/>
    <b v="0"/>
    <x v="272"/>
    <x v="1"/>
    <s v="00531000008F2qlAAC"/>
    <b v="0"/>
    <d v="2020-01-10T16:52:09"/>
    <b v="0"/>
    <b v="0"/>
    <s v="2022 2"/>
    <n v="2"/>
    <x v="6"/>
    <s v="Pipeline"/>
    <s v="Pipeline"/>
    <x v="12"/>
    <s v="0055A000009GxI2QAK"/>
    <d v="2021-06-17T14:49:04"/>
    <m/>
    <d v="2020-04-01T23:20:31"/>
    <b v="0"/>
    <x v="6"/>
    <s v="0065A00001YhjynQAB"/>
    <x v="2"/>
    <b v="0"/>
    <s v="0055A000009GxI2QAK"/>
    <s v="Qualified Opportunity"/>
    <b v="0"/>
    <x v="1"/>
    <n v="354384.25"/>
    <n v="35438.43"/>
    <m/>
  </r>
  <r>
    <s v="001i000000FKPu5AAH"/>
    <b v="0"/>
    <m/>
    <b v="0"/>
    <x v="305"/>
    <x v="1"/>
    <s v="00531000007MUoEAAW"/>
    <b v="0"/>
    <d v="2018-11-19T20:40:32"/>
    <b v="0"/>
    <b v="0"/>
    <s v="2019 3"/>
    <n v="3"/>
    <x v="9"/>
    <s v="Forecast"/>
    <s v="Commit"/>
    <x v="12"/>
    <s v="0055A00000BclF5QAJ"/>
    <d v="2021-08-31T18:53:08"/>
    <m/>
    <d v="2021-08-31T18:53:08"/>
    <b v="0"/>
    <x v="5"/>
    <s v="0065A00000nLrV9QAK"/>
    <x v="2"/>
    <b v="0"/>
    <s v="00531000007MUoEAAW"/>
    <s v="Order Expected within 30 Days"/>
    <b v="0"/>
    <x v="1"/>
    <n v="8412"/>
    <n v="7570.8"/>
    <m/>
  </r>
  <r>
    <s v="0013100001k5hYIAAY"/>
    <b v="0"/>
    <m/>
    <b v="0"/>
    <x v="306"/>
    <x v="1"/>
    <s v="00531000007MUoEAAW"/>
    <b v="0"/>
    <d v="2019-04-09T21:25:02"/>
    <b v="0"/>
    <b v="0"/>
    <s v="2020 3"/>
    <n v="3"/>
    <x v="4"/>
    <s v="Pipeline"/>
    <s v="Pipeline"/>
    <x v="12"/>
    <s v="0055A00000BclF5QAJ"/>
    <d v="2021-04-11T19:52:59"/>
    <m/>
    <d v="2020-01-06T18:18:06"/>
    <b v="0"/>
    <x v="5"/>
    <s v="0065A00001KQ5ZcQAL"/>
    <x v="2"/>
    <b v="0"/>
    <s v="00531000007KgPgAAK"/>
    <s v="Qualified Opportunity"/>
    <b v="0"/>
    <x v="1"/>
    <n v="65636"/>
    <n v="6563.6"/>
    <m/>
  </r>
  <r>
    <s v="0015A00002B8oyyQAB"/>
    <b v="0"/>
    <m/>
    <b v="0"/>
    <x v="306"/>
    <x v="1"/>
    <s v="005i0000000fNkyAAE"/>
    <b v="0"/>
    <d v="2019-04-09T21:28:33"/>
    <b v="0"/>
    <b v="0"/>
    <s v="2020 3"/>
    <n v="3"/>
    <x v="4"/>
    <s v="Pipeline"/>
    <s v="Pipeline"/>
    <x v="12"/>
    <s v="0055A00000BclF5QAJ"/>
    <d v="2021-04-11T19:52:59"/>
    <m/>
    <d v="2020-01-06T18:18:06"/>
    <b v="0"/>
    <x v="5"/>
    <s v="0065A00001KQ5aVQAT"/>
    <x v="2"/>
    <b v="0"/>
    <s v="00531000007KgPgAAK"/>
    <s v="Qualified Opportunity"/>
    <b v="0"/>
    <x v="1"/>
    <n v="136500"/>
    <n v="13650"/>
    <m/>
  </r>
  <r>
    <s v="0013100001ruM2pAAE"/>
    <b v="0"/>
    <m/>
    <b v="0"/>
    <x v="307"/>
    <x v="1"/>
    <s v="00531000007MUoEAAW"/>
    <b v="0"/>
    <d v="2019-11-07T14:01:56"/>
    <b v="0"/>
    <b v="0"/>
    <s v="2020 3"/>
    <n v="3"/>
    <x v="4"/>
    <s v="Pipeline"/>
    <s v="Pipeline"/>
    <x v="12"/>
    <s v="0055A00000BclF5QAJ"/>
    <d v="2021-04-11T20:08:00"/>
    <m/>
    <d v="2020-01-06T18:18:06"/>
    <b v="0"/>
    <x v="6"/>
    <s v="0065A00001XqKrNQAV"/>
    <x v="2"/>
    <b v="0"/>
    <s v="00531000007KgPgAAK"/>
    <s v="Qualified Opportunity"/>
    <b v="0"/>
    <x v="1"/>
    <n v="65636"/>
    <n v="6563.6"/>
    <m/>
  </r>
  <r>
    <s v="0015A00002AFZF3QAP"/>
    <b v="0"/>
    <m/>
    <b v="0"/>
    <x v="24"/>
    <x v="1"/>
    <s v="00531000007KAsvAAG"/>
    <b v="0"/>
    <d v="2019-04-17T20:19:01"/>
    <b v="0"/>
    <b v="0"/>
    <s v="2021 3"/>
    <n v="3"/>
    <x v="3"/>
    <s v="BestCase"/>
    <s v="Best Case"/>
    <x v="12"/>
    <s v="00531000007KAsvAAG"/>
    <d v="2021-04-23T15:26:24"/>
    <m/>
    <d v="2020-02-17T23:04:43"/>
    <b v="0"/>
    <x v="6"/>
    <s v="0065A00001KRCilQAH"/>
    <x v="2"/>
    <b v="0"/>
    <s v="00531000007KAsvAAG"/>
    <s v="Decision to Purchase"/>
    <b v="0"/>
    <x v="1"/>
    <n v="130597"/>
    <n v="65298.5"/>
    <m/>
  </r>
  <r>
    <s v="0013100001gvwMjAAI"/>
    <b v="0"/>
    <m/>
    <b v="0"/>
    <x v="24"/>
    <x v="1"/>
    <s v="0055A000009sa63QAA"/>
    <b v="0"/>
    <d v="2019-06-20T22:09:57"/>
    <b v="0"/>
    <b v="0"/>
    <s v="2021 3"/>
    <n v="3"/>
    <x v="3"/>
    <s v="BestCase"/>
    <s v="Best Case"/>
    <x v="19"/>
    <s v="0055A00000BclF5QAJ"/>
    <d v="2021-04-14T20:01:34"/>
    <m/>
    <d v="2020-01-06T18:18:11"/>
    <b v="0"/>
    <x v="6"/>
    <s v="0065A00001UmTB6QAN"/>
    <x v="2"/>
    <b v="0"/>
    <s v="0055A000009sa63QAA"/>
    <s v="Decision to Purchase"/>
    <b v="0"/>
    <x v="1"/>
    <n v="99437.74"/>
    <n v="49718.87"/>
    <m/>
  </r>
  <r>
    <s v="0015A000026nOcMQAU"/>
    <b v="0"/>
    <m/>
    <b v="0"/>
    <x v="24"/>
    <x v="1"/>
    <s v="00531000008F2qlAAC"/>
    <b v="0"/>
    <d v="2020-06-05T18:26:10"/>
    <b v="0"/>
    <b v="0"/>
    <s v="2021 3"/>
    <n v="3"/>
    <x v="3"/>
    <s v="BestCase"/>
    <s v="Best Case"/>
    <x v="19"/>
    <s v="00531000008F2qlAAC"/>
    <d v="2021-04-21T13:19:21"/>
    <m/>
    <d v="2020-11-16T14:39:19"/>
    <b v="0"/>
    <x v="6"/>
    <s v="0065A00001aKdGDQA0"/>
    <x v="2"/>
    <b v="0"/>
    <s v="00531000008F2qlAAC"/>
    <s v="Decision to Purchase"/>
    <b v="0"/>
    <x v="1"/>
    <n v="49108.88"/>
    <n v="24554.44"/>
    <m/>
  </r>
  <r>
    <s v="0015A00002DR8HdQAL"/>
    <b v="0"/>
    <m/>
    <b v="0"/>
    <x v="24"/>
    <x v="1"/>
    <s v="00531000008F2qlAAC"/>
    <b v="0"/>
    <d v="2021-01-27T18:00:26"/>
    <b v="0"/>
    <b v="0"/>
    <s v="2021 3"/>
    <n v="3"/>
    <x v="3"/>
    <s v="BestCase"/>
    <s v="Best Case"/>
    <x v="19"/>
    <s v="0055A00000BclF5QAJ"/>
    <d v="2021-04-11T20:08:00"/>
    <m/>
    <d v="2021-03-01T14:48:39"/>
    <b v="0"/>
    <x v="6"/>
    <s v="0065A00001dAGpVQAW"/>
    <x v="2"/>
    <b v="0"/>
    <s v="00531000008F2qlAAC"/>
    <s v="Decision to Purchase"/>
    <b v="0"/>
    <x v="1"/>
    <n v="39000"/>
    <n v="19500"/>
    <m/>
  </r>
  <r>
    <s v="0016e00002XT9yNAAT"/>
    <b v="0"/>
    <m/>
    <b v="0"/>
    <x v="308"/>
    <x v="1"/>
    <s v="00531000007MUoEAAW"/>
    <b v="0"/>
    <d v="2021-04-28T18:45:00"/>
    <b v="0"/>
    <b v="0"/>
    <s v="2021 3"/>
    <n v="3"/>
    <x v="3"/>
    <s v="BestCase"/>
    <s v="Best Case"/>
    <x v="19"/>
    <s v="00531000007KAsvAAG"/>
    <d v="2021-06-07T13:46:44"/>
    <m/>
    <d v="2021-06-04T17:51:46"/>
    <b v="0"/>
    <x v="3"/>
    <s v="0066e00001dzKXqAAM"/>
    <x v="2"/>
    <b v="0"/>
    <s v="00531000007KAsvAAG"/>
    <s v="Decision to Purchase"/>
    <b v="0"/>
    <x v="1"/>
    <n v="65437"/>
    <n v="32718.5"/>
    <m/>
  </r>
  <r>
    <s v="001i000001MZ8IpAAL"/>
    <b v="0"/>
    <m/>
    <b v="0"/>
    <x v="308"/>
    <x v="1"/>
    <s v="0055A00000BcmLTQAZ"/>
    <b v="0"/>
    <d v="2021-03-10T16:57:38"/>
    <b v="0"/>
    <b v="0"/>
    <s v="2021 3"/>
    <n v="3"/>
    <x v="3"/>
    <s v="BestCase"/>
    <s v="Best Case"/>
    <x v="18"/>
    <s v="00531000007Es7rAAC"/>
    <d v="2021-06-21T15:49:47"/>
    <m/>
    <d v="2021-06-21T15:49:29"/>
    <b v="0"/>
    <x v="5"/>
    <s v="0065A00001dLA6MQAW"/>
    <x v="2"/>
    <b v="0"/>
    <s v="00531000007KgPgAAK"/>
    <s v="Order Expected within 90 Days"/>
    <b v="0"/>
    <x v="1"/>
    <n v="252480.6"/>
    <n v="176736.42"/>
    <m/>
  </r>
  <r>
    <s v="0015A00002TCL4DQAX"/>
    <b v="0"/>
    <m/>
    <b v="0"/>
    <x v="24"/>
    <x v="1"/>
    <s v="00531000007MUoEAAW"/>
    <b v="0"/>
    <d v="2021-01-11T20:17:10"/>
    <b v="0"/>
    <b v="0"/>
    <s v="2021 3"/>
    <n v="3"/>
    <x v="3"/>
    <s v="BestCase"/>
    <s v="Best Case"/>
    <x v="18"/>
    <s v="00531000007Es7rAAC"/>
    <d v="2021-06-21T16:11:32"/>
    <m/>
    <d v="2021-06-21T16:11:32"/>
    <b v="0"/>
    <x v="6"/>
    <s v="0065A00001crXR9QAM"/>
    <x v="2"/>
    <b v="0"/>
    <s v="00531000007KgPgAAK"/>
    <s v="Order Expected within 90 Days"/>
    <b v="0"/>
    <x v="1"/>
    <n v="570639.6"/>
    <n v="399447.72"/>
    <m/>
  </r>
  <r>
    <s v="001i000001MZ8IpAAL"/>
    <b v="0"/>
    <m/>
    <b v="0"/>
    <x v="286"/>
    <x v="1"/>
    <s v="0055A00000BcmLTQAZ"/>
    <b v="0"/>
    <d v="2021-05-06T13:13:56"/>
    <b v="0"/>
    <b v="0"/>
    <s v="2021 3"/>
    <n v="3"/>
    <x v="3"/>
    <s v="Forecast"/>
    <s v="Commit"/>
    <x v="18"/>
    <s v="00531000007Es7rAAC"/>
    <d v="2021-06-21T14:40:19"/>
    <m/>
    <d v="2021-06-21T14:40:19"/>
    <b v="0"/>
    <x v="6"/>
    <s v="0066e00001e0OHlAAM"/>
    <x v="2"/>
    <b v="0"/>
    <s v="00531000007KgPgAAK"/>
    <s v="Order Expected within 30 Days"/>
    <b v="0"/>
    <x v="1"/>
    <n v="213786.6"/>
    <n v="192407.94"/>
    <m/>
  </r>
  <r>
    <s v="001i000001MYrYFAA1"/>
    <b v="0"/>
    <m/>
    <b v="0"/>
    <x v="309"/>
    <x v="1"/>
    <s v="00531000007MUoEAAW"/>
    <b v="0"/>
    <d v="2021-03-16T21:49:56"/>
    <b v="0"/>
    <b v="0"/>
    <s v="2021 3"/>
    <n v="3"/>
    <x v="3"/>
    <s v="Forecast"/>
    <s v="Commit"/>
    <x v="18"/>
    <s v="00531000007MUoEAAW"/>
    <d v="2021-06-17T20:24:47"/>
    <m/>
    <d v="2021-06-17T20:24:47"/>
    <b v="0"/>
    <x v="5"/>
    <s v="0065A00001dLYh3QAG"/>
    <x v="2"/>
    <b v="0"/>
    <s v="00531000007MUoEAAW"/>
    <s v="Order Expected within 30 Days"/>
    <b v="0"/>
    <x v="1"/>
    <n v="18525"/>
    <n v="16672.5"/>
    <m/>
  </r>
  <r>
    <s v="0015A000027S2pDQAS"/>
    <b v="0"/>
    <m/>
    <b v="0"/>
    <x v="24"/>
    <x v="1"/>
    <s v="00531000007KAsvAAG"/>
    <b v="0"/>
    <d v="2018-12-05T20:40:40"/>
    <b v="0"/>
    <b v="0"/>
    <s v="2021 3"/>
    <n v="3"/>
    <x v="3"/>
    <s v="Pipeline"/>
    <s v="Pipeline"/>
    <x v="18"/>
    <s v="00531000007KAsvAAG"/>
    <d v="2021-04-23T14:59:19"/>
    <m/>
    <d v="2020-12-21T17:53:10"/>
    <b v="0"/>
    <x v="3"/>
    <s v="0065A00000nNAXtQAO"/>
    <x v="2"/>
    <b v="0"/>
    <s v="00531000007KAsvAAG"/>
    <s v="Funnel"/>
    <b v="0"/>
    <x v="1"/>
    <n v="78000"/>
    <n v="3900"/>
    <m/>
  </r>
  <r>
    <s v="0015A00001ztnDGQAY"/>
    <b v="0"/>
    <m/>
    <b v="0"/>
    <x v="24"/>
    <x v="1"/>
    <s v="00531000007MUoEAAW"/>
    <b v="0"/>
    <d v="2019-12-20T15:44:20"/>
    <b v="0"/>
    <b v="0"/>
    <s v="2021 3"/>
    <n v="3"/>
    <x v="3"/>
    <s v="Pipeline"/>
    <s v="Pipeline"/>
    <x v="18"/>
    <s v="00531000007KAsvAAG"/>
    <d v="2021-04-23T15:26:35"/>
    <m/>
    <d v="2021-01-19T19:36:05"/>
    <b v="0"/>
    <x v="6"/>
    <s v="0065A00001YPp01QAD"/>
    <x v="2"/>
    <b v="0"/>
    <s v="00531000007KAsvAAG"/>
    <s v="Funnel"/>
    <b v="0"/>
    <x v="1"/>
    <n v="71120.12"/>
    <n v="3556.01"/>
    <m/>
  </r>
  <r>
    <s v="0013100001qx6GzAAI"/>
    <b v="0"/>
    <m/>
    <b v="0"/>
    <x v="24"/>
    <x v="1"/>
    <s v="00531000007MUoEAAW"/>
    <b v="0"/>
    <d v="2020-01-24T20:18:49"/>
    <b v="0"/>
    <b v="0"/>
    <s v="2021 3"/>
    <n v="3"/>
    <x v="3"/>
    <s v="Pipeline"/>
    <s v="Pipeline"/>
    <x v="18"/>
    <s v="00531000007KAsvAAG"/>
    <d v="2021-04-23T15:27:32"/>
    <m/>
    <d v="2021-01-19T19:15:17"/>
    <b v="0"/>
    <x v="6"/>
    <s v="0065A00001Z0DkXQAV"/>
    <x v="2"/>
    <b v="0"/>
    <s v="00531000007KAsvAAG"/>
    <s v="Funnel"/>
    <b v="0"/>
    <x v="1"/>
    <n v="68529.2"/>
    <n v="3426.46"/>
    <m/>
  </r>
  <r>
    <s v="0015A000022RFSwQAO"/>
    <b v="0"/>
    <m/>
    <b v="0"/>
    <x v="24"/>
    <x v="1"/>
    <s v="00531000007MUoEAAW"/>
    <b v="0"/>
    <d v="2020-07-21T21:23:17"/>
    <b v="0"/>
    <b v="0"/>
    <s v="2021 3"/>
    <n v="3"/>
    <x v="3"/>
    <s v="Pipeline"/>
    <s v="Pipeline"/>
    <x v="18"/>
    <s v="00531000007KAsvAAG"/>
    <d v="2021-04-23T15:42:08"/>
    <m/>
    <d v="2021-01-19T19:36:47"/>
    <b v="0"/>
    <x v="3"/>
    <s v="0065A00001bBWt2QAG"/>
    <x v="2"/>
    <b v="0"/>
    <s v="00531000007KAsvAAG"/>
    <s v="Funnel"/>
    <b v="0"/>
    <x v="1"/>
    <n v="64685.120000000003"/>
    <n v="3234.26"/>
    <m/>
  </r>
  <r>
    <s v="0013100001jZHAFAA4"/>
    <b v="0"/>
    <m/>
    <b v="0"/>
    <x v="306"/>
    <x v="1"/>
    <s v="00531000007MUoEAAW"/>
    <b v="0"/>
    <d v="2020-03-11T13:32:40"/>
    <b v="0"/>
    <b v="0"/>
    <s v="2020 3"/>
    <n v="3"/>
    <x v="4"/>
    <s v="Pipeline"/>
    <s v="Pipeline"/>
    <x v="18"/>
    <s v="0055A00000BclF5QAJ"/>
    <d v="2021-04-11T19:52:07"/>
    <m/>
    <d v="2020-05-13T16:35:01"/>
    <b v="0"/>
    <x v="5"/>
    <s v="0065A00001ZPPI6QAP"/>
    <x v="2"/>
    <b v="0"/>
    <s v="00531000007KgPgAAK"/>
    <s v="Qualified Opportunity"/>
    <b v="0"/>
    <x v="1"/>
    <n v="65437"/>
    <n v="6543.7"/>
    <m/>
  </r>
  <r>
    <s v="0015A00002CvIgzQAF"/>
    <b v="0"/>
    <m/>
    <b v="0"/>
    <x v="306"/>
    <x v="1"/>
    <s v="00531000007Es7rAAC"/>
    <b v="0"/>
    <d v="2020-04-21T12:33:02"/>
    <b v="0"/>
    <b v="0"/>
    <s v="2020 3"/>
    <n v="3"/>
    <x v="4"/>
    <s v="Pipeline"/>
    <s v="Pipeline"/>
    <x v="18"/>
    <s v="0055A00000BclF5QAJ"/>
    <d v="2021-04-11T20:08:00"/>
    <m/>
    <d v="2020-07-27T13:47:05"/>
    <b v="0"/>
    <x v="6"/>
    <s v="0065A00001ZuPDaQAN"/>
    <x v="2"/>
    <b v="0"/>
    <s v="00531000007Es7rAAC"/>
    <s v="Qualified Opportunity"/>
    <b v="0"/>
    <x v="1"/>
    <n v="195000"/>
    <n v="19500"/>
    <m/>
  </r>
  <r>
    <s v="0015A00002LfqEFQAZ"/>
    <b v="0"/>
    <m/>
    <b v="0"/>
    <x v="306"/>
    <x v="1"/>
    <s v="00531000007MUoEAAW"/>
    <b v="0"/>
    <d v="2020-06-18T19:48:16"/>
    <b v="0"/>
    <b v="0"/>
    <s v="2020 3"/>
    <n v="3"/>
    <x v="4"/>
    <s v="Pipeline"/>
    <s v="Pipeline"/>
    <x v="18"/>
    <s v="0055A00000BclF5QAJ"/>
    <d v="2021-04-11T20:08:00"/>
    <m/>
    <d v="2021-03-14T21:31:13"/>
    <b v="0"/>
    <x v="6"/>
    <s v="0065A00001aLiPCQA0"/>
    <x v="2"/>
    <b v="0"/>
    <s v="00531000007KgPgAAK"/>
    <s v="Qualified Opportunity"/>
    <b v="0"/>
    <x v="1"/>
    <n v="392380"/>
    <n v="39238"/>
    <m/>
  </r>
  <r>
    <s v="0015A00002FFEFyQAP"/>
    <b v="0"/>
    <m/>
    <b v="0"/>
    <x v="310"/>
    <x v="1"/>
    <s v="00531000007MUoEAAW"/>
    <b v="0"/>
    <d v="2020-02-24T19:38:05"/>
    <b v="0"/>
    <b v="0"/>
    <s v="2020 3"/>
    <n v="3"/>
    <x v="4"/>
    <s v="Pipeline"/>
    <s v="Pipeline"/>
    <x v="18"/>
    <s v="0055A00000BclF5QAJ"/>
    <d v="2021-04-11T20:08:00"/>
    <m/>
    <m/>
    <b v="0"/>
    <x v="6"/>
    <s v="0065A00001ZMtKLQA1"/>
    <x v="2"/>
    <b v="0"/>
    <s v="00531000007KgPgAAK"/>
    <s v="Qualified Opportunity"/>
    <b v="0"/>
    <x v="1"/>
    <n v="124206.75"/>
    <n v="12420.68"/>
    <m/>
  </r>
  <r>
    <s v="0015A00002LegEKQAZ"/>
    <b v="0"/>
    <m/>
    <b v="0"/>
    <x v="24"/>
    <x v="1"/>
    <s v="00531000007MUoEAAW"/>
    <b v="0"/>
    <d v="2020-06-11T13:57:51"/>
    <b v="0"/>
    <b v="0"/>
    <s v="2021 3"/>
    <n v="3"/>
    <x v="3"/>
    <s v="Pipeline"/>
    <s v="Pipeline"/>
    <x v="18"/>
    <s v="0055A00000BclF5QAJ"/>
    <d v="2021-04-11T20:08:00"/>
    <m/>
    <d v="2021-03-08T14:22:19"/>
    <b v="0"/>
    <x v="6"/>
    <s v="0065A00001aKqa2QAC"/>
    <x v="2"/>
    <b v="0"/>
    <s v="00531000007KgPgAAK"/>
    <s v="Qualified Opportunity"/>
    <b v="0"/>
    <x v="1"/>
    <n v="392380"/>
    <n v="39238"/>
    <m/>
  </r>
  <r>
    <s v="0015A00002OIlkHQAT"/>
    <b v="0"/>
    <m/>
    <b v="0"/>
    <x v="24"/>
    <x v="1"/>
    <s v="00531000007MUoEAAW"/>
    <b v="0"/>
    <d v="2020-08-11T19:27:06"/>
    <b v="0"/>
    <b v="0"/>
    <s v="2021 3"/>
    <n v="3"/>
    <x v="3"/>
    <s v="Pipeline"/>
    <s v="Pipeline"/>
    <x v="18"/>
    <s v="00531000007Es7rAAC"/>
    <d v="2021-04-20T13:03:10"/>
    <m/>
    <d v="2021-04-20T13:03:10"/>
    <b v="0"/>
    <x v="5"/>
    <s v="0065A00001bMywkQAC"/>
    <x v="2"/>
    <b v="0"/>
    <s v="00531000007KgPgAAK"/>
    <s v="Qualified Opportunity"/>
    <b v="0"/>
    <x v="1"/>
    <n v="65437"/>
    <n v="6543.7"/>
    <m/>
  </r>
  <r>
    <s v="0015A00002NMjKsQAL"/>
    <b v="0"/>
    <m/>
    <b v="0"/>
    <x v="24"/>
    <x v="1"/>
    <s v="0055A00000BcmLTQAZ"/>
    <b v="0"/>
    <d v="2021-05-06T12:37:25"/>
    <b v="0"/>
    <b v="0"/>
    <s v="2021 3"/>
    <n v="3"/>
    <x v="3"/>
    <s v="Pipeline"/>
    <s v="Pipeline"/>
    <x v="18"/>
    <s v="0055A00000BcmLTQAZ"/>
    <d v="2021-06-07T14:40:28"/>
    <m/>
    <m/>
    <b v="0"/>
    <x v="6"/>
    <s v="0066e00001e0O8sAAE"/>
    <x v="2"/>
    <b v="0"/>
    <s v="00531000007KgPgAAK"/>
    <s v="Qualified Opportunity"/>
    <b v="0"/>
    <x v="1"/>
    <n v="1228311"/>
    <n v="122831.1"/>
    <m/>
  </r>
  <r>
    <s v="001i000001MZMRfAAP"/>
    <b v="0"/>
    <m/>
    <b v="0"/>
    <x v="311"/>
    <x v="1"/>
    <s v="0055A000009sa63QAA"/>
    <b v="0"/>
    <d v="2021-01-26T00:20:27"/>
    <b v="0"/>
    <b v="0"/>
    <s v="2022 3"/>
    <n v="3"/>
    <x v="6"/>
    <s v="Pipeline"/>
    <s v="Pipeline"/>
    <x v="18"/>
    <s v="0055A00000BclF5QAJ"/>
    <d v="2021-04-11T19:52:59"/>
    <m/>
    <m/>
    <b v="0"/>
    <x v="5"/>
    <s v="0065A00001dA7UgQAK"/>
    <x v="2"/>
    <b v="0"/>
    <s v="0055A000009sa63QAA"/>
    <s v="Qualified Opportunity"/>
    <b v="0"/>
    <x v="1"/>
    <n v="65874"/>
    <n v="6587.4"/>
    <m/>
  </r>
  <r>
    <s v="0013100001k5fLWAAY"/>
    <b v="0"/>
    <m/>
    <b v="0"/>
    <x v="309"/>
    <x v="1"/>
    <s v="00531000007MUoEAAW"/>
    <b v="0"/>
    <d v="2021-02-19T19:28:34"/>
    <b v="0"/>
    <b v="0"/>
    <s v="2021 3"/>
    <n v="3"/>
    <x v="3"/>
    <s v="Pipeline"/>
    <s v="Pipeline"/>
    <x v="18"/>
    <s v="00531000007MUoEAAW"/>
    <d v="2021-06-22T13:48:39"/>
    <m/>
    <d v="2021-06-22T13:48:39"/>
    <b v="0"/>
    <x v="5"/>
    <s v="0065A00001dI5GaQAK"/>
    <x v="2"/>
    <b v="0"/>
    <s v="00531000007MUoEAAW"/>
    <s v="Customer Assessment w/ Favorable Evaluation"/>
    <b v="0"/>
    <x v="1"/>
    <n v="13000"/>
    <n v="3900"/>
    <m/>
  </r>
  <r>
    <s v="0016e00002ZvkBfAAJ"/>
    <b v="0"/>
    <m/>
    <b v="0"/>
    <x v="24"/>
    <x v="1"/>
    <s v="0055A000009GxI2QAK"/>
    <b v="0"/>
    <d v="2020-01-09T16:38:13"/>
    <b v="0"/>
    <b v="0"/>
    <s v="2021 3"/>
    <n v="3"/>
    <x v="3"/>
    <s v="Pipeline"/>
    <s v="Pipeline"/>
    <x v="18"/>
    <s v="0055A000009GxI2QAK"/>
    <d v="2021-06-14T15:35:12"/>
    <m/>
    <d v="2020-07-22T14:49:07"/>
    <b v="0"/>
    <x v="6"/>
    <s v="0065A00001YheHRQAZ"/>
    <x v="2"/>
    <b v="0"/>
    <s v="0055A000009GxI2QAK"/>
    <s v="Customer Assessment w/ Favorable Evaluation"/>
    <b v="0"/>
    <x v="1"/>
    <n v="63750"/>
    <n v="19125"/>
    <m/>
  </r>
  <r>
    <s v="0016e00002ZvkFhAAJ"/>
    <b v="0"/>
    <m/>
    <b v="0"/>
    <x v="24"/>
    <x v="1"/>
    <s v="0055A000009GxI2QAK"/>
    <b v="0"/>
    <d v="2020-06-09T17:59:06"/>
    <b v="0"/>
    <b v="0"/>
    <s v="2021 3"/>
    <n v="3"/>
    <x v="3"/>
    <s v="Pipeline"/>
    <s v="Pipeline"/>
    <x v="18"/>
    <s v="0055A000009GxI2QAK"/>
    <d v="2021-06-14T15:43:10"/>
    <m/>
    <d v="2021-03-15T11:51:18"/>
    <b v="0"/>
    <x v="3"/>
    <s v="0065A00001aKlzwQAC"/>
    <x v="2"/>
    <b v="0"/>
    <s v="0055A000009GxI2QAK"/>
    <s v="Customer Assessment w/ Favorable Evaluation"/>
    <b v="0"/>
    <x v="1"/>
    <n v="77116.36"/>
    <n v="23134.91"/>
    <m/>
  </r>
  <r>
    <s v="0015A00002JPjp2QAD"/>
    <b v="0"/>
    <m/>
    <b v="0"/>
    <x v="24"/>
    <x v="1"/>
    <s v="00531000008F2qlAAC"/>
    <b v="0"/>
    <d v="2020-11-09T15:07:55"/>
    <b v="0"/>
    <b v="0"/>
    <s v="2021 3"/>
    <n v="3"/>
    <x v="3"/>
    <s v="Pipeline"/>
    <s v="Pipeline"/>
    <x v="18"/>
    <s v="0055A00000BclF5QAJ"/>
    <d v="2021-04-11T20:08:00"/>
    <m/>
    <d v="2020-11-09T15:09:23"/>
    <b v="0"/>
    <x v="6"/>
    <s v="0065A00001cKU9AQAW"/>
    <x v="2"/>
    <b v="0"/>
    <s v="00531000008F2qlAAC"/>
    <s v="Customer Assessment w/ Favorable Evaluation"/>
    <b v="0"/>
    <x v="1"/>
    <n v="98454"/>
    <n v="29536.2"/>
    <m/>
  </r>
  <r>
    <s v="0013100001qyEfYAAU"/>
    <b v="0"/>
    <m/>
    <b v="0"/>
    <x v="24"/>
    <x v="1"/>
    <s v="00531000007MUoEAAW"/>
    <b v="0"/>
    <d v="2019-05-01T19:57:37"/>
    <b v="0"/>
    <b v="0"/>
    <s v="2021 3"/>
    <n v="3"/>
    <x v="3"/>
    <s v="Pipeline"/>
    <s v="Pipeline"/>
    <x v="18"/>
    <s v="0055A00000BclF5QAJ"/>
    <d v="2021-04-14T20:01:34"/>
    <m/>
    <d v="2020-03-11T20:38:16"/>
    <b v="0"/>
    <x v="3"/>
    <s v="0065A00001OKGqKQAX"/>
    <x v="2"/>
    <b v="0"/>
    <s v="0055A000009sa63QAA"/>
    <s v="Customer Assessment w/ Favorable Evaluation"/>
    <b v="0"/>
    <x v="1"/>
    <n v="71143.92"/>
    <n v="21343.18"/>
    <m/>
  </r>
  <r>
    <s v="0015A00002JMKf1QAH"/>
    <b v="0"/>
    <m/>
    <b v="0"/>
    <x v="24"/>
    <x v="1"/>
    <s v="00531000007KAsvAAG"/>
    <b v="0"/>
    <d v="2020-03-12T15:13:40"/>
    <b v="0"/>
    <b v="0"/>
    <s v="2021 3"/>
    <n v="3"/>
    <x v="3"/>
    <s v="Pipeline"/>
    <s v="Pipeline"/>
    <x v="18"/>
    <s v="00531000007KAsvAAG"/>
    <d v="2021-04-23T15:38:10"/>
    <m/>
    <d v="2021-01-19T19:40:17"/>
    <b v="0"/>
    <x v="5"/>
    <s v="0065A00001ZVQyYQAX"/>
    <x v="2"/>
    <b v="0"/>
    <s v="00531000007KAsvAAG"/>
    <s v="Funnel"/>
    <b v="0"/>
    <x v="1"/>
    <n v="90955.26"/>
    <n v="4547.76"/>
    <m/>
  </r>
  <r>
    <s v="0015A00002TE2UwQAL"/>
    <b v="0"/>
    <m/>
    <b v="0"/>
    <x v="24"/>
    <x v="1"/>
    <s v="0055A000009sa63QAA"/>
    <b v="0"/>
    <d v="2021-01-25T20:59:49"/>
    <b v="0"/>
    <b v="0"/>
    <s v="2021 3"/>
    <n v="3"/>
    <x v="3"/>
    <s v="Pipeline"/>
    <s v="Pipeline"/>
    <x v="18"/>
    <s v="0055A000009sa63QAA"/>
    <d v="2021-06-14T04:14:11"/>
    <m/>
    <m/>
    <b v="0"/>
    <x v="5"/>
    <s v="0065A00001dA5p2QAC"/>
    <x v="2"/>
    <b v="0"/>
    <s v="0055A000009sa63QAA"/>
    <s v="Qualified Opportunity"/>
    <b v="0"/>
    <x v="1"/>
    <n v="130952"/>
    <n v="13095.2"/>
    <m/>
  </r>
  <r>
    <s v="0013100001mzKtiAAE"/>
    <b v="0"/>
    <m/>
    <b v="0"/>
    <x v="24"/>
    <x v="1"/>
    <s v="00531000007MUoEAAW"/>
    <b v="0"/>
    <d v="2020-07-30T18:19:49"/>
    <b v="0"/>
    <b v="0"/>
    <s v="2021 3"/>
    <n v="3"/>
    <x v="3"/>
    <s v="Pipeline"/>
    <s v="Pipeline"/>
    <x v="17"/>
    <s v="0055A00000BclF5QAJ"/>
    <d v="2021-04-11T20:08:00"/>
    <m/>
    <d v="2020-09-08T20:17:28"/>
    <b v="0"/>
    <x v="6"/>
    <s v="0065A00001bLfIrQAK"/>
    <x v="2"/>
    <b v="0"/>
    <s v="00531000007KgPgAAK"/>
    <s v="Qualified Opportunity"/>
    <b v="0"/>
    <x v="1"/>
    <n v="59286.6"/>
    <n v="5928.66"/>
    <m/>
  </r>
  <r>
    <s v="001i000001MZ8IpAAL"/>
    <b v="0"/>
    <m/>
    <b v="0"/>
    <x v="24"/>
    <x v="1"/>
    <s v="00531000007MUoEAAW"/>
    <b v="0"/>
    <d v="2021-04-02T15:39:08"/>
    <b v="0"/>
    <b v="0"/>
    <s v="2021 3"/>
    <n v="3"/>
    <x v="3"/>
    <s v="Pipeline"/>
    <s v="Pipeline"/>
    <x v="17"/>
    <s v="00531000007MUoEAAW"/>
    <d v="2021-04-02T15:43:29"/>
    <m/>
    <m/>
    <b v="0"/>
    <x v="3"/>
    <s v="0065A00001df8jMQAQ"/>
    <x v="2"/>
    <b v="0"/>
    <s v="00531000007KgPgAAK"/>
    <s v="Qualified Opportunity"/>
    <b v="0"/>
    <x v="1"/>
    <n v="202267.2"/>
    <n v="20226.72"/>
    <m/>
  </r>
  <r>
    <s v="0015A00002B88gIQAR"/>
    <b v="0"/>
    <m/>
    <b v="0"/>
    <x v="24"/>
    <x v="1"/>
    <s v="00531000007MUoEAAW"/>
    <b v="0"/>
    <d v="2019-04-03T16:49:37"/>
    <b v="0"/>
    <b v="0"/>
    <s v="2021 3"/>
    <n v="3"/>
    <x v="3"/>
    <s v="Pipeline"/>
    <s v="Pipeline"/>
    <x v="17"/>
    <s v="0055A00000BclF5QAJ"/>
    <d v="2021-04-16T14:17:58"/>
    <m/>
    <d v="2021-02-16T13:57:43"/>
    <b v="0"/>
    <x v="10"/>
    <s v="0065A00001IEshZQAT"/>
    <x v="2"/>
    <b v="0"/>
    <s v="00531000007KgPgAAK"/>
    <s v="Customer Assessment w/ Favorable Evaluation"/>
    <b v="0"/>
    <x v="1"/>
    <n v="65714"/>
    <n v="19714.2"/>
    <m/>
  </r>
  <r>
    <s v="001i000001MZ8IpAAL"/>
    <b v="0"/>
    <m/>
    <b v="0"/>
    <x v="24"/>
    <x v="1"/>
    <s v="00531000007MUoEAAW"/>
    <b v="0"/>
    <d v="2020-06-10T18:21:13"/>
    <b v="0"/>
    <b v="0"/>
    <s v="2021 3"/>
    <n v="3"/>
    <x v="3"/>
    <s v="Pipeline"/>
    <s v="Pipeline"/>
    <x v="17"/>
    <s v="00531000007KgPgAAK"/>
    <d v="2021-04-12T13:16:55"/>
    <m/>
    <d v="2021-04-12T13:16:55"/>
    <b v="0"/>
    <x v="6"/>
    <s v="0065A00001aKouRQAS"/>
    <x v="2"/>
    <b v="0"/>
    <s v="00531000007KgPgAAK"/>
    <s v="Customer Assessment w/ Favorable Evaluation"/>
    <b v="0"/>
    <x v="1"/>
    <n v="364650"/>
    <n v="109395"/>
    <m/>
  </r>
  <r>
    <s v="001i000001P9yS6AAJ"/>
    <b v="0"/>
    <m/>
    <b v="0"/>
    <x v="282"/>
    <x v="1"/>
    <s v="00531000007MUoEAAW"/>
    <b v="0"/>
    <d v="2021-04-08T19:56:27"/>
    <b v="0"/>
    <b v="0"/>
    <s v="2021 3"/>
    <n v="3"/>
    <x v="3"/>
    <s v="Pipeline"/>
    <s v="Pipeline"/>
    <x v="17"/>
    <s v="0055A00000BclF5QAJ"/>
    <d v="2021-04-11T19:51:01"/>
    <m/>
    <m/>
    <b v="0"/>
    <x v="11"/>
    <s v="0065A00001dg636QAA"/>
    <x v="2"/>
    <b v="0"/>
    <s v="00531000007MUoEAAW"/>
    <s v="Funnel"/>
    <b v="0"/>
    <x v="1"/>
    <n v="6500"/>
    <n v="325"/>
    <m/>
  </r>
  <r>
    <s v="0015A00002UeWdHQAV"/>
    <b v="0"/>
    <m/>
    <b v="0"/>
    <x v="282"/>
    <x v="1"/>
    <s v="00531000007MUoEAAW"/>
    <b v="0"/>
    <d v="2021-01-28T00:20:56"/>
    <b v="0"/>
    <b v="0"/>
    <s v="2021 3"/>
    <n v="3"/>
    <x v="3"/>
    <s v="Pipeline"/>
    <s v="Pipeline"/>
    <x v="17"/>
    <s v="00531000007KAsvAAG"/>
    <d v="2021-01-28T01:37:21"/>
    <m/>
    <m/>
    <b v="0"/>
    <x v="3"/>
    <s v="0065A00001dAJH4QAO"/>
    <x v="2"/>
    <b v="0"/>
    <s v="00531000007KAsvAAG"/>
    <s v="Qualified Opportunity"/>
    <b v="0"/>
    <x v="1"/>
    <n v="65636"/>
    <n v="6563.6"/>
    <m/>
  </r>
  <r>
    <s v="0013100001em9ZOAAY"/>
    <b v="0"/>
    <m/>
    <b v="0"/>
    <x v="282"/>
    <x v="1"/>
    <s v="00531000007MUoEAAW"/>
    <b v="0"/>
    <d v="2021-04-08T13:08:39"/>
    <b v="0"/>
    <b v="0"/>
    <s v="2021 3"/>
    <n v="3"/>
    <x v="3"/>
    <s v="Pipeline"/>
    <s v="Pipeline"/>
    <x v="17"/>
    <s v="0055A00000BclF5QAJ"/>
    <d v="2021-04-11T19:51:01"/>
    <m/>
    <d v="2021-04-08T13:09:33"/>
    <b v="0"/>
    <x v="11"/>
    <s v="0065A00001dg391QAA"/>
    <x v="2"/>
    <b v="0"/>
    <s v="00531000007KAsvAAG"/>
    <s v="Qualified Opportunity"/>
    <b v="0"/>
    <x v="1"/>
    <n v="6500"/>
    <n v="650"/>
    <m/>
  </r>
  <r>
    <s v="0015A00002DQu7aQAD"/>
    <b v="0"/>
    <m/>
    <b v="0"/>
    <x v="312"/>
    <x v="1"/>
    <s v="00531000007Es7rAAC"/>
    <b v="0"/>
    <d v="2021-04-29T21:58:28"/>
    <b v="0"/>
    <b v="0"/>
    <s v="2021 3"/>
    <n v="3"/>
    <x v="3"/>
    <s v="Pipeline"/>
    <s v="Pipeline"/>
    <x v="17"/>
    <s v="00531000007Es7rAAC"/>
    <d v="2021-04-29T22:01:40"/>
    <m/>
    <m/>
    <b v="0"/>
    <x v="6"/>
    <s v="0066e00001e00NDAAY"/>
    <x v="2"/>
    <b v="0"/>
    <s v="00531000007Es7rAAC"/>
    <s v="Qualified Opportunity"/>
    <b v="0"/>
    <x v="1"/>
    <n v="161380.29999999999"/>
    <n v="16138.03"/>
    <m/>
  </r>
  <r>
    <s v="0013100001gadFTAAY"/>
    <b v="0"/>
    <m/>
    <b v="0"/>
    <x v="309"/>
    <x v="1"/>
    <s v="00531000007MUoEAAW"/>
    <b v="0"/>
    <d v="2021-03-18T18:18:30"/>
    <b v="0"/>
    <b v="0"/>
    <s v="2021 3"/>
    <n v="3"/>
    <x v="3"/>
    <s v="Pipeline"/>
    <s v="Pipeline"/>
    <x v="17"/>
    <s v="00531000007MUoEAAW"/>
    <d v="2021-06-17T18:53:21"/>
    <m/>
    <m/>
    <b v="0"/>
    <x v="6"/>
    <s v="0065A00001dLfjZQAS"/>
    <x v="2"/>
    <b v="0"/>
    <s v="00531000007MUoEAAW"/>
    <s v="Customer Assessment w/ Favorable Evaluation"/>
    <b v="0"/>
    <x v="1"/>
    <n v="6500"/>
    <n v="1950"/>
    <m/>
  </r>
  <r>
    <s v="0015A00002QbjShQAJ"/>
    <b v="0"/>
    <m/>
    <b v="0"/>
    <x v="24"/>
    <x v="1"/>
    <s v="00531000007KAsvAAG"/>
    <b v="0"/>
    <d v="2020-10-20T18:04:22"/>
    <b v="0"/>
    <b v="0"/>
    <s v="2021 3"/>
    <n v="3"/>
    <x v="3"/>
    <s v="Pipeline"/>
    <s v="Pipeline"/>
    <x v="17"/>
    <s v="00531000007KAsvAAG"/>
    <d v="2021-04-23T15:42:27"/>
    <m/>
    <d v="2021-01-19T19:39:54"/>
    <b v="0"/>
    <x v="6"/>
    <s v="0065A00001cHJpVQAW"/>
    <x v="2"/>
    <b v="0"/>
    <s v="00531000007KAsvAAG"/>
    <s v="Funnel"/>
    <b v="0"/>
    <x v="1"/>
    <n v="78636"/>
    <n v="3931.8"/>
    <m/>
  </r>
  <r>
    <s v="001i000001MZMUFAA5"/>
    <b v="0"/>
    <m/>
    <b v="0"/>
    <x v="313"/>
    <x v="1"/>
    <s v="00531000007MUoEAAW"/>
    <b v="0"/>
    <d v="2021-04-30T19:33:09"/>
    <b v="0"/>
    <b v="0"/>
    <s v="2023 3"/>
    <n v="3"/>
    <x v="7"/>
    <s v="Pipeline"/>
    <s v="Pipeline"/>
    <x v="17"/>
    <s v="00531000007KAsvAAG"/>
    <d v="2021-05-27T16:49:22"/>
    <m/>
    <d v="2021-05-27T16:49:22"/>
    <b v="0"/>
    <x v="6"/>
    <s v="0066e00001e04IFAAY"/>
    <x v="2"/>
    <b v="0"/>
    <s v="00531000007KAsvAAG"/>
    <s v="Qualified Opportunity"/>
    <b v="0"/>
    <x v="1"/>
    <n v="71937"/>
    <n v="7193.7"/>
    <m/>
  </r>
  <r>
    <s v="0015A00002PJfm5QAD"/>
    <b v="0"/>
    <m/>
    <b v="0"/>
    <x v="61"/>
    <x v="1"/>
    <s v="00531000007MUoEAAW"/>
    <b v="0"/>
    <d v="2020-09-14T19:07:44"/>
    <b v="0"/>
    <b v="0"/>
    <s v="2021 3"/>
    <n v="3"/>
    <x v="3"/>
    <s v="Pipeline"/>
    <s v="Pipeline"/>
    <x v="17"/>
    <s v="00531000007KAsvAAG"/>
    <d v="2021-06-17T13:16:44"/>
    <m/>
    <d v="2020-12-21T17:44:59"/>
    <b v="0"/>
    <x v="6"/>
    <s v="0065A00001bidppQAA"/>
    <x v="2"/>
    <b v="0"/>
    <s v="00531000007KAsvAAG"/>
    <s v="Funnel"/>
    <b v="0"/>
    <x v="1"/>
    <n v="70593.3"/>
    <n v="3529.67"/>
    <m/>
  </r>
  <r>
    <s v="001i000001MZ8IpAAL"/>
    <b v="0"/>
    <m/>
    <b v="0"/>
    <x v="24"/>
    <x v="1"/>
    <s v="0055A00000BcmLTQAZ"/>
    <b v="0"/>
    <d v="2021-05-11T15:21:52"/>
    <b v="0"/>
    <b v="0"/>
    <s v="2021 3"/>
    <n v="3"/>
    <x v="3"/>
    <s v="Pipeline"/>
    <s v="Pipeline"/>
    <x v="16"/>
    <s v="0055A00000BcmLTQAZ"/>
    <d v="2021-05-11T15:26:18"/>
    <m/>
    <m/>
    <b v="0"/>
    <x v="6"/>
    <s v="0066e00001e1I0ZAAU"/>
    <x v="2"/>
    <b v="0"/>
    <s v="00531000007KgPgAAK"/>
    <s v="Funnel"/>
    <b v="0"/>
    <x v="1"/>
    <n v="5850"/>
    <n v="292.5"/>
    <m/>
  </r>
  <r>
    <s v="0016e00002ZizApAAJ"/>
    <b v="0"/>
    <m/>
    <b v="0"/>
    <x v="24"/>
    <x v="1"/>
    <s v="0055A000009GxI2QAK"/>
    <b v="0"/>
    <d v="2020-04-20T13:05:06"/>
    <b v="0"/>
    <b v="0"/>
    <s v="2021 3"/>
    <n v="3"/>
    <x v="3"/>
    <s v="Pipeline"/>
    <s v="Pipeline"/>
    <x v="16"/>
    <s v="0055A000009GxI2QAK"/>
    <d v="2021-06-11T19:38:59"/>
    <m/>
    <d v="2021-05-24T13:08:15"/>
    <b v="0"/>
    <x v="6"/>
    <s v="0065A00001ZuL2oQAF"/>
    <x v="2"/>
    <b v="0"/>
    <s v="0055A000009GxI2QAK"/>
    <s v="Qualified Opportunity"/>
    <b v="0"/>
    <x v="1"/>
    <n v="48750"/>
    <n v="4875"/>
    <m/>
  </r>
  <r>
    <s v="0016e00002ZvjVQAAZ"/>
    <b v="0"/>
    <m/>
    <b v="0"/>
    <x v="24"/>
    <x v="1"/>
    <s v="0055A000009GxI2QAK"/>
    <b v="0"/>
    <d v="2021-04-06T16:02:15"/>
    <b v="0"/>
    <b v="0"/>
    <s v="2021 3"/>
    <n v="3"/>
    <x v="3"/>
    <s v="Pipeline"/>
    <s v="Pipeline"/>
    <x v="16"/>
    <s v="0055A000009GxI2QAK"/>
    <d v="2021-06-14T14:43:40"/>
    <m/>
    <d v="2021-05-24T13:08:56"/>
    <b v="0"/>
    <x v="6"/>
    <s v="0065A00001dfLkJQAU"/>
    <x v="2"/>
    <b v="0"/>
    <s v="0055A000009GxI2QAK"/>
    <s v="Qualified Opportunity"/>
    <b v="0"/>
    <x v="1"/>
    <n v="97500"/>
    <n v="9750"/>
    <m/>
  </r>
  <r>
    <s v="0016e00002ZvjUhAAJ"/>
    <b v="0"/>
    <m/>
    <b v="0"/>
    <x v="24"/>
    <x v="1"/>
    <s v="0055A000009GxI2QAK"/>
    <b v="0"/>
    <d v="2021-04-06T16:07:11"/>
    <b v="0"/>
    <b v="0"/>
    <s v="2021 3"/>
    <n v="3"/>
    <x v="3"/>
    <s v="Pipeline"/>
    <s v="Pipeline"/>
    <x v="16"/>
    <s v="0055A000009GxI2QAK"/>
    <d v="2021-06-14T14:42:29"/>
    <m/>
    <d v="2021-05-24T13:09:46"/>
    <b v="0"/>
    <x v="6"/>
    <s v="0065A00001dfLlCQAU"/>
    <x v="2"/>
    <b v="0"/>
    <s v="0055A000009GxI2QAK"/>
    <s v="Qualified Opportunity"/>
    <b v="0"/>
    <x v="1"/>
    <n v="97500"/>
    <n v="9750"/>
    <m/>
  </r>
  <r>
    <s v="0016e00002Zw9quAAB"/>
    <b v="0"/>
    <m/>
    <b v="0"/>
    <x v="24"/>
    <x v="1"/>
    <s v="0055A000009GxI2QAK"/>
    <b v="0"/>
    <d v="2021-04-06T16:10:57"/>
    <b v="0"/>
    <b v="0"/>
    <s v="2021 3"/>
    <n v="3"/>
    <x v="3"/>
    <s v="Pipeline"/>
    <s v="Pipeline"/>
    <x v="16"/>
    <s v="0055A000009GxI2QAK"/>
    <d v="2021-06-17T15:39:25"/>
    <m/>
    <d v="2021-05-24T13:10:21"/>
    <b v="0"/>
    <x v="6"/>
    <s v="0065A00001dfLm5QAE"/>
    <x v="2"/>
    <b v="0"/>
    <s v="0055A000009GxI2QAK"/>
    <s v="Qualified Opportunity"/>
    <b v="0"/>
    <x v="1"/>
    <n v="48750"/>
    <n v="4875"/>
    <m/>
  </r>
  <r>
    <s v="0016e00002ZvjTPAAZ"/>
    <b v="0"/>
    <m/>
    <b v="0"/>
    <x v="24"/>
    <x v="1"/>
    <s v="0055A000009GxI2QAK"/>
    <b v="0"/>
    <d v="2021-04-06T16:13:29"/>
    <b v="0"/>
    <b v="0"/>
    <s v="2021 3"/>
    <n v="3"/>
    <x v="3"/>
    <s v="Pipeline"/>
    <s v="Pipeline"/>
    <x v="16"/>
    <s v="0055A000009GxI2QAK"/>
    <d v="2021-06-14T14:35:52"/>
    <m/>
    <d v="2021-05-24T13:10:52"/>
    <b v="0"/>
    <x v="6"/>
    <s v="0065A00001dfLmjQAE"/>
    <x v="2"/>
    <b v="0"/>
    <s v="0055A000009GxI2QAK"/>
    <s v="Qualified Opportunity"/>
    <b v="0"/>
    <x v="1"/>
    <n v="48750"/>
    <n v="4875"/>
    <m/>
  </r>
  <r>
    <s v="0016e00002ZvjVPAAZ"/>
    <b v="0"/>
    <m/>
    <b v="0"/>
    <x v="24"/>
    <x v="1"/>
    <s v="0055A000009GxI2QAK"/>
    <b v="0"/>
    <d v="2021-04-06T16:16:33"/>
    <b v="0"/>
    <b v="0"/>
    <s v="2021 3"/>
    <n v="3"/>
    <x v="3"/>
    <s v="Pipeline"/>
    <s v="Pipeline"/>
    <x v="5"/>
    <s v="0055A000009GxI2QAK"/>
    <d v="2021-06-14T14:34:03"/>
    <m/>
    <d v="2021-05-24T13:11:25"/>
    <b v="0"/>
    <x v="6"/>
    <s v="0065A00001dfLnwQAE"/>
    <x v="2"/>
    <b v="0"/>
    <s v="0055A000009GxI2QAK"/>
    <s v="Qualified Opportunity"/>
    <b v="0"/>
    <x v="1"/>
    <n v="48750"/>
    <n v="4875"/>
    <m/>
  </r>
  <r>
    <s v="0016e00002ZvjTOAAZ"/>
    <b v="0"/>
    <m/>
    <b v="0"/>
    <x v="24"/>
    <x v="1"/>
    <s v="0055A000009GxI2QAK"/>
    <b v="0"/>
    <d v="2021-04-06T16:43:55"/>
    <b v="0"/>
    <b v="0"/>
    <s v="2021 3"/>
    <n v="3"/>
    <x v="3"/>
    <s v="Pipeline"/>
    <s v="Pipeline"/>
    <x v="5"/>
    <s v="0055A000009GxI2QAK"/>
    <d v="2021-06-14T14:31:52"/>
    <m/>
    <d v="2021-05-24T13:11:59"/>
    <b v="0"/>
    <x v="6"/>
    <s v="0065A00001dfLvzQAE"/>
    <x v="2"/>
    <b v="0"/>
    <s v="0055A000009GxI2QAK"/>
    <s v="Qualified Opportunity"/>
    <b v="0"/>
    <x v="1"/>
    <n v="48750"/>
    <n v="4875"/>
    <m/>
  </r>
  <r>
    <s v="0016e00002ZvjS1AAJ"/>
    <b v="0"/>
    <m/>
    <b v="0"/>
    <x v="24"/>
    <x v="1"/>
    <s v="0055A000009GxI2QAK"/>
    <b v="0"/>
    <d v="2021-04-06T18:22:34"/>
    <b v="0"/>
    <b v="0"/>
    <s v="2021 3"/>
    <n v="3"/>
    <x v="3"/>
    <s v="Pipeline"/>
    <s v="Pipeline"/>
    <x v="5"/>
    <s v="0055A000009GxI2QAK"/>
    <d v="2021-06-14T14:30:35"/>
    <m/>
    <d v="2021-05-24T13:12:22"/>
    <b v="0"/>
    <x v="6"/>
    <s v="0065A00001dfMRtQAM"/>
    <x v="2"/>
    <b v="0"/>
    <s v="0055A000009GxI2QAK"/>
    <s v="Qualified Opportunity"/>
    <b v="0"/>
    <x v="1"/>
    <n v="97500"/>
    <n v="9750"/>
    <m/>
  </r>
  <r>
    <s v="0016e00002ZvjR3AAJ"/>
    <b v="0"/>
    <m/>
    <b v="0"/>
    <x v="24"/>
    <x v="1"/>
    <s v="0055A000009GxI2QAK"/>
    <b v="0"/>
    <d v="2021-04-06T18:25:17"/>
    <b v="0"/>
    <b v="0"/>
    <s v="2021 3"/>
    <n v="3"/>
    <x v="3"/>
    <s v="Pipeline"/>
    <s v="Pipeline"/>
    <x v="5"/>
    <s v="0055A000009GxI2QAK"/>
    <d v="2021-06-14T14:29:11"/>
    <m/>
    <d v="2021-05-24T13:12:48"/>
    <b v="0"/>
    <x v="6"/>
    <s v="0065A00001dfMT9QAM"/>
    <x v="2"/>
    <b v="0"/>
    <s v="0055A000009GxI2QAK"/>
    <s v="Qualified Opportunity"/>
    <b v="0"/>
    <x v="1"/>
    <n v="48750"/>
    <n v="4875"/>
    <m/>
  </r>
  <r>
    <s v="0016e00002ZvaXEAAZ"/>
    <b v="0"/>
    <m/>
    <b v="0"/>
    <x v="24"/>
    <x v="1"/>
    <s v="0055A000009GxI2QAK"/>
    <b v="0"/>
    <d v="2021-04-06T18:55:55"/>
    <b v="0"/>
    <b v="0"/>
    <s v="2021 3"/>
    <n v="3"/>
    <x v="3"/>
    <s v="Pipeline"/>
    <s v="Pipeline"/>
    <x v="5"/>
    <s v="0055A000009GxI2QAK"/>
    <d v="2021-06-11T21:04:35"/>
    <m/>
    <d v="2021-05-24T13:15:59"/>
    <b v="0"/>
    <x v="6"/>
    <s v="0065A00001dfMfaQAE"/>
    <x v="2"/>
    <b v="0"/>
    <s v="0055A000009GxI2QAK"/>
    <s v="Qualified Opportunity"/>
    <b v="0"/>
    <x v="1"/>
    <n v="97500"/>
    <n v="9750"/>
    <m/>
  </r>
  <r>
    <s v="0016e00002ZvaWBAAZ"/>
    <b v="0"/>
    <m/>
    <b v="0"/>
    <x v="24"/>
    <x v="1"/>
    <s v="0055A000009GxI2QAK"/>
    <b v="0"/>
    <d v="2021-04-06T18:58:01"/>
    <b v="0"/>
    <b v="0"/>
    <s v="2021 3"/>
    <n v="3"/>
    <x v="3"/>
    <s v="Pipeline"/>
    <s v="Pipeline"/>
    <x v="5"/>
    <s v="0055A000009GxI2QAK"/>
    <d v="2021-06-22T19:08:14"/>
    <m/>
    <d v="2021-05-24T13:16:22"/>
    <b v="0"/>
    <x v="6"/>
    <s v="0065A00001dfMfbQAE"/>
    <x v="2"/>
    <b v="0"/>
    <s v="0055A000009GxI2QAK"/>
    <s v="Qualified Opportunity"/>
    <b v="0"/>
    <x v="1"/>
    <n v="97500"/>
    <n v="9750"/>
    <m/>
  </r>
  <r>
    <s v="0016e00002Zw9vKAAR"/>
    <b v="0"/>
    <m/>
    <b v="0"/>
    <x v="24"/>
    <x v="1"/>
    <s v="0055A000009GxI2QAK"/>
    <b v="0"/>
    <d v="2021-04-06T19:10:53"/>
    <b v="0"/>
    <b v="0"/>
    <s v="2021 3"/>
    <n v="3"/>
    <x v="3"/>
    <s v="Pipeline"/>
    <s v="Pipeline"/>
    <x v="5"/>
    <s v="0055A000009GxI2QAK"/>
    <d v="2021-06-17T15:38:29"/>
    <m/>
    <d v="2021-05-24T13:17:40"/>
    <b v="0"/>
    <x v="6"/>
    <s v="0065A00001dfMliQAE"/>
    <x v="2"/>
    <b v="0"/>
    <s v="0055A000009GxI2QAK"/>
    <s v="Qualified Opportunity"/>
    <b v="0"/>
    <x v="1"/>
    <n v="97500"/>
    <n v="9750"/>
    <m/>
  </r>
  <r>
    <s v="0016e00002XSACpAAP"/>
    <b v="0"/>
    <m/>
    <b v="0"/>
    <x v="24"/>
    <x v="1"/>
    <s v="0055A00000BcrkYQAR"/>
    <b v="0"/>
    <d v="2021-04-20T20:14:13"/>
    <b v="0"/>
    <b v="0"/>
    <s v="2021 3"/>
    <n v="3"/>
    <x v="3"/>
    <s v="Pipeline"/>
    <s v="Pipeline"/>
    <x v="5"/>
    <s v="0055A00000BcrkYQAR"/>
    <d v="2021-05-08T03:41:05"/>
    <m/>
    <m/>
    <b v="0"/>
    <x v="6"/>
    <s v="0066e00001dyDQWAA2"/>
    <x v="2"/>
    <b v="0"/>
    <s v="0055A00000BcrkYQAR"/>
    <s v="Qualified Opportunity"/>
    <b v="0"/>
    <x v="1"/>
    <n v="80308.34"/>
    <n v="8030.83"/>
    <m/>
  </r>
  <r>
    <s v="0015A00002Rg9WRQAZ"/>
    <b v="0"/>
    <m/>
    <b v="0"/>
    <x v="24"/>
    <x v="1"/>
    <s v="00531000008F2qlAAC"/>
    <b v="0"/>
    <d v="2020-11-19T16:01:12"/>
    <b v="0"/>
    <b v="0"/>
    <s v="2021 3"/>
    <n v="3"/>
    <x v="3"/>
    <s v="Pipeline"/>
    <s v="Pipeline"/>
    <x v="5"/>
    <s v="0055A00000BcrkYQAR"/>
    <d v="2021-05-10T14:21:18"/>
    <m/>
    <d v="2020-11-20T21:33:29"/>
    <b v="0"/>
    <x v="6"/>
    <s v="0065A00001cUm5iQAC"/>
    <x v="2"/>
    <b v="0"/>
    <s v="0055A00000BcrkYQAR"/>
    <s v="Customer Assessment w/ Favorable Evaluation"/>
    <b v="0"/>
    <x v="1"/>
    <n v="105778.5"/>
    <n v="31733.55"/>
    <m/>
  </r>
  <r>
    <s v="0016e00002XSOolAAH"/>
    <b v="0"/>
    <m/>
    <b v="0"/>
    <x v="24"/>
    <x v="1"/>
    <s v="0055A00000BnRGTQA3"/>
    <b v="0"/>
    <d v="2021-04-22T15:46:20"/>
    <b v="0"/>
    <b v="0"/>
    <s v="2021 3"/>
    <n v="3"/>
    <x v="3"/>
    <s v="Pipeline"/>
    <s v="Pipeline"/>
    <x v="6"/>
    <s v="0055A00000BnRGTQA3"/>
    <d v="2021-04-26T17:20:52"/>
    <m/>
    <m/>
    <b v="0"/>
    <x v="6"/>
    <s v="0066e00001dyuy7AAA"/>
    <x v="2"/>
    <b v="0"/>
    <s v="0055A00000BnRGTQA3"/>
    <s v="Funnel"/>
    <b v="0"/>
    <x v="1"/>
    <n v="75180"/>
    <n v="3759"/>
    <m/>
  </r>
  <r>
    <s v="0015A00002XRhDTQA1"/>
    <b v="0"/>
    <m/>
    <b v="0"/>
    <x v="24"/>
    <x v="1"/>
    <s v="0055A00000BcmLTQAZ"/>
    <b v="0"/>
    <d v="2021-04-16T16:12:20"/>
    <b v="0"/>
    <b v="0"/>
    <s v="2021 3"/>
    <n v="3"/>
    <x v="3"/>
    <s v="Pipeline"/>
    <s v="Pipeline"/>
    <x v="6"/>
    <s v="0055A00000BcmLTQAZ"/>
    <d v="2021-04-16T16:24:31"/>
    <m/>
    <m/>
    <b v="0"/>
    <x v="6"/>
    <s v="0065A00001dhBjKQAU"/>
    <x v="2"/>
    <b v="0"/>
    <s v="00531000007KgPgAAK"/>
    <s v="Funnel"/>
    <b v="0"/>
    <x v="1"/>
    <n v="82150"/>
    <n v="4107.5"/>
    <m/>
  </r>
  <r>
    <s v="0015A00001zu4pTQAQ"/>
    <b v="0"/>
    <m/>
    <b v="0"/>
    <x v="24"/>
    <x v="1"/>
    <s v="0055A00000BcmLTQAZ"/>
    <b v="0"/>
    <d v="2021-04-16T17:54:09"/>
    <b v="0"/>
    <b v="0"/>
    <s v="2021 3"/>
    <n v="3"/>
    <x v="3"/>
    <s v="Pipeline"/>
    <s v="Pipeline"/>
    <x v="6"/>
    <s v="0055A00000BcmLTQAZ"/>
    <d v="2021-04-16T18:00:49"/>
    <m/>
    <d v="2021-04-16T18:00:49"/>
    <b v="0"/>
    <x v="6"/>
    <s v="0065A00001dhCJ8QAM"/>
    <x v="2"/>
    <b v="0"/>
    <s v="00531000007KgPgAAK"/>
    <s v="Customer Assessment w/ Favorable Evaluation"/>
    <b v="0"/>
    <x v="1"/>
    <n v="6500"/>
    <n v="1950"/>
    <m/>
  </r>
  <r>
    <s v="0015A00002TCKy4QAH"/>
    <b v="0"/>
    <m/>
    <b v="0"/>
    <x v="24"/>
    <x v="1"/>
    <s v="00531000007MUoEAAW"/>
    <b v="0"/>
    <d v="2021-01-11T19:55:12"/>
    <b v="0"/>
    <b v="0"/>
    <s v="2021 3"/>
    <n v="3"/>
    <x v="3"/>
    <s v="Pipeline"/>
    <s v="Pipeline"/>
    <x v="6"/>
    <s v="0055A00000BclF5QAJ"/>
    <d v="2021-04-11T20:08:00"/>
    <m/>
    <d v="2021-01-19T14:41:33"/>
    <b v="0"/>
    <x v="6"/>
    <s v="0065A00001crXBFQA2"/>
    <x v="2"/>
    <b v="0"/>
    <s v="00531000007KgPgAAK"/>
    <s v="Customer Assessment w/ Favorable Evaluation"/>
    <b v="0"/>
    <x v="1"/>
    <n v="390636"/>
    <n v="117190.8"/>
    <m/>
  </r>
  <r>
    <s v="0016e00002Zw96CAAR"/>
    <b v="0"/>
    <m/>
    <b v="0"/>
    <x v="24"/>
    <x v="1"/>
    <s v="0055A000009GxI2QAK"/>
    <b v="0"/>
    <d v="2020-01-09T18:06:22"/>
    <b v="0"/>
    <b v="0"/>
    <s v="2021 3"/>
    <n v="3"/>
    <x v="3"/>
    <s v="Pipeline"/>
    <s v="Pipeline"/>
    <x v="6"/>
    <s v="0055A000009GxI2QAK"/>
    <d v="2021-06-17T14:36:53"/>
    <m/>
    <d v="2020-07-22T14:47:53"/>
    <b v="0"/>
    <x v="6"/>
    <s v="0065A00001YhemQQAR"/>
    <x v="2"/>
    <b v="0"/>
    <s v="0055A000009GxI2QAK"/>
    <s v="Customer Assessment w/ Favorable Evaluation"/>
    <b v="0"/>
    <x v="1"/>
    <n v="71250"/>
    <n v="21375"/>
    <m/>
  </r>
  <r>
    <s v="0015A00002QdqW3QAJ"/>
    <b v="0"/>
    <m/>
    <b v="0"/>
    <x v="61"/>
    <x v="1"/>
    <s v="00531000007MUoEAAW"/>
    <b v="0"/>
    <d v="2020-11-06T16:12:23"/>
    <b v="0"/>
    <b v="0"/>
    <s v="2021 3"/>
    <n v="3"/>
    <x v="3"/>
    <s v="Pipeline"/>
    <s v="Pipeline"/>
    <x v="6"/>
    <s v="00531000007KAsvAAG"/>
    <d v="2021-06-17T13:13:29"/>
    <m/>
    <m/>
    <b v="0"/>
    <x v="6"/>
    <s v="0065A00001cKMFaQAO"/>
    <x v="2"/>
    <b v="0"/>
    <s v="00531000007KAsvAAG"/>
    <s v="Qualified Opportunity"/>
    <b v="0"/>
    <x v="1"/>
    <n v="59072.4"/>
    <n v="5907.24"/>
    <m/>
  </r>
  <r>
    <s v="0016e00002Zw9duAAB"/>
    <b v="0"/>
    <m/>
    <b v="0"/>
    <x v="234"/>
    <x v="1"/>
    <s v="0055A000009GxI2QAK"/>
    <b v="0"/>
    <d v="2020-12-22T21:46:37"/>
    <b v="0"/>
    <b v="0"/>
    <s v="2022 3"/>
    <n v="3"/>
    <x v="6"/>
    <s v="Pipeline"/>
    <s v="Pipeline"/>
    <x v="15"/>
    <s v="0055A000009GxI2QAK"/>
    <d v="2021-06-17T15:14:27"/>
    <m/>
    <m/>
    <b v="0"/>
    <x v="6"/>
    <s v="0065A00001cq0WPQAY"/>
    <x v="2"/>
    <b v="0"/>
    <s v="0055A000009GxI2QAK"/>
    <s v="Qualified Opportunity"/>
    <b v="0"/>
    <x v="1"/>
    <n v="195863.25"/>
    <n v="19586.330000000002"/>
    <m/>
  </r>
  <r>
    <s v="0016e00002ZvnU1AAJ"/>
    <b v="0"/>
    <m/>
    <b v="0"/>
    <x v="24"/>
    <x v="1"/>
    <s v="00531000008F2qlAAC"/>
    <b v="0"/>
    <d v="2020-09-11T20:42:42"/>
    <b v="0"/>
    <b v="0"/>
    <s v="2021 3"/>
    <n v="3"/>
    <x v="3"/>
    <s v="Pipeline"/>
    <s v="Pipeline"/>
    <x v="15"/>
    <s v="00531000008F2qlAAC"/>
    <d v="2021-06-14T20:21:35"/>
    <m/>
    <m/>
    <b v="0"/>
    <x v="6"/>
    <s v="0065A00001biRggQAE"/>
    <x v="2"/>
    <b v="0"/>
    <s v="00531000008F2qlAAC"/>
    <s v="Customer Assessment w/ Favorable Evaluation"/>
    <b v="0"/>
    <x v="1"/>
    <n v="49077.75"/>
    <n v="14723.32"/>
    <m/>
  </r>
  <r>
    <s v="0013100001jbHFyAAM"/>
    <b v="0"/>
    <m/>
    <b v="0"/>
    <x v="24"/>
    <x v="1"/>
    <s v="0055A000009GxI2QAK"/>
    <b v="0"/>
    <d v="2021-02-09T14:58:04"/>
    <b v="0"/>
    <b v="0"/>
    <s v="2021 3"/>
    <n v="3"/>
    <x v="3"/>
    <s v="Pipeline"/>
    <s v="Pipeline"/>
    <x v="15"/>
    <s v="0055A000009GxI2QAK"/>
    <d v="2021-06-17T16:59:20"/>
    <m/>
    <m/>
    <b v="0"/>
    <x v="6"/>
    <s v="0065A00001dCR5TQAW"/>
    <x v="2"/>
    <b v="0"/>
    <s v="0055A000009GxI2QAK"/>
    <s v="Funnel"/>
    <b v="0"/>
    <x v="1"/>
    <n v="39000"/>
    <n v="1950"/>
    <m/>
  </r>
  <r>
    <s v="0016e00002Zw9l5AAB"/>
    <b v="0"/>
    <m/>
    <b v="0"/>
    <x v="234"/>
    <x v="1"/>
    <s v="0055A000009GxI2QAK"/>
    <b v="0"/>
    <d v="2021-02-26T14:26:38"/>
    <b v="0"/>
    <b v="0"/>
    <s v="2022 3"/>
    <n v="3"/>
    <x v="6"/>
    <s v="Pipeline"/>
    <s v="Pipeline"/>
    <x v="15"/>
    <s v="0055A000009GxI2QAK"/>
    <d v="2021-06-17T15:24:55"/>
    <m/>
    <d v="2021-06-17T15:24:55"/>
    <b v="0"/>
    <x v="6"/>
    <s v="0065A00001dK874QAC"/>
    <x v="2"/>
    <b v="0"/>
    <s v="0055A000009GxI2QAK"/>
    <s v="Funnel"/>
    <b v="0"/>
    <x v="1"/>
    <n v="243750"/>
    <n v="12187.5"/>
    <m/>
  </r>
  <r>
    <s v="0016e00002ZvjUiAAJ"/>
    <b v="0"/>
    <m/>
    <b v="0"/>
    <x v="286"/>
    <x v="1"/>
    <s v="0055A000009GxI2QAK"/>
    <b v="0"/>
    <d v="2020-05-18T13:28:13"/>
    <b v="0"/>
    <b v="0"/>
    <s v="2021 3"/>
    <n v="3"/>
    <x v="3"/>
    <s v="Pipeline"/>
    <s v="Pipeline"/>
    <x v="15"/>
    <s v="0055A000009GxI2QAK"/>
    <d v="2021-06-14T14:45:24"/>
    <m/>
    <d v="2021-01-18T22:49:40"/>
    <b v="0"/>
    <x v="6"/>
    <s v="0065A00001a6fFlQAI"/>
    <x v="2"/>
    <b v="0"/>
    <s v="0055A000009GxI2QAK"/>
    <s v="Customer Assessment w/ Favorable Evaluation"/>
    <b v="0"/>
    <x v="1"/>
    <n v="154709.5"/>
    <n v="46412.85"/>
    <m/>
  </r>
  <r>
    <s v="0015A00002B6SC0QAN"/>
    <b v="0"/>
    <m/>
    <b v="0"/>
    <x v="24"/>
    <x v="1"/>
    <s v="0055A00000BcmLTQAZ"/>
    <b v="0"/>
    <d v="2021-05-03T15:41:39"/>
    <b v="0"/>
    <b v="0"/>
    <s v="2021 3"/>
    <n v="3"/>
    <x v="3"/>
    <s v="Pipeline"/>
    <s v="Pipeline"/>
    <x v="15"/>
    <s v="0055A00000BcmLTQAZ"/>
    <d v="2021-05-03T15:43:48"/>
    <m/>
    <m/>
    <b v="0"/>
    <x v="6"/>
    <s v="0066e00001e0BaJAAU"/>
    <x v="2"/>
    <b v="0"/>
    <s v="00531000007KgPgAAK"/>
    <s v="Funnel"/>
    <b v="0"/>
    <x v="1"/>
    <n v="91636"/>
    <n v="4581.8"/>
    <m/>
  </r>
  <r>
    <s v="0016e00002XTaz0AAD"/>
    <b v="0"/>
    <m/>
    <b v="0"/>
    <x v="24"/>
    <x v="1"/>
    <s v="0055A00000BcmLTQAZ"/>
    <b v="0"/>
    <d v="2021-05-03T16:30:13"/>
    <b v="0"/>
    <b v="0"/>
    <s v="2021 3"/>
    <n v="3"/>
    <x v="3"/>
    <s v="Pipeline"/>
    <s v="Pipeline"/>
    <x v="15"/>
    <s v="0055A00000BcmLTQAZ"/>
    <d v="2021-05-03T16:32:21"/>
    <m/>
    <m/>
    <b v="0"/>
    <x v="6"/>
    <s v="0066e00001e0BuUAAU"/>
    <x v="2"/>
    <b v="0"/>
    <s v="00531000007KgPgAAK"/>
    <s v="Funnel"/>
    <b v="0"/>
    <x v="1"/>
    <n v="91636"/>
    <n v="4581.8"/>
    <m/>
  </r>
  <r>
    <s v="0015A00002DW2AvQAL"/>
    <b v="0"/>
    <m/>
    <b v="0"/>
    <x v="24"/>
    <x v="1"/>
    <s v="0055A00000BcmLTQAZ"/>
    <b v="0"/>
    <d v="2021-04-07T20:28:12"/>
    <b v="0"/>
    <b v="0"/>
    <s v="2021 3"/>
    <n v="3"/>
    <x v="3"/>
    <s v="Pipeline"/>
    <s v="Pipeline"/>
    <x v="15"/>
    <s v="0055A00000BclF5QAJ"/>
    <d v="2021-04-10T23:09:16"/>
    <m/>
    <m/>
    <b v="0"/>
    <x v="1"/>
    <s v="0065A00001dfRG3QAM"/>
    <x v="2"/>
    <b v="0"/>
    <s v="00531000007KgPgAAK"/>
    <s v="Funnel"/>
    <b v="0"/>
    <x v="1"/>
    <n v="98136"/>
    <n v="4906.8"/>
    <m/>
  </r>
  <r>
    <s v="0016e00002Zw90nAAB"/>
    <b v="0"/>
    <m/>
    <b v="0"/>
    <x v="24"/>
    <x v="1"/>
    <s v="0055A000009GxI2QAK"/>
    <b v="0"/>
    <d v="2020-01-09T18:04:25"/>
    <b v="0"/>
    <b v="0"/>
    <s v="2021 3"/>
    <n v="3"/>
    <x v="3"/>
    <s v="Pipeline"/>
    <s v="Pipeline"/>
    <x v="15"/>
    <s v="0055A000009GxI2QAK"/>
    <d v="2021-06-17T14:35:20"/>
    <m/>
    <d v="2020-12-29T15:20:24"/>
    <b v="0"/>
    <x v="6"/>
    <s v="0065A00001YhelrQAB"/>
    <x v="2"/>
    <b v="0"/>
    <s v="0055A000009GxI2QAK"/>
    <s v="Funnel"/>
    <b v="0"/>
    <x v="1"/>
    <n v="97500"/>
    <n v="4875"/>
    <m/>
  </r>
  <r>
    <s v="0013100001mwUgnAAE"/>
    <b v="0"/>
    <m/>
    <b v="0"/>
    <x v="24"/>
    <x v="1"/>
    <s v="00531000008F2qlAAC"/>
    <b v="0"/>
    <d v="2021-02-26T18:45:49"/>
    <b v="0"/>
    <b v="0"/>
    <s v="2021 3"/>
    <n v="3"/>
    <x v="3"/>
    <s v="Pipeline"/>
    <s v="Pipeline"/>
    <x v="15"/>
    <s v="0055A00000BclF5QAJ"/>
    <d v="2021-04-11T20:08:00"/>
    <m/>
    <m/>
    <b v="0"/>
    <x v="6"/>
    <s v="0065A00001dKACRQA4"/>
    <x v="2"/>
    <b v="0"/>
    <s v="00531000008F2qlAAC"/>
    <s v="Decision to Purchase"/>
    <b v="0"/>
    <x v="1"/>
    <n v="49227"/>
    <n v="24613.5"/>
    <m/>
  </r>
  <r>
    <s v="0013100001mwUgnAAE"/>
    <b v="0"/>
    <m/>
    <b v="0"/>
    <x v="24"/>
    <x v="1"/>
    <s v="00531000008F2qlAAC"/>
    <b v="0"/>
    <d v="2020-12-22T17:45:32"/>
    <b v="0"/>
    <b v="0"/>
    <s v="2021 3"/>
    <n v="3"/>
    <x v="3"/>
    <s v="Pipeline"/>
    <s v="Pipeline"/>
    <x v="15"/>
    <s v="0055A00000BclF5QAJ"/>
    <d v="2021-04-11T20:08:00"/>
    <m/>
    <m/>
    <b v="0"/>
    <x v="6"/>
    <s v="0065A00001cpzXkQAI"/>
    <x v="2"/>
    <b v="0"/>
    <s v="00531000008F2qlAAC"/>
    <s v="Qualified Opportunity"/>
    <b v="0"/>
    <x v="1"/>
    <n v="49077.75"/>
    <n v="4907.78"/>
    <m/>
  </r>
  <r>
    <s v="0016e00002ZvjQKAAZ"/>
    <b v="0"/>
    <m/>
    <b v="0"/>
    <x v="24"/>
    <x v="1"/>
    <s v="0055A000009GxI2QAK"/>
    <b v="0"/>
    <d v="2021-04-06T18:31:06"/>
    <b v="0"/>
    <b v="0"/>
    <s v="2021 3"/>
    <n v="3"/>
    <x v="3"/>
    <s v="Pipeline"/>
    <s v="Pipeline"/>
    <x v="15"/>
    <s v="0055A000009GxI2QAK"/>
    <d v="2021-06-22T19:39:22"/>
    <m/>
    <d v="2021-05-24T13:13:19"/>
    <b v="0"/>
    <x v="6"/>
    <s v="0065A00001dfMVFQA2"/>
    <x v="2"/>
    <b v="0"/>
    <s v="0055A000009GxI2QAK"/>
    <s v="Qualified Opportunity"/>
    <b v="0"/>
    <x v="1"/>
    <n v="48750"/>
    <n v="4875"/>
    <m/>
  </r>
  <r>
    <s v="0016e00002ZvjLgAAJ"/>
    <b v="0"/>
    <m/>
    <b v="0"/>
    <x v="24"/>
    <x v="1"/>
    <s v="0055A000009GxI2QAK"/>
    <b v="0"/>
    <d v="2021-04-06T18:33:06"/>
    <b v="0"/>
    <b v="0"/>
    <s v="2021 3"/>
    <n v="3"/>
    <x v="3"/>
    <s v="Pipeline"/>
    <s v="Pipeline"/>
    <x v="15"/>
    <s v="0055A000009GxI2QAK"/>
    <d v="2021-06-14T14:27:03"/>
    <m/>
    <d v="2021-05-24T13:13:42"/>
    <b v="0"/>
    <x v="6"/>
    <s v="0065A00001dfMWBQA2"/>
    <x v="2"/>
    <b v="0"/>
    <s v="0055A000009GxI2QAK"/>
    <s v="Qualified Opportunity"/>
    <b v="0"/>
    <x v="1"/>
    <n v="48750"/>
    <n v="4875"/>
    <m/>
  </r>
  <r>
    <s v="0016e00002ZvjLfAAJ"/>
    <b v="0"/>
    <m/>
    <b v="0"/>
    <x v="24"/>
    <x v="1"/>
    <s v="0055A000009GxI2QAK"/>
    <b v="0"/>
    <d v="2021-04-06T18:37:22"/>
    <b v="0"/>
    <b v="0"/>
    <s v="2021 3"/>
    <n v="3"/>
    <x v="3"/>
    <s v="Pipeline"/>
    <s v="Pipeline"/>
    <x v="15"/>
    <s v="0055A000009GxI2QAK"/>
    <d v="2021-06-14T14:25:34"/>
    <m/>
    <d v="2021-05-24T13:14:07"/>
    <b v="0"/>
    <x v="6"/>
    <s v="0065A00001dfMXJQA2"/>
    <x v="2"/>
    <b v="0"/>
    <s v="0055A000009GxI2QAK"/>
    <s v="Qualified Opportunity"/>
    <b v="0"/>
    <x v="1"/>
    <n v="97500"/>
    <n v="9750"/>
    <m/>
  </r>
  <r>
    <s v="0016e00002ZvjNHAAZ"/>
    <b v="0"/>
    <m/>
    <b v="0"/>
    <x v="24"/>
    <x v="1"/>
    <s v="0055A000009GxI2QAK"/>
    <b v="0"/>
    <d v="2021-04-06T18:44:19"/>
    <b v="0"/>
    <b v="0"/>
    <s v="2021 3"/>
    <n v="3"/>
    <x v="3"/>
    <s v="Pipeline"/>
    <s v="Pipeline"/>
    <x v="15"/>
    <s v="0055A000009GxI2QAK"/>
    <d v="2021-06-14T14:24:12"/>
    <m/>
    <d v="2021-05-24T13:14:38"/>
    <b v="0"/>
    <x v="6"/>
    <s v="0065A00001dfMZeQAM"/>
    <x v="2"/>
    <b v="0"/>
    <s v="0055A000009GxI2QAK"/>
    <s v="Qualified Opportunity"/>
    <b v="0"/>
    <x v="1"/>
    <n v="97500"/>
    <n v="9750"/>
    <m/>
  </r>
  <r>
    <s v="0016e00002ZvjLeAAJ"/>
    <b v="0"/>
    <m/>
    <b v="0"/>
    <x v="24"/>
    <x v="1"/>
    <s v="0055A000009GxI2QAK"/>
    <b v="0"/>
    <d v="2021-04-06T18:46:36"/>
    <b v="0"/>
    <b v="0"/>
    <s v="2021 3"/>
    <n v="3"/>
    <x v="3"/>
    <s v="Pipeline"/>
    <s v="Pipeline"/>
    <x v="15"/>
    <s v="0055A000009GxI2QAK"/>
    <d v="2021-06-14T14:22:36"/>
    <m/>
    <d v="2021-05-24T13:15:01"/>
    <b v="0"/>
    <x v="6"/>
    <s v="0065A00001dfMaSQAU"/>
    <x v="2"/>
    <b v="0"/>
    <s v="0055A000009GxI2QAK"/>
    <s v="Qualified Opportunity"/>
    <b v="0"/>
    <x v="1"/>
    <n v="48750"/>
    <n v="4875"/>
    <m/>
  </r>
  <r>
    <s v="0016e00002ZvjKRAAZ"/>
    <b v="0"/>
    <m/>
    <b v="0"/>
    <x v="24"/>
    <x v="1"/>
    <s v="0055A000009GxI2QAK"/>
    <b v="0"/>
    <d v="2021-04-06T18:52:55"/>
    <b v="0"/>
    <b v="0"/>
    <s v="2021 3"/>
    <n v="3"/>
    <x v="3"/>
    <s v="Pipeline"/>
    <s v="Pipeline"/>
    <x v="15"/>
    <s v="0055A000009GxI2QAK"/>
    <d v="2021-06-14T14:19:50"/>
    <m/>
    <d v="2021-05-24T13:15:26"/>
    <b v="0"/>
    <x v="6"/>
    <s v="0065A00001dfMdVQAU"/>
    <x v="2"/>
    <b v="0"/>
    <s v="0055A000009GxI2QAK"/>
    <s v="Qualified Opportunity"/>
    <b v="0"/>
    <x v="1"/>
    <n v="48750"/>
    <n v="4875"/>
    <m/>
  </r>
  <r>
    <s v="0016e00002ZvaJeAAJ"/>
    <b v="0"/>
    <m/>
    <b v="0"/>
    <x v="24"/>
    <x v="1"/>
    <s v="0055A000009GxI2QAK"/>
    <b v="0"/>
    <d v="2021-04-06T19:07:23"/>
    <b v="0"/>
    <b v="0"/>
    <s v="2021 3"/>
    <n v="3"/>
    <x v="3"/>
    <s v="Pipeline"/>
    <s v="Pipeline"/>
    <x v="15"/>
    <s v="0055A000009GxI2QAK"/>
    <d v="2021-06-11T21:01:34"/>
    <m/>
    <d v="2021-05-24T13:17:09"/>
    <b v="0"/>
    <x v="6"/>
    <s v="0065A00001dfMkaQAE"/>
    <x v="2"/>
    <b v="0"/>
    <s v="0055A000009GxI2QAK"/>
    <s v="Qualified Opportunity"/>
    <b v="0"/>
    <x v="1"/>
    <n v="48750"/>
    <n v="4875"/>
    <m/>
  </r>
  <r>
    <s v="0015A00002TCjKwQAL"/>
    <b v="0"/>
    <m/>
    <b v="0"/>
    <x v="24"/>
    <x v="1"/>
    <s v="00531000007Es7rAAC"/>
    <b v="0"/>
    <d v="2021-01-14T20:13:50"/>
    <b v="0"/>
    <b v="0"/>
    <s v="2021 3"/>
    <n v="3"/>
    <x v="3"/>
    <s v="Pipeline"/>
    <s v="Pipeline"/>
    <x v="15"/>
    <s v="0055A00000BclF5QAJ"/>
    <d v="2021-04-11T20:08:00"/>
    <m/>
    <m/>
    <b v="0"/>
    <x v="6"/>
    <s v="0065A00001crpNpQAI"/>
    <x v="2"/>
    <b v="0"/>
    <s v="00531000007Es7rAAC"/>
    <s v="Customer Assessment w/ Favorable Evaluation"/>
    <b v="0"/>
    <x v="1"/>
    <n v="208000"/>
    <n v="62400"/>
    <m/>
  </r>
  <r>
    <s v="0015A000021NtPMQA0"/>
    <b v="0"/>
    <m/>
    <b v="0"/>
    <x v="282"/>
    <x v="1"/>
    <s v="00531000007MUoEAAW"/>
    <b v="0"/>
    <d v="2020-03-06T14:11:16"/>
    <b v="0"/>
    <b v="0"/>
    <s v="2021 3"/>
    <n v="3"/>
    <x v="3"/>
    <s v="BestCase"/>
    <s v="Best Case"/>
    <x v="15"/>
    <s v="00531000007MUoEAAW"/>
    <d v="2021-06-23T14:44:34"/>
    <m/>
    <d v="2021-06-23T13:56:54"/>
    <b v="0"/>
    <x v="6"/>
    <s v="0065A00001ZP4hjQAD"/>
    <x v="2"/>
    <b v="0"/>
    <s v="00531000007MUoEAAW"/>
    <s v="Decision to Purchase"/>
    <b v="0"/>
    <x v="1"/>
    <n v="13000"/>
    <n v="6500"/>
    <m/>
  </r>
  <r>
    <s v="0015A00002UglcXQAR"/>
    <b v="0"/>
    <m/>
    <b v="0"/>
    <x v="24"/>
    <x v="1"/>
    <s v="0055A00000BcrkYQAR"/>
    <b v="0"/>
    <d v="2021-02-17T13:54:54"/>
    <b v="0"/>
    <b v="0"/>
    <s v="2021 3"/>
    <n v="3"/>
    <x v="3"/>
    <s v="BestCase"/>
    <s v="Best Case"/>
    <x v="9"/>
    <s v="00531000008F2qlAAC"/>
    <d v="2021-06-17T14:25:34"/>
    <m/>
    <d v="2021-03-29T14:11:44"/>
    <b v="0"/>
    <x v="15"/>
    <s v="0065A00001dDgtUQAS"/>
    <x v="2"/>
    <b v="0"/>
    <s v="0055A00000BcrkYQAR"/>
    <s v="Decision to Purchase"/>
    <b v="0"/>
    <x v="1"/>
    <n v="63652.800000000003"/>
    <n v="31826.400000000001"/>
    <m/>
  </r>
  <r>
    <s v="0013100001gYwMYAA0"/>
    <b v="0"/>
    <m/>
    <b v="0"/>
    <x v="308"/>
    <x v="1"/>
    <s v="00531000007KAsvAAG"/>
    <b v="0"/>
    <d v="2020-01-22T14:18:29"/>
    <b v="0"/>
    <b v="0"/>
    <s v="2021 3"/>
    <n v="3"/>
    <x v="3"/>
    <s v="BestCase"/>
    <s v="Best Case"/>
    <x v="9"/>
    <s v="00531000007KAsvAAG"/>
    <d v="2021-06-07T13:47:14"/>
    <m/>
    <d v="2020-12-01T18:02:10"/>
    <b v="0"/>
    <x v="5"/>
    <s v="0065A00001Yxlo4QAB"/>
    <x v="2"/>
    <b v="0"/>
    <s v="00531000007KAsvAAG"/>
    <s v="Decision to Purchase"/>
    <b v="0"/>
    <x v="1"/>
    <n v="58500"/>
    <n v="29250"/>
    <m/>
  </r>
  <r>
    <s v="0015A000028mcxFQAQ"/>
    <b v="0"/>
    <m/>
    <b v="0"/>
    <x v="309"/>
    <x v="1"/>
    <s v="00531000007MUoEAAW"/>
    <b v="0"/>
    <d v="2021-01-11T16:08:10"/>
    <b v="0"/>
    <b v="0"/>
    <s v="2021 3"/>
    <n v="3"/>
    <x v="3"/>
    <s v="BestCase"/>
    <s v="Best Case"/>
    <x v="9"/>
    <s v="00531000007MUoEAAW"/>
    <d v="2021-06-28T13:30:09"/>
    <m/>
    <d v="2021-06-25T17:22:06"/>
    <b v="0"/>
    <x v="5"/>
    <s v="0065A00001crUf8QAE"/>
    <x v="2"/>
    <b v="0"/>
    <s v="00531000007MUoEAAW"/>
    <s v="Order Expected within 90 Days"/>
    <b v="0"/>
    <x v="1"/>
    <n v="26000"/>
    <n v="18200"/>
    <m/>
  </r>
  <r>
    <s v="0013100001jaFRIAA2"/>
    <b v="0"/>
    <m/>
    <b v="0"/>
    <x v="309"/>
    <x v="1"/>
    <s v="00531000007MUoEAAW"/>
    <b v="0"/>
    <d v="2021-04-21T15:44:19"/>
    <b v="0"/>
    <b v="0"/>
    <s v="2021 3"/>
    <n v="3"/>
    <x v="3"/>
    <s v="BestCase"/>
    <s v="Best Case"/>
    <x v="9"/>
    <s v="00531000007MUoEAAW"/>
    <d v="2021-06-28T13:27:34"/>
    <m/>
    <d v="2021-06-17T20:22:15"/>
    <b v="0"/>
    <x v="5"/>
    <s v="0066e00001dyG1gAAE"/>
    <x v="2"/>
    <b v="0"/>
    <s v="00531000007MUoEAAW"/>
    <s v="Order Expected within 90 Days"/>
    <b v="0"/>
    <x v="1"/>
    <n v="6500"/>
    <n v="4550"/>
    <m/>
  </r>
  <r>
    <s v="0013100001lcSGwAAM"/>
    <b v="0"/>
    <m/>
    <b v="0"/>
    <x v="61"/>
    <x v="1"/>
    <s v="00531000007KAsvAAG"/>
    <b v="0"/>
    <d v="2020-12-09T15:34:40"/>
    <b v="0"/>
    <b v="0"/>
    <s v="2021 3"/>
    <n v="3"/>
    <x v="3"/>
    <s v="BestCase"/>
    <s v="Best Case"/>
    <x v="9"/>
    <s v="00531000007KAsvAAG"/>
    <d v="2021-05-12T18:11:18"/>
    <m/>
    <m/>
    <b v="0"/>
    <x v="6"/>
    <s v="0065A00001baV9lQAE"/>
    <x v="2"/>
    <b v="0"/>
    <s v="00531000007KAsvAAG"/>
    <s v="Decision to Purchase"/>
    <b v="0"/>
    <x v="1"/>
    <n v="64782.63"/>
    <n v="32391.31"/>
    <m/>
  </r>
  <r>
    <s v="0015A0000282bGSQAY"/>
    <b v="0"/>
    <m/>
    <b v="0"/>
    <x v="314"/>
    <x v="1"/>
    <s v="00531000007MUoEAAW"/>
    <b v="0"/>
    <d v="2021-04-02T15:04:17"/>
    <b v="0"/>
    <b v="0"/>
    <s v="2021 3"/>
    <n v="3"/>
    <x v="3"/>
    <s v="Forecast"/>
    <s v="Commit"/>
    <x v="9"/>
    <s v="00531000007MUoEAAW"/>
    <d v="2021-06-17T15:48:57"/>
    <m/>
    <d v="2021-05-19T21:06:45"/>
    <b v="0"/>
    <x v="6"/>
    <s v="0065A00001df8VkQAI"/>
    <x v="2"/>
    <b v="0"/>
    <s v="00531000007MUoEAAW"/>
    <s v="Order Expected within 30 Days"/>
    <b v="0"/>
    <x v="1"/>
    <n v="49920"/>
    <n v="44928"/>
    <m/>
  </r>
  <r>
    <s v="0015A00002Rg9WRQAZ"/>
    <b v="0"/>
    <m/>
    <b v="0"/>
    <x v="24"/>
    <x v="1"/>
    <s v="0055A00000BcrkYQAR"/>
    <b v="0"/>
    <d v="2021-04-06T20:18:43"/>
    <b v="0"/>
    <b v="0"/>
    <s v="2021 3"/>
    <n v="3"/>
    <x v="3"/>
    <s v="Omitted"/>
    <s v="Omitted"/>
    <x v="9"/>
    <s v="0055A00000BclF5QAJ"/>
    <d v="2021-06-08T19:38:26"/>
    <m/>
    <m/>
    <b v="0"/>
    <x v="6"/>
    <s v="0065A00001dfNBPQA2"/>
    <x v="2"/>
    <b v="0"/>
    <s v="0055A00000BcrkYQAR"/>
    <s v="Qualified Opportunity"/>
    <b v="0"/>
    <x v="1"/>
    <n v="55413.5"/>
    <n v="5541.35"/>
    <m/>
  </r>
  <r>
    <s v="0015A00002Uh6t4QAB"/>
    <b v="0"/>
    <m/>
    <b v="0"/>
    <x v="24"/>
    <x v="1"/>
    <s v="00531000007MUoEAAW"/>
    <b v="0"/>
    <d v="2021-03-26T17:47:13"/>
    <b v="0"/>
    <b v="0"/>
    <s v="2021 3"/>
    <n v="3"/>
    <x v="3"/>
    <s v="Pipeline"/>
    <s v="Pipeline"/>
    <x v="8"/>
    <s v="00531000007KgPgAAK"/>
    <d v="2021-05-18T10:44:30"/>
    <m/>
    <d v="2021-05-10T13:42:14"/>
    <b v="0"/>
    <x v="6"/>
    <s v="0065A00001de75bQAA"/>
    <x v="2"/>
    <b v="0"/>
    <s v="00531000007KgPgAAK"/>
    <s v="Customer Assessment w/ Favorable Evaluation"/>
    <b v="0"/>
    <x v="1"/>
    <n v="45500"/>
    <n v="13650"/>
    <m/>
  </r>
  <r>
    <s v="0013100001jaG2dAAE"/>
    <b v="0"/>
    <m/>
    <b v="0"/>
    <x v="24"/>
    <x v="1"/>
    <s v="00531000007KAsvAAG"/>
    <b v="0"/>
    <d v="2020-07-06T17:11:35"/>
    <b v="0"/>
    <b v="0"/>
    <s v="2021 3"/>
    <n v="3"/>
    <x v="3"/>
    <s v="Pipeline"/>
    <s v="Pipeline"/>
    <x v="8"/>
    <s v="00531000007KAsvAAG"/>
    <d v="2021-06-03T15:13:47"/>
    <m/>
    <m/>
    <b v="0"/>
    <x v="6"/>
    <s v="0065A00001bA6tAQAS"/>
    <x v="2"/>
    <b v="0"/>
    <s v="00531000007KAsvAAG"/>
    <s v="Qualified Opportunity"/>
    <b v="0"/>
    <x v="1"/>
    <n v="71414.64"/>
    <n v="7141.46"/>
    <m/>
  </r>
  <r>
    <s v="0013100001hoG0IAAU"/>
    <b v="0"/>
    <m/>
    <b v="0"/>
    <x v="24"/>
    <x v="1"/>
    <s v="00531000007KAsvAAG"/>
    <b v="0"/>
    <d v="2021-02-26T17:34:45"/>
    <b v="0"/>
    <b v="0"/>
    <s v="2021 3"/>
    <n v="3"/>
    <x v="3"/>
    <s v="Pipeline"/>
    <s v="Pipeline"/>
    <x v="8"/>
    <s v="00531000007KAsvAAG"/>
    <d v="2021-05-12T18:03:45"/>
    <m/>
    <m/>
    <b v="0"/>
    <x v="6"/>
    <s v="0065A00001dK9VNQA0"/>
    <x v="2"/>
    <b v="0"/>
    <s v="00531000007KAsvAAG"/>
    <s v="Funnel"/>
    <b v="0"/>
    <x v="1"/>
    <n v="69386"/>
    <n v="3469.3"/>
    <m/>
  </r>
  <r>
    <s v="0015A00002OJrPgQAL"/>
    <b v="0"/>
    <m/>
    <b v="0"/>
    <x v="24"/>
    <x v="1"/>
    <s v="00531000007KAsvAAG"/>
    <b v="0"/>
    <d v="2020-08-19T21:09:50"/>
    <b v="0"/>
    <b v="0"/>
    <s v="2021 3"/>
    <n v="3"/>
    <x v="3"/>
    <s v="Pipeline"/>
    <s v="Pipeline"/>
    <x v="9"/>
    <s v="00531000007KAsvAAG"/>
    <d v="2021-05-13T12:27:10"/>
    <m/>
    <m/>
    <b v="0"/>
    <x v="6"/>
    <s v="0065A00001bO3a2QAC"/>
    <x v="2"/>
    <b v="0"/>
    <s v="00531000007KAsvAAG"/>
    <s v="Customer Assessment w/ Favorable Evaluation"/>
    <b v="0"/>
    <x v="1"/>
    <n v="64201.04"/>
    <n v="19260.310000000001"/>
    <m/>
  </r>
  <r>
    <s v="0015A00002FEc2wQAD"/>
    <b v="0"/>
    <m/>
    <b v="0"/>
    <x v="24"/>
    <x v="1"/>
    <s v="00531000008F2qlAAC"/>
    <b v="0"/>
    <d v="2020-12-07T22:31:34"/>
    <b v="0"/>
    <b v="0"/>
    <s v="2021 3"/>
    <n v="3"/>
    <x v="3"/>
    <s v="Pipeline"/>
    <s v="Pipeline"/>
    <x v="15"/>
    <s v="00531000008F2qlAAC"/>
    <d v="2021-06-21T20:31:38"/>
    <m/>
    <m/>
    <b v="0"/>
    <x v="1"/>
    <s v="0065A00001baNyiQAE"/>
    <x v="2"/>
    <b v="0"/>
    <s v="00531000008F2qlAAC"/>
    <s v="Qualified Opportunity"/>
    <b v="0"/>
    <x v="1"/>
    <n v="11250"/>
    <n v="1125"/>
    <m/>
  </r>
  <r>
    <s v="0015A00002UeeW2QAJ"/>
    <b v="0"/>
    <m/>
    <b v="0"/>
    <x v="24"/>
    <x v="1"/>
    <s v="00531000007KAsvAAG"/>
    <b v="0"/>
    <d v="2021-01-28T22:37:30"/>
    <b v="0"/>
    <b v="0"/>
    <s v="2021 3"/>
    <n v="3"/>
    <x v="3"/>
    <s v="Pipeline"/>
    <s v="Pipeline"/>
    <x v="6"/>
    <s v="00531000007KAsvAAG"/>
    <d v="2021-05-12T18:20:46"/>
    <m/>
    <m/>
    <b v="0"/>
    <x v="11"/>
    <s v="0065A00001dAUtOQAW"/>
    <x v="2"/>
    <b v="0"/>
    <s v="00531000007KAsvAAG"/>
    <s v="Qualified Opportunity"/>
    <b v="0"/>
    <x v="1"/>
    <n v="64782.63"/>
    <n v="6478.26"/>
    <m/>
  </r>
  <r>
    <s v="0015A00002HbhWIQAZ"/>
    <b v="0"/>
    <m/>
    <b v="0"/>
    <x v="24"/>
    <x v="1"/>
    <s v="00531000007KAsvAAG"/>
    <b v="0"/>
    <d v="2021-01-06T17:19:29"/>
    <b v="0"/>
    <b v="0"/>
    <s v="2021 3"/>
    <n v="3"/>
    <x v="3"/>
    <s v="Pipeline"/>
    <s v="Pipeline"/>
    <x v="13"/>
    <s v="00531000007KAsvAAG"/>
    <d v="2021-06-07T13:46:01"/>
    <m/>
    <d v="2021-06-07T13:46:01"/>
    <b v="0"/>
    <x v="6"/>
    <s v="0065A00001cr9t0QAA"/>
    <x v="2"/>
    <b v="0"/>
    <s v="00531000007KAsvAAG"/>
    <s v="Customer Assessment w/ Favorable Evaluation"/>
    <b v="0"/>
    <x v="1"/>
    <n v="58238.93"/>
    <n v="17471.68"/>
    <m/>
  </r>
  <r>
    <s v="0015A00002CUfaCQAT"/>
    <b v="0"/>
    <m/>
    <b v="0"/>
    <x v="308"/>
    <x v="1"/>
    <s v="0055A000009sa63QAA"/>
    <b v="0"/>
    <d v="2019-05-30T00:59:33"/>
    <b v="0"/>
    <b v="0"/>
    <s v="2021 3"/>
    <n v="3"/>
    <x v="3"/>
    <s v="BestCase"/>
    <s v="Best Case"/>
    <x v="15"/>
    <s v="0055A00000BclF5QAJ"/>
    <d v="2021-06-11T13:45:28"/>
    <m/>
    <d v="2021-03-01T15:27:14"/>
    <b v="0"/>
    <x v="7"/>
    <s v="0065A00001SjFgDQAV"/>
    <x v="2"/>
    <b v="0"/>
    <s v="0055A000009sa63QAA"/>
    <s v="Order Expected within 90 Days"/>
    <b v="0"/>
    <x v="1"/>
    <n v="82507.5"/>
    <n v="57755.25"/>
    <m/>
  </r>
  <r>
    <s v="0015A00002LhfUTQAZ"/>
    <b v="0"/>
    <m/>
    <b v="0"/>
    <x v="308"/>
    <x v="1"/>
    <s v="00531000007KAsvAAG"/>
    <b v="0"/>
    <d v="2020-07-01T17:56:05"/>
    <b v="0"/>
    <b v="0"/>
    <s v="2021 3"/>
    <n v="3"/>
    <x v="3"/>
    <s v="BestCase"/>
    <s v="Best Case"/>
    <x v="17"/>
    <s v="00531000007KAsvAAG"/>
    <d v="2021-06-07T13:48:58"/>
    <m/>
    <d v="2020-10-23T19:10:19"/>
    <b v="0"/>
    <x v="6"/>
    <s v="0065A00001b9MVXQA2"/>
    <x v="2"/>
    <b v="0"/>
    <s v="00531000007KAsvAAG"/>
    <s v="Order Expected within 90 Days"/>
    <b v="0"/>
    <x v="1"/>
    <n v="59072.4"/>
    <n v="41350.68"/>
    <m/>
  </r>
  <r>
    <s v="0013100001emADJAA2"/>
    <b v="0"/>
    <m/>
    <b v="0"/>
    <x v="308"/>
    <x v="1"/>
    <s v="00531000007KAsvAAG"/>
    <b v="0"/>
    <d v="2019-07-15T19:03:43"/>
    <b v="0"/>
    <b v="0"/>
    <s v="2021 3"/>
    <n v="3"/>
    <x v="3"/>
    <s v="BestCase"/>
    <s v="Best Case"/>
    <x v="14"/>
    <s v="00531000007KAsvAAG"/>
    <d v="2021-06-14T13:28:39"/>
    <m/>
    <d v="2020-12-08T20:54:36"/>
    <b v="0"/>
    <x v="5"/>
    <s v="0065A00001Vg9gPQAR"/>
    <x v="2"/>
    <b v="0"/>
    <s v="00531000007KAsvAAG"/>
    <s v="Order Expected within 90 Days"/>
    <b v="0"/>
    <x v="1"/>
    <n v="62229.64"/>
    <n v="43560.75"/>
    <m/>
  </r>
  <r>
    <s v="0013100001k6hgNAAQ"/>
    <b v="0"/>
    <m/>
    <b v="0"/>
    <x v="308"/>
    <x v="1"/>
    <s v="00531000007MUoEAAW"/>
    <b v="0"/>
    <d v="2019-01-30T14:07:13"/>
    <b v="0"/>
    <b v="0"/>
    <s v="2021 3"/>
    <n v="3"/>
    <x v="3"/>
    <s v="BestCase"/>
    <s v="Best Case"/>
    <x v="19"/>
    <s v="0055A000009sa63QAA"/>
    <d v="2021-06-28T04:31:48"/>
    <m/>
    <d v="2020-10-07T21:57:43"/>
    <b v="0"/>
    <x v="5"/>
    <s v="0065A000015t1jrQAA"/>
    <x v="2"/>
    <b v="0"/>
    <s v="0055A000009sa63QAA"/>
    <s v="Order Expected within 90 Days"/>
    <b v="0"/>
    <x v="1"/>
    <n v="181910.52"/>
    <n v="127337.36"/>
    <m/>
  </r>
  <r>
    <s v="0015A00001yXdzxQAC"/>
    <b v="0"/>
    <m/>
    <b v="0"/>
    <x v="24"/>
    <x v="1"/>
    <s v="0055A000009sa63QAA"/>
    <b v="0"/>
    <d v="2019-08-13T21:01:16"/>
    <b v="0"/>
    <b v="0"/>
    <s v="2021 3"/>
    <n v="3"/>
    <x v="3"/>
    <s v="Pipeline"/>
    <s v="Pipeline"/>
    <x v="13"/>
    <s v="0055A000009sa63QAA"/>
    <d v="2021-05-24T04:07:36"/>
    <m/>
    <d v="2021-05-24T04:07:36"/>
    <b v="0"/>
    <x v="5"/>
    <s v="0065A00001X8IYaQAN"/>
    <x v="2"/>
    <b v="0"/>
    <s v="0055A000009sa63QAA"/>
    <s v="Customer Assessment w/ Favorable Evaluation"/>
    <b v="0"/>
    <x v="1"/>
    <n v="61734.5"/>
    <n v="18520.349999999999"/>
    <m/>
  </r>
  <r>
    <s v="001i000001MZMOvAAP"/>
    <b v="0"/>
    <m/>
    <b v="0"/>
    <x v="24"/>
    <x v="1"/>
    <s v="00531000007KAsvAAG"/>
    <b v="0"/>
    <d v="2020-11-19T18:52:27"/>
    <b v="0"/>
    <b v="0"/>
    <s v="2021 3"/>
    <n v="3"/>
    <x v="3"/>
    <s v="BestCase"/>
    <s v="Best Case"/>
    <x v="8"/>
    <s v="00531000007KAsvAAG"/>
    <d v="2021-06-07T17:56:27"/>
    <m/>
    <d v="2021-05-13T13:18:51"/>
    <b v="0"/>
    <x v="5"/>
    <s v="0065A00001cUmsLQAS"/>
    <x v="2"/>
    <b v="0"/>
    <s v="00531000007KAsvAAG"/>
    <s v="Order Expected within 90 Days"/>
    <b v="0"/>
    <x v="1"/>
    <n v="74289.02"/>
    <n v="52002.31"/>
    <m/>
  </r>
  <r>
    <s v="0013100001jaPRCAA2"/>
    <b v="0"/>
    <m/>
    <b v="0"/>
    <x v="21"/>
    <x v="1"/>
    <s v="00531000007MUoEAAW"/>
    <b v="0"/>
    <d v="2018-05-23T16:04:56"/>
    <b v="0"/>
    <b v="0"/>
    <s v="2020 4"/>
    <n v="4"/>
    <x v="4"/>
    <s v="Pipeline"/>
    <s v="Pipeline"/>
    <x v="8"/>
    <s v="0055A00000BclF5QAJ"/>
    <d v="2021-04-11T19:52:07"/>
    <m/>
    <d v="2020-02-24T13:49:54"/>
    <b v="0"/>
    <x v="5"/>
    <s v="0065A00000k23XPQAY"/>
    <x v="2"/>
    <b v="0"/>
    <s v="00531000007KgPgAAK"/>
    <s v="Qualified Opportunity"/>
    <b v="0"/>
    <x v="1"/>
    <n v="66389"/>
    <n v="6638.9"/>
    <m/>
  </r>
  <r>
    <s v="0015A000023o8uJQAQ"/>
    <b v="0"/>
    <m/>
    <b v="0"/>
    <x v="21"/>
    <x v="1"/>
    <s v="00531000007MUoEAAW"/>
    <b v="0"/>
    <d v="2018-09-21T17:33:22"/>
    <b v="0"/>
    <b v="0"/>
    <s v="2020 4"/>
    <n v="4"/>
    <x v="4"/>
    <s v="Pipeline"/>
    <s v="Pipeline"/>
    <x v="8"/>
    <s v="0055A00000BclF5QAJ"/>
    <d v="2021-04-11T19:52:59"/>
    <m/>
    <d v="2020-01-06T18:18:06"/>
    <b v="0"/>
    <x v="5"/>
    <s v="0065A00000ln5eSQAQ"/>
    <x v="2"/>
    <b v="0"/>
    <s v="00531000007KgPgAAK"/>
    <s v="Qualified Opportunity"/>
    <b v="0"/>
    <x v="1"/>
    <n v="65398"/>
    <n v="6539.8"/>
    <m/>
  </r>
  <r>
    <s v="0015A000022Qbl3QAC"/>
    <b v="0"/>
    <m/>
    <b v="0"/>
    <x v="315"/>
    <x v="1"/>
    <s v="00531000007MUoEAAW"/>
    <b v="0"/>
    <d v="2018-11-13T13:44:32"/>
    <b v="0"/>
    <b v="0"/>
    <s v="2020 4"/>
    <n v="4"/>
    <x v="4"/>
    <s v="Pipeline"/>
    <s v="Pipeline"/>
    <x v="8"/>
    <s v="00531000007KgPgAAK"/>
    <d v="2020-02-10T15:00:35"/>
    <m/>
    <d v="2020-02-10T15:00:35"/>
    <b v="0"/>
    <x v="3"/>
    <s v="0065A00000nLYRaQAO"/>
    <x v="2"/>
    <b v="0"/>
    <s v="00531000007KgPgAAK"/>
    <s v="Qualified Opportunity"/>
    <b v="0"/>
    <x v="1"/>
    <n v="117336.8"/>
    <n v="11733.68"/>
    <m/>
  </r>
  <r>
    <s v="0015A000029VzZdQAK"/>
    <b v="0"/>
    <m/>
    <b v="0"/>
    <x v="316"/>
    <x v="1"/>
    <s v="00531000007MUoEAAW"/>
    <b v="0"/>
    <d v="2019-02-21T17:02:43"/>
    <b v="0"/>
    <b v="0"/>
    <s v="2020 4"/>
    <n v="4"/>
    <x v="4"/>
    <s v="Pipeline"/>
    <s v="Pipeline"/>
    <x v="8"/>
    <s v="0055A00000BclF5QAJ"/>
    <d v="2021-04-11T20:08:00"/>
    <m/>
    <d v="2020-01-06T18:18:06"/>
    <b v="0"/>
    <x v="6"/>
    <s v="0065A00000vsyFhQAI"/>
    <x v="2"/>
    <b v="0"/>
    <s v="00531000007KgPgAAK"/>
    <s v="Qualified Opportunity"/>
    <b v="0"/>
    <x v="1"/>
    <n v="115079.08"/>
    <n v="11507.91"/>
    <m/>
  </r>
  <r>
    <s v="001i000001MZSfYAAX"/>
    <b v="0"/>
    <m/>
    <b v="0"/>
    <x v="21"/>
    <x v="1"/>
    <s v="00531000007MUoEAAW"/>
    <b v="0"/>
    <d v="2018-12-21T18:36:59"/>
    <b v="0"/>
    <b v="0"/>
    <s v="2020 4"/>
    <n v="4"/>
    <x v="4"/>
    <s v="Pipeline"/>
    <s v="Pipeline"/>
    <x v="8"/>
    <s v="0055A00000BclF5QAJ"/>
    <d v="2021-04-11T20:08:00"/>
    <m/>
    <d v="2020-01-06T18:18:06"/>
    <b v="0"/>
    <x v="6"/>
    <s v="0065A0000106wX6QAI"/>
    <x v="2"/>
    <b v="0"/>
    <s v="00531000007KgPgAAK"/>
    <s v="Qualified Opportunity"/>
    <b v="0"/>
    <x v="1"/>
    <n v="144477.6"/>
    <n v="14447.76"/>
    <m/>
  </r>
  <r>
    <s v="0015A00002ElQMAQA3"/>
    <b v="0"/>
    <m/>
    <b v="0"/>
    <x v="21"/>
    <x v="1"/>
    <s v="00531000007MUoEAAW"/>
    <b v="0"/>
    <d v="2019-09-13T15:10:15"/>
    <b v="0"/>
    <b v="0"/>
    <s v="2020 4"/>
    <n v="4"/>
    <x v="4"/>
    <s v="Pipeline"/>
    <s v="Pipeline"/>
    <x v="8"/>
    <s v="0055A00000BclF5QAJ"/>
    <d v="2021-04-11T20:08:00"/>
    <m/>
    <d v="2020-01-06T18:18:06"/>
    <b v="0"/>
    <x v="6"/>
    <s v="0065A00001XITVyQAP"/>
    <x v="2"/>
    <b v="0"/>
    <s v="00531000007KgPgAAK"/>
    <s v="Qualified Opportunity"/>
    <b v="0"/>
    <x v="1"/>
    <n v="198781"/>
    <n v="19878.099999999999"/>
    <m/>
  </r>
  <r>
    <s v="0013100001fpyoxAAA"/>
    <b v="0"/>
    <m/>
    <b v="0"/>
    <x v="21"/>
    <x v="1"/>
    <s v="00531000007MUoEAAW"/>
    <b v="0"/>
    <d v="2019-10-31T16:25:11"/>
    <b v="0"/>
    <b v="0"/>
    <s v="2020 4"/>
    <n v="4"/>
    <x v="4"/>
    <s v="Pipeline"/>
    <s v="Pipeline"/>
    <x v="8"/>
    <s v="0055A00000BclF5QAJ"/>
    <d v="2021-04-11T19:52:07"/>
    <m/>
    <d v="2020-01-06T18:18:06"/>
    <b v="0"/>
    <x v="5"/>
    <s v="0065A00001XpccaQAB"/>
    <x v="2"/>
    <b v="0"/>
    <s v="00531000007KgPgAAK"/>
    <s v="Qualified Opportunity"/>
    <b v="0"/>
    <x v="1"/>
    <n v="11515.15"/>
    <n v="1151.52"/>
    <m/>
  </r>
  <r>
    <s v="0015A000022R21OQAS"/>
    <b v="0"/>
    <m/>
    <b v="0"/>
    <x v="21"/>
    <x v="1"/>
    <s v="00531000007MUoEAAW"/>
    <b v="0"/>
    <d v="2019-11-14T15:38:48"/>
    <b v="0"/>
    <b v="0"/>
    <s v="2020 4"/>
    <n v="4"/>
    <x v="4"/>
    <s v="Pipeline"/>
    <s v="Pipeline"/>
    <x v="8"/>
    <s v="0055A00000BclF5QAJ"/>
    <d v="2021-04-11T20:08:00"/>
    <m/>
    <d v="2020-01-06T18:18:06"/>
    <b v="0"/>
    <x v="6"/>
    <s v="0065A00001XsEkOQAV"/>
    <x v="2"/>
    <b v="0"/>
    <s v="00531000007KgPgAAK"/>
    <s v="Qualified Opportunity"/>
    <b v="0"/>
    <x v="1"/>
    <n v="4569"/>
    <n v="456.9"/>
    <m/>
  </r>
  <r>
    <s v="0013100001gawnXAAQ"/>
    <b v="0"/>
    <m/>
    <b v="0"/>
    <x v="21"/>
    <x v="1"/>
    <s v="00531000007MUoEAAW"/>
    <b v="0"/>
    <d v="2018-06-22T13:08:05"/>
    <b v="0"/>
    <b v="0"/>
    <s v="2020 4"/>
    <n v="4"/>
    <x v="4"/>
    <s v="Pipeline"/>
    <s v="Pipeline"/>
    <x v="8"/>
    <s v="0055A000009s6n0QAA"/>
    <d v="2020-01-06T18:18:07"/>
    <m/>
    <d v="2020-01-06T18:18:06"/>
    <b v="0"/>
    <x v="4"/>
    <s v="0065A00000k3E3fQAE"/>
    <x v="2"/>
    <b v="0"/>
    <s v="00531000007KgPgAAK"/>
    <s v="Qualified Opportunity"/>
    <b v="0"/>
    <x v="1"/>
    <n v="39318.400000000001"/>
    <n v="3931.84"/>
    <m/>
  </r>
  <r>
    <s v="001i000001MZ8IpAAL"/>
    <b v="0"/>
    <m/>
    <b v="0"/>
    <x v="317"/>
    <x v="1"/>
    <s v="00531000007MUoEAAW"/>
    <b v="0"/>
    <d v="2019-10-08T17:35:35"/>
    <b v="0"/>
    <b v="0"/>
    <s v="2020 4"/>
    <n v="4"/>
    <x v="4"/>
    <s v="Pipeline"/>
    <s v="Pipeline"/>
    <x v="8"/>
    <s v="0055A00000BclF5QAJ"/>
    <d v="2021-04-11T19:52:07"/>
    <m/>
    <d v="2020-01-06T18:18:06"/>
    <b v="0"/>
    <x v="5"/>
    <s v="0065A00001XaZuqQAF"/>
    <x v="2"/>
    <b v="0"/>
    <s v="00531000007KgPgAAK"/>
    <s v="Qualified Opportunity"/>
    <b v="0"/>
    <x v="1"/>
    <n v="64922.400000000001"/>
    <n v="6492.24"/>
    <m/>
  </r>
  <r>
    <s v="0015A00001tb2pHQAQ"/>
    <b v="0"/>
    <m/>
    <b v="0"/>
    <x v="21"/>
    <x v="1"/>
    <s v="00531000007KgPgAAK"/>
    <b v="0"/>
    <d v="2017-08-01T06:04:14"/>
    <b v="0"/>
    <b v="0"/>
    <s v="2020 4"/>
    <n v="4"/>
    <x v="4"/>
    <s v="Pipeline"/>
    <s v="Pipeline"/>
    <x v="8"/>
    <s v="0055A00000BclF5QAJ"/>
    <d v="2021-04-11T19:52:07"/>
    <m/>
    <d v="2020-01-06T18:18:06"/>
    <b v="0"/>
    <x v="5"/>
    <s v="0065A00000i4VytQAE"/>
    <x v="2"/>
    <b v="0"/>
    <s v="00531000007KgPgAAK"/>
    <s v="Qualified Opportunity"/>
    <b v="0"/>
    <x v="1"/>
    <n v="65995"/>
    <n v="6599.5"/>
    <m/>
  </r>
  <r>
    <s v="0013100001gawnXAAQ"/>
    <b v="0"/>
    <m/>
    <b v="0"/>
    <x v="21"/>
    <x v="1"/>
    <s v="00531000007KgPgAAK"/>
    <b v="0"/>
    <d v="2017-10-29T03:34:16"/>
    <b v="0"/>
    <b v="0"/>
    <s v="2020 4"/>
    <n v="4"/>
    <x v="4"/>
    <s v="Pipeline"/>
    <s v="Pipeline"/>
    <x v="8"/>
    <s v="0055A00000BclF5QAJ"/>
    <d v="2021-04-11T19:52:07"/>
    <m/>
    <d v="2020-01-06T18:18:06"/>
    <b v="0"/>
    <x v="5"/>
    <s v="0065A00000iT17MQAS"/>
    <x v="2"/>
    <b v="0"/>
    <s v="00531000007KgPgAAK"/>
    <s v="Qualified Opportunity"/>
    <b v="0"/>
    <x v="1"/>
    <n v="424164"/>
    <n v="42416.4"/>
    <m/>
  </r>
  <r>
    <s v="0013100001gawnXAAQ"/>
    <b v="0"/>
    <m/>
    <b v="0"/>
    <x v="21"/>
    <x v="1"/>
    <s v="00531000008F2qlAAC"/>
    <b v="0"/>
    <d v="2018-04-12T09:47:30"/>
    <b v="0"/>
    <b v="0"/>
    <s v="2020 4"/>
    <n v="4"/>
    <x v="4"/>
    <s v="Pipeline"/>
    <s v="Pipeline"/>
    <x v="8"/>
    <s v="0055A000009s6n0QAA"/>
    <d v="2020-01-06T18:18:07"/>
    <m/>
    <d v="2020-01-06T18:18:06"/>
    <b v="0"/>
    <x v="4"/>
    <s v="0065A00000ibia1QAA"/>
    <x v="2"/>
    <b v="0"/>
    <s v="00531000007KgPgAAK"/>
    <s v="Qualified Opportunity"/>
    <b v="0"/>
    <x v="1"/>
    <n v="273244.40000000002"/>
    <n v="27324.44"/>
    <m/>
  </r>
  <r>
    <s v="0013100001fshcEAAQ"/>
    <b v="0"/>
    <m/>
    <b v="0"/>
    <x v="71"/>
    <x v="1"/>
    <s v="00531000007KAsvAAG"/>
    <b v="0"/>
    <d v="2018-10-19T23:36:13"/>
    <b v="0"/>
    <b v="0"/>
    <s v="2021 4"/>
    <n v="4"/>
    <x v="3"/>
    <s v="BestCase"/>
    <s v="Best Case"/>
    <x v="8"/>
    <s v="0055A00000BclF5QAJ"/>
    <d v="2021-06-11T12:57:25"/>
    <m/>
    <d v="2021-03-06T00:09:34"/>
    <b v="0"/>
    <x v="6"/>
    <s v="0065A00000nK9AFQA0"/>
    <x v="2"/>
    <b v="0"/>
    <s v="0055A000009sa63QAA"/>
    <s v="Decision to Purchase"/>
    <b v="0"/>
    <x v="1"/>
    <n v="99596.01"/>
    <n v="49798"/>
    <m/>
  </r>
  <r>
    <s v="001i000001MYrYFAA1"/>
    <b v="0"/>
    <m/>
    <b v="0"/>
    <x v="71"/>
    <x v="1"/>
    <s v="0055A000009sa63QAA"/>
    <b v="0"/>
    <d v="2020-02-19T21:31:05"/>
    <b v="0"/>
    <b v="0"/>
    <s v="2021 4"/>
    <n v="4"/>
    <x v="3"/>
    <s v="BestCase"/>
    <s v="Best Case"/>
    <x v="8"/>
    <s v="0055A00000BclF5QAJ"/>
    <d v="2021-04-11T19:52:07"/>
    <m/>
    <d v="2020-12-28T05:01:56"/>
    <b v="0"/>
    <x v="5"/>
    <s v="0065A00001ZFvqBQAT"/>
    <x v="2"/>
    <b v="0"/>
    <s v="0055A000009sa63QAA"/>
    <s v="Decision to Purchase"/>
    <b v="0"/>
    <x v="1"/>
    <n v="2380"/>
    <n v="1190"/>
    <m/>
  </r>
  <r>
    <s v="0013100001emXyOAAU"/>
    <b v="0"/>
    <m/>
    <b v="0"/>
    <x v="71"/>
    <x v="1"/>
    <s v="0055A000009sa63QAA"/>
    <b v="0"/>
    <d v="2020-12-16T16:20:27"/>
    <b v="0"/>
    <b v="0"/>
    <s v="2021 4"/>
    <n v="4"/>
    <x v="3"/>
    <s v="BestCase"/>
    <s v="Best Case"/>
    <x v="10"/>
    <s v="0055A00000BclF5QAJ"/>
    <d v="2021-04-11T20:08:00"/>
    <m/>
    <m/>
    <b v="0"/>
    <x v="6"/>
    <s v="0065A00001cp75KQAQ"/>
    <x v="2"/>
    <b v="0"/>
    <s v="0055A000009sa63QAA"/>
    <s v="Decision to Purchase"/>
    <b v="0"/>
    <x v="1"/>
    <n v="283841.15000000002"/>
    <n v="141920.57999999999"/>
    <m/>
  </r>
  <r>
    <s v="0013100001jbjmoAAA"/>
    <b v="0"/>
    <m/>
    <b v="0"/>
    <x v="318"/>
    <x v="1"/>
    <s v="00531000007MUoEAAW"/>
    <b v="0"/>
    <d v="2021-04-12T15:29:38"/>
    <b v="0"/>
    <b v="0"/>
    <s v="2021 4"/>
    <n v="4"/>
    <x v="3"/>
    <s v="BestCase"/>
    <s v="Best Case"/>
    <x v="10"/>
    <s v="00531000007MUoEAAW"/>
    <d v="2021-06-28T13:28:52"/>
    <m/>
    <d v="2021-06-28T13:28:52"/>
    <b v="0"/>
    <x v="5"/>
    <s v="0065A00001dgINDQA2"/>
    <x v="2"/>
    <b v="0"/>
    <s v="00531000007MUoEAAW"/>
    <s v="Decision to Purchase"/>
    <b v="0"/>
    <x v="1"/>
    <n v="6500"/>
    <n v="3250"/>
    <m/>
  </r>
  <r>
    <s v="0015A00002DUL4HQAX"/>
    <b v="0"/>
    <m/>
    <b v="0"/>
    <x v="319"/>
    <x v="1"/>
    <s v="00531000007MUoEAAW"/>
    <b v="0"/>
    <d v="2021-03-15T20:28:53"/>
    <b v="0"/>
    <b v="0"/>
    <s v="2021 4"/>
    <n v="4"/>
    <x v="3"/>
    <s v="BestCase"/>
    <s v="Best Case"/>
    <x v="10"/>
    <s v="00531000007MUoEAAW"/>
    <d v="2021-05-10T19:09:46"/>
    <m/>
    <d v="2021-04-09T20:53:15"/>
    <b v="0"/>
    <x v="5"/>
    <s v="0065A00001dLTGtQAO"/>
    <x v="2"/>
    <b v="0"/>
    <s v="00531000007MUoEAAW"/>
    <s v="Decision to Purchase"/>
    <b v="0"/>
    <x v="1"/>
    <n v="6500"/>
    <n v="3250"/>
    <m/>
  </r>
  <r>
    <s v="0016e00002ZiQpCAAV"/>
    <b v="0"/>
    <m/>
    <b v="0"/>
    <x v="296"/>
    <x v="1"/>
    <s v="00531000008F2qlAAC"/>
    <b v="0"/>
    <d v="2020-06-22T14:04:09"/>
    <b v="0"/>
    <b v="0"/>
    <s v="2021 4"/>
    <n v="4"/>
    <x v="3"/>
    <s v="BestCase"/>
    <s v="Best Case"/>
    <x v="10"/>
    <s v="0055A00000BclF5QAJ"/>
    <d v="2021-06-08T13:46:48"/>
    <m/>
    <d v="2020-09-11T20:22:51"/>
    <b v="0"/>
    <x v="6"/>
    <s v="0065A00001awxsKQAQ"/>
    <x v="2"/>
    <b v="0"/>
    <s v="00531000008F2qlAAC"/>
    <s v="Decision to Purchase"/>
    <b v="0"/>
    <x v="1"/>
    <n v="147233.25"/>
    <n v="73616.63"/>
    <m/>
  </r>
  <r>
    <s v="0015A00002TCHuYQAX"/>
    <b v="0"/>
    <m/>
    <b v="0"/>
    <x v="71"/>
    <x v="1"/>
    <s v="00531000007Es7rAAC"/>
    <b v="0"/>
    <d v="2021-01-11T15:06:50"/>
    <b v="0"/>
    <b v="0"/>
    <s v="2021 4"/>
    <n v="4"/>
    <x v="3"/>
    <s v="BestCase"/>
    <s v="Best Case"/>
    <x v="10"/>
    <s v="00531000007KgPgAAK"/>
    <d v="2021-04-12T13:17:44"/>
    <m/>
    <d v="2021-04-12T13:17:44"/>
    <b v="0"/>
    <x v="6"/>
    <s v="0065A00001crTncQAE"/>
    <x v="2"/>
    <b v="0"/>
    <s v="00531000007KgPgAAK"/>
    <s v="Decision to Purchase"/>
    <b v="0"/>
    <x v="1"/>
    <n v="520000"/>
    <n v="260000"/>
    <m/>
  </r>
  <r>
    <s v="0015A00002XRnUxQAL"/>
    <b v="0"/>
    <m/>
    <b v="0"/>
    <x v="71"/>
    <x v="1"/>
    <s v="0055A00000BcrkYQAR"/>
    <b v="0"/>
    <d v="2021-04-20T16:35:35"/>
    <b v="0"/>
    <b v="0"/>
    <s v="2021 4"/>
    <n v="4"/>
    <x v="3"/>
    <s v="Omitted"/>
    <s v="Omitted"/>
    <x v="18"/>
    <s v="0055A00000BcrkYQAR"/>
    <d v="2021-04-20T17:44:16"/>
    <m/>
    <m/>
    <b v="0"/>
    <x v="6"/>
    <s v="0066e00001dyCLPAA2"/>
    <x v="2"/>
    <b v="0"/>
    <s v="0055A00000BcrkYQAR"/>
    <s v="Qualified Opportunity"/>
    <b v="0"/>
    <x v="1"/>
    <n v="59658.34"/>
    <n v="5965.83"/>
    <m/>
  </r>
  <r>
    <s v="0015A00002DyuzgQAB"/>
    <b v="0"/>
    <m/>
    <b v="0"/>
    <x v="71"/>
    <x v="1"/>
    <s v="0055A000009sa63QAA"/>
    <b v="0"/>
    <d v="2019-08-16T12:30:17"/>
    <b v="0"/>
    <b v="0"/>
    <s v="2021 4"/>
    <n v="4"/>
    <x v="3"/>
    <s v="Pipeline"/>
    <s v="Pipeline"/>
    <x v="12"/>
    <s v="0055A00000BclF5QAJ"/>
    <d v="2021-04-14T20:01:34"/>
    <m/>
    <d v="2020-12-28T05:46:12"/>
    <b v="0"/>
    <x v="6"/>
    <s v="0065A00001X8YATQA3"/>
    <x v="2"/>
    <b v="0"/>
    <s v="0055A000009sa63QAA"/>
    <s v="Funnel"/>
    <b v="0"/>
    <x v="1"/>
    <n v="70422.009999999995"/>
    <n v="3521.1"/>
    <m/>
  </r>
  <r>
    <s v="0015A00002IoVRGQA3"/>
    <b v="0"/>
    <m/>
    <b v="0"/>
    <x v="71"/>
    <x v="1"/>
    <s v="0055A000009sa63QAA"/>
    <b v="0"/>
    <d v="2020-02-28T23:38:37"/>
    <b v="0"/>
    <b v="0"/>
    <s v="2021 4"/>
    <n v="4"/>
    <x v="3"/>
    <s v="Pipeline"/>
    <s v="Pipeline"/>
    <x v="11"/>
    <s v="0055A00000BclF5QAJ"/>
    <d v="2021-04-11T20:08:00"/>
    <m/>
    <d v="2020-12-28T05:11:02"/>
    <b v="0"/>
    <x v="6"/>
    <s v="0065A00001ZNt6UQAT"/>
    <x v="2"/>
    <b v="0"/>
    <s v="0055A000009sa63QAA"/>
    <s v="Funnel"/>
    <b v="0"/>
    <x v="1"/>
    <n v="65675"/>
    <n v="3283.75"/>
    <m/>
  </r>
  <r>
    <s v="0013100001jYRcqAAG"/>
    <b v="0"/>
    <m/>
    <b v="0"/>
    <x v="21"/>
    <x v="1"/>
    <s v="00531000007MUoEAAW"/>
    <b v="0"/>
    <d v="2020-05-20T18:07:31"/>
    <b v="0"/>
    <b v="0"/>
    <s v="2020 4"/>
    <n v="4"/>
    <x v="4"/>
    <s v="Pipeline"/>
    <s v="Pipeline"/>
    <x v="18"/>
    <s v="0055A00000BclF5QAJ"/>
    <d v="2021-04-11T20:08:00"/>
    <m/>
    <m/>
    <b v="0"/>
    <x v="6"/>
    <s v="0065A00001a6lTOQAY"/>
    <x v="2"/>
    <b v="0"/>
    <s v="00531000007KgPgAAK"/>
    <s v="Qualified Opportunity"/>
    <b v="0"/>
    <x v="1"/>
    <n v="65636"/>
    <n v="6563.6"/>
    <m/>
  </r>
  <r>
    <s v="0013100001jYG5GAAW"/>
    <b v="0"/>
    <m/>
    <b v="0"/>
    <x v="21"/>
    <x v="1"/>
    <s v="00531000007MUoEAAW"/>
    <b v="0"/>
    <d v="2020-05-26T15:24:48"/>
    <b v="0"/>
    <b v="0"/>
    <s v="2020 4"/>
    <n v="4"/>
    <x v="4"/>
    <s v="Pipeline"/>
    <s v="Pipeline"/>
    <x v="15"/>
    <s v="0055A00000BclF5QAJ"/>
    <d v="2021-04-11T20:08:00"/>
    <m/>
    <m/>
    <b v="0"/>
    <x v="6"/>
    <s v="0065A00001aJ7WDQA0"/>
    <x v="2"/>
    <b v="0"/>
    <s v="00531000007KgPgAAK"/>
    <s v="Qualified Opportunity"/>
    <b v="0"/>
    <x v="1"/>
    <n v="65437"/>
    <n v="6543.7"/>
    <m/>
  </r>
  <r>
    <s v="0013100001fscftAAA"/>
    <b v="0"/>
    <m/>
    <b v="0"/>
    <x v="21"/>
    <x v="1"/>
    <s v="00531000007MUoEAAW"/>
    <b v="0"/>
    <d v="2020-05-26T16:09:02"/>
    <b v="0"/>
    <b v="0"/>
    <s v="2020 4"/>
    <n v="4"/>
    <x v="4"/>
    <s v="Pipeline"/>
    <s v="Pipeline"/>
    <x v="15"/>
    <s v="0055A00000BclF5QAJ"/>
    <d v="2021-04-11T20:08:00"/>
    <m/>
    <m/>
    <b v="0"/>
    <x v="6"/>
    <s v="0065A00001aJ7iVQAS"/>
    <x v="2"/>
    <b v="0"/>
    <s v="00531000007KgPgAAK"/>
    <s v="Qualified Opportunity"/>
    <b v="0"/>
    <x v="1"/>
    <n v="65437"/>
    <n v="6543.7"/>
    <m/>
  </r>
  <r>
    <s v="0013100001k6bWtAAI"/>
    <b v="0"/>
    <m/>
    <b v="0"/>
    <x v="21"/>
    <x v="1"/>
    <s v="00531000007MUoEAAW"/>
    <b v="0"/>
    <d v="2020-05-26T18:31:45"/>
    <b v="0"/>
    <b v="0"/>
    <s v="2020 4"/>
    <n v="4"/>
    <x v="4"/>
    <s v="Pipeline"/>
    <s v="Pipeline"/>
    <x v="15"/>
    <s v="0055A00000BclF5QAJ"/>
    <d v="2021-04-11T20:08:00"/>
    <m/>
    <m/>
    <b v="0"/>
    <x v="6"/>
    <s v="0065A00001aJ8FgQAK"/>
    <x v="2"/>
    <b v="0"/>
    <s v="00531000007KgPgAAK"/>
    <s v="Qualified Opportunity"/>
    <b v="0"/>
    <x v="1"/>
    <n v="65636"/>
    <n v="6563.6"/>
    <m/>
  </r>
  <r>
    <s v="0013100001jXxJ9AAK"/>
    <b v="0"/>
    <m/>
    <b v="0"/>
    <x v="21"/>
    <x v="1"/>
    <s v="00531000007MUoEAAW"/>
    <b v="0"/>
    <d v="2020-05-26T18:39:03"/>
    <b v="0"/>
    <b v="0"/>
    <s v="2020 4"/>
    <n v="4"/>
    <x v="4"/>
    <s v="Pipeline"/>
    <s v="Pipeline"/>
    <x v="15"/>
    <s v="0055A00000BclF5QAJ"/>
    <d v="2021-04-11T20:08:00"/>
    <m/>
    <m/>
    <b v="0"/>
    <x v="6"/>
    <s v="0065A00001aJ8HhQAK"/>
    <x v="2"/>
    <b v="0"/>
    <s v="00531000007KgPgAAK"/>
    <s v="Qualified Opportunity"/>
    <b v="0"/>
    <x v="1"/>
    <n v="65636"/>
    <n v="6563.6"/>
    <m/>
  </r>
  <r>
    <s v="0013100001jbIFLAA2"/>
    <b v="0"/>
    <m/>
    <b v="0"/>
    <x v="21"/>
    <x v="1"/>
    <s v="00531000007MUoEAAW"/>
    <b v="0"/>
    <d v="2020-05-26T19:12:05"/>
    <b v="0"/>
    <b v="0"/>
    <s v="2020 4"/>
    <n v="4"/>
    <x v="4"/>
    <s v="Pipeline"/>
    <s v="Pipeline"/>
    <x v="15"/>
    <s v="0055A00000BclF5QAJ"/>
    <d v="2021-04-11T20:08:00"/>
    <m/>
    <m/>
    <b v="0"/>
    <x v="6"/>
    <s v="0065A00001aJ8MTQA0"/>
    <x v="2"/>
    <b v="0"/>
    <s v="00531000007KgPgAAK"/>
    <s v="Qualified Opportunity"/>
    <b v="0"/>
    <x v="1"/>
    <n v="65636"/>
    <n v="6563.6"/>
    <m/>
  </r>
  <r>
    <s v="0015A00002OImqSQAT"/>
    <b v="0"/>
    <m/>
    <b v="0"/>
    <x v="21"/>
    <x v="1"/>
    <s v="00531000007MUoEAAW"/>
    <b v="0"/>
    <d v="2020-08-11T20:41:09"/>
    <b v="0"/>
    <b v="0"/>
    <s v="2020 4"/>
    <n v="4"/>
    <x v="4"/>
    <s v="Pipeline"/>
    <s v="Pipeline"/>
    <x v="15"/>
    <s v="0055A00000BclF5QAJ"/>
    <d v="2021-04-11T19:52:07"/>
    <m/>
    <m/>
    <b v="0"/>
    <x v="5"/>
    <s v="0065A00001bMzVRQA0"/>
    <x v="2"/>
    <b v="0"/>
    <s v="00531000007KgPgAAK"/>
    <s v="Qualified Opportunity"/>
    <b v="0"/>
    <x v="1"/>
    <n v="65636"/>
    <n v="6563.6"/>
    <m/>
  </r>
  <r>
    <s v="0015A00002OKvDwQAL"/>
    <b v="0"/>
    <m/>
    <b v="0"/>
    <x v="21"/>
    <x v="1"/>
    <s v="00531000007MUoEAAW"/>
    <b v="0"/>
    <d v="2020-08-27T20:23:42"/>
    <b v="0"/>
    <b v="0"/>
    <s v="2020 4"/>
    <n v="4"/>
    <x v="4"/>
    <s v="Pipeline"/>
    <s v="Pipeline"/>
    <x v="15"/>
    <s v="00531000007MUoEAAW"/>
    <d v="2020-08-27T20:23:50"/>
    <m/>
    <m/>
    <b v="0"/>
    <x v="3"/>
    <s v="0065A00001bfrgNQAQ"/>
    <x v="2"/>
    <b v="0"/>
    <s v="00531000007KgPgAAK"/>
    <s v="Qualified Opportunity"/>
    <b v="0"/>
    <x v="1"/>
    <n v="405437"/>
    <n v="40543.699999999997"/>
    <m/>
  </r>
  <r>
    <s v="0015A00002DRnBqQAL"/>
    <b v="0"/>
    <m/>
    <b v="0"/>
    <x v="21"/>
    <x v="1"/>
    <s v="00531000007MUoEAAW"/>
    <b v="0"/>
    <d v="2020-01-06T20:22:15"/>
    <b v="0"/>
    <b v="0"/>
    <s v="2020 4"/>
    <n v="4"/>
    <x v="4"/>
    <s v="Pipeline"/>
    <s v="Pipeline"/>
    <x v="15"/>
    <s v="0055A00000BclF5QAJ"/>
    <d v="2021-04-11T20:08:00"/>
    <m/>
    <m/>
    <b v="0"/>
    <x v="6"/>
    <s v="0065A00001YgrfoQAB"/>
    <x v="2"/>
    <b v="0"/>
    <s v="00531000007KgPgAAK"/>
    <s v="Qualified Opportunity"/>
    <b v="0"/>
    <x v="1"/>
    <n v="112199.2"/>
    <n v="11219.92"/>
    <m/>
  </r>
  <r>
    <s v="0015A00002JMKtxQAH"/>
    <b v="0"/>
    <m/>
    <b v="0"/>
    <x v="21"/>
    <x v="1"/>
    <s v="00531000007MUoEAAW"/>
    <b v="0"/>
    <d v="2020-03-12T15:36:10"/>
    <b v="0"/>
    <b v="0"/>
    <s v="2020 4"/>
    <n v="4"/>
    <x v="4"/>
    <s v="Pipeline"/>
    <s v="Pipeline"/>
    <x v="15"/>
    <s v="0055A00000BclF5QAJ"/>
    <d v="2021-04-11T20:08:00"/>
    <m/>
    <m/>
    <b v="0"/>
    <x v="6"/>
    <s v="0065A00001ZVR64QAH"/>
    <x v="2"/>
    <b v="0"/>
    <s v="00531000007KgPgAAK"/>
    <s v="Qualified Opportunity"/>
    <b v="0"/>
    <x v="1"/>
    <n v="98750"/>
    <n v="9875"/>
    <m/>
  </r>
  <r>
    <s v="0015A00001tZ9JzQAK"/>
    <b v="0"/>
    <m/>
    <b v="0"/>
    <x v="21"/>
    <x v="1"/>
    <s v="00531000007MUoEAAW"/>
    <b v="0"/>
    <d v="2020-04-16T17:26:43"/>
    <b v="0"/>
    <b v="0"/>
    <s v="2020 4"/>
    <n v="4"/>
    <x v="4"/>
    <s v="Pipeline"/>
    <s v="Pipeline"/>
    <x v="15"/>
    <s v="0055A00000BclF5QAJ"/>
    <d v="2021-04-11T20:08:00"/>
    <m/>
    <m/>
    <b v="0"/>
    <x v="6"/>
    <s v="0065A00001Zk3rcQAB"/>
    <x v="2"/>
    <b v="0"/>
    <s v="00531000007KgPgAAK"/>
    <s v="Qualified Opportunity"/>
    <b v="0"/>
    <x v="1"/>
    <n v="4875"/>
    <n v="487.5"/>
    <m/>
  </r>
  <r>
    <s v="0015A00002KHn0KQAT"/>
    <b v="0"/>
    <m/>
    <b v="0"/>
    <x v="21"/>
    <x v="1"/>
    <s v="00531000007MUoEAAW"/>
    <b v="0"/>
    <d v="2020-05-06T17:16:11"/>
    <b v="0"/>
    <b v="0"/>
    <s v="2020 4"/>
    <n v="4"/>
    <x v="4"/>
    <s v="Pipeline"/>
    <s v="Pipeline"/>
    <x v="15"/>
    <s v="0055A00000BclF5QAJ"/>
    <d v="2021-04-11T20:08:00"/>
    <m/>
    <m/>
    <b v="0"/>
    <x v="6"/>
    <s v="0065A00001a3NAPQA2"/>
    <x v="2"/>
    <b v="0"/>
    <s v="00531000007KgPgAAK"/>
    <s v="Qualified Opportunity"/>
    <b v="0"/>
    <x v="1"/>
    <n v="66200"/>
    <n v="6620"/>
    <m/>
  </r>
  <r>
    <s v="0015A00001tZt4AQAS"/>
    <b v="0"/>
    <m/>
    <b v="0"/>
    <x v="21"/>
    <x v="1"/>
    <s v="00531000007MUoEAAW"/>
    <b v="0"/>
    <d v="2020-08-06T13:40:43"/>
    <b v="0"/>
    <b v="0"/>
    <s v="2020 4"/>
    <n v="4"/>
    <x v="4"/>
    <s v="Pipeline"/>
    <s v="Pipeline"/>
    <x v="9"/>
    <s v="00531000007MUoEAAW"/>
    <d v="2020-08-07T19:52:11"/>
    <m/>
    <m/>
    <b v="0"/>
    <x v="1"/>
    <s v="0065A00001bM5aKQAS"/>
    <x v="2"/>
    <b v="0"/>
    <s v="00531000007KgPgAAK"/>
    <s v="Qualified Opportunity"/>
    <b v="0"/>
    <x v="1"/>
    <n v="215699"/>
    <n v="21569.9"/>
    <m/>
  </r>
  <r>
    <s v="0015A00002PJpJSQA1"/>
    <b v="0"/>
    <m/>
    <b v="0"/>
    <x v="21"/>
    <x v="1"/>
    <s v="00531000007MUoEAAW"/>
    <b v="0"/>
    <d v="2020-09-15T20:14:53"/>
    <b v="0"/>
    <b v="0"/>
    <s v="2020 4"/>
    <n v="4"/>
    <x v="4"/>
    <s v="Pipeline"/>
    <s v="Pipeline"/>
    <x v="9"/>
    <s v="00531000007MUoEAAW"/>
    <d v="2020-09-15T20:17:00"/>
    <m/>
    <m/>
    <b v="0"/>
    <x v="3"/>
    <s v="0065A00001bikkBQAQ"/>
    <x v="2"/>
    <b v="0"/>
    <s v="00531000007KgPgAAK"/>
    <s v="Qualified Opportunity"/>
    <b v="0"/>
    <x v="1"/>
    <n v="72500"/>
    <n v="7250"/>
    <m/>
  </r>
  <r>
    <s v="0013100001gw5O5AAI"/>
    <b v="0"/>
    <m/>
    <b v="0"/>
    <x v="71"/>
    <x v="1"/>
    <s v="00531000007MUoEAAW"/>
    <b v="0"/>
    <d v="2018-09-07T17:31:27"/>
    <b v="0"/>
    <b v="0"/>
    <s v="2021 4"/>
    <n v="4"/>
    <x v="3"/>
    <s v="Pipeline"/>
    <s v="Pipeline"/>
    <x v="9"/>
    <s v="0055A00000BclF5QAJ"/>
    <d v="2021-04-14T20:01:34"/>
    <m/>
    <d v="2021-03-01T16:04:42"/>
    <b v="0"/>
    <x v="6"/>
    <s v="0065A00000lelLeQAI"/>
    <x v="2"/>
    <b v="0"/>
    <s v="00531000007KgPgAAK"/>
    <s v="Qualified Opportunity"/>
    <b v="0"/>
    <x v="1"/>
    <n v="65835"/>
    <n v="6583.5"/>
    <m/>
  </r>
  <r>
    <s v="0013100001gvwenAAA"/>
    <b v="0"/>
    <m/>
    <b v="0"/>
    <x v="71"/>
    <x v="1"/>
    <s v="0055A000009sa63QAA"/>
    <b v="0"/>
    <d v="2019-08-05T17:27:04"/>
    <b v="0"/>
    <b v="0"/>
    <s v="2021 4"/>
    <n v="4"/>
    <x v="3"/>
    <s v="Pipeline"/>
    <s v="Pipeline"/>
    <x v="9"/>
    <s v="0055A00000BclF5QAJ"/>
    <d v="2021-06-08T20:23:15"/>
    <m/>
    <d v="2020-12-28T05:40:12"/>
    <b v="0"/>
    <x v="6"/>
    <s v="0065A00001WxCnsQAF"/>
    <x v="2"/>
    <b v="0"/>
    <s v="0055A000009sa63QAA"/>
    <s v="Qualified Opportunity"/>
    <b v="0"/>
    <x v="1"/>
    <n v="99817.52"/>
    <n v="9981.75"/>
    <m/>
  </r>
  <r>
    <s v="001i000000FKbGfAAL"/>
    <b v="0"/>
    <m/>
    <b v="0"/>
    <x v="71"/>
    <x v="1"/>
    <s v="00531000007MUoEAAW"/>
    <b v="0"/>
    <d v="2020-08-06T13:04:29"/>
    <b v="0"/>
    <b v="0"/>
    <s v="2021 4"/>
    <n v="4"/>
    <x v="3"/>
    <s v="Pipeline"/>
    <s v="Pipeline"/>
    <x v="9"/>
    <s v="0055A00000BclF5QAJ"/>
    <d v="2021-04-11T20:08:00"/>
    <m/>
    <d v="2021-03-01T16:07:48"/>
    <b v="0"/>
    <x v="6"/>
    <s v="0065A00001bM5SQQA0"/>
    <x v="2"/>
    <b v="0"/>
    <s v="00531000007KgPgAAK"/>
    <s v="Qualified Opportunity"/>
    <b v="0"/>
    <x v="1"/>
    <n v="65437"/>
    <n v="6543.7"/>
    <m/>
  </r>
  <r>
    <s v="0015A00002OIh5cQAD"/>
    <b v="0"/>
    <m/>
    <b v="0"/>
    <x v="71"/>
    <x v="1"/>
    <s v="00531000007MUoEAAW"/>
    <b v="0"/>
    <d v="2020-08-11T13:58:12"/>
    <b v="0"/>
    <b v="0"/>
    <s v="2021 4"/>
    <n v="4"/>
    <x v="3"/>
    <s v="Pipeline"/>
    <s v="Pipeline"/>
    <x v="9"/>
    <s v="00531000007KgPgAAK"/>
    <d v="2021-03-08T14:20:46"/>
    <m/>
    <d v="2021-03-08T14:20:46"/>
    <b v="0"/>
    <x v="3"/>
    <s v="0065A00001bMwwSQAS"/>
    <x v="2"/>
    <b v="0"/>
    <s v="00531000007KgPgAAK"/>
    <s v="Qualified Opportunity"/>
    <b v="0"/>
    <x v="1"/>
    <n v="73893.3"/>
    <n v="7389.33"/>
    <m/>
  </r>
  <r>
    <s v="0015A00002G74JQQAZ"/>
    <b v="0"/>
    <m/>
    <b v="0"/>
    <x v="318"/>
    <x v="1"/>
    <s v="00531000007MUoEAAW"/>
    <b v="0"/>
    <d v="2020-10-29T18:35:40"/>
    <b v="0"/>
    <b v="0"/>
    <s v="2021 4"/>
    <n v="4"/>
    <x v="3"/>
    <s v="Pipeline"/>
    <s v="Pipeline"/>
    <x v="9"/>
    <s v="0055A00000BclF5QAJ"/>
    <d v="2021-04-11T19:52:59"/>
    <m/>
    <m/>
    <b v="0"/>
    <x v="5"/>
    <s v="0065A00001cJCXQQA4"/>
    <x v="2"/>
    <b v="0"/>
    <s v="00531000007MUoEAAW"/>
    <s v="Qualified Opportunity"/>
    <b v="0"/>
    <x v="1"/>
    <n v="6500"/>
    <n v="650"/>
    <m/>
  </r>
  <r>
    <s v="0013100001gawnXAAQ"/>
    <b v="0"/>
    <m/>
    <b v="0"/>
    <x v="71"/>
    <x v="1"/>
    <s v="00531000007MUoEAAW"/>
    <b v="0"/>
    <d v="2019-04-10T18:21:19"/>
    <b v="0"/>
    <b v="0"/>
    <s v="2021 4"/>
    <n v="4"/>
    <x v="3"/>
    <s v="Pipeline"/>
    <s v="Pipeline"/>
    <x v="8"/>
    <s v="00531000007KgPgAAK"/>
    <d v="2021-05-03T13:51:51"/>
    <m/>
    <d v="2021-05-03T13:51:41"/>
    <b v="0"/>
    <x v="6"/>
    <s v="0065A00001KQADnQAP"/>
    <x v="2"/>
    <b v="0"/>
    <s v="00531000007KgPgAAK"/>
    <s v="Qualified Opportunity"/>
    <b v="0"/>
    <x v="1"/>
    <n v="169639.54"/>
    <n v="16963.95"/>
    <m/>
  </r>
  <r>
    <s v="0015A00002AoM5OQAV"/>
    <b v="0"/>
    <m/>
    <b v="0"/>
    <x v="71"/>
    <x v="1"/>
    <s v="00531000007MUoEAAW"/>
    <b v="0"/>
    <d v="2020-07-08T13:48:27"/>
    <b v="0"/>
    <b v="0"/>
    <s v="2021 4"/>
    <n v="4"/>
    <x v="3"/>
    <s v="Pipeline"/>
    <s v="Pipeline"/>
    <x v="8"/>
    <s v="00531000007MUoEAAW"/>
    <d v="2021-04-29T16:05:44"/>
    <m/>
    <d v="2021-04-29T15:48:19"/>
    <b v="0"/>
    <x v="6"/>
    <s v="0065A00001bADKBQA4"/>
    <x v="2"/>
    <b v="0"/>
    <s v="00531000007MUoEAAW"/>
    <s v="Qualified Opportunity"/>
    <b v="0"/>
    <x v="1"/>
    <n v="4875"/>
    <n v="487.5"/>
    <m/>
  </r>
  <r>
    <s v="0015A000026nOcMQAU"/>
    <b v="0"/>
    <m/>
    <b v="0"/>
    <x v="71"/>
    <x v="1"/>
    <s v="00531000007MUoEAAW"/>
    <b v="0"/>
    <d v="2020-07-08T17:38:24"/>
    <b v="0"/>
    <b v="0"/>
    <s v="2021 4"/>
    <n v="4"/>
    <x v="3"/>
    <s v="Pipeline"/>
    <s v="Pipeline"/>
    <x v="8"/>
    <s v="0055A00000BclF5QAJ"/>
    <d v="2021-04-11T20:08:00"/>
    <m/>
    <m/>
    <b v="0"/>
    <x v="6"/>
    <s v="0065A00001bAEGCQA4"/>
    <x v="2"/>
    <b v="0"/>
    <s v="00531000008F2qlAAC"/>
    <s v="Qualified Opportunity"/>
    <b v="0"/>
    <x v="1"/>
    <n v="48750"/>
    <n v="4875"/>
    <m/>
  </r>
  <r>
    <s v="0013100001gawnXAAQ"/>
    <b v="0"/>
    <m/>
    <b v="0"/>
    <x v="71"/>
    <x v="1"/>
    <s v="00531000007MUoEAAW"/>
    <b v="0"/>
    <d v="2021-02-01T21:35:15"/>
    <b v="0"/>
    <b v="0"/>
    <s v="2021 4"/>
    <n v="4"/>
    <x v="3"/>
    <s v="Pipeline"/>
    <s v="Pipeline"/>
    <x v="8"/>
    <s v="0055A00000BclF5QAJ"/>
    <d v="2021-04-11T20:08:00"/>
    <m/>
    <m/>
    <b v="0"/>
    <x v="6"/>
    <s v="0065A00001dBJ3mQAG"/>
    <x v="2"/>
    <b v="0"/>
    <s v="00531000007KgPgAAK"/>
    <s v="Qualified Opportunity"/>
    <b v="0"/>
    <x v="1"/>
    <n v="39000"/>
    <n v="3900"/>
    <m/>
  </r>
  <r>
    <s v="0015A000023E81FQAS"/>
    <b v="0"/>
    <m/>
    <b v="0"/>
    <x v="71"/>
    <x v="1"/>
    <s v="00531000007MUoEAAW"/>
    <b v="0"/>
    <d v="2021-02-12T21:15:36"/>
    <b v="0"/>
    <b v="0"/>
    <s v="2021 4"/>
    <n v="4"/>
    <x v="3"/>
    <s v="Pipeline"/>
    <s v="Pipeline"/>
    <x v="8"/>
    <s v="0055A00000BclF5QAJ"/>
    <d v="2021-04-11T20:08:00"/>
    <m/>
    <m/>
    <b v="0"/>
    <x v="6"/>
    <s v="0065A00001dDLnFQAW"/>
    <x v="2"/>
    <b v="0"/>
    <s v="00531000007KgPgAAK"/>
    <s v="Qualified Opportunity"/>
    <b v="0"/>
    <x v="1"/>
    <n v="20800"/>
    <n v="2080"/>
    <m/>
  </r>
  <r>
    <s v="0015A00002Vqm2zQAB"/>
    <b v="0"/>
    <m/>
    <b v="0"/>
    <x v="290"/>
    <x v="1"/>
    <s v="0055A00000BcrkYQAR"/>
    <b v="0"/>
    <d v="2021-03-29T14:49:31"/>
    <b v="0"/>
    <b v="0"/>
    <s v="2021 4"/>
    <n v="4"/>
    <x v="3"/>
    <s v="Pipeline"/>
    <s v="Pipeline"/>
    <x v="8"/>
    <s v="0055A00000BcrkYQAR"/>
    <d v="2021-06-23T17:31:57"/>
    <m/>
    <m/>
    <b v="0"/>
    <x v="5"/>
    <s v="0065A00001deEurQAE"/>
    <x v="2"/>
    <b v="0"/>
    <s v="0055A00000BcrkYQAR"/>
    <s v="Qualified Opportunity"/>
    <b v="0"/>
    <x v="1"/>
    <n v="26176.1"/>
    <n v="2617.61"/>
    <m/>
  </r>
  <r>
    <s v="0013100001emA3nAAE"/>
    <b v="0"/>
    <m/>
    <b v="0"/>
    <x v="71"/>
    <x v="1"/>
    <s v="0055A000009sa63QAA"/>
    <b v="0"/>
    <d v="2019-12-01T23:58:40"/>
    <b v="0"/>
    <b v="0"/>
    <s v="2021 4"/>
    <n v="4"/>
    <x v="3"/>
    <s v="Pipeline"/>
    <s v="Pipeline"/>
    <x v="8"/>
    <s v="0055A000009sa63QAA"/>
    <d v="2021-05-12T17:45:02"/>
    <m/>
    <d v="2020-01-06T18:18:11"/>
    <b v="0"/>
    <x v="5"/>
    <s v="0065A0000112eKXQAY"/>
    <x v="2"/>
    <b v="0"/>
    <s v="0055A000009sa63QAA"/>
    <s v="Customer Assessment w/ Favorable Evaluation"/>
    <b v="0"/>
    <x v="1"/>
    <n v="96788"/>
    <n v="29036.400000000001"/>
    <m/>
  </r>
  <r>
    <s v="0016e00002ZvkIOAAZ"/>
    <b v="0"/>
    <m/>
    <b v="0"/>
    <x v="71"/>
    <x v="1"/>
    <s v="0055A000009GxI2QAK"/>
    <b v="0"/>
    <d v="2020-05-26T11:12:08"/>
    <b v="0"/>
    <b v="0"/>
    <s v="2021 4"/>
    <n v="4"/>
    <x v="3"/>
    <s v="Pipeline"/>
    <s v="Pipeline"/>
    <x v="8"/>
    <s v="0055A000009GxI2QAK"/>
    <d v="2021-06-14T15:55:31"/>
    <m/>
    <d v="2021-01-04T14:24:54"/>
    <b v="0"/>
    <x v="6"/>
    <s v="0065A00001aJ6dbQAC"/>
    <x v="2"/>
    <b v="0"/>
    <s v="0055A000009GxI2QAK"/>
    <s v="Customer Assessment w/ Favorable Evaluation"/>
    <b v="0"/>
    <x v="1"/>
    <n v="495000"/>
    <n v="148500"/>
    <m/>
  </r>
  <r>
    <s v="0015A000021OrGpQAK"/>
    <b v="0"/>
    <m/>
    <b v="0"/>
    <x v="320"/>
    <x v="1"/>
    <s v="00531000007MUoEAAW"/>
    <b v="0"/>
    <d v="2020-06-25T16:00:52"/>
    <b v="0"/>
    <b v="0"/>
    <s v="2021 4"/>
    <n v="4"/>
    <x v="3"/>
    <s v="Pipeline"/>
    <s v="Pipeline"/>
    <x v="8"/>
    <s v="00531000007MUoEAAW"/>
    <d v="2021-04-20T14:28:58"/>
    <m/>
    <d v="2020-08-11T17:58:05"/>
    <b v="0"/>
    <x v="5"/>
    <s v="0065A00001axiBoQAI"/>
    <x v="2"/>
    <b v="0"/>
    <s v="00531000007MUoEAAW"/>
    <s v="Customer Assessment w/ Favorable Evaluation"/>
    <b v="0"/>
    <x v="1"/>
    <n v="6500"/>
    <n v="1950"/>
    <m/>
  </r>
  <r>
    <s v="0013100001mwUgnAAE"/>
    <b v="0"/>
    <m/>
    <b v="0"/>
    <x v="71"/>
    <x v="1"/>
    <s v="00531000008F2qlAAC"/>
    <b v="0"/>
    <d v="2019-12-12T02:15:42"/>
    <b v="0"/>
    <b v="0"/>
    <s v="2021 4"/>
    <n v="4"/>
    <x v="3"/>
    <s v="Pipeline"/>
    <s v="Pipeline"/>
    <x v="8"/>
    <s v="00531000008F2qlAAC"/>
    <d v="2021-05-03T14:26:06"/>
    <m/>
    <d v="2020-01-06T18:18:11"/>
    <b v="0"/>
    <x v="6"/>
    <s v="0065A00001YLG7qQAH"/>
    <x v="2"/>
    <b v="0"/>
    <s v="00531000008F2qlAAC"/>
    <s v="Customer Assessment w/ Favorable Evaluation"/>
    <b v="0"/>
    <x v="1"/>
    <n v="48899.25"/>
    <n v="14669.77"/>
    <m/>
  </r>
  <r>
    <s v="0013100001mwUgnAAE"/>
    <b v="0"/>
    <m/>
    <b v="0"/>
    <x v="71"/>
    <x v="1"/>
    <s v="00531000008F2qlAAC"/>
    <b v="0"/>
    <d v="2019-12-16T02:09:09"/>
    <b v="0"/>
    <b v="0"/>
    <s v="2021 4"/>
    <n v="4"/>
    <x v="3"/>
    <s v="Pipeline"/>
    <s v="Pipeline"/>
    <x v="8"/>
    <s v="00531000008F2qlAAC"/>
    <d v="2021-05-07T13:50:33"/>
    <m/>
    <d v="2020-11-16T14:21:55"/>
    <b v="0"/>
    <x v="6"/>
    <s v="0065A00001YNBc3QAH"/>
    <x v="2"/>
    <b v="0"/>
    <s v="00531000008F2qlAAC"/>
    <s v="Customer Assessment w/ Favorable Evaluation"/>
    <b v="0"/>
    <x v="1"/>
    <n v="100270.5"/>
    <n v="30081.15"/>
    <m/>
  </r>
  <r>
    <s v="0013100001mwUgnAAE"/>
    <b v="0"/>
    <m/>
    <b v="0"/>
    <x v="71"/>
    <x v="1"/>
    <s v="00531000008F2qlAAC"/>
    <b v="0"/>
    <d v="2019-12-16T02:17:23"/>
    <b v="0"/>
    <b v="0"/>
    <s v="2021 4"/>
    <n v="4"/>
    <x v="3"/>
    <s v="Pipeline"/>
    <s v="Pipeline"/>
    <x v="10"/>
    <s v="0055A00000BclF5QAJ"/>
    <d v="2021-04-11T20:08:00"/>
    <m/>
    <d v="2020-01-06T18:18:11"/>
    <b v="0"/>
    <x v="6"/>
    <s v="0065A00001YNBe2QAH"/>
    <x v="2"/>
    <b v="0"/>
    <s v="00531000008F2qlAAC"/>
    <s v="Customer Assessment w/ Favorable Evaluation"/>
    <b v="0"/>
    <x v="1"/>
    <n v="98097"/>
    <n v="29429.1"/>
    <m/>
  </r>
  <r>
    <s v="0015A00002JMUbvQAH"/>
    <b v="0"/>
    <m/>
    <b v="0"/>
    <x v="71"/>
    <x v="1"/>
    <s v="0055A000009sa63QAA"/>
    <b v="0"/>
    <d v="2020-03-13T21:06:51"/>
    <b v="0"/>
    <b v="0"/>
    <s v="2021 4"/>
    <n v="4"/>
    <x v="3"/>
    <s v="Pipeline"/>
    <s v="Pipeline"/>
    <x v="10"/>
    <s v="0055A00000BclF5QAJ"/>
    <d v="2021-04-11T20:08:00"/>
    <m/>
    <d v="2020-12-28T05:41:45"/>
    <b v="0"/>
    <x v="6"/>
    <s v="0065A00001ZVXPtQAP"/>
    <x v="2"/>
    <b v="0"/>
    <s v="0055A000009sa63QAA"/>
    <s v="Funnel"/>
    <b v="0"/>
    <x v="1"/>
    <n v="70550.39"/>
    <n v="3527.52"/>
    <m/>
  </r>
  <r>
    <s v="001i000001MYrYFAA1"/>
    <b v="0"/>
    <m/>
    <b v="0"/>
    <x v="71"/>
    <x v="1"/>
    <s v="0055A000009sa63QAA"/>
    <b v="0"/>
    <d v="2020-04-30T00:13:01"/>
    <b v="0"/>
    <b v="0"/>
    <s v="2021 4"/>
    <n v="4"/>
    <x v="3"/>
    <s v="Pipeline"/>
    <s v="Pipeline"/>
    <x v="10"/>
    <s v="0055A00000BclF5QAJ"/>
    <d v="2021-04-16T14:17:58"/>
    <m/>
    <d v="2020-12-28T05:50:23"/>
    <b v="0"/>
    <x v="10"/>
    <s v="0065A00001ZxcsjQAB"/>
    <x v="2"/>
    <b v="0"/>
    <s v="0055A000009sa63QAA"/>
    <s v="Funnel"/>
    <b v="0"/>
    <x v="1"/>
    <n v="65675"/>
    <n v="3283.75"/>
    <m/>
  </r>
  <r>
    <s v="0015A00002Ip1JjQAJ"/>
    <b v="0"/>
    <m/>
    <b v="0"/>
    <x v="71"/>
    <x v="1"/>
    <s v="0055A000009sa63QAA"/>
    <b v="0"/>
    <d v="2020-02-25T20:50:01"/>
    <b v="0"/>
    <b v="0"/>
    <s v="2021 4"/>
    <n v="4"/>
    <x v="3"/>
    <s v="Pipeline"/>
    <s v="Pipeline"/>
    <x v="10"/>
    <s v="0055A00000BclF5QAJ"/>
    <d v="2021-04-11T19:52:07"/>
    <m/>
    <d v="2020-12-28T06:08:20"/>
    <b v="0"/>
    <x v="5"/>
    <s v="0065A00001ZN16PQAT"/>
    <x v="2"/>
    <b v="0"/>
    <s v="0055A000009sa63QAA"/>
    <s v="Customer Assessment w/ Favorable Evaluation"/>
    <b v="0"/>
    <x v="1"/>
    <n v="65018.25"/>
    <n v="19505.47"/>
    <m/>
  </r>
  <r>
    <s v="0015A00002Cx3CqQAJ"/>
    <b v="0"/>
    <m/>
    <b v="0"/>
    <x v="71"/>
    <x v="1"/>
    <s v="0055A000009sa63QAA"/>
    <b v="0"/>
    <d v="2019-06-18T19:22:48"/>
    <b v="0"/>
    <b v="0"/>
    <s v="2021 4"/>
    <n v="4"/>
    <x v="3"/>
    <s v="Pipeline"/>
    <s v="Pipeline"/>
    <x v="10"/>
    <s v="0055A00000BclF5QAJ"/>
    <d v="2021-04-14T20:01:34"/>
    <m/>
    <d v="2020-12-28T05:55:54"/>
    <b v="0"/>
    <x v="3"/>
    <s v="0065A00001TjIDhQAN"/>
    <x v="2"/>
    <b v="0"/>
    <s v="0055A000009sa63QAA"/>
    <s v="Funnel"/>
    <b v="0"/>
    <x v="1"/>
    <n v="65675"/>
    <n v="3283.75"/>
    <m/>
  </r>
  <r>
    <s v="0013100001k6JKjAAM"/>
    <b v="0"/>
    <m/>
    <b v="0"/>
    <x v="21"/>
    <x v="1"/>
    <s v="00531000007MUoEAAW"/>
    <b v="0"/>
    <d v="2020-05-26T17:44:39"/>
    <b v="0"/>
    <b v="0"/>
    <s v="2020 4"/>
    <n v="4"/>
    <x v="4"/>
    <s v="Pipeline"/>
    <s v="Pipeline"/>
    <x v="10"/>
    <s v="0055A00000BclF5QAJ"/>
    <d v="2021-04-11T20:08:00"/>
    <m/>
    <m/>
    <b v="0"/>
    <x v="6"/>
    <s v="0065A00001aJ86hQAC"/>
    <x v="2"/>
    <b v="0"/>
    <s v="00531000007KgPgAAK"/>
    <s v="Qualified Opportunity"/>
    <b v="0"/>
    <x v="1"/>
    <n v="72136"/>
    <n v="7213.6"/>
    <m/>
  </r>
  <r>
    <s v="0015A000020xEEAQA2"/>
    <b v="0"/>
    <m/>
    <b v="0"/>
    <x v="71"/>
    <x v="1"/>
    <s v="00531000007KAsvAAG"/>
    <b v="0"/>
    <d v="2018-04-23T13:43:31"/>
    <b v="0"/>
    <b v="0"/>
    <s v="2021 4"/>
    <n v="4"/>
    <x v="3"/>
    <s v="Pipeline"/>
    <s v="Pipeline"/>
    <x v="10"/>
    <s v="0055A00000BclF5QAJ"/>
    <d v="2021-04-14T20:01:34"/>
    <m/>
    <d v="2020-12-28T05:51:43"/>
    <b v="0"/>
    <x v="3"/>
    <s v="0065A00000ic3NGQAY"/>
    <x v="2"/>
    <b v="0"/>
    <s v="0055A000009sa63QAA"/>
    <s v="Funnel"/>
    <b v="0"/>
    <x v="1"/>
    <n v="65000"/>
    <n v="3250"/>
    <m/>
  </r>
  <r>
    <s v="0013100001ld4UNAAY"/>
    <b v="0"/>
    <m/>
    <b v="0"/>
    <x v="71"/>
    <x v="1"/>
    <s v="0055A000009sa63QAA"/>
    <b v="0"/>
    <d v="2020-07-02T14:59:06"/>
    <b v="0"/>
    <b v="0"/>
    <s v="2021 4"/>
    <n v="4"/>
    <x v="3"/>
    <s v="Pipeline"/>
    <s v="Pipeline"/>
    <x v="13"/>
    <s v="0055A000009sa63QAA"/>
    <d v="2021-04-26T03:52:53"/>
    <m/>
    <m/>
    <b v="0"/>
    <x v="6"/>
    <s v="0065A00001b9yQMQAY"/>
    <x v="2"/>
    <b v="0"/>
    <s v="0055A000009sa63QAA"/>
    <s v="Customer Assessment w/ Favorable Evaluation"/>
    <b v="0"/>
    <x v="1"/>
    <n v="59286.6"/>
    <n v="17785.98"/>
    <m/>
  </r>
  <r>
    <s v="0015A000022RDvNQAW"/>
    <b v="0"/>
    <m/>
    <b v="0"/>
    <x v="321"/>
    <x v="1"/>
    <s v="00531000007MUoEAAW"/>
    <b v="0"/>
    <d v="2020-08-06T13:25:28"/>
    <b v="0"/>
    <b v="0"/>
    <s v="2020 4"/>
    <n v="4"/>
    <x v="4"/>
    <s v="Pipeline"/>
    <s v="Pipeline"/>
    <x v="13"/>
    <s v="0055A00000BclF5QAJ"/>
    <d v="2021-04-11T20:08:00"/>
    <m/>
    <d v="2020-08-06T17:42:41"/>
    <b v="0"/>
    <x v="6"/>
    <s v="0065A00001bM5XVQA0"/>
    <x v="2"/>
    <b v="0"/>
    <s v="00531000007KgPgAAK"/>
    <s v="Qualified Opportunity"/>
    <b v="0"/>
    <x v="1"/>
    <n v="145380"/>
    <n v="14538"/>
    <m/>
  </r>
  <r>
    <s v="0015A00002KwLx3QAF"/>
    <b v="0"/>
    <m/>
    <b v="0"/>
    <x v="21"/>
    <x v="1"/>
    <s v="00531000007MUoEAAW"/>
    <b v="0"/>
    <d v="2020-05-26T13:06:43"/>
    <b v="0"/>
    <b v="0"/>
    <s v="2020 4"/>
    <n v="4"/>
    <x v="4"/>
    <s v="Pipeline"/>
    <s v="Pipeline"/>
    <x v="13"/>
    <s v="0055A00000BclF5QAJ"/>
    <d v="2021-04-11T20:08:00"/>
    <m/>
    <m/>
    <b v="0"/>
    <x v="6"/>
    <s v="0065A00001aJ71tQAC"/>
    <x v="2"/>
    <b v="0"/>
    <s v="00531000007KgPgAAK"/>
    <s v="Qualified Opportunity"/>
    <b v="0"/>
    <x v="1"/>
    <n v="136986.6"/>
    <n v="13698.66"/>
    <m/>
  </r>
  <r>
    <s v="0016e00002Zw8sGAAR"/>
    <b v="0"/>
    <m/>
    <b v="0"/>
    <x v="71"/>
    <x v="1"/>
    <s v="00531000008F2qlAAC"/>
    <b v="0"/>
    <d v="2019-12-18T16:15:51"/>
    <b v="0"/>
    <b v="0"/>
    <s v="2021 4"/>
    <n v="4"/>
    <x v="3"/>
    <s v="Pipeline"/>
    <s v="Pipeline"/>
    <x v="13"/>
    <s v="0055A000009GxI2QAK"/>
    <d v="2021-06-17T14:23:16"/>
    <m/>
    <d v="2020-12-29T15:27:35"/>
    <b v="0"/>
    <x v="6"/>
    <s v="0065A00001YNQjCQAX"/>
    <x v="2"/>
    <b v="0"/>
    <s v="0055A000009GxI2QAK"/>
    <s v="Funnel"/>
    <b v="0"/>
    <x v="1"/>
    <n v="49079.63"/>
    <n v="2453.98"/>
    <m/>
  </r>
  <r>
    <s v="0015A00002UgtUGQAZ"/>
    <b v="0"/>
    <m/>
    <b v="0"/>
    <x v="318"/>
    <x v="1"/>
    <s v="00531000007MUoEAAW"/>
    <b v="0"/>
    <d v="2021-02-18T13:28:38"/>
    <b v="0"/>
    <b v="0"/>
    <s v="2021 4"/>
    <n v="4"/>
    <x v="3"/>
    <s v="Pipeline"/>
    <s v="Pipeline"/>
    <x v="13"/>
    <s v="00531000007KAsvAAG"/>
    <d v="2021-06-17T13:19:48"/>
    <m/>
    <m/>
    <b v="0"/>
    <x v="3"/>
    <s v="0065A00001dDlTlQAK"/>
    <x v="2"/>
    <b v="0"/>
    <s v="00531000007KAsvAAG"/>
    <s v="Qualified Opportunity"/>
    <b v="0"/>
    <x v="1"/>
    <n v="64782.63"/>
    <n v="6478.26"/>
    <m/>
  </r>
  <r>
    <s v="0013100001env6bAAA"/>
    <b v="0"/>
    <m/>
    <b v="0"/>
    <x v="71"/>
    <x v="1"/>
    <s v="00531000007MUoEAAW"/>
    <b v="0"/>
    <d v="2021-03-18T13:59:56"/>
    <b v="0"/>
    <b v="0"/>
    <s v="2021 4"/>
    <n v="4"/>
    <x v="3"/>
    <s v="Pipeline"/>
    <s v="Pipeline"/>
    <x v="13"/>
    <s v="0055A00000BclF5QAJ"/>
    <d v="2021-04-11T20:08:00"/>
    <m/>
    <m/>
    <b v="0"/>
    <x v="6"/>
    <s v="0065A00001dLeLqQAK"/>
    <x v="2"/>
    <b v="0"/>
    <s v="00531000007KAsvAAG"/>
    <s v="Qualified Opportunity"/>
    <b v="0"/>
    <x v="1"/>
    <n v="71414.64"/>
    <n v="7141.46"/>
    <m/>
  </r>
  <r>
    <s v="0016e00002ZvkINAAZ"/>
    <b v="0"/>
    <m/>
    <b v="0"/>
    <x v="71"/>
    <x v="1"/>
    <s v="0055A000009GxI2QAK"/>
    <b v="0"/>
    <d v="2020-11-05T15:08:28"/>
    <b v="0"/>
    <b v="0"/>
    <s v="2021 4"/>
    <n v="4"/>
    <x v="3"/>
    <s v="Pipeline"/>
    <s v="Pipeline"/>
    <x v="13"/>
    <s v="0055A000009GxI2QAK"/>
    <d v="2021-06-14T15:53:56"/>
    <m/>
    <d v="2021-05-10T10:21:44"/>
    <b v="0"/>
    <x v="6"/>
    <s v="0065A00001cJhNpQAK"/>
    <x v="2"/>
    <b v="0"/>
    <s v="0055A000009GxI2QAK"/>
    <s v="Qualified Opportunity"/>
    <b v="0"/>
    <x v="1"/>
    <n v="89410"/>
    <n v="8941"/>
    <m/>
  </r>
  <r>
    <s v="0015A00002LehpVQAR"/>
    <b v="0"/>
    <m/>
    <b v="0"/>
    <x v="71"/>
    <x v="1"/>
    <s v="00531000007MUoEAAW"/>
    <b v="0"/>
    <d v="2021-03-21T21:35:55"/>
    <b v="0"/>
    <b v="0"/>
    <s v="2021 4"/>
    <n v="4"/>
    <x v="3"/>
    <s v="Pipeline"/>
    <s v="Pipeline"/>
    <x v="13"/>
    <s v="00531000007KgPgAAK"/>
    <d v="2021-04-12T13:15:07"/>
    <m/>
    <d v="2021-04-12T13:15:07"/>
    <b v="0"/>
    <x v="6"/>
    <s v="0065A00001dLndpQAC"/>
    <x v="2"/>
    <b v="0"/>
    <s v="00531000007KgPgAAK"/>
    <s v="Qualified Opportunity"/>
    <b v="0"/>
    <x v="1"/>
    <n v="57626.25"/>
    <n v="5762.63"/>
    <m/>
  </r>
  <r>
    <s v="0015A0000282oumQAA"/>
    <b v="0"/>
    <m/>
    <b v="0"/>
    <x v="71"/>
    <x v="1"/>
    <s v="00531000007KAsvAAG"/>
    <b v="0"/>
    <d v="2019-01-05T18:27:42"/>
    <b v="0"/>
    <b v="0"/>
    <s v="2021 4"/>
    <n v="4"/>
    <x v="3"/>
    <s v="Pipeline"/>
    <s v="Pipeline"/>
    <x v="13"/>
    <s v="0055A000009sa63QAA"/>
    <d v="2021-04-26T04:17:17"/>
    <m/>
    <d v="2020-01-06T18:18:11"/>
    <b v="0"/>
    <x v="5"/>
    <s v="0065A000011q9vIQAQ"/>
    <x v="2"/>
    <b v="0"/>
    <s v="0055A000009sa63QAA"/>
    <s v="Customer Assessment w/ Favorable Evaluation"/>
    <b v="0"/>
    <x v="1"/>
    <n v="71518.899999999994"/>
    <n v="21455.67"/>
    <m/>
  </r>
  <r>
    <s v="0015A00002G7uczQAB"/>
    <b v="0"/>
    <m/>
    <b v="0"/>
    <x v="320"/>
    <x v="1"/>
    <s v="00531000007KAsvAAG"/>
    <b v="0"/>
    <d v="2020-10-09T14:56:30"/>
    <b v="0"/>
    <b v="0"/>
    <s v="2021 4"/>
    <n v="4"/>
    <x v="3"/>
    <s v="Pipeline"/>
    <s v="Pipeline"/>
    <x v="12"/>
    <s v="0055A00000BclF5QAJ"/>
    <d v="2021-05-05T13:56:10"/>
    <m/>
    <d v="2021-05-03T13:23:23"/>
    <b v="0"/>
    <x v="6"/>
    <s v="0065A00001bquB1QAI"/>
    <x v="2"/>
    <b v="0"/>
    <s v="00531000007MUoEAAW"/>
    <s v="Customer Assessment w/ Favorable Evaluation"/>
    <b v="0"/>
    <x v="1"/>
    <n v="25740"/>
    <n v="7722"/>
    <m/>
  </r>
  <r>
    <s v="0013100001ft4h3AAA"/>
    <b v="0"/>
    <m/>
    <b v="0"/>
    <x v="318"/>
    <x v="1"/>
    <s v="00531000007MUoEAAW"/>
    <b v="0"/>
    <d v="2020-10-30T13:34:27"/>
    <b v="0"/>
    <b v="0"/>
    <s v="2021 4"/>
    <n v="4"/>
    <x v="3"/>
    <s v="Pipeline"/>
    <s v="Pipeline"/>
    <x v="12"/>
    <s v="00531000007MUoEAAW"/>
    <d v="2021-06-28T13:38:43"/>
    <m/>
    <d v="2021-05-03T13:34:31"/>
    <b v="0"/>
    <x v="5"/>
    <s v="0065A00001cJFm5QAG"/>
    <x v="2"/>
    <b v="0"/>
    <s v="00531000007MUoEAAW"/>
    <s v="Customer Assessment w/ Favorable Evaluation"/>
    <b v="0"/>
    <x v="1"/>
    <n v="6435"/>
    <n v="1930.5"/>
    <m/>
  </r>
  <r>
    <s v="0013100001ld4rCAAQ"/>
    <b v="0"/>
    <m/>
    <b v="0"/>
    <x v="71"/>
    <x v="1"/>
    <s v="00531000007MUoEAAW"/>
    <b v="0"/>
    <d v="2021-01-26T21:07:13"/>
    <b v="0"/>
    <b v="0"/>
    <s v="2021 4"/>
    <n v="4"/>
    <x v="3"/>
    <s v="Pipeline"/>
    <s v="Pipeline"/>
    <x v="12"/>
    <s v="0055A00000BclF5QAJ"/>
    <d v="2021-04-11T20:08:00"/>
    <m/>
    <m/>
    <b v="0"/>
    <x v="6"/>
    <s v="0065A00001dACqTQAW"/>
    <x v="2"/>
    <b v="0"/>
    <s v="00531000007MUoEAAW"/>
    <s v="Customer Assessment w/ Favorable Evaluation"/>
    <b v="0"/>
    <x v="1"/>
    <n v="6500"/>
    <n v="1950"/>
    <m/>
  </r>
  <r>
    <s v="0013100001enulxAAA"/>
    <b v="0"/>
    <m/>
    <b v="0"/>
    <x v="318"/>
    <x v="1"/>
    <s v="00531000007MUoEAAW"/>
    <b v="0"/>
    <d v="2021-04-01T15:14:17"/>
    <b v="0"/>
    <b v="0"/>
    <s v="2021 4"/>
    <n v="4"/>
    <x v="3"/>
    <s v="Pipeline"/>
    <s v="Pipeline"/>
    <x v="12"/>
    <s v="00531000007MUoEAAW"/>
    <d v="2021-06-29T15:30:29"/>
    <m/>
    <m/>
    <b v="0"/>
    <x v="5"/>
    <s v="0065A00001df4G3QAI"/>
    <x v="2"/>
    <b v="0"/>
    <s v="00531000007MUoEAAW"/>
    <s v="Customer Assessment w/ Favorable Evaluation"/>
    <b v="0"/>
    <x v="1"/>
    <n v="6500"/>
    <n v="1950"/>
    <m/>
  </r>
  <r>
    <s v="0015A00002DR8HdQAL"/>
    <b v="0"/>
    <m/>
    <b v="0"/>
    <x v="71"/>
    <x v="1"/>
    <s v="00531000008F2qlAAC"/>
    <b v="0"/>
    <d v="2021-01-16T02:29:17"/>
    <b v="0"/>
    <b v="0"/>
    <s v="2021 4"/>
    <n v="4"/>
    <x v="3"/>
    <s v="Pipeline"/>
    <s v="Pipeline"/>
    <x v="12"/>
    <s v="0055A00000BclF5QAJ"/>
    <d v="2021-04-11T20:08:00"/>
    <m/>
    <d v="2021-02-22T15:20:49"/>
    <b v="0"/>
    <x v="6"/>
    <s v="0065A00001crvUdQAI"/>
    <x v="2"/>
    <b v="0"/>
    <s v="00531000008F2qlAAC"/>
    <s v="Customer Assessment w/ Favorable Evaluation"/>
    <b v="0"/>
    <x v="1"/>
    <n v="49197.75"/>
    <n v="14759.32"/>
    <m/>
  </r>
  <r>
    <s v="0015A00002XRHQ3QAP"/>
    <b v="0"/>
    <m/>
    <b v="0"/>
    <x v="71"/>
    <x v="1"/>
    <s v="00531000007KAsvAAG"/>
    <b v="0"/>
    <d v="2021-04-13T15:51:40"/>
    <b v="0"/>
    <b v="0"/>
    <s v="2021 4"/>
    <n v="4"/>
    <x v="3"/>
    <s v="Pipeline"/>
    <s v="Pipeline"/>
    <x v="12"/>
    <s v="00531000007KAsvAAG"/>
    <d v="2021-04-14T16:08:31"/>
    <m/>
    <m/>
    <b v="0"/>
    <x v="7"/>
    <s v="0065A00001dgO6qQAE"/>
    <x v="2"/>
    <b v="0"/>
    <s v="00531000007KAsvAAG"/>
    <s v="Funnel"/>
    <b v="0"/>
    <x v="1"/>
    <n v="64979.64"/>
    <n v="3248.98"/>
    <m/>
  </r>
  <r>
    <s v="001i000001MZMQXAA5"/>
    <b v="0"/>
    <m/>
    <b v="0"/>
    <x v="71"/>
    <x v="1"/>
    <s v="00531000007KAsvAAG"/>
    <b v="0"/>
    <d v="2021-04-07T18:10:30"/>
    <b v="0"/>
    <b v="0"/>
    <s v="2021 4"/>
    <n v="4"/>
    <x v="3"/>
    <s v="Pipeline"/>
    <s v="Pipeline"/>
    <x v="12"/>
    <s v="0055A00000BclF5QAJ"/>
    <d v="2021-04-10T23:09:16"/>
    <m/>
    <m/>
    <b v="0"/>
    <x v="16"/>
    <s v="0065A00001dfQdIQAU"/>
    <x v="2"/>
    <b v="0"/>
    <s v="00531000007KAsvAAG"/>
    <s v="Funnel"/>
    <b v="0"/>
    <x v="1"/>
    <n v="91000"/>
    <n v="4550"/>
    <m/>
  </r>
  <r>
    <s v="0013100001eCIpHAAW"/>
    <b v="0"/>
    <m/>
    <b v="0"/>
    <x v="71"/>
    <x v="1"/>
    <s v="00531000007KAsvAAG"/>
    <b v="0"/>
    <d v="2021-04-07T16:23:33"/>
    <b v="0"/>
    <b v="0"/>
    <s v="2021 4"/>
    <n v="4"/>
    <x v="3"/>
    <s v="Pipeline"/>
    <s v="Pipeline"/>
    <x v="12"/>
    <s v="0055A00000BclF5QAJ"/>
    <d v="2021-04-11T19:52:07"/>
    <m/>
    <m/>
    <b v="0"/>
    <x v="5"/>
    <s v="0065A00001dfQ7mQAE"/>
    <x v="2"/>
    <b v="0"/>
    <s v="00531000007KAsvAAG"/>
    <s v="Funnel"/>
    <b v="0"/>
    <x v="1"/>
    <n v="6500"/>
    <n v="325"/>
    <m/>
  </r>
  <r>
    <s v="0013100001gZSbvAAG"/>
    <b v="0"/>
    <m/>
    <b v="0"/>
    <x v="71"/>
    <x v="1"/>
    <s v="00531000007KAsvAAG"/>
    <b v="0"/>
    <d v="2018-05-04T22:20:09"/>
    <b v="0"/>
    <b v="0"/>
    <s v="2021 4"/>
    <n v="4"/>
    <x v="3"/>
    <s v="Pipeline"/>
    <s v="Pipeline"/>
    <x v="12"/>
    <s v="0055A000009sa63QAA"/>
    <d v="2021-05-11T17:21:05"/>
    <m/>
    <d v="2020-01-06T18:18:11"/>
    <b v="0"/>
    <x v="3"/>
    <s v="0065A00000k1VjBQAU"/>
    <x v="2"/>
    <b v="0"/>
    <s v="0055A000009sa63QAA"/>
    <s v="Customer Assessment w/ Favorable Evaluation"/>
    <b v="0"/>
    <x v="1"/>
    <n v="444645.87"/>
    <n v="133393.76"/>
    <m/>
  </r>
  <r>
    <s v="0015A00002DxYq0QAF"/>
    <b v="0"/>
    <m/>
    <b v="0"/>
    <x v="322"/>
    <x v="1"/>
    <s v="0055A000009sa63QAA"/>
    <b v="0"/>
    <d v="2020-10-08T16:01:49"/>
    <b v="0"/>
    <b v="0"/>
    <s v="2022 4"/>
    <n v="4"/>
    <x v="6"/>
    <s v="Pipeline"/>
    <s v="Pipeline"/>
    <x v="12"/>
    <s v="00531000007MUoEAAW"/>
    <d v="2021-04-30T20:48:49"/>
    <m/>
    <d v="2020-10-21T15:27:54"/>
    <b v="0"/>
    <x v="6"/>
    <s v="0065A00001bqqdHQAQ"/>
    <x v="2"/>
    <b v="0"/>
    <s v="00531000007MUoEAAW"/>
    <s v="Customer Assessment w/ Favorable Evaluation"/>
    <b v="0"/>
    <x v="1"/>
    <n v="5850"/>
    <n v="1755"/>
    <m/>
  </r>
  <r>
    <s v="0015A00002XQrSlQAL"/>
    <b v="0"/>
    <m/>
    <b v="0"/>
    <x v="71"/>
    <x v="1"/>
    <s v="00531000007KAsvAAG"/>
    <b v="0"/>
    <d v="2021-04-14T15:32:23"/>
    <b v="0"/>
    <b v="0"/>
    <s v="2021 4"/>
    <n v="4"/>
    <x v="3"/>
    <s v="Pipeline"/>
    <s v="Pipeline"/>
    <x v="12"/>
    <s v="00531000007KAsvAAG"/>
    <d v="2021-04-14T15:43:42"/>
    <m/>
    <m/>
    <b v="0"/>
    <x v="11"/>
    <s v="0065A00001dgSNaQAM"/>
    <x v="2"/>
    <b v="0"/>
    <s v="00531000007KAsvAAG"/>
    <s v="Funnel"/>
    <b v="0"/>
    <x v="1"/>
    <n v="59072.4"/>
    <n v="2953.62"/>
    <m/>
  </r>
  <r>
    <s v="0015A00002G74JoQAJ"/>
    <b v="0"/>
    <m/>
    <b v="0"/>
    <x v="71"/>
    <x v="1"/>
    <s v="00531000007MUoEAAW"/>
    <b v="0"/>
    <d v="2020-10-21T13:34:22"/>
    <b v="0"/>
    <b v="0"/>
    <s v="2021 4"/>
    <n v="4"/>
    <x v="3"/>
    <s v="Pipeline"/>
    <s v="Pipeline"/>
    <x v="12"/>
    <s v="00531000007MUoEAAW"/>
    <d v="2021-04-11T21:42:45"/>
    <m/>
    <d v="2020-12-23T17:09:28"/>
    <b v="0"/>
    <x v="6"/>
    <s v="0065A00001cHMbTQAW"/>
    <x v="2"/>
    <b v="0"/>
    <s v="00531000007KgPgAAK"/>
    <s v="Funnel"/>
    <b v="0"/>
    <x v="1"/>
    <n v="39000"/>
    <n v="1950"/>
    <m/>
  </r>
  <r>
    <s v="0015A00001tZ9JzQAK"/>
    <b v="0"/>
    <m/>
    <b v="0"/>
    <x v="71"/>
    <x v="1"/>
    <s v="00531000007MUoEAAW"/>
    <b v="0"/>
    <d v="2021-02-02T14:36:10"/>
    <b v="0"/>
    <b v="0"/>
    <s v="2021 4"/>
    <n v="4"/>
    <x v="3"/>
    <s v="Pipeline"/>
    <s v="Pipeline"/>
    <x v="19"/>
    <s v="0055A00000BclF5QAJ"/>
    <d v="2021-04-11T20:08:00"/>
    <m/>
    <m/>
    <b v="0"/>
    <x v="6"/>
    <s v="0065A00001dBLNiQAO"/>
    <x v="2"/>
    <b v="0"/>
    <s v="00531000007KgPgAAK"/>
    <s v="Qualified Opportunity"/>
    <b v="0"/>
    <x v="1"/>
    <n v="66488.34"/>
    <n v="6648.83"/>
    <m/>
  </r>
  <r>
    <s v="0015A00002Uf4xkQAB"/>
    <b v="0"/>
    <m/>
    <b v="0"/>
    <x v="71"/>
    <x v="1"/>
    <s v="00531000007MUoEAAW"/>
    <b v="0"/>
    <d v="2021-02-02T15:00:26"/>
    <b v="0"/>
    <b v="0"/>
    <s v="2021 4"/>
    <n v="4"/>
    <x v="3"/>
    <s v="Pipeline"/>
    <s v="Pipeline"/>
    <x v="19"/>
    <s v="0055A00000BclF5QAJ"/>
    <d v="2021-04-11T20:08:00"/>
    <m/>
    <m/>
    <b v="0"/>
    <x v="6"/>
    <s v="0065A00001dBLXEQA4"/>
    <x v="2"/>
    <b v="0"/>
    <s v="00531000007KgPgAAK"/>
    <s v="Qualified Opportunity"/>
    <b v="0"/>
    <x v="1"/>
    <n v="79437"/>
    <n v="7943.7"/>
    <m/>
  </r>
  <r>
    <s v="0015A000026nOcMQAU"/>
    <b v="0"/>
    <m/>
    <b v="0"/>
    <x v="71"/>
    <x v="1"/>
    <s v="00531000008F2qlAAC"/>
    <b v="0"/>
    <d v="2020-10-09T13:57:38"/>
    <b v="0"/>
    <b v="0"/>
    <s v="2021 4"/>
    <n v="4"/>
    <x v="3"/>
    <s v="Pipeline"/>
    <s v="Pipeline"/>
    <x v="19"/>
    <s v="00531000008F2qlAAC"/>
    <d v="2021-05-10T13:32:28"/>
    <m/>
    <m/>
    <b v="0"/>
    <x v="6"/>
    <s v="0065A00001bqtvEQAQ"/>
    <x v="2"/>
    <b v="0"/>
    <s v="00531000008F2qlAAC"/>
    <s v="Customer Assessment w/ Favorable Evaluation"/>
    <b v="0"/>
    <x v="1"/>
    <n v="49197.75"/>
    <n v="14759.32"/>
    <m/>
  </r>
  <r>
    <s v="0013100001mwUgnAAE"/>
    <b v="0"/>
    <m/>
    <b v="0"/>
    <x v="71"/>
    <x v="1"/>
    <s v="00531000008F2qlAAC"/>
    <b v="0"/>
    <d v="2021-02-26T20:10:19"/>
    <b v="0"/>
    <b v="0"/>
    <s v="2021 4"/>
    <n v="4"/>
    <x v="3"/>
    <s v="Pipeline"/>
    <s v="Pipeline"/>
    <x v="5"/>
    <s v="0055A00000BclF5QAJ"/>
    <d v="2021-04-11T20:08:00"/>
    <m/>
    <m/>
    <b v="0"/>
    <x v="6"/>
    <s v="0065A00001dKAuxQAG"/>
    <x v="2"/>
    <b v="0"/>
    <s v="00531000008F2qlAAC"/>
    <s v="Customer Assessment w/ Favorable Evaluation"/>
    <b v="0"/>
    <x v="1"/>
    <n v="48750"/>
    <n v="14625"/>
    <m/>
  </r>
  <r>
    <s v="0013100001gawnXAAQ"/>
    <b v="0"/>
    <m/>
    <b v="0"/>
    <x v="71"/>
    <x v="1"/>
    <s v="00531000007MUoEAAW"/>
    <b v="0"/>
    <d v="2021-04-21T19:53:55"/>
    <b v="0"/>
    <b v="0"/>
    <s v="2021 4"/>
    <n v="4"/>
    <x v="3"/>
    <s v="Pipeline"/>
    <s v="Pipeline"/>
    <x v="5"/>
    <s v="00531000007MUoEAAW"/>
    <d v="2021-05-14T19:28:07"/>
    <m/>
    <m/>
    <b v="0"/>
    <x v="6"/>
    <s v="0066e00001dyHIaAAM"/>
    <x v="2"/>
    <b v="0"/>
    <s v="00531000007KgPgAAK"/>
    <s v="Customer Assessment w/ Favorable Evaluation"/>
    <b v="0"/>
    <x v="1"/>
    <n v="127218.34"/>
    <n v="38165.5"/>
    <m/>
  </r>
  <r>
    <s v="0013100001gawnXAAQ"/>
    <b v="0"/>
    <m/>
    <b v="0"/>
    <x v="199"/>
    <x v="1"/>
    <s v="00531000007MUoEAAW"/>
    <b v="0"/>
    <d v="2021-04-21T20:06:22"/>
    <b v="0"/>
    <b v="0"/>
    <s v="2022 4"/>
    <n v="4"/>
    <x v="6"/>
    <s v="Pipeline"/>
    <s v="Pipeline"/>
    <x v="5"/>
    <s v="00531000007KgPgAAK"/>
    <d v="2021-06-07T10:30:17"/>
    <m/>
    <m/>
    <b v="0"/>
    <x v="6"/>
    <s v="0066e00001dyHM0AAM"/>
    <x v="2"/>
    <b v="0"/>
    <s v="00531000007KgPgAAK"/>
    <s v="Customer Assessment w/ Favorable Evaluation"/>
    <b v="0"/>
    <x v="1"/>
    <n v="127218.34"/>
    <n v="38165.5"/>
    <m/>
  </r>
  <r>
    <s v="0015A00002QdQvXQAV"/>
    <b v="0"/>
    <m/>
    <b v="0"/>
    <x v="71"/>
    <x v="1"/>
    <s v="00531000007KAsvAAG"/>
    <b v="0"/>
    <d v="2020-11-03T15:37:09"/>
    <b v="0"/>
    <b v="0"/>
    <s v="2021 4"/>
    <n v="4"/>
    <x v="3"/>
    <s v="Pipeline"/>
    <s v="Pipeline"/>
    <x v="6"/>
    <s v="0055A00000BclF5QAJ"/>
    <d v="2021-04-11T20:08:00"/>
    <m/>
    <d v="2020-12-21T17:44:17"/>
    <b v="0"/>
    <x v="6"/>
    <s v="0065A00001cJZA9QAO"/>
    <x v="2"/>
    <b v="0"/>
    <s v="00531000007KAsvAAG"/>
    <s v="Funnel"/>
    <b v="0"/>
    <x v="1"/>
    <n v="64547.01"/>
    <n v="3227.35"/>
    <m/>
  </r>
  <r>
    <s v="0016e00002Zw9lyAAB"/>
    <b v="0"/>
    <m/>
    <b v="0"/>
    <x v="199"/>
    <x v="1"/>
    <s v="0055A000009GxI2QAK"/>
    <b v="0"/>
    <d v="2021-02-26T15:18:08"/>
    <b v="0"/>
    <b v="0"/>
    <s v="2022 4"/>
    <n v="4"/>
    <x v="6"/>
    <s v="Pipeline"/>
    <s v="Pipeline"/>
    <x v="6"/>
    <s v="0055A000009GxI2QAK"/>
    <d v="2021-06-22T19:50:37"/>
    <m/>
    <m/>
    <b v="0"/>
    <x v="6"/>
    <s v="0065A00001dK8OkQAK"/>
    <x v="2"/>
    <b v="0"/>
    <s v="0055A000009GxI2QAK"/>
    <s v="Funnel"/>
    <b v="0"/>
    <x v="1"/>
    <n v="97500"/>
    <n v="4875"/>
    <m/>
  </r>
  <r>
    <s v="0016e00002Zw9G3AAJ"/>
    <b v="0"/>
    <m/>
    <b v="0"/>
    <x v="199"/>
    <x v="1"/>
    <s v="0055A000009GxI2QAK"/>
    <b v="0"/>
    <d v="2021-02-26T15:21:06"/>
    <b v="0"/>
    <b v="0"/>
    <s v="2022 4"/>
    <n v="4"/>
    <x v="6"/>
    <s v="Pipeline"/>
    <s v="Pipeline"/>
    <x v="6"/>
    <s v="0055A000009GxI2QAK"/>
    <d v="2021-06-17T15:26:59"/>
    <m/>
    <m/>
    <b v="0"/>
    <x v="6"/>
    <s v="0065A00001dK8QWQA0"/>
    <x v="2"/>
    <b v="0"/>
    <s v="0055A000009GxI2QAK"/>
    <s v="Funnel"/>
    <b v="0"/>
    <x v="1"/>
    <n v="243750"/>
    <n v="12187.5"/>
    <m/>
  </r>
  <r>
    <s v="0016e00002Zw9XTAAZ"/>
    <b v="0"/>
    <m/>
    <b v="0"/>
    <x v="199"/>
    <x v="1"/>
    <s v="0055A000009GxI2QAK"/>
    <b v="0"/>
    <d v="2021-02-26T15:38:35"/>
    <b v="0"/>
    <b v="0"/>
    <s v="2022 4"/>
    <n v="4"/>
    <x v="6"/>
    <s v="Pipeline"/>
    <s v="Pipeline"/>
    <x v="6"/>
    <s v="0055A000009GxI2QAK"/>
    <d v="2021-06-17T15:34:11"/>
    <m/>
    <m/>
    <b v="0"/>
    <x v="6"/>
    <s v="0065A00001dK8Z3QAK"/>
    <x v="2"/>
    <b v="0"/>
    <s v="0055A000009GxI2QAK"/>
    <s v="Funnel"/>
    <b v="0"/>
    <x v="1"/>
    <n v="97500"/>
    <n v="4875"/>
    <m/>
  </r>
  <r>
    <s v="0015A00002DR8HdQAL"/>
    <b v="0"/>
    <m/>
    <b v="0"/>
    <x v="71"/>
    <x v="1"/>
    <s v="00531000008F2qlAAC"/>
    <b v="0"/>
    <d v="2020-10-05T13:19:56"/>
    <b v="0"/>
    <b v="0"/>
    <s v="2021 4"/>
    <n v="4"/>
    <x v="3"/>
    <s v="Pipeline"/>
    <s v="Pipeline"/>
    <x v="15"/>
    <s v="0055A00000BclF5QAJ"/>
    <d v="2021-04-11T19:52:07"/>
    <m/>
    <m/>
    <b v="0"/>
    <x v="5"/>
    <s v="0065A00001bq1mcQAA"/>
    <x v="2"/>
    <b v="0"/>
    <s v="00531000008F2qlAAC"/>
    <s v="Qualified Opportunity"/>
    <b v="0"/>
    <x v="1"/>
    <n v="49077.75"/>
    <n v="4907.78"/>
    <m/>
  </r>
  <r>
    <s v="0015A00002Uf7bhQAB"/>
    <b v="0"/>
    <m/>
    <b v="0"/>
    <x v="71"/>
    <x v="1"/>
    <s v="00531000007MUoEAAW"/>
    <b v="0"/>
    <d v="2021-02-02T18:49:52"/>
    <b v="0"/>
    <b v="0"/>
    <s v="2021 4"/>
    <n v="4"/>
    <x v="3"/>
    <s v="Pipeline"/>
    <s v="Pipeline"/>
    <x v="15"/>
    <s v="0055A00000BclF5QAJ"/>
    <d v="2021-04-11T20:08:00"/>
    <m/>
    <d v="2021-02-02T19:03:59"/>
    <b v="0"/>
    <x v="6"/>
    <s v="0065A00001dBNRuQAO"/>
    <x v="2"/>
    <b v="0"/>
    <s v="00531000007KgPgAAK"/>
    <s v="Qualified Opportunity"/>
    <b v="0"/>
    <x v="1"/>
    <n v="604500"/>
    <n v="60450"/>
    <m/>
  </r>
  <r>
    <s v="0016e00002ZvaRQAAZ"/>
    <b v="0"/>
    <m/>
    <b v="0"/>
    <x v="71"/>
    <x v="1"/>
    <s v="0055A000009GxI2QAK"/>
    <b v="0"/>
    <d v="2021-04-06T19:13:58"/>
    <b v="0"/>
    <b v="0"/>
    <s v="2021 4"/>
    <n v="4"/>
    <x v="3"/>
    <s v="Pipeline"/>
    <s v="Pipeline"/>
    <x v="15"/>
    <s v="0055A000009GxI2QAK"/>
    <d v="2021-06-22T20:35:19"/>
    <m/>
    <d v="2021-05-24T13:18:08"/>
    <b v="0"/>
    <x v="6"/>
    <s v="0065A00001dfMmRQAU"/>
    <x v="2"/>
    <b v="0"/>
    <s v="0055A000009GxI2QAK"/>
    <s v="Qualified Opportunity"/>
    <b v="0"/>
    <x v="1"/>
    <n v="97500"/>
    <n v="9750"/>
    <m/>
  </r>
  <r>
    <s v="0015A00002Vpe4vQAB"/>
    <b v="0"/>
    <m/>
    <b v="0"/>
    <x v="217"/>
    <x v="1"/>
    <s v="0055A000009sa63QAA"/>
    <b v="0"/>
    <d v="2021-03-19T04:28:56"/>
    <b v="0"/>
    <b v="0"/>
    <s v="2022 4"/>
    <n v="4"/>
    <x v="6"/>
    <s v="Pipeline"/>
    <s v="Pipeline"/>
    <x v="11"/>
    <s v="0055A00000BclF5QAJ"/>
    <d v="2021-04-11T19:52:07"/>
    <m/>
    <m/>
    <b v="0"/>
    <x v="5"/>
    <s v="0065A00001dLhgzQAC"/>
    <x v="2"/>
    <b v="0"/>
    <s v="0055A000009sa63QAA"/>
    <s v="Qualified Opportunity"/>
    <b v="0"/>
    <x v="1"/>
    <n v="71489.919999999998"/>
    <n v="7148.99"/>
    <m/>
  </r>
  <r>
    <s v="0015A00002IoNAtQAN"/>
    <b v="0"/>
    <m/>
    <b v="0"/>
    <x v="318"/>
    <x v="1"/>
    <s v="00531000007MUoEAAW"/>
    <b v="0"/>
    <d v="2021-03-16T22:20:00"/>
    <b v="0"/>
    <b v="0"/>
    <s v="2021 4"/>
    <n v="4"/>
    <x v="3"/>
    <s v="Pipeline"/>
    <s v="Pipeline"/>
    <x v="11"/>
    <s v="0055A00000BclF5QAJ"/>
    <d v="2021-04-11T19:52:07"/>
    <m/>
    <m/>
    <b v="0"/>
    <x v="5"/>
    <s v="0065A00001dLYqkQAG"/>
    <x v="2"/>
    <b v="0"/>
    <s v="00531000007MUoEAAW"/>
    <s v="Customer Assessment w/ Favorable Evaluation"/>
    <b v="0"/>
    <x v="1"/>
    <n v="6500"/>
    <n v="1950"/>
    <m/>
  </r>
  <r>
    <s v="0016e00002Zw8sFAAR"/>
    <b v="0"/>
    <m/>
    <b v="0"/>
    <x v="71"/>
    <x v="1"/>
    <s v="00531000008F2qlAAC"/>
    <b v="0"/>
    <d v="2018-06-18T17:01:11"/>
    <b v="0"/>
    <b v="0"/>
    <s v="2021 4"/>
    <n v="4"/>
    <x v="3"/>
    <s v="Pipeline"/>
    <s v="Pipeline"/>
    <x v="11"/>
    <s v="0055A000009GxI2QAK"/>
    <d v="2021-06-17T14:20:15"/>
    <m/>
    <d v="2020-12-29T15:11:18"/>
    <b v="0"/>
    <x v="6"/>
    <s v="0065A00000k32IMQAY"/>
    <x v="2"/>
    <b v="0"/>
    <s v="0055A000009GxI2QAK"/>
    <s v="Funnel"/>
    <b v="0"/>
    <x v="1"/>
    <n v="398992.5"/>
    <n v="19949.63"/>
    <m/>
  </r>
  <r>
    <s v="0016e00002Zw9qtAAB"/>
    <b v="0"/>
    <m/>
    <b v="0"/>
    <x v="199"/>
    <x v="1"/>
    <s v="0055A000009GxI2QAK"/>
    <b v="0"/>
    <d v="2021-02-26T15:36:32"/>
    <b v="0"/>
    <b v="0"/>
    <s v="2022 4"/>
    <n v="4"/>
    <x v="6"/>
    <s v="Pipeline"/>
    <s v="Pipeline"/>
    <x v="11"/>
    <s v="0055A000009GxI2QAK"/>
    <d v="2021-06-17T15:32:59"/>
    <m/>
    <m/>
    <b v="0"/>
    <x v="6"/>
    <s v="0065A00001dK8YPQA0"/>
    <x v="2"/>
    <b v="0"/>
    <s v="0055A000009GxI2QAK"/>
    <s v="Funnel"/>
    <b v="0"/>
    <x v="1"/>
    <n v="243750"/>
    <n v="12187.5"/>
    <m/>
  </r>
  <r>
    <s v="0016e00002Zvje8AAB"/>
    <b v="0"/>
    <m/>
    <b v="0"/>
    <x v="71"/>
    <x v="1"/>
    <s v="0055A000009GxI2QAK"/>
    <b v="0"/>
    <d v="2020-12-22T21:30:48"/>
    <b v="0"/>
    <b v="0"/>
    <s v="2021 4"/>
    <n v="4"/>
    <x v="3"/>
    <s v="Pipeline"/>
    <s v="Pipeline"/>
    <x v="11"/>
    <s v="0055A000009GxI2QAK"/>
    <d v="2021-06-14T14:50:20"/>
    <m/>
    <d v="2021-02-26T11:34:09"/>
    <b v="0"/>
    <x v="6"/>
    <s v="0065A00001cq0ScQAI"/>
    <x v="2"/>
    <b v="0"/>
    <s v="0055A000009GxI2QAK"/>
    <s v="Customer Assessment w/ Favorable Evaluation"/>
    <b v="0"/>
    <x v="1"/>
    <n v="146697.75"/>
    <n v="44009.32"/>
    <m/>
  </r>
  <r>
    <s v="0016e00002Zw9lzAAB"/>
    <b v="0"/>
    <m/>
    <b v="0"/>
    <x v="199"/>
    <x v="1"/>
    <s v="0055A000009GxI2QAK"/>
    <b v="0"/>
    <d v="2021-02-26T15:24:10"/>
    <b v="0"/>
    <b v="0"/>
    <s v="2022 4"/>
    <n v="4"/>
    <x v="6"/>
    <s v="Pipeline"/>
    <s v="Pipeline"/>
    <x v="11"/>
    <s v="0055A000009GxI2QAK"/>
    <d v="2021-06-17T15:28:03"/>
    <m/>
    <m/>
    <b v="0"/>
    <x v="6"/>
    <s v="0065A00001dK8S2QAK"/>
    <x v="2"/>
    <b v="0"/>
    <s v="0055A000009GxI2QAK"/>
    <s v="Funnel"/>
    <b v="0"/>
    <x v="1"/>
    <n v="146250"/>
    <n v="7312.5"/>
    <m/>
  </r>
  <r>
    <s v="0016e00002Zw9XSAAZ"/>
    <b v="0"/>
    <m/>
    <b v="0"/>
    <x v="71"/>
    <x v="1"/>
    <s v="0055A000009GxI2QAK"/>
    <b v="0"/>
    <d v="2020-07-15T14:26:15"/>
    <b v="0"/>
    <b v="0"/>
    <s v="2021 4"/>
    <n v="4"/>
    <x v="3"/>
    <s v="Pipeline"/>
    <s v="Pipeline"/>
    <x v="11"/>
    <s v="0055A000009GxI2QAK"/>
    <d v="2021-06-17T15:11:22"/>
    <m/>
    <m/>
    <b v="0"/>
    <x v="6"/>
    <s v="0065A00001bAa1YQAS"/>
    <x v="2"/>
    <b v="0"/>
    <s v="0055A000009GxI2QAK"/>
    <s v="Qualified Opportunity"/>
    <b v="0"/>
    <x v="1"/>
    <n v="48750"/>
    <n v="4875"/>
    <m/>
  </r>
  <r>
    <s v="0016e00002ZizBKAAZ"/>
    <b v="0"/>
    <m/>
    <b v="0"/>
    <x v="71"/>
    <x v="1"/>
    <s v="0055A000009GxI2QAK"/>
    <b v="0"/>
    <d v="2020-12-22T21:35:44"/>
    <b v="0"/>
    <b v="0"/>
    <s v="2021 4"/>
    <n v="4"/>
    <x v="3"/>
    <s v="Pipeline"/>
    <s v="Pipeline"/>
    <x v="11"/>
    <s v="0055A000009GxI2QAK"/>
    <d v="2021-06-22T19:27:11"/>
    <m/>
    <m/>
    <b v="0"/>
    <x v="6"/>
    <s v="0065A00001cq0TVQAY"/>
    <x v="2"/>
    <b v="0"/>
    <s v="0055A000009GxI2QAK"/>
    <s v="Qualified Opportunity"/>
    <b v="0"/>
    <x v="1"/>
    <n v="98035.5"/>
    <n v="9803.5499999999993"/>
    <m/>
  </r>
  <r>
    <s v="0016e00002Zw90nAAB"/>
    <b v="0"/>
    <m/>
    <b v="0"/>
    <x v="71"/>
    <x v="1"/>
    <s v="0055A000009GxI2QAK"/>
    <b v="0"/>
    <d v="2020-12-22T23:13:01"/>
    <b v="0"/>
    <b v="0"/>
    <s v="2021 4"/>
    <n v="4"/>
    <x v="3"/>
    <s v="Pipeline"/>
    <s v="Pipeline"/>
    <x v="11"/>
    <s v="0055A000009GxI2QAK"/>
    <d v="2021-06-17T15:15:32"/>
    <m/>
    <m/>
    <b v="0"/>
    <x v="6"/>
    <s v="0065A00001cq0jwQAA"/>
    <x v="2"/>
    <b v="0"/>
    <s v="0055A000009GxI2QAK"/>
    <s v="Qualified Opportunity"/>
    <b v="0"/>
    <x v="1"/>
    <n v="59155.5"/>
    <n v="5915.55"/>
    <m/>
  </r>
  <r>
    <s v="0016e00002ZvkD2AAJ"/>
    <b v="0"/>
    <m/>
    <b v="0"/>
    <x v="71"/>
    <x v="1"/>
    <s v="0055A000009GxI2QAK"/>
    <b v="0"/>
    <d v="2020-12-22T20:01:21"/>
    <b v="0"/>
    <b v="0"/>
    <s v="2021 4"/>
    <n v="4"/>
    <x v="3"/>
    <s v="Pipeline"/>
    <s v="Pipeline"/>
    <x v="14"/>
    <s v="0055A000009GxI2QAK"/>
    <d v="2021-06-14T15:37:22"/>
    <m/>
    <m/>
    <b v="0"/>
    <x v="6"/>
    <s v="0065A00001cq0A5QAI"/>
    <x v="2"/>
    <b v="0"/>
    <s v="0055A000009GxI2QAK"/>
    <s v="Customer Assessment w/ Favorable Evaluation"/>
    <b v="0"/>
    <x v="1"/>
    <n v="107905.44"/>
    <n v="32371.63"/>
    <m/>
  </r>
  <r>
    <s v="0016e00002Zvk5XAAR"/>
    <b v="0"/>
    <m/>
    <b v="0"/>
    <x v="71"/>
    <x v="1"/>
    <s v="0055A000009GxI2QAK"/>
    <b v="0"/>
    <d v="2020-12-22T21:41:34"/>
    <b v="0"/>
    <b v="0"/>
    <s v="2021 4"/>
    <n v="4"/>
    <x v="3"/>
    <s v="Pipeline"/>
    <s v="Pipeline"/>
    <x v="14"/>
    <s v="0055A000009GxI2QAK"/>
    <d v="2021-06-14T15:27:04"/>
    <m/>
    <d v="2021-02-26T11:31:41"/>
    <b v="0"/>
    <x v="6"/>
    <s v="0065A00001cq0V7QAI"/>
    <x v="2"/>
    <b v="0"/>
    <s v="0055A000009GxI2QAK"/>
    <s v="Customer Assessment w/ Favorable Evaluation"/>
    <b v="0"/>
    <x v="1"/>
    <n v="49077.75"/>
    <n v="14723.32"/>
    <m/>
  </r>
  <r>
    <s v="0016e00002Zw9pCAAR"/>
    <b v="0"/>
    <m/>
    <b v="0"/>
    <x v="199"/>
    <x v="1"/>
    <s v="0055A000009GxI2QAK"/>
    <b v="0"/>
    <d v="2021-02-26T15:28:55"/>
    <b v="0"/>
    <b v="0"/>
    <s v="2022 4"/>
    <n v="4"/>
    <x v="6"/>
    <s v="Pipeline"/>
    <s v="Pipeline"/>
    <x v="14"/>
    <s v="0055A000009GxI2QAK"/>
    <d v="2021-06-17T15:30:44"/>
    <m/>
    <m/>
    <b v="0"/>
    <x v="6"/>
    <s v="0065A00001dK8UwQAK"/>
    <x v="2"/>
    <b v="0"/>
    <s v="0055A000009GxI2QAK"/>
    <s v="Funnel"/>
    <b v="0"/>
    <x v="1"/>
    <n v="146250"/>
    <n v="7312.5"/>
    <m/>
  </r>
  <r>
    <s v="0016e00002Zw9crAAB"/>
    <b v="0"/>
    <m/>
    <b v="0"/>
    <x v="71"/>
    <x v="1"/>
    <s v="0055A000009GxI2QAK"/>
    <b v="0"/>
    <d v="2020-08-03T14:04:23"/>
    <b v="0"/>
    <b v="0"/>
    <s v="2021 4"/>
    <n v="4"/>
    <x v="3"/>
    <s v="Pipeline"/>
    <s v="Pipeline"/>
    <x v="14"/>
    <s v="0055A000009GxI2QAK"/>
    <d v="2021-06-17T15:13:02"/>
    <m/>
    <d v="2021-01-18T21:57:28"/>
    <b v="0"/>
    <x v="6"/>
    <s v="0065A00001bLsPvQAK"/>
    <x v="2"/>
    <b v="0"/>
    <s v="0055A000009GxI2QAK"/>
    <s v="Funnel"/>
    <b v="0"/>
    <x v="1"/>
    <n v="97500"/>
    <n v="4875"/>
    <m/>
  </r>
  <r>
    <s v="0015A00002UhquYQAR"/>
    <b v="0"/>
    <m/>
    <b v="0"/>
    <x v="71"/>
    <x v="1"/>
    <s v="0055A00000BcrkYQAR"/>
    <b v="0"/>
    <d v="2021-02-26T15:31:59"/>
    <b v="0"/>
    <b v="0"/>
    <s v="2021 4"/>
    <n v="4"/>
    <x v="3"/>
    <s v="Pipeline"/>
    <s v="Pipeline"/>
    <x v="14"/>
    <s v="0055A00000BcrkYQAR"/>
    <d v="2021-05-10T14:13:09"/>
    <m/>
    <m/>
    <b v="0"/>
    <x v="5"/>
    <s v="0065A00001dK8WJQA0"/>
    <x v="2"/>
    <b v="0"/>
    <s v="0055A00000BcrkYQAR"/>
    <s v="Qualified Opportunity"/>
    <b v="0"/>
    <x v="1"/>
    <n v="62741.48"/>
    <n v="6274.15"/>
    <m/>
  </r>
  <r>
    <s v="0016e00002Zw9oJAAR"/>
    <b v="0"/>
    <m/>
    <b v="0"/>
    <x v="199"/>
    <x v="1"/>
    <s v="0055A000009GxI2QAK"/>
    <b v="0"/>
    <d v="2021-02-26T15:26:35"/>
    <b v="0"/>
    <b v="0"/>
    <s v="2022 4"/>
    <n v="4"/>
    <x v="6"/>
    <s v="Pipeline"/>
    <s v="Pipeline"/>
    <x v="14"/>
    <s v="0055A000009GxI2QAK"/>
    <d v="2021-06-22T19:33:13"/>
    <m/>
    <m/>
    <b v="0"/>
    <x v="6"/>
    <s v="0065A00001dK8TeQAK"/>
    <x v="2"/>
    <b v="0"/>
    <s v="0055A000009GxI2QAK"/>
    <s v="Funnel"/>
    <b v="0"/>
    <x v="1"/>
    <n v="146250"/>
    <n v="7312.5"/>
    <m/>
  </r>
  <r>
    <s v="0016e00002Zw9iqAAB"/>
    <b v="0"/>
    <m/>
    <b v="0"/>
    <x v="199"/>
    <x v="1"/>
    <s v="0055A000009GxI2QAK"/>
    <b v="0"/>
    <d v="2021-02-26T15:30:50"/>
    <b v="0"/>
    <b v="0"/>
    <s v="2022 4"/>
    <n v="4"/>
    <x v="6"/>
    <s v="Pipeline"/>
    <s v="Pipeline"/>
    <x v="14"/>
    <s v="0055A000009GxI2QAK"/>
    <d v="2021-06-17T15:31:48"/>
    <m/>
    <m/>
    <b v="0"/>
    <x v="6"/>
    <s v="0065A00001dK8VQQA0"/>
    <x v="2"/>
    <b v="0"/>
    <s v="0055A000009GxI2QAK"/>
    <s v="Funnel"/>
    <b v="0"/>
    <x v="1"/>
    <n v="146250"/>
    <n v="7312.5"/>
    <m/>
  </r>
  <r>
    <s v="0015A00002TE3IIQA1"/>
    <b v="0"/>
    <m/>
    <b v="0"/>
    <x v="71"/>
    <x v="1"/>
    <s v="00531000008F2qlAAC"/>
    <b v="0"/>
    <d v="2021-01-25T22:12:35"/>
    <b v="0"/>
    <b v="0"/>
    <s v="2021 4"/>
    <n v="4"/>
    <x v="3"/>
    <s v="Pipeline"/>
    <s v="Pipeline"/>
    <x v="14"/>
    <s v="0055A00000BclF5QAJ"/>
    <d v="2021-04-11T20:08:00"/>
    <m/>
    <m/>
    <b v="0"/>
    <x v="6"/>
    <s v="0065A00001dA6jJQAS"/>
    <x v="2"/>
    <b v="0"/>
    <s v="0055A00000BcrkYQAR"/>
    <s v="Qualified Opportunity"/>
    <b v="0"/>
    <x v="1"/>
    <n v="53658.34"/>
    <n v="5365.83"/>
    <m/>
  </r>
  <r>
    <s v="0015A00002TE3IIQA1"/>
    <b v="0"/>
    <m/>
    <b v="0"/>
    <x v="71"/>
    <x v="1"/>
    <s v="00531000007MUoEAAW"/>
    <b v="0"/>
    <d v="2021-02-10T18:36:48"/>
    <b v="0"/>
    <b v="0"/>
    <s v="2021 4"/>
    <n v="4"/>
    <x v="3"/>
    <s v="Pipeline"/>
    <s v="Pipeline"/>
    <x v="14"/>
    <s v="0055A00000BclF5QAJ"/>
    <d v="2021-04-11T20:08:00"/>
    <m/>
    <d v="2021-02-10T18:38:40"/>
    <b v="0"/>
    <x v="6"/>
    <s v="0065A00001dCXyOQAW"/>
    <x v="2"/>
    <b v="0"/>
    <s v="0055A00000BcrkYQAR"/>
    <s v="Qualified Opportunity"/>
    <b v="0"/>
    <x v="1"/>
    <n v="26457.75"/>
    <n v="2645.78"/>
    <m/>
  </r>
  <r>
    <s v="0015A00002TE3IIQA1"/>
    <b v="0"/>
    <m/>
    <b v="0"/>
    <x v="71"/>
    <x v="1"/>
    <s v="0055A00000BcrkYQAR"/>
    <b v="0"/>
    <d v="2021-02-26T12:47:19"/>
    <b v="0"/>
    <b v="0"/>
    <s v="2021 4"/>
    <n v="4"/>
    <x v="3"/>
    <s v="Pipeline"/>
    <s v="Pipeline"/>
    <x v="14"/>
    <s v="0055A00000BclF5QAJ"/>
    <d v="2021-04-11T20:08:00"/>
    <m/>
    <m/>
    <b v="0"/>
    <x v="6"/>
    <s v="0065A00001dK7OqQAK"/>
    <x v="2"/>
    <b v="0"/>
    <s v="0055A00000BcrkYQAR"/>
    <s v="Qualified Opportunity"/>
    <b v="0"/>
    <x v="1"/>
    <n v="65437"/>
    <n v="6543.7"/>
    <m/>
  </r>
  <r>
    <s v="0016e00002ZvaQcAAJ"/>
    <b v="0"/>
    <m/>
    <b v="0"/>
    <x v="71"/>
    <x v="1"/>
    <s v="0055A000009GxI2QAK"/>
    <b v="0"/>
    <d v="2021-04-06T19:16:07"/>
    <b v="0"/>
    <b v="0"/>
    <s v="2021 4"/>
    <n v="4"/>
    <x v="3"/>
    <s v="Pipeline"/>
    <s v="Pipeline"/>
    <x v="14"/>
    <s v="0055A000009GxI2QAK"/>
    <d v="2021-06-11T20:55:43"/>
    <m/>
    <d v="2021-05-24T13:18:33"/>
    <b v="0"/>
    <x v="6"/>
    <s v="0065A00001dfMn0QAE"/>
    <x v="2"/>
    <b v="0"/>
    <s v="0055A000009GxI2QAK"/>
    <s v="Qualified Opportunity"/>
    <b v="0"/>
    <x v="1"/>
    <n v="97500"/>
    <n v="9750"/>
    <m/>
  </r>
  <r>
    <s v="0016e00002ZvaPjAAJ"/>
    <b v="0"/>
    <m/>
    <b v="0"/>
    <x v="71"/>
    <x v="1"/>
    <s v="0055A000009GxI2QAK"/>
    <b v="0"/>
    <d v="2021-04-06T19:18:44"/>
    <b v="0"/>
    <b v="0"/>
    <s v="2021 4"/>
    <n v="4"/>
    <x v="3"/>
    <s v="Pipeline"/>
    <s v="Pipeline"/>
    <x v="14"/>
    <s v="0055A000009GxI2QAK"/>
    <d v="2021-06-11T20:53:43"/>
    <m/>
    <d v="2021-05-24T13:19:00"/>
    <b v="0"/>
    <x v="6"/>
    <s v="0065A00001dfMoOQAU"/>
    <x v="2"/>
    <b v="0"/>
    <s v="0055A000009GxI2QAK"/>
    <s v="Qualified Opportunity"/>
    <b v="0"/>
    <x v="1"/>
    <n v="48750"/>
    <n v="4875"/>
    <m/>
  </r>
  <r>
    <s v="0016e00002Zw9GRAAZ"/>
    <b v="0"/>
    <m/>
    <b v="0"/>
    <x v="71"/>
    <x v="1"/>
    <s v="0055A000009GxI2QAK"/>
    <b v="0"/>
    <d v="2020-04-01T19:53:23"/>
    <b v="0"/>
    <b v="0"/>
    <s v="2021 4"/>
    <n v="4"/>
    <x v="3"/>
    <s v="Pipeline"/>
    <s v="Pipeline"/>
    <x v="14"/>
    <s v="0055A000009GxI2QAK"/>
    <d v="2021-06-17T14:51:19"/>
    <m/>
    <d v="2021-03-01T13:40:22"/>
    <b v="0"/>
    <x v="6"/>
    <s v="0065A00001ZcIn0QAF"/>
    <x v="2"/>
    <b v="0"/>
    <s v="0055A000009GxI2QAK"/>
    <s v="Customer Assessment w/ Favorable Evaluation"/>
    <b v="0"/>
    <x v="1"/>
    <n v="49048.5"/>
    <n v="14714.55"/>
    <m/>
  </r>
  <r>
    <s v="0015A00002JPjp2QAD"/>
    <b v="0"/>
    <m/>
    <b v="0"/>
    <x v="71"/>
    <x v="1"/>
    <s v="00531000008F2qlAAC"/>
    <b v="0"/>
    <d v="2020-08-31T13:33:19"/>
    <b v="0"/>
    <b v="0"/>
    <s v="2021 4"/>
    <n v="4"/>
    <x v="3"/>
    <s v="Pipeline"/>
    <s v="Pipeline"/>
    <x v="12"/>
    <s v="00531000008F2qlAAC"/>
    <d v="2021-06-28T12:46:11"/>
    <m/>
    <m/>
    <b v="0"/>
    <x v="3"/>
    <s v="0065A00001bg3IBQAY"/>
    <x v="2"/>
    <b v="0"/>
    <s v="00531000008F2qlAAC"/>
    <s v="Qualified Opportunity"/>
    <b v="0"/>
    <x v="1"/>
    <n v="63677.599999999999"/>
    <n v="6367.76"/>
    <m/>
  </r>
  <r>
    <s v="0015A00002Dxt8MQAR"/>
    <b v="0"/>
    <m/>
    <b v="0"/>
    <x v="323"/>
    <x v="1"/>
    <s v="0055A000009sa63QAA"/>
    <b v="0"/>
    <d v="2019-08-08T16:11:07"/>
    <b v="0"/>
    <b v="0"/>
    <s v="2021 4"/>
    <n v="4"/>
    <x v="3"/>
    <s v="BestCase"/>
    <s v="Best Case"/>
    <x v="12"/>
    <s v="0055A00000BclF5QAJ"/>
    <d v="2021-06-11T13:27:01"/>
    <m/>
    <d v="2021-06-04T17:29:15"/>
    <b v="0"/>
    <x v="1"/>
    <s v="0065A00001WxS4yQAF"/>
    <x v="2"/>
    <b v="0"/>
    <s v="0055A000009sa63QAA"/>
    <s v="Decision to Purchase"/>
    <b v="0"/>
    <x v="1"/>
    <n v="70674.84"/>
    <n v="35337.42"/>
    <m/>
  </r>
  <r>
    <s v="0013100001emY1NAAU"/>
    <b v="0"/>
    <m/>
    <b v="0"/>
    <x v="320"/>
    <x v="1"/>
    <s v="00531000007MUoEAAW"/>
    <b v="0"/>
    <d v="2021-02-16T13:53:46"/>
    <b v="0"/>
    <b v="0"/>
    <s v="2021 4"/>
    <n v="4"/>
    <x v="3"/>
    <s v="BestCase"/>
    <s v="Best Case"/>
    <x v="12"/>
    <s v="00531000007MUoEAAW"/>
    <d v="2021-05-17T13:40:42"/>
    <m/>
    <d v="2021-04-20T14:09:06"/>
    <b v="0"/>
    <x v="17"/>
    <s v="0065A00001dDb8fQAC"/>
    <x v="2"/>
    <b v="0"/>
    <s v="00531000007MUoEAAW"/>
    <s v="Decision to Purchase"/>
    <b v="0"/>
    <x v="1"/>
    <n v="6435"/>
    <n v="3217.5"/>
    <m/>
  </r>
  <r>
    <s v="0013100001lbH4iAAE"/>
    <b v="0"/>
    <m/>
    <b v="0"/>
    <x v="320"/>
    <x v="1"/>
    <s v="00531000007MUoEAAW"/>
    <b v="0"/>
    <d v="2021-03-21T21:21:28"/>
    <b v="0"/>
    <b v="0"/>
    <s v="2021 4"/>
    <n v="4"/>
    <x v="3"/>
    <s v="BestCase"/>
    <s v="Best Case"/>
    <x v="12"/>
    <s v="00531000007MUoEAAW"/>
    <d v="2021-06-28T13:33:49"/>
    <m/>
    <d v="2021-03-22T21:33:34"/>
    <b v="0"/>
    <x v="6"/>
    <s v="0065A00001dLnb1QAC"/>
    <x v="2"/>
    <b v="0"/>
    <s v="00531000007MUoEAAW"/>
    <s v="Decision to Purchase"/>
    <b v="0"/>
    <x v="1"/>
    <n v="3950"/>
    <n v="1975"/>
    <m/>
  </r>
  <r>
    <s v="0015A00002Rg9WRQAZ"/>
    <b v="0"/>
    <m/>
    <b v="0"/>
    <x v="71"/>
    <x v="1"/>
    <s v="00531000008F2qlAAC"/>
    <b v="0"/>
    <d v="2020-11-20T00:11:23"/>
    <b v="0"/>
    <b v="0"/>
    <s v="2021 4"/>
    <n v="4"/>
    <x v="3"/>
    <s v="Omitted"/>
    <s v="Omitted"/>
    <x v="12"/>
    <s v="0055A00000BcrkYQAR"/>
    <d v="2021-06-07T14:02:19"/>
    <m/>
    <m/>
    <b v="0"/>
    <x v="6"/>
    <s v="0065A00001cUoT3QAK"/>
    <x v="2"/>
    <b v="0"/>
    <s v="00531000008F2qlAAC"/>
    <s v="Qualified Opportunity"/>
    <b v="0"/>
    <x v="1"/>
    <n v="8278.5"/>
    <n v="827.85"/>
    <m/>
  </r>
  <r>
    <s v="0015A000023E81FQAS"/>
    <b v="0"/>
    <m/>
    <b v="0"/>
    <x v="71"/>
    <x v="1"/>
    <s v="00531000007MUoEAAW"/>
    <b v="0"/>
    <d v="2020-04-09T15:13:48"/>
    <b v="0"/>
    <b v="0"/>
    <s v="2021 4"/>
    <n v="4"/>
    <x v="3"/>
    <s v="Pipeline"/>
    <s v="Pipeline"/>
    <x v="12"/>
    <s v="00531000007MUoEAAW"/>
    <d v="2021-06-17T20:17:54"/>
    <m/>
    <d v="2020-12-16T16:27:49"/>
    <b v="0"/>
    <x v="5"/>
    <s v="0065A00001Zcd2AQAR"/>
    <x v="2"/>
    <b v="0"/>
    <s v="00531000007MUoEAAW"/>
    <s v="Funnel"/>
    <b v="0"/>
    <x v="1"/>
    <n v="27000"/>
    <n v="1350"/>
    <m/>
  </r>
  <r>
    <s v="0015A00002JPDKnQAP"/>
    <b v="0"/>
    <m/>
    <b v="0"/>
    <x v="217"/>
    <x v="1"/>
    <s v="0055A000009sa63QAA"/>
    <b v="0"/>
    <d v="2020-04-07T17:50:46"/>
    <b v="0"/>
    <b v="0"/>
    <s v="2022 4"/>
    <n v="4"/>
    <x v="6"/>
    <s v="Pipeline"/>
    <s v="Pipeline"/>
    <x v="12"/>
    <s v="0055A000009sa63QAA"/>
    <d v="2021-06-07T06:21:41"/>
    <m/>
    <d v="2020-12-28T05:25:45"/>
    <b v="0"/>
    <x v="3"/>
    <s v="0065A00001ZcXQgQAN"/>
    <x v="2"/>
    <b v="0"/>
    <s v="0055A000009sa63QAA"/>
    <s v="Funnel"/>
    <b v="0"/>
    <x v="1"/>
    <n v="70877.77"/>
    <n v="3543.89"/>
    <m/>
  </r>
  <r>
    <s v="001i000001MZ8IpAAL"/>
    <b v="0"/>
    <m/>
    <b v="0"/>
    <x v="71"/>
    <x v="1"/>
    <s v="00531000007MUoEAAW"/>
    <b v="0"/>
    <d v="2021-02-22T18:53:05"/>
    <b v="0"/>
    <b v="0"/>
    <s v="2021 4"/>
    <n v="4"/>
    <x v="3"/>
    <s v="Pipeline"/>
    <s v="Pipeline"/>
    <x v="12"/>
    <s v="00531000007KgPgAAK"/>
    <d v="2021-05-24T14:19:06"/>
    <m/>
    <m/>
    <b v="0"/>
    <x v="6"/>
    <s v="0065A00001dIHLtQAO"/>
    <x v="2"/>
    <b v="0"/>
    <s v="00531000007KgPgAAK"/>
    <s v="Qualified Opportunity"/>
    <b v="0"/>
    <x v="1"/>
    <n v="352285.2"/>
    <n v="35228.519999999997"/>
    <m/>
  </r>
  <r>
    <s v="0013100001qyEfYAAU"/>
    <b v="0"/>
    <m/>
    <b v="0"/>
    <x v="71"/>
    <x v="1"/>
    <s v="0055A000009sa63QAA"/>
    <b v="0"/>
    <d v="2019-11-14T14:45:13"/>
    <b v="0"/>
    <b v="0"/>
    <s v="2021 4"/>
    <n v="4"/>
    <x v="3"/>
    <s v="Pipeline"/>
    <s v="Pipeline"/>
    <x v="12"/>
    <s v="0055A000009sa63QAA"/>
    <d v="2021-06-07T06:09:30"/>
    <m/>
    <d v="2020-09-29T21:11:08"/>
    <b v="0"/>
    <x v="5"/>
    <s v="0065A00001XsEKzQAN"/>
    <x v="2"/>
    <b v="0"/>
    <s v="0055A000009sa63QAA"/>
    <s v="Customer Assessment w/ Favorable Evaluation"/>
    <b v="0"/>
    <x v="1"/>
    <n v="98966.88"/>
    <n v="29690.06"/>
    <m/>
  </r>
  <r>
    <s v="0013100001mIDLTAA4"/>
    <b v="0"/>
    <m/>
    <b v="0"/>
    <x v="199"/>
    <x v="1"/>
    <s v="00531000008F2qlAAC"/>
    <b v="0"/>
    <d v="2019-12-12T02:55:04"/>
    <b v="0"/>
    <b v="0"/>
    <s v="2022 4"/>
    <n v="4"/>
    <x v="6"/>
    <s v="Pipeline"/>
    <s v="Pipeline"/>
    <x v="12"/>
    <s v="00531000008F2qlAAC"/>
    <d v="2021-06-14T15:00:36"/>
    <m/>
    <d v="2020-01-07T16:18:09"/>
    <b v="0"/>
    <x v="6"/>
    <s v="0065A00001YLGENQA5"/>
    <x v="2"/>
    <b v="0"/>
    <s v="00531000008F2qlAAC"/>
    <s v="Customer Assessment w/ Favorable Evaluation"/>
    <b v="0"/>
    <x v="1"/>
    <n v="50008.7"/>
    <n v="15002.61"/>
    <m/>
  </r>
  <r>
    <s v="0013100001hmvEPAAY"/>
    <b v="0"/>
    <m/>
    <b v="0"/>
    <x v="71"/>
    <x v="1"/>
    <s v="0055A000009sa63QAA"/>
    <b v="0"/>
    <d v="2020-03-05T00:18:01"/>
    <b v="0"/>
    <b v="0"/>
    <s v="2021 4"/>
    <n v="4"/>
    <x v="3"/>
    <s v="Pipeline"/>
    <s v="Pipeline"/>
    <x v="12"/>
    <s v="0055A000009sa63QAA"/>
    <d v="2021-06-07T06:24:11"/>
    <m/>
    <m/>
    <b v="0"/>
    <x v="3"/>
    <s v="0065A00001ZOOGSQA5"/>
    <x v="2"/>
    <b v="0"/>
    <s v="0055A000009sa63QAA"/>
    <s v="Customer Assessment w/ Favorable Evaluation"/>
    <b v="0"/>
    <x v="1"/>
    <n v="91913"/>
    <n v="27573.9"/>
    <m/>
  </r>
  <r>
    <s v="0015A00001yY7woQAC"/>
    <b v="0"/>
    <m/>
    <b v="0"/>
    <x v="71"/>
    <x v="1"/>
    <s v="00531000007Es7rAAC"/>
    <b v="0"/>
    <d v="2018-02-27T17:12:08"/>
    <b v="0"/>
    <b v="0"/>
    <s v="2021 4"/>
    <n v="4"/>
    <x v="3"/>
    <s v="Pipeline"/>
    <s v="Pipeline"/>
    <x v="12"/>
    <s v="00531000007Es7rAAC"/>
    <d v="2021-06-17T20:39:30"/>
    <m/>
    <d v="2020-11-23T14:43:16"/>
    <b v="0"/>
    <x v="6"/>
    <s v="0065A00000jTNjxQAG"/>
    <x v="2"/>
    <b v="0"/>
    <s v="0055A00000Bd3dUQAR"/>
    <s v="Customer Assessment w/ Favorable Evaluation"/>
    <b v="0"/>
    <x v="1"/>
    <n v="58893.3"/>
    <n v="17667.990000000002"/>
    <m/>
  </r>
  <r>
    <s v="0015A000026BX2lQAG"/>
    <b v="0"/>
    <m/>
    <b v="0"/>
    <x v="318"/>
    <x v="1"/>
    <s v="00531000007MUoEAAW"/>
    <b v="0"/>
    <d v="2021-02-26T20:25:32"/>
    <b v="0"/>
    <b v="0"/>
    <s v="2021 4"/>
    <n v="4"/>
    <x v="3"/>
    <s v="Pipeline"/>
    <s v="Pipeline"/>
    <x v="12"/>
    <s v="00531000007MUoEAAW"/>
    <d v="2021-06-17T15:58:00"/>
    <m/>
    <m/>
    <b v="0"/>
    <x v="6"/>
    <s v="0065A00001dKB2eQAG"/>
    <x v="2"/>
    <b v="0"/>
    <s v="00531000007MUoEAAW"/>
    <s v="Qualified Opportunity"/>
    <b v="0"/>
    <x v="1"/>
    <n v="78000"/>
    <n v="7800"/>
    <m/>
  </r>
  <r>
    <s v="0015A00002VpPZAQA3"/>
    <b v="0"/>
    <m/>
    <b v="0"/>
    <x v="199"/>
    <x v="1"/>
    <s v="0055A00000BcrkYQAR"/>
    <b v="0"/>
    <d v="2021-03-17T15:32:24"/>
    <b v="0"/>
    <b v="0"/>
    <s v="2022 4"/>
    <n v="4"/>
    <x v="6"/>
    <s v="Pipeline"/>
    <s v="Pipeline"/>
    <x v="19"/>
    <s v="0055A00000BcrkYQAR"/>
    <d v="2021-05-31T14:26:59"/>
    <m/>
    <m/>
    <b v="0"/>
    <x v="6"/>
    <s v="0065A00001dLanAQAS"/>
    <x v="2"/>
    <b v="0"/>
    <s v="0055A00000BcrkYQAR"/>
    <s v="Qualified Opportunity"/>
    <b v="0"/>
    <x v="1"/>
    <n v="53658.34"/>
    <n v="5365.83"/>
    <m/>
  </r>
  <r>
    <s v="0015A000029X3rsQAC"/>
    <b v="0"/>
    <m/>
    <b v="0"/>
    <x v="300"/>
    <x v="1"/>
    <s v="00531000007MUoEAAW"/>
    <b v="0"/>
    <d v="2020-08-07T13:11:16"/>
    <b v="0"/>
    <b v="0"/>
    <s v="2021 4"/>
    <n v="4"/>
    <x v="3"/>
    <s v="Pipeline"/>
    <s v="Pipeline"/>
    <x v="19"/>
    <s v="00531000007MUoEAAW"/>
    <d v="2021-06-11T20:50:53"/>
    <m/>
    <d v="2021-06-11T20:22:58"/>
    <b v="0"/>
    <x v="5"/>
    <s v="0065A00001bM9AhQAK"/>
    <x v="2"/>
    <b v="0"/>
    <s v="00531000007MUoEAAW"/>
    <s v="Qualified Opportunity"/>
    <b v="0"/>
    <x v="1"/>
    <n v="6500"/>
    <n v="650"/>
    <m/>
  </r>
  <r>
    <s v="0015A000022RrSyQAK"/>
    <b v="0"/>
    <m/>
    <b v="0"/>
    <x v="71"/>
    <x v="1"/>
    <s v="00531000007Es7rAAC"/>
    <b v="0"/>
    <d v="2020-04-06T13:38:51"/>
    <b v="0"/>
    <b v="0"/>
    <s v="2021 4"/>
    <n v="4"/>
    <x v="3"/>
    <s v="Pipeline"/>
    <s v="Pipeline"/>
    <x v="19"/>
    <s v="00531000007KgPgAAK"/>
    <d v="2021-06-28T12:56:50"/>
    <m/>
    <m/>
    <b v="0"/>
    <x v="5"/>
    <s v="0065A00001ZcSUMQA3"/>
    <x v="2"/>
    <b v="0"/>
    <s v="00531000007KgPgAAK"/>
    <s v="Customer Assessment w/ Favorable Evaluation"/>
    <b v="0"/>
    <x v="1"/>
    <n v="585000"/>
    <n v="175500"/>
    <m/>
  </r>
  <r>
    <s v="001i000001MZ8IpAAL"/>
    <b v="0"/>
    <m/>
    <b v="0"/>
    <x v="71"/>
    <x v="1"/>
    <s v="0055A00000BcmLTQAZ"/>
    <b v="0"/>
    <d v="2021-05-03T16:42:01"/>
    <b v="0"/>
    <b v="0"/>
    <s v="2021 4"/>
    <n v="4"/>
    <x v="3"/>
    <s v="Pipeline"/>
    <s v="Pipeline"/>
    <x v="19"/>
    <s v="00531000007KgPgAAK"/>
    <d v="2021-06-07T10:25:44"/>
    <m/>
    <d v="2021-06-07T10:25:44"/>
    <b v="0"/>
    <x v="6"/>
    <s v="0066e00001e0C0JAAU"/>
    <x v="2"/>
    <b v="0"/>
    <s v="00531000007KgPgAAK"/>
    <s v="Customer Assessment w/ Favorable Evaluation"/>
    <b v="0"/>
    <x v="1"/>
    <n v="82472.399999999994"/>
    <n v="24741.72"/>
    <m/>
  </r>
  <r>
    <s v="0016e00002Zw8pgAAB"/>
    <b v="0"/>
    <m/>
    <b v="0"/>
    <x v="199"/>
    <x v="1"/>
    <s v="0055A000009GxI2QAK"/>
    <b v="0"/>
    <d v="2020-01-09T17:26:30"/>
    <b v="0"/>
    <b v="0"/>
    <s v="2022 4"/>
    <n v="4"/>
    <x v="6"/>
    <s v="Pipeline"/>
    <s v="Pipeline"/>
    <x v="19"/>
    <s v="0055A000009GxI2QAK"/>
    <d v="2021-06-17T14:29:12"/>
    <m/>
    <d v="2020-12-29T15:06:17"/>
    <b v="0"/>
    <x v="6"/>
    <s v="0065A00001YheYmQAJ"/>
    <x v="2"/>
    <b v="0"/>
    <s v="0055A000009GxI2QAK"/>
    <s v="Funnel"/>
    <b v="0"/>
    <x v="1"/>
    <n v="487500"/>
    <n v="24375"/>
    <m/>
  </r>
  <r>
    <s v="0013100001mwUgnAAE"/>
    <b v="0"/>
    <m/>
    <b v="0"/>
    <x v="71"/>
    <x v="1"/>
    <s v="00531000008F2qlAAC"/>
    <b v="0"/>
    <d v="2019-12-12T02:21:37"/>
    <b v="0"/>
    <b v="0"/>
    <s v="2021 4"/>
    <n v="4"/>
    <x v="3"/>
    <s v="Pipeline"/>
    <s v="Pipeline"/>
    <x v="19"/>
    <s v="00531000008F2qlAAC"/>
    <d v="2021-05-13T21:15:55"/>
    <m/>
    <d v="2020-01-06T18:18:11"/>
    <b v="0"/>
    <x v="6"/>
    <s v="0065A00001YLG9XQAX"/>
    <x v="2"/>
    <b v="0"/>
    <s v="00531000008F2qlAAC"/>
    <s v="Qualified Opportunity"/>
    <b v="0"/>
    <x v="1"/>
    <n v="49048.5"/>
    <n v="4904.8500000000004"/>
    <m/>
  </r>
  <r>
    <s v="0015A00002UheACQAZ"/>
    <b v="0"/>
    <m/>
    <b v="0"/>
    <x v="296"/>
    <x v="1"/>
    <s v="00531000007MUoEAAW"/>
    <b v="0"/>
    <d v="2021-02-24T21:46:43"/>
    <b v="0"/>
    <b v="0"/>
    <s v="2021 4"/>
    <n v="4"/>
    <x v="3"/>
    <s v="BestCase"/>
    <s v="Best Case"/>
    <x v="18"/>
    <s v="00531000007KAsvAAG"/>
    <d v="2021-06-03T15:55:39"/>
    <m/>
    <d v="2021-06-03T15:55:15"/>
    <b v="0"/>
    <x v="3"/>
    <s v="0065A00001dJ4HuQAK"/>
    <x v="2"/>
    <b v="0"/>
    <s v="00531000007KAsvAAG"/>
    <s v="Decision to Purchase"/>
    <b v="0"/>
    <x v="1"/>
    <n v="64685.120000000003"/>
    <n v="32342.560000000001"/>
    <m/>
  </r>
  <r>
    <s v="0013100001fpxT5AAI"/>
    <b v="0"/>
    <m/>
    <b v="0"/>
    <x v="318"/>
    <x v="1"/>
    <s v="00531000007MUoEAAW"/>
    <b v="0"/>
    <d v="2021-02-15T16:22:19"/>
    <b v="0"/>
    <b v="0"/>
    <s v="2021 4"/>
    <n v="4"/>
    <x v="3"/>
    <s v="Pipeline"/>
    <s v="Pipeline"/>
    <x v="18"/>
    <s v="00531000007MUoEAAW"/>
    <d v="2021-06-17T20:09:14"/>
    <m/>
    <d v="2021-06-17T20:09:14"/>
    <b v="0"/>
    <x v="1"/>
    <s v="0065A00001dDVaTQAW"/>
    <x v="2"/>
    <b v="0"/>
    <s v="00531000007MUoEAAW"/>
    <s v="Qualified Opportunity"/>
    <b v="0"/>
    <x v="1"/>
    <n v="6500"/>
    <n v="650"/>
    <m/>
  </r>
  <r>
    <s v="0013100001qyJ2TAAU"/>
    <b v="0"/>
    <m/>
    <b v="0"/>
    <x v="71"/>
    <x v="1"/>
    <s v="00531000007MUoEAAW"/>
    <b v="0"/>
    <d v="2021-03-02T21:39:25"/>
    <b v="0"/>
    <b v="0"/>
    <s v="2021 4"/>
    <n v="4"/>
    <x v="3"/>
    <s v="Pipeline"/>
    <s v="Pipeline"/>
    <x v="18"/>
    <s v="0055A00000BclF5QAJ"/>
    <d v="2021-12-13T17:26:07"/>
    <m/>
    <m/>
    <b v="0"/>
    <x v="6"/>
    <s v="0065A00001dKbZUQA0"/>
    <x v="2"/>
    <b v="0"/>
    <s v="00531000007KAsvAAG"/>
    <s v="Funnel"/>
    <b v="0"/>
    <x v="1"/>
    <n v="65636"/>
    <n v="3281.8"/>
    <m/>
  </r>
  <r>
    <s v="0015A00002EkMcfQAF"/>
    <b v="0"/>
    <m/>
    <b v="0"/>
    <x v="71"/>
    <x v="1"/>
    <s v="0055A000009sa63QAA"/>
    <b v="0"/>
    <d v="2020-09-21T04:44:08"/>
    <b v="0"/>
    <b v="0"/>
    <s v="2021 4"/>
    <n v="4"/>
    <x v="3"/>
    <s v="BestCase"/>
    <s v="Best Case"/>
    <x v="18"/>
    <s v="0055A00000BclF5QAJ"/>
    <d v="2021-12-13T17:25:52"/>
    <m/>
    <d v="2020-12-28T04:59:54"/>
    <b v="0"/>
    <x v="6"/>
    <s v="0065A00001bnskEQAQ"/>
    <x v="2"/>
    <b v="0"/>
    <s v="0055A000009sa63QAA"/>
    <s v="Decision to Purchase"/>
    <b v="0"/>
    <x v="1"/>
    <n v="238"/>
    <n v="119"/>
    <m/>
  </r>
  <r>
    <s v="0013100001lWuTIAA0"/>
    <b v="0"/>
    <m/>
    <b v="0"/>
    <x v="71"/>
    <x v="1"/>
    <s v="00531000007MUoEAAW"/>
    <b v="0"/>
    <d v="2021-04-07T21:00:22"/>
    <b v="0"/>
    <b v="0"/>
    <s v="2021 4"/>
    <n v="4"/>
    <x v="3"/>
    <s v="Pipeline"/>
    <s v="Pipeline"/>
    <x v="18"/>
    <s v="0055A00000BclF5QAJ"/>
    <d v="2021-12-13T17:26:07"/>
    <m/>
    <d v="2021-04-09T13:43:22"/>
    <b v="0"/>
    <x v="3"/>
    <s v="0065A00001dfRPPQA2"/>
    <x v="2"/>
    <b v="0"/>
    <s v="00531000007KAsvAAG"/>
    <s v="Funnel"/>
    <b v="0"/>
    <x v="1"/>
    <n v="90719.64"/>
    <n v="4535.9799999999996"/>
    <m/>
  </r>
  <r>
    <s v="001i000001F62zEAAR"/>
    <b v="0"/>
    <m/>
    <b v="0"/>
    <x v="71"/>
    <x v="1"/>
    <s v="00531000007MUoEAAW"/>
    <b v="0"/>
    <d v="2021-04-07T17:48:15"/>
    <b v="0"/>
    <b v="0"/>
    <s v="2021 4"/>
    <n v="4"/>
    <x v="3"/>
    <s v="Pipeline"/>
    <s v="Pipeline"/>
    <x v="18"/>
    <s v="0055A00000BclF5QAJ"/>
    <d v="2021-12-13T17:26:07"/>
    <m/>
    <m/>
    <b v="0"/>
    <x v="11"/>
    <s v="0065A00001dfQXTQA2"/>
    <x v="2"/>
    <b v="0"/>
    <s v="00531000007KAsvAAG"/>
    <s v="Funnel"/>
    <b v="0"/>
    <x v="1"/>
    <n v="6500"/>
    <n v="325"/>
    <m/>
  </r>
  <r>
    <s v="0013100001nlNGbAAM"/>
    <b v="0"/>
    <m/>
    <b v="0"/>
    <x v="51"/>
    <x v="1"/>
    <s v="0055A000008zqzaQAA"/>
    <b v="0"/>
    <d v="2020-07-09T14:57:09"/>
    <b v="0"/>
    <b v="0"/>
    <s v="2022 1"/>
    <n v="1"/>
    <x v="6"/>
    <s v="Pipeline"/>
    <s v="Pipeline"/>
    <x v="18"/>
    <s v="0055A00000Bd0KeQAJ"/>
    <d v="2021-06-23T22:50:13"/>
    <m/>
    <m/>
    <b v="0"/>
    <x v="7"/>
    <s v="0065A00001bAH62QAG"/>
    <x v="2"/>
    <b v="0"/>
    <s v="0055A00000Bd0KeQAJ"/>
    <s v="Funnel"/>
    <b v="0"/>
    <x v="1"/>
    <n v="93780"/>
    <n v="4689"/>
    <m/>
  </r>
  <r>
    <s v="0015A00002HcIqRQAV"/>
    <b v="0"/>
    <m/>
    <b v="0"/>
    <x v="272"/>
    <x v="1"/>
    <s v="00531000007KAu8AAG"/>
    <b v="0"/>
    <d v="2020-01-27T13:56:01"/>
    <b v="0"/>
    <b v="0"/>
    <s v="2022 2"/>
    <n v="2"/>
    <x v="6"/>
    <s v="Pipeline"/>
    <s v="Pipeline"/>
    <x v="18"/>
    <s v="0055A00000Bd4j9QAB"/>
    <d v="2021-06-18T07:57:11"/>
    <m/>
    <d v="2020-01-27T13:56:35"/>
    <b v="0"/>
    <x v="1"/>
    <s v="0065A00001Z0M3KQAV"/>
    <x v="2"/>
    <b v="0"/>
    <s v="0055A00000Bd4j9QAB"/>
    <s v="Funnel"/>
    <b v="0"/>
    <x v="1"/>
    <n v="140000"/>
    <n v="7000"/>
    <m/>
  </r>
  <r>
    <s v="0015A00002KvgAWQAZ"/>
    <b v="0"/>
    <m/>
    <b v="0"/>
    <x v="280"/>
    <x v="1"/>
    <s v="0055A000008zqzaQAA"/>
    <b v="0"/>
    <d v="2020-05-20T18:13:36"/>
    <b v="0"/>
    <b v="0"/>
    <s v="2021 3"/>
    <n v="3"/>
    <x v="3"/>
    <s v="Pipeline"/>
    <s v="Pipeline"/>
    <x v="18"/>
    <s v="0055A00000Bnt5hQAB"/>
    <d v="2021-06-25T13:23:33"/>
    <m/>
    <d v="2020-11-23T17:16:33"/>
    <b v="0"/>
    <x v="4"/>
    <s v="0065A00001a6lUtQAI"/>
    <x v="2"/>
    <b v="0"/>
    <s v="0055A00000Bnt5hQAB"/>
    <s v="Quoted Funnel"/>
    <b v="0"/>
    <x v="1"/>
    <n v="154850"/>
    <n v="46455"/>
    <m/>
  </r>
  <r>
    <s v="0013100001fqyo3AAA"/>
    <b v="0"/>
    <m/>
    <b v="0"/>
    <x v="24"/>
    <x v="1"/>
    <s v="0055A000008zqzaQAA"/>
    <b v="0"/>
    <d v="2020-03-26T16:18:19"/>
    <b v="0"/>
    <b v="0"/>
    <s v="2021 3"/>
    <n v="3"/>
    <x v="3"/>
    <s v="Pipeline"/>
    <s v="Pipeline"/>
    <x v="18"/>
    <s v="0055A000008zqzaQAA"/>
    <d v="2021-06-25T16:14:58"/>
    <m/>
    <d v="2020-07-07T19:41:42"/>
    <b v="0"/>
    <x v="11"/>
    <s v="0065A00001ZbQkvQAF"/>
    <x v="2"/>
    <b v="0"/>
    <s v="0055A000008zqzaQAA"/>
    <s v="Funnel"/>
    <b v="0"/>
    <x v="1"/>
    <n v="93085"/>
    <n v="4654.25"/>
    <m/>
  </r>
  <r>
    <s v="0015A00002OJECEQA5"/>
    <b v="0"/>
    <m/>
    <b v="0"/>
    <x v="51"/>
    <x v="1"/>
    <s v="00531000007MUoEAAW"/>
    <b v="0"/>
    <d v="2020-08-14T17:14:38"/>
    <b v="0"/>
    <b v="0"/>
    <s v="2022 1"/>
    <n v="1"/>
    <x v="6"/>
    <s v="Pipeline"/>
    <s v="Pipeline"/>
    <x v="18"/>
    <s v="00531000007KgPgAAK"/>
    <d v="2021-06-21T20:10:01"/>
    <m/>
    <m/>
    <b v="0"/>
    <x v="6"/>
    <s v="0065A00001bNk3oQAC"/>
    <x v="2"/>
    <b v="0"/>
    <s v="00531000007KgPgAAK"/>
    <s v="Qualified Opportunity"/>
    <b v="0"/>
    <x v="1"/>
    <n v="66464.5"/>
    <n v="6646.45"/>
    <m/>
  </r>
  <r>
    <s v="0013100001lcRjOAAU"/>
    <b v="0"/>
    <m/>
    <b v="0"/>
    <x v="282"/>
    <x v="1"/>
    <s v="00531000007MUoEAAW"/>
    <b v="0"/>
    <d v="2021-03-21T13:53:16"/>
    <b v="0"/>
    <b v="0"/>
    <s v="2021 3"/>
    <n v="3"/>
    <x v="3"/>
    <s v="BestCase"/>
    <s v="Best Case"/>
    <x v="18"/>
    <s v="00531000007MUoEAAW"/>
    <d v="2021-06-17T20:10:28"/>
    <m/>
    <d v="2021-05-18T13:23:10"/>
    <b v="0"/>
    <x v="5"/>
    <s v="0065A00001dLlv0QAC"/>
    <x v="2"/>
    <b v="0"/>
    <s v="00531000007MUoEAAW"/>
    <s v="Decision to Purchase"/>
    <b v="0"/>
    <x v="1"/>
    <n v="6500"/>
    <n v="3250"/>
    <m/>
  </r>
  <r>
    <s v="0013100001hoELeAAM"/>
    <b v="0"/>
    <m/>
    <b v="0"/>
    <x v="282"/>
    <x v="1"/>
    <s v="00531000007MUoEAAW"/>
    <b v="0"/>
    <d v="2021-03-11T21:53:01"/>
    <b v="0"/>
    <b v="0"/>
    <s v="2021 3"/>
    <n v="3"/>
    <x v="3"/>
    <s v="Pipeline"/>
    <s v="Pipeline"/>
    <x v="18"/>
    <s v="00531000007MUoEAAW"/>
    <d v="2021-06-29T15:01:45"/>
    <m/>
    <m/>
    <b v="0"/>
    <x v="5"/>
    <s v="0065A00001dLGWWQA4"/>
    <x v="2"/>
    <b v="0"/>
    <s v="00531000007MUoEAAW"/>
    <s v="Customer Assessment w/ Favorable Evaluation"/>
    <b v="0"/>
    <x v="1"/>
    <n v="6500"/>
    <n v="1950"/>
    <m/>
  </r>
  <r>
    <s v="0013100001envD8AAI"/>
    <b v="0"/>
    <m/>
    <b v="0"/>
    <x v="320"/>
    <x v="1"/>
    <s v="00531000007MUoEAAW"/>
    <b v="0"/>
    <d v="2020-11-20T16:56:04"/>
    <b v="0"/>
    <b v="0"/>
    <s v="2021 4"/>
    <n v="4"/>
    <x v="3"/>
    <s v="Pipeline"/>
    <s v="Pipeline"/>
    <x v="18"/>
    <s v="00531000007MUoEAAW"/>
    <d v="2021-06-22T18:12:56"/>
    <m/>
    <d v="2021-06-17T19:49:11"/>
    <b v="0"/>
    <x v="5"/>
    <s v="0065A00001cUqOiQAK"/>
    <x v="2"/>
    <b v="0"/>
    <s v="00531000007MUoEAAW"/>
    <s v="Funnel"/>
    <b v="0"/>
    <x v="1"/>
    <n v="6500"/>
    <n v="325"/>
    <m/>
  </r>
  <r>
    <s v="0015A00002JN4oUQAT"/>
    <b v="0"/>
    <m/>
    <b v="0"/>
    <x v="319"/>
    <x v="1"/>
    <s v="00531000007MUoEAAW"/>
    <b v="0"/>
    <d v="2021-03-15T16:02:51"/>
    <b v="0"/>
    <b v="0"/>
    <s v="2021 4"/>
    <n v="4"/>
    <x v="3"/>
    <s v="Pipeline"/>
    <s v="Pipeline"/>
    <x v="18"/>
    <s v="00531000007MUoEAAW"/>
    <d v="2021-06-28T13:41:16"/>
    <m/>
    <m/>
    <b v="0"/>
    <x v="6"/>
    <s v="0065A00001dLRMNQA4"/>
    <x v="2"/>
    <b v="0"/>
    <s v="00531000007MUoEAAW"/>
    <s v="Customer Assessment w/ Favorable Evaluation"/>
    <b v="0"/>
    <x v="1"/>
    <n v="6500"/>
    <n v="1950"/>
    <m/>
  </r>
  <r>
    <s v="0015A00002NMjKsQAL"/>
    <b v="0"/>
    <m/>
    <b v="0"/>
    <x v="324"/>
    <x v="1"/>
    <s v="00531000007MUoEAAW"/>
    <b v="0"/>
    <d v="2020-07-20T13:54:12"/>
    <b v="0"/>
    <b v="0"/>
    <s v="2021 1"/>
    <n v="1"/>
    <x v="3"/>
    <s v="Pipeline"/>
    <s v="Pipeline"/>
    <x v="18"/>
    <s v="0055A00000BclF5QAJ"/>
    <d v="2021-04-11T19:52:07"/>
    <m/>
    <d v="2020-07-20T15:48:28"/>
    <b v="1"/>
    <x v="5"/>
    <s v="0065A00001bBPhbQAG"/>
    <x v="2"/>
    <b v="0"/>
    <s v="00531000007KgPgAAK"/>
    <s v="Qualified Opportunity"/>
    <b v="0"/>
    <x v="1"/>
    <n v="1186311"/>
    <n v="118631.1"/>
    <m/>
  </r>
  <r>
    <s v="001i000001MZ8IpAAL"/>
    <b v="0"/>
    <m/>
    <b v="0"/>
    <x v="324"/>
    <x v="1"/>
    <s v="00531000007MUoEAAW"/>
    <b v="0"/>
    <d v="2020-07-20T17:06:52"/>
    <b v="0"/>
    <b v="0"/>
    <s v="2021 1"/>
    <n v="1"/>
    <x v="3"/>
    <s v="Pipeline"/>
    <s v="Pipeline"/>
    <x v="18"/>
    <s v="0055A00000BclF5QAJ"/>
    <d v="2021-04-11T19:52:07"/>
    <m/>
    <m/>
    <b v="1"/>
    <x v="5"/>
    <s v="0065A00001bBRCfQAO"/>
    <x v="2"/>
    <b v="0"/>
    <s v="00531000007KgPgAAK"/>
    <s v="Qualified Opportunity"/>
    <b v="0"/>
    <x v="1"/>
    <n v="1069179.8999999999"/>
    <n v="106917.99"/>
    <m/>
  </r>
  <r>
    <s v="0015A00001tbbJ8QAI"/>
    <b v="0"/>
    <m/>
    <b v="0"/>
    <x v="51"/>
    <x v="1"/>
    <s v="00531000007MUoEAAW"/>
    <b v="0"/>
    <d v="2019-10-25T13:49:21"/>
    <b v="0"/>
    <b v="0"/>
    <s v="2022 1"/>
    <n v="1"/>
    <x v="6"/>
    <s v="Pipeline"/>
    <s v="Pipeline"/>
    <x v="18"/>
    <s v="00531000007KgPgAAK"/>
    <d v="2021-05-24T13:58:37"/>
    <m/>
    <d v="2021-05-24T13:58:37"/>
    <b v="1"/>
    <x v="6"/>
    <s v="0065A00001XmsQlQAJ"/>
    <x v="2"/>
    <b v="0"/>
    <s v="00531000007KgPgAAK"/>
    <s v="Customer Assessment w/ Favorable Evaluation"/>
    <b v="0"/>
    <x v="1"/>
    <n v="635695.19999999995"/>
    <n v="190708.56"/>
    <m/>
  </r>
  <r>
    <s v="0015A00001tbbJ8QAI"/>
    <b v="0"/>
    <m/>
    <b v="0"/>
    <x v="51"/>
    <x v="1"/>
    <s v="00531000007MUoEAAW"/>
    <b v="0"/>
    <d v="2020-03-16T13:50:40"/>
    <b v="0"/>
    <b v="0"/>
    <s v="2022 1"/>
    <n v="1"/>
    <x v="6"/>
    <s v="Pipeline"/>
    <s v="Pipeline"/>
    <x v="18"/>
    <s v="00531000007KgPgAAK"/>
    <d v="2021-06-07T10:40:37"/>
    <m/>
    <m/>
    <b v="1"/>
    <x v="6"/>
    <s v="0065A00001ZVdvgQAD"/>
    <x v="2"/>
    <b v="0"/>
    <s v="00531000007KgPgAAK"/>
    <s v="Customer Assessment w/ Favorable Evaluation"/>
    <b v="0"/>
    <x v="1"/>
    <n v="1040000"/>
    <n v="312000"/>
    <m/>
  </r>
  <r>
    <s v="0015A00001tbbJ8QAI"/>
    <b v="0"/>
    <m/>
    <b v="0"/>
    <x v="51"/>
    <x v="1"/>
    <s v="00531000007MUoEAAW"/>
    <b v="0"/>
    <d v="2020-03-16T13:51:40"/>
    <b v="0"/>
    <b v="0"/>
    <s v="2022 1"/>
    <n v="1"/>
    <x v="6"/>
    <s v="Pipeline"/>
    <s v="Pipeline"/>
    <x v="17"/>
    <s v="00531000007KgPgAAK"/>
    <d v="2021-06-07T10:38:30"/>
    <m/>
    <m/>
    <b v="1"/>
    <x v="6"/>
    <s v="0065A00001ZVdwoQAD"/>
    <x v="2"/>
    <b v="0"/>
    <s v="00531000007KgPgAAK"/>
    <s v="Customer Assessment w/ Favorable Evaluation"/>
    <b v="0"/>
    <x v="1"/>
    <n v="520000"/>
    <n v="156000"/>
    <m/>
  </r>
  <r>
    <s v="0015A00001tbbJ8QAI"/>
    <b v="0"/>
    <m/>
    <b v="0"/>
    <x v="51"/>
    <x v="1"/>
    <s v="00531000007MUoEAAW"/>
    <b v="0"/>
    <d v="2020-03-16T13:53:17"/>
    <b v="0"/>
    <b v="0"/>
    <s v="2022 1"/>
    <n v="1"/>
    <x v="6"/>
    <s v="Pipeline"/>
    <s v="Pipeline"/>
    <x v="15"/>
    <s v="00531000007KgPgAAK"/>
    <d v="2021-06-07T10:35:42"/>
    <m/>
    <m/>
    <b v="1"/>
    <x v="6"/>
    <s v="0065A00001ZVdxmQAD"/>
    <x v="2"/>
    <b v="0"/>
    <s v="00531000007KgPgAAK"/>
    <s v="Customer Assessment w/ Favorable Evaluation"/>
    <b v="0"/>
    <x v="1"/>
    <n v="520000"/>
    <n v="156000"/>
    <m/>
  </r>
  <r>
    <s v="0015A00001tbbJ8QAI"/>
    <b v="0"/>
    <m/>
    <b v="0"/>
    <x v="51"/>
    <x v="1"/>
    <s v="00531000007MUoEAAW"/>
    <b v="0"/>
    <d v="2020-03-16T13:57:36"/>
    <b v="0"/>
    <b v="0"/>
    <s v="2022 1"/>
    <n v="1"/>
    <x v="6"/>
    <s v="Pipeline"/>
    <s v="Pipeline"/>
    <x v="15"/>
    <s v="00531000007KgPgAAK"/>
    <d v="2021-06-07T10:36:19"/>
    <m/>
    <m/>
    <b v="1"/>
    <x v="6"/>
    <s v="0065A00001ZVe0RQAT"/>
    <x v="2"/>
    <b v="0"/>
    <s v="00531000007KgPgAAK"/>
    <s v="Customer Assessment w/ Favorable Evaluation"/>
    <b v="0"/>
    <x v="1"/>
    <n v="520000"/>
    <n v="156000"/>
    <m/>
  </r>
  <r>
    <s v="0015A00001tbbJ8QAI"/>
    <b v="0"/>
    <m/>
    <b v="0"/>
    <x v="51"/>
    <x v="1"/>
    <s v="00531000007MUoEAAW"/>
    <b v="0"/>
    <d v="2020-03-16T13:58:43"/>
    <b v="0"/>
    <b v="0"/>
    <s v="2022 1"/>
    <n v="1"/>
    <x v="6"/>
    <s v="Pipeline"/>
    <s v="Pipeline"/>
    <x v="15"/>
    <s v="00531000007KgPgAAK"/>
    <d v="2021-06-07T10:31:46"/>
    <m/>
    <m/>
    <b v="1"/>
    <x v="6"/>
    <s v="0065A00001ZVe15QAD"/>
    <x v="2"/>
    <b v="0"/>
    <s v="00531000007KgPgAAK"/>
    <s v="Customer Assessment w/ Favorable Evaluation"/>
    <b v="0"/>
    <x v="1"/>
    <n v="520000"/>
    <n v="156000"/>
    <m/>
  </r>
  <r>
    <s v="0015A00001tbbJ8QAI"/>
    <b v="0"/>
    <m/>
    <b v="0"/>
    <x v="51"/>
    <x v="1"/>
    <s v="00531000007MUoEAAW"/>
    <b v="0"/>
    <d v="2020-03-16T14:01:44"/>
    <b v="0"/>
    <b v="0"/>
    <s v="2022 1"/>
    <n v="1"/>
    <x v="6"/>
    <s v="Pipeline"/>
    <s v="Pipeline"/>
    <x v="15"/>
    <s v="00531000007KgPgAAK"/>
    <d v="2021-06-02T04:36:42"/>
    <m/>
    <m/>
    <b v="1"/>
    <x v="6"/>
    <s v="0065A00001ZVe2SQAT"/>
    <x v="2"/>
    <b v="0"/>
    <s v="00531000007KgPgAAK"/>
    <s v="Customer Assessment w/ Favorable Evaluation"/>
    <b v="0"/>
    <x v="1"/>
    <n v="1040000"/>
    <n v="312000"/>
    <m/>
  </r>
  <r>
    <s v="0013100001gawnXAAQ"/>
    <b v="0"/>
    <m/>
    <b v="0"/>
    <x v="51"/>
    <x v="1"/>
    <s v="00531000007MUoEAAW"/>
    <b v="0"/>
    <d v="2021-02-22T18:20:21"/>
    <b v="0"/>
    <b v="0"/>
    <s v="2022 1"/>
    <n v="1"/>
    <x v="6"/>
    <s v="Pipeline"/>
    <s v="Pipeline"/>
    <x v="15"/>
    <s v="00531000007KgPgAAK"/>
    <d v="2021-06-07T10:39:27"/>
    <m/>
    <m/>
    <b v="1"/>
    <x v="6"/>
    <s v="0065A00001dIH58QAG"/>
    <x v="2"/>
    <b v="0"/>
    <s v="00531000007KgPgAAK"/>
    <s v="Customer Assessment w/ Favorable Evaluation"/>
    <b v="0"/>
    <x v="1"/>
    <n v="599091.69999999995"/>
    <n v="179727.51"/>
    <m/>
  </r>
  <r>
    <s v="0013100001mwUgnAAE"/>
    <b v="0"/>
    <m/>
    <b v="0"/>
    <x v="51"/>
    <x v="1"/>
    <s v="00531000008F2qlAAC"/>
    <b v="0"/>
    <d v="2019-12-16T20:59:28"/>
    <b v="0"/>
    <b v="0"/>
    <s v="2022 1"/>
    <n v="1"/>
    <x v="6"/>
    <s v="Pipeline"/>
    <s v="Pipeline"/>
    <x v="15"/>
    <s v="00531000008F2qlAAC"/>
    <d v="2021-06-01T12:25:37"/>
    <m/>
    <d v="2020-11-16T14:24:09"/>
    <b v="1"/>
    <x v="6"/>
    <s v="0065A00001YNJ82QAH"/>
    <x v="2"/>
    <b v="0"/>
    <s v="00531000008F2qlAAC"/>
    <s v="Customer Assessment w/ Favorable Evaluation"/>
    <b v="0"/>
    <x v="1"/>
    <n v="497040"/>
    <n v="149112"/>
    <m/>
  </r>
  <r>
    <s v="0015A00001tbbJ8QAI"/>
    <b v="0"/>
    <m/>
    <b v="0"/>
    <x v="51"/>
    <x v="1"/>
    <s v="00531000007MUoEAAW"/>
    <b v="0"/>
    <d v="2020-03-16T13:49:22"/>
    <b v="0"/>
    <b v="0"/>
    <s v="2022 1"/>
    <n v="1"/>
    <x v="6"/>
    <s v="Pipeline"/>
    <s v="Pipeline"/>
    <x v="15"/>
    <s v="00531000007KgPgAAK"/>
    <d v="2021-06-07T10:38:10"/>
    <m/>
    <d v="2021-06-07T10:29:44"/>
    <b v="1"/>
    <x v="6"/>
    <s v="0065A00001ZVduUQAT"/>
    <x v="2"/>
    <b v="0"/>
    <s v="00531000007KgPgAAK"/>
    <s v="Customer Assessment w/ Favorable Evaluation"/>
    <b v="0"/>
    <x v="1"/>
    <n v="1040000"/>
    <n v="312000"/>
    <m/>
  </r>
  <r>
    <s v="0015A00002GnM5FQAV"/>
    <b v="0"/>
    <m/>
    <b v="0"/>
    <x v="278"/>
    <x v="1"/>
    <s v="00531000007MUoEAAW"/>
    <b v="0"/>
    <d v="2019-12-13T22:28:12"/>
    <b v="0"/>
    <b v="0"/>
    <s v="2021 2"/>
    <n v="2"/>
    <x v="3"/>
    <s v="BestCase"/>
    <s v="Best Case"/>
    <x v="15"/>
    <s v="0055A00000Bd3dUQAR"/>
    <d v="2021-06-22T13:14:59"/>
    <m/>
    <d v="2020-11-30T13:08:07"/>
    <b v="1"/>
    <x v="6"/>
    <s v="0065A00001YN5zeQAD"/>
    <x v="2"/>
    <b v="0"/>
    <s v="0055A00000Bd3dUQAR"/>
    <s v="Decision to Purchase"/>
    <b v="0"/>
    <x v="1"/>
    <n v="1235000"/>
    <n v="617500"/>
    <m/>
  </r>
  <r>
    <s v="001i000001MZ8IpAAL"/>
    <b v="0"/>
    <m/>
    <b v="0"/>
    <x v="104"/>
    <x v="1"/>
    <s v="00531000007MUoEAAW"/>
    <b v="0"/>
    <d v="2020-06-05T19:35:29"/>
    <b v="0"/>
    <b v="0"/>
    <s v="2020 2"/>
    <n v="2"/>
    <x v="4"/>
    <s v="Pipeline"/>
    <s v="Pipeline"/>
    <x v="15"/>
    <s v="0055A00000BclF5QAJ"/>
    <d v="2021-04-11T20:08:00"/>
    <m/>
    <m/>
    <b v="1"/>
    <x v="6"/>
    <s v="0065A00001aKdQMQA0"/>
    <x v="2"/>
    <b v="0"/>
    <s v="00531000007KgPgAAK"/>
    <s v="Qualified Opportunity"/>
    <b v="0"/>
    <x v="1"/>
    <n v="878877"/>
    <n v="87887.7"/>
    <m/>
  </r>
  <r>
    <s v="0013100001gbj6NAAQ"/>
    <b v="0"/>
    <m/>
    <b v="0"/>
    <x v="104"/>
    <x v="1"/>
    <s v="00531000007MUoEAAW"/>
    <b v="0"/>
    <d v="2020-06-05T19:47:29"/>
    <b v="0"/>
    <b v="0"/>
    <s v="2020 2"/>
    <n v="2"/>
    <x v="4"/>
    <s v="Pipeline"/>
    <s v="Pipeline"/>
    <x v="15"/>
    <s v="0055A00000BclF5QAJ"/>
    <d v="2021-04-11T20:08:00"/>
    <m/>
    <m/>
    <b v="1"/>
    <x v="6"/>
    <s v="0065A00001aKdS9QAK"/>
    <x v="2"/>
    <b v="0"/>
    <s v="00531000007KgPgAAK"/>
    <s v="Qualified Opportunity"/>
    <b v="0"/>
    <x v="1"/>
    <n v="878877"/>
    <n v="87887.7"/>
    <m/>
  </r>
  <r>
    <s v="0015A00001xQ27BQAS"/>
    <b v="0"/>
    <m/>
    <b v="0"/>
    <x v="104"/>
    <x v="1"/>
    <s v="00531000007MUoEAAW"/>
    <b v="0"/>
    <d v="2020-06-05T19:50:17"/>
    <b v="0"/>
    <b v="0"/>
    <s v="2020 2"/>
    <n v="2"/>
    <x v="4"/>
    <s v="Pipeline"/>
    <s v="Pipeline"/>
    <x v="15"/>
    <s v="0055A00000BclF5QAJ"/>
    <d v="2021-04-11T20:08:00"/>
    <m/>
    <m/>
    <b v="1"/>
    <x v="6"/>
    <s v="0065A00001aKdSTQA0"/>
    <x v="2"/>
    <b v="0"/>
    <s v="00531000007KgPgAAK"/>
    <s v="Qualified Opportunity"/>
    <b v="0"/>
    <x v="1"/>
    <n v="878877"/>
    <n v="87887.7"/>
    <m/>
  </r>
  <r>
    <s v="0013100001VXN1KAAX"/>
    <b v="0"/>
    <m/>
    <b v="0"/>
    <x v="104"/>
    <x v="1"/>
    <s v="00531000007MUoEAAW"/>
    <b v="0"/>
    <d v="2020-06-05T20:43:35"/>
    <b v="0"/>
    <b v="0"/>
    <s v="2020 2"/>
    <n v="2"/>
    <x v="4"/>
    <s v="Pipeline"/>
    <s v="Pipeline"/>
    <x v="15"/>
    <s v="0055A00000BclF5QAJ"/>
    <d v="2021-04-11T20:08:00"/>
    <m/>
    <m/>
    <b v="1"/>
    <x v="6"/>
    <s v="0065A00001aKdYlQAK"/>
    <x v="2"/>
    <b v="0"/>
    <s v="00531000007KgPgAAK"/>
    <s v="Qualified Opportunity"/>
    <b v="0"/>
    <x v="1"/>
    <n v="878877"/>
    <n v="87887.7"/>
    <m/>
  </r>
  <r>
    <s v="0013100001fpz8iAAA"/>
    <b v="0"/>
    <m/>
    <b v="0"/>
    <x v="104"/>
    <x v="1"/>
    <s v="00531000007MUoEAAW"/>
    <b v="0"/>
    <d v="2020-06-10T14:45:59"/>
    <b v="0"/>
    <b v="0"/>
    <s v="2020 2"/>
    <n v="2"/>
    <x v="4"/>
    <s v="Pipeline"/>
    <s v="Pipeline"/>
    <x v="15"/>
    <s v="0055A00000BclF5QAJ"/>
    <d v="2021-04-11T20:08:00"/>
    <m/>
    <m/>
    <b v="1"/>
    <x v="6"/>
    <s v="0065A00001aKoJDQA0"/>
    <x v="2"/>
    <b v="0"/>
    <s v="00531000007KgPgAAK"/>
    <s v="Qualified Opportunity"/>
    <b v="0"/>
    <x v="1"/>
    <n v="878877"/>
    <n v="87887.7"/>
    <m/>
  </r>
  <r>
    <s v="0013100001gawnXAAQ"/>
    <b v="0"/>
    <m/>
    <b v="0"/>
    <x v="272"/>
    <x v="1"/>
    <s v="00531000007MUoEAAW"/>
    <b v="0"/>
    <d v="2020-11-05T19:17:48"/>
    <b v="0"/>
    <b v="0"/>
    <s v="2022 2"/>
    <n v="2"/>
    <x v="6"/>
    <s v="Pipeline"/>
    <s v="Pipeline"/>
    <x v="15"/>
    <s v="00531000007KgPgAAK"/>
    <d v="2021-06-09T03:17:33"/>
    <m/>
    <d v="2021-06-09T03:17:33"/>
    <b v="1"/>
    <x v="6"/>
    <s v="0065A00001cKIu4QAG"/>
    <x v="2"/>
    <b v="0"/>
    <s v="00531000007KgPgAAK"/>
    <s v="Qualified Opportunity"/>
    <b v="0"/>
    <x v="1"/>
    <n v="599091.69999999995"/>
    <n v="59909.17"/>
    <m/>
  </r>
  <r>
    <s v="0015A00002CvJWaQAN"/>
    <b v="0"/>
    <m/>
    <b v="0"/>
    <x v="24"/>
    <x v="1"/>
    <s v="0055A00000BcmLTQAZ"/>
    <b v="0"/>
    <d v="2021-01-26T19:46:03"/>
    <b v="0"/>
    <b v="0"/>
    <s v="2021 3"/>
    <n v="3"/>
    <x v="3"/>
    <s v="BestCase"/>
    <s v="Best Case"/>
    <x v="10"/>
    <s v="00531000007Es7rAAC"/>
    <d v="2021-06-17T20:32:41"/>
    <m/>
    <d v="2021-01-26T20:02:56"/>
    <b v="1"/>
    <x v="10"/>
    <s v="0065A00001dAC9ZQAW"/>
    <x v="2"/>
    <b v="0"/>
    <s v="00531000007Es7rAAC"/>
    <s v="Decision to Purchase"/>
    <b v="0"/>
    <x v="1"/>
    <n v="1222929"/>
    <n v="611464.5"/>
    <m/>
  </r>
  <r>
    <s v="0015A00002KvPdPQAV"/>
    <b v="0"/>
    <m/>
    <b v="0"/>
    <x v="325"/>
    <x v="1"/>
    <s v="00531000007MUoEAAW"/>
    <b v="0"/>
    <d v="2020-05-19T13:37:12"/>
    <b v="0"/>
    <b v="0"/>
    <s v="2020 3"/>
    <n v="3"/>
    <x v="4"/>
    <s v="Pipeline"/>
    <s v="Pipeline"/>
    <x v="15"/>
    <s v="0055A00000BclF5QAJ"/>
    <d v="2021-04-11T19:52:07"/>
    <m/>
    <m/>
    <b v="1"/>
    <x v="5"/>
    <s v="0065A00001a6iGcQAI"/>
    <x v="2"/>
    <b v="0"/>
    <s v="005i0000000fNkyAAE"/>
    <s v="Qualified Opportunity"/>
    <b v="0"/>
    <x v="1"/>
    <n v="1303013"/>
    <n v="130301.3"/>
    <m/>
  </r>
  <r>
    <s v="0015A00001tZtAIQA0"/>
    <b v="0"/>
    <m/>
    <b v="0"/>
    <x v="325"/>
    <x v="1"/>
    <s v="00531000007MUoEAAW"/>
    <b v="0"/>
    <d v="2020-05-19T16:25:18"/>
    <b v="0"/>
    <b v="0"/>
    <s v="2020 3"/>
    <n v="3"/>
    <x v="4"/>
    <s v="Pipeline"/>
    <s v="Pipeline"/>
    <x v="15"/>
    <s v="0055A00000BclF5QAJ"/>
    <d v="2021-04-11T19:52:07"/>
    <m/>
    <m/>
    <b v="1"/>
    <x v="5"/>
    <s v="0065A00001a6iqQQAQ"/>
    <x v="2"/>
    <b v="0"/>
    <s v="00531000007KgPgAAK"/>
    <s v="Qualified Opportunity"/>
    <b v="0"/>
    <x v="1"/>
    <n v="1303013"/>
    <n v="130301.3"/>
    <m/>
  </r>
  <r>
    <s v="0015A00002BpRyhQAF"/>
    <b v="0"/>
    <m/>
    <b v="0"/>
    <x v="24"/>
    <x v="1"/>
    <s v="00531000007MUoEAAW"/>
    <b v="0"/>
    <d v="2019-05-01T17:42:50"/>
    <b v="0"/>
    <b v="0"/>
    <s v="2021 3"/>
    <n v="3"/>
    <x v="3"/>
    <s v="Pipeline"/>
    <s v="Pipeline"/>
    <x v="9"/>
    <s v="0055A00000BclF5QAJ"/>
    <d v="2021-04-14T20:01:34"/>
    <m/>
    <d v="2020-05-13T16:21:59"/>
    <b v="1"/>
    <x v="6"/>
    <s v="0065A00001OKFsFQAX"/>
    <x v="2"/>
    <b v="0"/>
    <s v="00531000007Es7rAAC"/>
    <s v="Qualified Opportunity"/>
    <b v="0"/>
    <x v="1"/>
    <n v="2508736"/>
    <n v="250873.60000000001"/>
    <m/>
  </r>
  <r>
    <s v="0015A00001yXW2kQAG"/>
    <b v="0"/>
    <m/>
    <b v="0"/>
    <x v="24"/>
    <x v="1"/>
    <s v="00531000007MUoEAAW"/>
    <b v="0"/>
    <d v="2019-12-13T22:32:51"/>
    <b v="0"/>
    <b v="0"/>
    <s v="2021 3"/>
    <n v="3"/>
    <x v="3"/>
    <s v="Pipeline"/>
    <s v="Pipeline"/>
    <x v="9"/>
    <s v="00531000007MUoEAAW"/>
    <d v="2020-12-08T21:02:06"/>
    <m/>
    <d v="2020-01-06T18:18:06"/>
    <b v="1"/>
    <x v="4"/>
    <s v="0065A00001YN60XQAT"/>
    <x v="2"/>
    <b v="0"/>
    <s v="005i0000000fNkyAAE"/>
    <s v="Qualified Opportunity"/>
    <b v="0"/>
    <x v="1"/>
    <n v="6500000"/>
    <n v="650000"/>
    <m/>
  </r>
  <r>
    <s v="0015A00002GnMDnQAN"/>
    <b v="0"/>
    <m/>
    <b v="0"/>
    <x v="24"/>
    <x v="1"/>
    <s v="00531000007MUoEAAW"/>
    <b v="0"/>
    <d v="2019-12-13T22:48:49"/>
    <b v="0"/>
    <b v="0"/>
    <s v="2021 3"/>
    <n v="3"/>
    <x v="3"/>
    <s v="Pipeline"/>
    <s v="Pipeline"/>
    <x v="9"/>
    <s v="0055A00000BclF5QAJ"/>
    <d v="2021-04-11T20:08:00"/>
    <m/>
    <d v="2020-03-16T12:57:07"/>
    <b v="1"/>
    <x v="6"/>
    <s v="0065A00001YN638QAD"/>
    <x v="2"/>
    <b v="0"/>
    <s v="00531000007Es7rAAC"/>
    <s v="Qualified Opportunity"/>
    <b v="0"/>
    <x v="1"/>
    <n v="1625000"/>
    <n v="162500"/>
    <m/>
  </r>
  <r>
    <s v="0015A00002Hds95QAB"/>
    <b v="0"/>
    <m/>
    <b v="0"/>
    <x v="24"/>
    <x v="1"/>
    <s v="00531000007MUoEAAW"/>
    <b v="0"/>
    <d v="2020-02-10T14:48:46"/>
    <b v="0"/>
    <b v="0"/>
    <s v="2021 3"/>
    <n v="3"/>
    <x v="3"/>
    <s v="Pipeline"/>
    <s v="Pipeline"/>
    <x v="9"/>
    <s v="00531000007KgPgAAK"/>
    <d v="2021-05-10T13:45:28"/>
    <m/>
    <d v="2021-05-10T13:45:28"/>
    <b v="1"/>
    <x v="6"/>
    <s v="0065A00001Z6p8NQAR"/>
    <x v="2"/>
    <b v="0"/>
    <s v="00531000007KgPgAAK"/>
    <s v="Qualified Opportunity"/>
    <b v="0"/>
    <x v="1"/>
    <n v="3317910"/>
    <n v="331791"/>
    <m/>
  </r>
  <r>
    <s v="0015A00001tanOxQAI"/>
    <b v="0"/>
    <m/>
    <b v="0"/>
    <x v="24"/>
    <x v="1"/>
    <s v="00531000007Es7rAAC"/>
    <b v="0"/>
    <d v="2020-04-02T19:20:18"/>
    <b v="0"/>
    <b v="0"/>
    <s v="2021 3"/>
    <n v="3"/>
    <x v="3"/>
    <s v="Pipeline"/>
    <s v="Pipeline"/>
    <x v="9"/>
    <s v="0055A00000BclF5QAJ"/>
    <d v="2021-04-11T20:08:00"/>
    <m/>
    <d v="2021-03-01T16:07:07"/>
    <b v="1"/>
    <x v="6"/>
    <s v="0065A00001ZcLYOQA3"/>
    <x v="2"/>
    <b v="0"/>
    <s v="00531000007KgPgAAK"/>
    <s v="Customer Assessment w/ Favorable Evaluation"/>
    <b v="0"/>
    <x v="1"/>
    <n v="1133728.68"/>
    <n v="340118.6"/>
    <m/>
  </r>
  <r>
    <s v="0016e00002Ziz1nAAB"/>
    <b v="0"/>
    <m/>
    <b v="0"/>
    <x v="61"/>
    <x v="1"/>
    <s v="0055A000009GxI2QAK"/>
    <b v="0"/>
    <d v="2020-07-06T12:42:14"/>
    <b v="0"/>
    <b v="0"/>
    <s v="2021 3"/>
    <n v="3"/>
    <x v="3"/>
    <s v="Pipeline"/>
    <s v="Pipeline"/>
    <x v="9"/>
    <s v="0055A000009GxI2QAK"/>
    <d v="2021-06-11T19:32:04"/>
    <m/>
    <d v="2020-07-22T14:50:05"/>
    <b v="1"/>
    <x v="6"/>
    <s v="0065A00001bA4iiQAC"/>
    <x v="2"/>
    <b v="0"/>
    <s v="0055A000009GxI2QAK"/>
    <s v="Customer Assessment w/ Favorable Evaluation"/>
    <b v="0"/>
    <x v="1"/>
    <n v="731250"/>
    <n v="219375"/>
    <m/>
  </r>
  <r>
    <s v="0013100001mIDLTAA4"/>
    <b v="0"/>
    <m/>
    <b v="0"/>
    <x v="24"/>
    <x v="1"/>
    <s v="00531000008F2qlAAC"/>
    <b v="0"/>
    <d v="2020-01-10T19:47:39"/>
    <b v="0"/>
    <b v="0"/>
    <s v="2021 3"/>
    <n v="3"/>
    <x v="3"/>
    <s v="BestCase"/>
    <s v="Best Case"/>
    <x v="9"/>
    <s v="00531000008F2qlAAC"/>
    <d v="2021-05-18T12:58:18"/>
    <m/>
    <d v="2021-05-18T12:58:18"/>
    <b v="1"/>
    <x v="6"/>
    <s v="0065A00001YhlDTQAZ"/>
    <x v="2"/>
    <b v="0"/>
    <s v="00531000008F2qlAAC"/>
    <s v="Decision to Purchase"/>
    <b v="0"/>
    <x v="1"/>
    <n v="1249510.24"/>
    <n v="624755.12"/>
    <m/>
  </r>
  <r>
    <s v="0015A000023DKSKQA4"/>
    <b v="0"/>
    <m/>
    <b v="0"/>
    <x v="24"/>
    <x v="1"/>
    <s v="00531000007MUoEAAW"/>
    <b v="0"/>
    <d v="2020-02-21T19:46:00"/>
    <b v="0"/>
    <b v="0"/>
    <s v="2021 3"/>
    <n v="3"/>
    <x v="3"/>
    <s v="BestCase"/>
    <s v="Best Case"/>
    <x v="9"/>
    <s v="0055A00000Bd3dUQAR"/>
    <d v="2021-06-22T13:17:32"/>
    <m/>
    <d v="2020-10-19T14:15:54"/>
    <b v="1"/>
    <x v="6"/>
    <s v="0065A00001ZIPFJQA5"/>
    <x v="2"/>
    <b v="0"/>
    <s v="0055A00000Bd3dUQAR"/>
    <s v="Decision to Purchase"/>
    <b v="0"/>
    <x v="1"/>
    <n v="5258990.5"/>
    <n v="2629495.25"/>
    <m/>
  </r>
  <r>
    <s v="0015A000021OrGpQAK"/>
    <b v="0"/>
    <m/>
    <b v="0"/>
    <x v="308"/>
    <x v="1"/>
    <s v="00531000007MUoEAAW"/>
    <b v="0"/>
    <d v="2019-03-13T13:52:04"/>
    <b v="0"/>
    <b v="0"/>
    <s v="2021 3"/>
    <n v="3"/>
    <x v="3"/>
    <s v="Forecast"/>
    <s v="Commit"/>
    <x v="9"/>
    <s v="00531000007KgPgAAK"/>
    <d v="2021-06-28T12:51:39"/>
    <m/>
    <d v="2021-06-21T14:39:13"/>
    <b v="1"/>
    <x v="6"/>
    <s v="0065A00001F9SITQA3"/>
    <x v="2"/>
    <b v="0"/>
    <s v="00531000007KgPgAAK"/>
    <s v="Order Expected within 30 Days"/>
    <b v="0"/>
    <x v="1"/>
    <n v="65636"/>
    <n v="59072.4"/>
    <m/>
  </r>
  <r>
    <s v="0015A00001taqfSQAQ"/>
    <b v="0"/>
    <m/>
    <b v="0"/>
    <x v="21"/>
    <x v="1"/>
    <s v="00531000007MUoEAAW"/>
    <b v="0"/>
    <d v="2019-07-02T12:53:30"/>
    <b v="0"/>
    <b v="0"/>
    <s v="2020 4"/>
    <n v="4"/>
    <x v="4"/>
    <s v="Pipeline"/>
    <s v="Pipeline"/>
    <x v="9"/>
    <s v="0055A00000BclF5QAJ"/>
    <d v="2021-04-11T19:52:07"/>
    <m/>
    <d v="2020-02-24T13:55:05"/>
    <b v="1"/>
    <x v="5"/>
    <s v="0065A00001Ve5qbQAB"/>
    <x v="2"/>
    <b v="0"/>
    <s v="00531000007KgPgAAK"/>
    <s v="Qualified Opportunity"/>
    <b v="0"/>
    <x v="1"/>
    <n v="523496"/>
    <n v="52349.599999999999"/>
    <m/>
  </r>
  <r>
    <s v="0015A00002DRnBqQAL"/>
    <b v="0"/>
    <m/>
    <b v="0"/>
    <x v="21"/>
    <x v="1"/>
    <s v="00531000007MUoEAAW"/>
    <b v="0"/>
    <d v="2019-09-03T12:42:57"/>
    <b v="0"/>
    <b v="0"/>
    <s v="2020 4"/>
    <n v="4"/>
    <x v="4"/>
    <s v="Pipeline"/>
    <s v="Pipeline"/>
    <x v="9"/>
    <s v="0055A00000BclF5QAJ"/>
    <d v="2021-04-11T20:08:00"/>
    <m/>
    <d v="2020-01-06T18:18:06"/>
    <b v="1"/>
    <x v="6"/>
    <s v="0065A00001XGTgYQAX"/>
    <x v="2"/>
    <b v="0"/>
    <s v="00531000007KgPgAAK"/>
    <s v="Qualified Opportunity"/>
    <b v="0"/>
    <x v="1"/>
    <n v="1895909.2"/>
    <n v="189590.92"/>
    <m/>
  </r>
  <r>
    <s v="0015A00001tZt4AQAS"/>
    <b v="0"/>
    <m/>
    <b v="0"/>
    <x v="174"/>
    <x v="1"/>
    <s v="00531000007KgPgAAK"/>
    <b v="0"/>
    <d v="2017-06-19T13:47:09"/>
    <b v="0"/>
    <b v="0"/>
    <s v="2017 4"/>
    <n v="4"/>
    <x v="5"/>
    <s v="Pipeline"/>
    <s v="Pipeline"/>
    <x v="8"/>
    <s v="0055A00000BclF5QAJ"/>
    <d v="2021-04-11T19:52:07"/>
    <m/>
    <d v="2020-06-01T19:18:15"/>
    <b v="1"/>
    <x v="5"/>
    <s v="0065A00000i3HpcQAE"/>
    <x v="2"/>
    <b v="0"/>
    <s v="00531000007KgPgAAK"/>
    <s v="Qualified Opportunity"/>
    <b v="0"/>
    <x v="1"/>
    <n v="554296"/>
    <n v="55429.599999999999"/>
    <m/>
  </r>
  <r>
    <s v="0013100001gX4A9AAK"/>
    <b v="0"/>
    <m/>
    <b v="0"/>
    <x v="21"/>
    <x v="1"/>
    <s v="00531000007KgPgAAK"/>
    <b v="0"/>
    <d v="2017-08-30T04:01:16"/>
    <b v="0"/>
    <b v="0"/>
    <s v="2020 4"/>
    <n v="4"/>
    <x v="4"/>
    <s v="Pipeline"/>
    <s v="Pipeline"/>
    <x v="8"/>
    <s v="0055A00000BclF5QAJ"/>
    <d v="2021-04-11T19:52:07"/>
    <m/>
    <d v="2020-01-06T18:18:06"/>
    <b v="1"/>
    <x v="5"/>
    <s v="0065A00000Wsrj2QAB"/>
    <x v="2"/>
    <b v="0"/>
    <s v="00531000007KgPgAAK"/>
    <s v="Qualified Opportunity"/>
    <b v="0"/>
    <x v="1"/>
    <n v="3475360"/>
    <n v="347536"/>
    <m/>
  </r>
  <r>
    <s v="0015A00001xQ27BQAS"/>
    <b v="0"/>
    <m/>
    <b v="0"/>
    <x v="326"/>
    <x v="1"/>
    <s v="00531000007MUoEAAW"/>
    <b v="0"/>
    <d v="2020-08-24T16:52:06"/>
    <b v="0"/>
    <b v="0"/>
    <s v="2020 4"/>
    <n v="4"/>
    <x v="4"/>
    <s v="Pipeline"/>
    <s v="Pipeline"/>
    <x v="8"/>
    <s v="0055A00000BclF5QAJ"/>
    <d v="2021-04-11T20:08:00"/>
    <m/>
    <m/>
    <b v="1"/>
    <x v="6"/>
    <s v="0065A00001bOI6wQAG"/>
    <x v="2"/>
    <b v="0"/>
    <s v="00531000007Es7rAAC"/>
    <s v="Qualified Opportunity"/>
    <b v="0"/>
    <x v="1"/>
    <n v="6355866"/>
    <n v="635586.6"/>
    <m/>
  </r>
  <r>
    <s v="001i000001MZ8IpAAL"/>
    <b v="0"/>
    <m/>
    <b v="0"/>
    <x v="326"/>
    <x v="1"/>
    <s v="00531000007MUoEAAW"/>
    <b v="0"/>
    <d v="2020-08-25T15:17:49"/>
    <b v="0"/>
    <b v="0"/>
    <s v="2020 4"/>
    <n v="4"/>
    <x v="4"/>
    <s v="Pipeline"/>
    <s v="Pipeline"/>
    <x v="8"/>
    <s v="0055A00000BclF5QAJ"/>
    <d v="2021-04-11T20:08:00"/>
    <m/>
    <m/>
    <b v="1"/>
    <x v="6"/>
    <s v="0065A00001bOMEnQAO"/>
    <x v="2"/>
    <b v="0"/>
    <s v="00531000007Es7rAAC"/>
    <s v="Qualified Opportunity"/>
    <b v="0"/>
    <x v="1"/>
    <n v="6355866"/>
    <n v="635586.6"/>
    <m/>
  </r>
  <r>
    <s v="0013100001VXN1KAAX"/>
    <b v="0"/>
    <m/>
    <b v="0"/>
    <x v="326"/>
    <x v="1"/>
    <s v="00531000007MUoEAAW"/>
    <b v="0"/>
    <d v="2020-08-25T15:26:43"/>
    <b v="0"/>
    <b v="0"/>
    <s v="2020 4"/>
    <n v="4"/>
    <x v="4"/>
    <s v="Pipeline"/>
    <s v="Pipeline"/>
    <x v="8"/>
    <s v="0055A00000BclF5QAJ"/>
    <d v="2021-04-11T20:08:00"/>
    <m/>
    <m/>
    <b v="1"/>
    <x v="6"/>
    <s v="0065A00001bOMJfQAO"/>
    <x v="2"/>
    <b v="0"/>
    <s v="00531000007Es7rAAC"/>
    <s v="Qualified Opportunity"/>
    <b v="0"/>
    <x v="1"/>
    <n v="6355866"/>
    <n v="635586.6"/>
    <m/>
  </r>
  <r>
    <s v="0013100001fpz8iAAA"/>
    <b v="0"/>
    <m/>
    <b v="0"/>
    <x v="326"/>
    <x v="1"/>
    <s v="00531000007MUoEAAW"/>
    <b v="0"/>
    <d v="2020-08-25T15:31:46"/>
    <b v="0"/>
    <b v="0"/>
    <s v="2020 4"/>
    <n v="4"/>
    <x v="4"/>
    <s v="Pipeline"/>
    <s v="Pipeline"/>
    <x v="8"/>
    <s v="0055A00000BclF5QAJ"/>
    <d v="2021-04-11T20:08:00"/>
    <m/>
    <m/>
    <b v="1"/>
    <x v="6"/>
    <s v="0065A00001bOMMQQA4"/>
    <x v="2"/>
    <b v="0"/>
    <s v="00531000007Es7rAAC"/>
    <s v="Qualified Opportunity"/>
    <b v="0"/>
    <x v="1"/>
    <n v="6355866"/>
    <n v="635586.6"/>
    <m/>
  </r>
  <r>
    <s v="0013100001gbj6NAAQ"/>
    <b v="0"/>
    <m/>
    <b v="0"/>
    <x v="326"/>
    <x v="1"/>
    <s v="00531000007MUoEAAW"/>
    <b v="0"/>
    <d v="2020-08-25T15:40:47"/>
    <b v="0"/>
    <b v="0"/>
    <s v="2020 4"/>
    <n v="4"/>
    <x v="4"/>
    <s v="Pipeline"/>
    <s v="Pipeline"/>
    <x v="8"/>
    <s v="0055A00000BclF5QAJ"/>
    <d v="2021-04-11T20:08:00"/>
    <m/>
    <m/>
    <b v="1"/>
    <x v="6"/>
    <s v="0065A00001bOMQIQA4"/>
    <x v="2"/>
    <b v="0"/>
    <s v="00531000007Es7rAAC"/>
    <s v="Qualified Opportunity"/>
    <b v="0"/>
    <x v="1"/>
    <n v="6355866"/>
    <n v="635586.6"/>
    <m/>
  </r>
  <r>
    <s v="0015A00002JPEWVQA5"/>
    <b v="0"/>
    <m/>
    <b v="0"/>
    <x v="321"/>
    <x v="1"/>
    <s v="00531000007MUoEAAW"/>
    <b v="0"/>
    <d v="2020-04-07T19:41:37"/>
    <b v="0"/>
    <b v="0"/>
    <s v="2020 4"/>
    <n v="4"/>
    <x v="4"/>
    <s v="Pipeline"/>
    <s v="Pipeline"/>
    <x v="10"/>
    <s v="0055A00000BclF5QAJ"/>
    <d v="2021-04-11T19:52:07"/>
    <m/>
    <m/>
    <b v="1"/>
    <x v="5"/>
    <s v="0065A00001ZcXrnQAF"/>
    <x v="2"/>
    <b v="0"/>
    <s v="00531000007KgPgAAK"/>
    <s v="Qualified Opportunity"/>
    <b v="0"/>
    <x v="1"/>
    <n v="655490"/>
    <n v="65549"/>
    <m/>
  </r>
  <r>
    <s v="0016e00002ZwUYxAAN"/>
    <b v="0"/>
    <m/>
    <b v="0"/>
    <x v="71"/>
    <x v="1"/>
    <s v="00531000008F2qlAAC"/>
    <b v="0"/>
    <d v="2019-12-16T02:34:13"/>
    <b v="0"/>
    <b v="0"/>
    <s v="2021 4"/>
    <n v="4"/>
    <x v="3"/>
    <s v="Pipeline"/>
    <s v="Pipeline"/>
    <x v="10"/>
    <s v="00531000008F2qlAAC"/>
    <d v="2021-06-21T13:32:53"/>
    <m/>
    <d v="2020-11-16T14:22:49"/>
    <b v="1"/>
    <x v="6"/>
    <s v="0065A00001YNBlJQAX"/>
    <x v="2"/>
    <b v="0"/>
    <s v="00531000008F2qlAAC"/>
    <s v="Customer Assessment w/ Favorable Evaluation"/>
    <b v="0"/>
    <x v="1"/>
    <n v="295186.5"/>
    <n v="88555.95"/>
    <m/>
  </r>
  <r>
    <s v="0015A000023DKSKQA4"/>
    <b v="0"/>
    <m/>
    <b v="0"/>
    <x v="21"/>
    <x v="1"/>
    <s v="00531000007MUoEAAW"/>
    <b v="0"/>
    <d v="2020-05-21T20:20:03"/>
    <b v="0"/>
    <b v="0"/>
    <s v="2020 4"/>
    <n v="4"/>
    <x v="4"/>
    <s v="Pipeline"/>
    <s v="Pipeline"/>
    <x v="10"/>
    <s v="0055A00000BclF5QAJ"/>
    <d v="2021-04-11T20:08:00"/>
    <m/>
    <d v="2020-08-02T23:55:40"/>
    <b v="1"/>
    <x v="6"/>
    <s v="0065A00001aHp4OQAS"/>
    <x v="2"/>
    <b v="0"/>
    <s v="00531000007Es7rAAC"/>
    <s v="Qualified Opportunity"/>
    <b v="0"/>
    <x v="1"/>
    <n v="1475175"/>
    <n v="147517.5"/>
    <m/>
  </r>
  <r>
    <s v="0013100001gawnXAAQ"/>
    <b v="0"/>
    <m/>
    <b v="0"/>
    <x v="71"/>
    <x v="1"/>
    <s v="00531000007MUoEAAW"/>
    <b v="0"/>
    <d v="2021-02-22T18:36:55"/>
    <b v="0"/>
    <b v="0"/>
    <s v="2021 4"/>
    <n v="4"/>
    <x v="3"/>
    <s v="Pipeline"/>
    <s v="Pipeline"/>
    <x v="10"/>
    <s v="0055A00000BclF5QAJ"/>
    <d v="2021-04-11T20:08:00"/>
    <m/>
    <d v="2021-03-19T10:09:04"/>
    <b v="1"/>
    <x v="6"/>
    <s v="0065A00001dIHErQAO"/>
    <x v="2"/>
    <b v="0"/>
    <s v="00531000007KgPgAAK"/>
    <s v="Qualified Opportunity"/>
    <b v="0"/>
    <x v="1"/>
    <n v="614091.69999999995"/>
    <n v="61409.17"/>
    <m/>
  </r>
  <r>
    <s v="001i000000K38RYAAZ"/>
    <b v="0"/>
    <m/>
    <b v="0"/>
    <x v="71"/>
    <x v="1"/>
    <s v="005i0000000fNkyAAE"/>
    <b v="0"/>
    <d v="2021-03-18T22:09:06"/>
    <b v="0"/>
    <b v="0"/>
    <s v="2021 4"/>
    <n v="4"/>
    <x v="3"/>
    <s v="Pipeline"/>
    <s v="Pipeline"/>
    <x v="10"/>
    <s v="00531000007Es7rAAC"/>
    <d v="2021-04-20T13:47:29"/>
    <m/>
    <d v="2021-03-18T22:31:48"/>
    <b v="1"/>
    <x v="6"/>
    <s v="0065A00001dLgspQAC"/>
    <x v="2"/>
    <b v="0"/>
    <s v="00531000007KgPgAAK"/>
    <s v="Customer Assessment w/ Favorable Evaluation"/>
    <b v="0"/>
    <x v="1"/>
    <n v="3867500"/>
    <n v="1160250"/>
    <m/>
  </r>
  <r>
    <s v="001i000001MZMBWAA5"/>
    <b v="0"/>
    <m/>
    <b v="0"/>
    <x v="71"/>
    <x v="1"/>
    <s v="00531000007MUoEAAW"/>
    <b v="0"/>
    <d v="2019-12-13T21:22:28"/>
    <b v="0"/>
    <b v="0"/>
    <s v="2021 4"/>
    <n v="4"/>
    <x v="3"/>
    <s v="Pipeline"/>
    <s v="Pipeline"/>
    <x v="10"/>
    <s v="00531000007Es7rAAC"/>
    <d v="2021-06-17T20:36:48"/>
    <m/>
    <d v="2020-04-02T19:32:58"/>
    <b v="1"/>
    <x v="6"/>
    <s v="0065A00001YN5krQAD"/>
    <x v="2"/>
    <b v="0"/>
    <s v="00531000007Es7rAAC"/>
    <s v="Customer Assessment w/ Favorable Evaluation"/>
    <b v="0"/>
    <x v="1"/>
    <n v="1625000"/>
    <n v="487500"/>
    <m/>
  </r>
  <r>
    <s v="0015A00001yWmS8QAK"/>
    <b v="0"/>
    <m/>
    <b v="0"/>
    <x v="71"/>
    <x v="1"/>
    <s v="005i0000000fNkyAAE"/>
    <b v="0"/>
    <d v="2017-12-22T19:29:18"/>
    <b v="0"/>
    <b v="0"/>
    <s v="2021 4"/>
    <n v="4"/>
    <x v="3"/>
    <s v="Pipeline"/>
    <s v="Pipeline"/>
    <x v="10"/>
    <s v="00531000007KgPgAAK"/>
    <d v="2021-06-28T12:58:07"/>
    <m/>
    <d v="2021-04-14T14:56:49"/>
    <b v="1"/>
    <x v="6"/>
    <s v="0065A00000iUT7JQAW"/>
    <x v="2"/>
    <b v="0"/>
    <s v="00531000007KgPgAAK"/>
    <s v="Customer Assessment w/ Favorable Evaluation"/>
    <b v="0"/>
    <x v="1"/>
    <n v="4030000"/>
    <n v="1209000"/>
    <m/>
  </r>
  <r>
    <s v="0016e00002ZxGK3AAN"/>
    <b v="0"/>
    <m/>
    <b v="0"/>
    <x v="71"/>
    <x v="1"/>
    <s v="00531000008F2qlAAC"/>
    <b v="0"/>
    <d v="2020-03-26T15:02:40"/>
    <b v="0"/>
    <b v="0"/>
    <s v="2021 4"/>
    <n v="4"/>
    <x v="3"/>
    <s v="Pipeline"/>
    <s v="Pipeline"/>
    <x v="13"/>
    <s v="00531000008F2qlAAC"/>
    <d v="2021-06-28T13:04:39"/>
    <m/>
    <d v="2021-05-03T14:02:06"/>
    <b v="1"/>
    <x v="6"/>
    <s v="0065A00001ZbQQ7QAN"/>
    <x v="2"/>
    <b v="0"/>
    <s v="00531000008F2qlAAC"/>
    <s v="Customer Assessment w/ Favorable Evaluation"/>
    <b v="0"/>
    <x v="1"/>
    <n v="548520"/>
    <n v="164556"/>
    <m/>
  </r>
  <r>
    <s v="0015A00002GnMHLQA3"/>
    <b v="0"/>
    <m/>
    <b v="0"/>
    <x v="71"/>
    <x v="1"/>
    <s v="00531000007MUoEAAW"/>
    <b v="0"/>
    <d v="2019-12-13T22:55:26"/>
    <b v="0"/>
    <b v="0"/>
    <s v="2021 4"/>
    <n v="4"/>
    <x v="3"/>
    <s v="Pipeline"/>
    <s v="Pipeline"/>
    <x v="13"/>
    <s v="00531000007Es7rAAC"/>
    <d v="2021-06-17T20:46:34"/>
    <m/>
    <d v="2020-01-06T18:18:11"/>
    <b v="1"/>
    <x v="6"/>
    <s v="0065A00001YN63mQAD"/>
    <x v="2"/>
    <b v="0"/>
    <s v="00531000007KgPgAAK"/>
    <s v="Customer Assessment w/ Favorable Evaluation"/>
    <b v="0"/>
    <x v="1"/>
    <n v="1625000"/>
    <n v="487500"/>
    <m/>
  </r>
  <r>
    <s v="0013100001e9mKLAAY"/>
    <b v="0"/>
    <m/>
    <b v="0"/>
    <x v="199"/>
    <x v="1"/>
    <s v="00531000008F2qlAAC"/>
    <b v="0"/>
    <d v="2020-08-31T14:02:20"/>
    <b v="0"/>
    <b v="0"/>
    <s v="2022 4"/>
    <n v="4"/>
    <x v="6"/>
    <s v="Pipeline"/>
    <s v="Pipeline"/>
    <x v="13"/>
    <s v="00531000008F2qlAAC"/>
    <d v="2021-05-18T19:54:26"/>
    <m/>
    <m/>
    <b v="1"/>
    <x v="6"/>
    <s v="0065A00001bg3fYQAQ"/>
    <x v="2"/>
    <b v="0"/>
    <s v="00531000008F2qlAAC"/>
    <s v="Customer Assessment w/ Favorable Evaluation"/>
    <b v="0"/>
    <x v="1"/>
    <n v="496110"/>
    <n v="148833"/>
    <m/>
  </r>
  <r>
    <s v="001i000000K38RYAAZ"/>
    <b v="0"/>
    <m/>
    <b v="0"/>
    <x v="71"/>
    <x v="1"/>
    <s v="005i0000000fNkyAAE"/>
    <b v="0"/>
    <d v="2021-03-18T22:04:00"/>
    <b v="0"/>
    <b v="0"/>
    <s v="2021 4"/>
    <n v="4"/>
    <x v="3"/>
    <s v="Pipeline"/>
    <s v="Pipeline"/>
    <x v="13"/>
    <s v="00531000007Es7rAAC"/>
    <d v="2021-06-17T20:47:42"/>
    <m/>
    <d v="2021-03-18T22:31:24"/>
    <b v="1"/>
    <x v="6"/>
    <s v="0065A00001dLgrrQAC"/>
    <x v="2"/>
    <b v="0"/>
    <s v="00531000007KgPgAAK"/>
    <s v="Customer Assessment w/ Favorable Evaluation"/>
    <b v="0"/>
    <x v="1"/>
    <n v="7735000"/>
    <n v="2320500"/>
    <m/>
  </r>
  <r>
    <s v="0016e00002Zw996AAB"/>
    <b v="0"/>
    <m/>
    <b v="0"/>
    <x v="327"/>
    <x v="1"/>
    <s v="0055A000009GxI2QAK"/>
    <b v="0"/>
    <d v="2020-01-09T18:12:40"/>
    <b v="0"/>
    <b v="0"/>
    <s v="2023 4"/>
    <n v="4"/>
    <x v="7"/>
    <s v="Pipeline"/>
    <s v="Pipeline"/>
    <x v="13"/>
    <s v="0055A000009GxI2QAK"/>
    <d v="2021-06-17T14:42:08"/>
    <m/>
    <d v="2020-12-29T15:21:33"/>
    <b v="1"/>
    <x v="6"/>
    <s v="0065A00001Yheo2QAB"/>
    <x v="2"/>
    <b v="0"/>
    <s v="0055A000009GxI2QAK"/>
    <s v="Funnel"/>
    <b v="0"/>
    <x v="1"/>
    <n v="2275000"/>
    <n v="113750"/>
    <m/>
  </r>
  <r>
    <s v="0015A00002QE37zQAD"/>
    <b v="0"/>
    <m/>
    <b v="0"/>
    <x v="71"/>
    <x v="1"/>
    <s v="00531000007Es7rAAC"/>
    <b v="0"/>
    <d v="2021-01-26T20:12:39"/>
    <b v="0"/>
    <b v="0"/>
    <s v="2021 4"/>
    <n v="4"/>
    <x v="3"/>
    <s v="Pipeline"/>
    <s v="Pipeline"/>
    <x v="13"/>
    <s v="00531000007Es7rAAC"/>
    <d v="2021-06-28T14:14:22"/>
    <m/>
    <d v="2021-06-28T14:14:22"/>
    <b v="1"/>
    <x v="6"/>
    <s v="0065A00001dACOQQA4"/>
    <x v="2"/>
    <b v="0"/>
    <s v="0055A00000Bd3dUQAR"/>
    <s v="Qualified Opportunity"/>
    <b v="0"/>
    <x v="1"/>
    <n v="1170000"/>
    <n v="117000"/>
    <m/>
  </r>
  <r>
    <s v="0015A00002JNmjnQAD"/>
    <b v="0"/>
    <m/>
    <b v="0"/>
    <x v="51"/>
    <x v="1"/>
    <s v="0055A00000BNpn5QAD"/>
    <b v="1"/>
    <d v="2020-03-24T17:21:38"/>
    <b v="0"/>
    <b v="0"/>
    <s v="2022 1"/>
    <n v="1"/>
    <x v="6"/>
    <s v="BestCase"/>
    <s v="Best Case"/>
    <x v="13"/>
    <s v="0055A00000BclF5QAJ"/>
    <d v="2021-06-01T19:07:24"/>
    <m/>
    <d v="2020-11-17T19:14:20"/>
    <b v="0"/>
    <x v="6"/>
    <s v="0065A00001ZYzqhQAD"/>
    <x v="2"/>
    <b v="0"/>
    <s v="0056e00000BdAUZAA3"/>
    <s v="Upside"/>
    <b v="0"/>
    <x v="1"/>
    <n v="135240"/>
    <n v="94668"/>
    <m/>
  </r>
  <r>
    <s v="0015A00002CwWwVQAV"/>
    <b v="0"/>
    <m/>
    <b v="0"/>
    <x v="51"/>
    <x v="1"/>
    <s v="0055A00000BNXCfQAP"/>
    <b v="1"/>
    <d v="2020-05-26T16:56:35"/>
    <b v="0"/>
    <b v="0"/>
    <s v="2022 1"/>
    <n v="1"/>
    <x v="6"/>
    <s v="Pipeline"/>
    <s v="Pipeline"/>
    <x v="13"/>
    <s v="0055A00000BNXCfQAP"/>
    <d v="2021-06-22T17:32:13"/>
    <m/>
    <d v="2020-05-26T17:03:56"/>
    <b v="0"/>
    <x v="3"/>
    <s v="0065A00001aJ7wDQAS"/>
    <x v="2"/>
    <b v="0"/>
    <s v="0055A00000BNXCfQAP"/>
    <s v="Funnel"/>
    <b v="0"/>
    <x v="1"/>
    <n v="162000"/>
    <n v="8100"/>
    <m/>
  </r>
  <r>
    <s v="0015A00002QDi9tQAD"/>
    <b v="0"/>
    <m/>
    <b v="0"/>
    <x v="56"/>
    <x v="1"/>
    <s v="0055A00000BNXCfQAP"/>
    <b v="1"/>
    <d v="2020-12-04T00:53:21"/>
    <b v="0"/>
    <b v="0"/>
    <s v="2022 1"/>
    <n v="1"/>
    <x v="6"/>
    <s v="Pipeline"/>
    <s v="Pipeline"/>
    <x v="13"/>
    <s v="0055A00000BclF5QAJ"/>
    <d v="2021-06-01T19:07:07"/>
    <m/>
    <d v="2020-12-04T00:54:37"/>
    <b v="0"/>
    <x v="3"/>
    <s v="0065A00001ba9cZQAQ"/>
    <x v="2"/>
    <b v="0"/>
    <s v="0055A00000BNXCfQAP"/>
    <s v="Funnel"/>
    <b v="0"/>
    <x v="1"/>
    <n v="154850"/>
    <n v="7742.5"/>
    <m/>
  </r>
  <r>
    <s v="0016e00002XSClsAAH"/>
    <b v="0"/>
    <m/>
    <b v="0"/>
    <x v="276"/>
    <x v="1"/>
    <s v="0055A00000Bnt5hQAB"/>
    <b v="1"/>
    <d v="2021-04-21T03:03:58"/>
    <b v="0"/>
    <b v="0"/>
    <s v="2022 1"/>
    <n v="1"/>
    <x v="6"/>
    <s v="Pipeline"/>
    <s v="Pipeline"/>
    <x v="13"/>
    <s v="0055A000008iLoOQAU"/>
    <d v="2021-06-24T15:49:38"/>
    <m/>
    <m/>
    <b v="0"/>
    <x v="12"/>
    <s v="0066e00001dyEeVAAU"/>
    <x v="2"/>
    <b v="0"/>
    <s v="0055A00000Bnt5hQAB"/>
    <s v="Funnel"/>
    <b v="0"/>
    <x v="1"/>
    <n v="183010"/>
    <n v="9150.5"/>
    <m/>
  </r>
  <r>
    <s v="0016e00002XSlfcAAD"/>
    <b v="0"/>
    <m/>
    <b v="0"/>
    <x v="56"/>
    <x v="1"/>
    <s v="0055A000008zqzaQAA"/>
    <b v="1"/>
    <d v="2021-04-26T12:35:45"/>
    <b v="0"/>
    <b v="0"/>
    <s v="2022 1"/>
    <n v="1"/>
    <x v="6"/>
    <s v="Pipeline"/>
    <s v="Pipeline"/>
    <x v="13"/>
    <s v="0055A00000BclF5QAJ"/>
    <d v="2021-06-01T19:07:12"/>
    <m/>
    <m/>
    <b v="0"/>
    <x v="3"/>
    <s v="0066e00001dz7o0AAA"/>
    <x v="2"/>
    <b v="0"/>
    <s v="0055A000008zqzaQAA"/>
    <s v="Funnel"/>
    <b v="0"/>
    <x v="1"/>
    <n v="150850"/>
    <n v="7542.5"/>
    <m/>
  </r>
  <r>
    <s v="0015A00002JMxOwQAL"/>
    <b v="0"/>
    <m/>
    <b v="0"/>
    <x v="328"/>
    <x v="1"/>
    <s v="0055A00000BNpn5QAD"/>
    <b v="1"/>
    <d v="2020-03-18T22:04:59"/>
    <b v="0"/>
    <b v="0"/>
    <s v="2022 1"/>
    <n v="1"/>
    <x v="6"/>
    <s v="Pipeline"/>
    <s v="Pipeline"/>
    <x v="13"/>
    <s v="0055A00000BclF5QAJ"/>
    <d v="2021-06-01T19:07:27"/>
    <m/>
    <d v="2020-11-17T20:12:17"/>
    <b v="0"/>
    <x v="6"/>
    <s v="0065A00001ZWxBZQA1"/>
    <x v="2"/>
    <b v="0"/>
    <s v="0056e00000BdAUZAA3"/>
    <s v="Quoted Funnel"/>
    <b v="0"/>
    <x v="1"/>
    <n v="128340"/>
    <n v="38502"/>
    <m/>
  </r>
  <r>
    <s v="0015A00002DOth8QAD"/>
    <b v="0"/>
    <m/>
    <b v="0"/>
    <x v="51"/>
    <x v="1"/>
    <s v="0055A000008iLmwQAE"/>
    <b v="1"/>
    <d v="2019-08-20T03:14:17"/>
    <b v="0"/>
    <b v="0"/>
    <s v="2022 1"/>
    <n v="1"/>
    <x v="6"/>
    <s v="Pipeline"/>
    <s v="Pipeline"/>
    <x v="13"/>
    <s v="0055A00000BNXCfQAP"/>
    <d v="2021-06-17T23:42:47"/>
    <m/>
    <d v="2021-04-07T22:36:43"/>
    <b v="0"/>
    <x v="3"/>
    <s v="0065A00001M9rgfQAB"/>
    <x v="2"/>
    <b v="0"/>
    <s v="0055A00000BNXCfQAP"/>
    <s v="Funnel"/>
    <b v="0"/>
    <x v="1"/>
    <n v="150850"/>
    <n v="7542.5"/>
    <m/>
  </r>
  <r>
    <s v="0015A00002VoYtMQAV"/>
    <b v="0"/>
    <m/>
    <b v="0"/>
    <x v="276"/>
    <x v="1"/>
    <s v="0055A00000Bnt5hQAB"/>
    <b v="1"/>
    <d v="2021-03-11T00:02:04"/>
    <b v="0"/>
    <b v="0"/>
    <s v="2022 1"/>
    <n v="1"/>
    <x v="6"/>
    <s v="Pipeline"/>
    <s v="Pipeline"/>
    <x v="13"/>
    <s v="0055A000008iLoOQAU"/>
    <d v="2021-06-24T15:51:15"/>
    <m/>
    <d v="2021-03-11T00:07:07"/>
    <b v="0"/>
    <x v="12"/>
    <s v="0065A00001dLCIVQA4"/>
    <x v="2"/>
    <b v="0"/>
    <s v="0055A00000Bnt5hQAB"/>
    <s v="Funnel"/>
    <b v="0"/>
    <x v="1"/>
    <n v="175010"/>
    <n v="8750.5"/>
    <m/>
  </r>
  <r>
    <s v="0015A00002B5rzBQAR"/>
    <b v="0"/>
    <m/>
    <b v="0"/>
    <x v="51"/>
    <x v="1"/>
    <s v="0055A000008zqzaQAA"/>
    <b v="1"/>
    <d v="2020-06-10T13:48:30"/>
    <b v="0"/>
    <b v="0"/>
    <s v="2022 1"/>
    <n v="1"/>
    <x v="6"/>
    <s v="Pipeline"/>
    <s v="Pipeline"/>
    <x v="13"/>
    <s v="0055A00000BclF5QAJ"/>
    <d v="2021-06-01T19:07:27"/>
    <m/>
    <d v="2020-08-20T13:18:26"/>
    <b v="0"/>
    <x v="12"/>
    <s v="0065A00001aKo9uQAC"/>
    <x v="2"/>
    <b v="0"/>
    <s v="0055A00000BcmS5QAJ"/>
    <s v="Funnel"/>
    <b v="0"/>
    <x v="1"/>
    <n v="174800"/>
    <n v="8740"/>
    <m/>
  </r>
  <r>
    <s v="0015A00002RfvWwQAJ"/>
    <b v="0"/>
    <m/>
    <b v="0"/>
    <x v="51"/>
    <x v="1"/>
    <s v="0055A000008zqzaQAA"/>
    <b v="1"/>
    <d v="2020-11-17T16:09:15"/>
    <b v="0"/>
    <b v="0"/>
    <s v="2022 1"/>
    <n v="1"/>
    <x v="6"/>
    <s v="Pipeline"/>
    <s v="Pipeline"/>
    <x v="13"/>
    <s v="0055A00000Bd4j9QAB"/>
    <d v="2021-06-21T08:03:58"/>
    <m/>
    <d v="2020-12-02T18:44:25"/>
    <b v="0"/>
    <x v="3"/>
    <s v="0065A00001cU38HQAS"/>
    <x v="2"/>
    <b v="0"/>
    <s v="0055A00000Bd4j9QAB"/>
    <s v="Funnel"/>
    <b v="0"/>
    <x v="1"/>
    <n v="161000"/>
    <n v="8050"/>
    <m/>
  </r>
  <r>
    <s v="0015A00002EkzCxQAJ"/>
    <b v="0"/>
    <m/>
    <b v="0"/>
    <x v="51"/>
    <x v="1"/>
    <s v="0055A000008iLoOQAU"/>
    <b v="1"/>
    <d v="2019-09-10T19:33:26"/>
    <b v="0"/>
    <b v="0"/>
    <s v="2022 1"/>
    <n v="1"/>
    <x v="6"/>
    <s v="Pipeline"/>
    <s v="Pipeline"/>
    <x v="13"/>
    <s v="0055A00000BclF5QAJ"/>
    <d v="2021-06-01T19:07:18"/>
    <m/>
    <d v="2019-09-13T16:25:21"/>
    <b v="0"/>
    <x v="3"/>
    <s v="0065A00001XHdJGQA1"/>
    <x v="2"/>
    <b v="0"/>
    <s v="0055A00000BcmS5QAJ"/>
    <s v="Quoted Funnel"/>
    <b v="0"/>
    <x v="1"/>
    <n v="187462"/>
    <n v="56238.6"/>
    <m/>
  </r>
  <r>
    <s v="0015A00002KHf1YQAT"/>
    <b v="0"/>
    <m/>
    <b v="0"/>
    <x v="329"/>
    <x v="1"/>
    <s v="0055A00000BNpn5QAD"/>
    <b v="1"/>
    <d v="2020-05-05T19:23:21"/>
    <b v="0"/>
    <b v="0"/>
    <s v="2022 1"/>
    <n v="1"/>
    <x v="6"/>
    <s v="BestCase"/>
    <s v="Best Case"/>
    <x v="13"/>
    <s v="0055A00000BclF5QAJ"/>
    <d v="2021-06-01T19:07:24"/>
    <m/>
    <d v="2020-11-30T22:40:03"/>
    <b v="0"/>
    <x v="6"/>
    <s v="0065A00001a3LWvQAM"/>
    <x v="2"/>
    <b v="0"/>
    <s v="0056e00000BdAUZAA3"/>
    <s v="Upside"/>
    <b v="0"/>
    <x v="1"/>
    <n v="135240"/>
    <n v="94668"/>
    <m/>
  </r>
  <r>
    <s v="0015A00002DP0uEQAT"/>
    <b v="0"/>
    <m/>
    <b v="0"/>
    <x v="51"/>
    <x v="1"/>
    <s v="0055A000008iLmwQAE"/>
    <b v="1"/>
    <d v="2019-08-20T20:12:50"/>
    <b v="0"/>
    <b v="0"/>
    <s v="2022 1"/>
    <n v="1"/>
    <x v="6"/>
    <s v="Pipeline"/>
    <s v="Pipeline"/>
    <x v="13"/>
    <s v="0055A000008iLoOQAU"/>
    <d v="2021-06-24T14:50:52"/>
    <m/>
    <d v="2020-08-03T16:33:53"/>
    <b v="0"/>
    <x v="1"/>
    <s v="0065A00001M9vfWQAR"/>
    <x v="2"/>
    <b v="0"/>
    <s v="0055A00000BNXCfQAP"/>
    <s v="Funnel"/>
    <b v="0"/>
    <x v="1"/>
    <n v="140000"/>
    <n v="7000"/>
    <m/>
  </r>
  <r>
    <s v="0015A00002FGBRgQAP"/>
    <b v="0"/>
    <m/>
    <b v="0"/>
    <x v="51"/>
    <x v="1"/>
    <s v="0055A000008iLoOQAU"/>
    <b v="1"/>
    <d v="2019-10-03T14:14:18"/>
    <b v="0"/>
    <b v="0"/>
    <s v="2022 1"/>
    <n v="1"/>
    <x v="6"/>
    <s v="Pipeline"/>
    <s v="Pipeline"/>
    <x v="13"/>
    <s v="0055A00000BclF5QAJ"/>
    <d v="2021-06-01T19:07:23"/>
    <m/>
    <d v="2020-08-20T16:29:35"/>
    <b v="0"/>
    <x v="3"/>
    <s v="0065A00001XZYTcQAP"/>
    <x v="2"/>
    <b v="0"/>
    <s v="00531000007KAu8AAG"/>
    <s v="Funnel"/>
    <b v="0"/>
    <x v="1"/>
    <n v="91549"/>
    <n v="4577.45"/>
    <m/>
  </r>
  <r>
    <s v="0013100001n64IYAAY"/>
    <b v="0"/>
    <m/>
    <b v="0"/>
    <x v="277"/>
    <x v="1"/>
    <s v="0055A000008zqzaQAA"/>
    <b v="1"/>
    <d v="2020-10-26T00:26:14"/>
    <b v="0"/>
    <b v="0"/>
    <s v="2022 1"/>
    <n v="1"/>
    <x v="6"/>
    <s v="Pipeline"/>
    <s v="Pipeline"/>
    <x v="13"/>
    <s v="0055A00000BclF5QAJ"/>
    <d v="2021-06-01T19:07:28"/>
    <m/>
    <d v="2020-10-29T19:32:43"/>
    <b v="0"/>
    <x v="3"/>
    <s v="0065A00001cID8CQAW"/>
    <x v="2"/>
    <b v="0"/>
    <s v="0055A00000Bd0KeQAJ"/>
    <s v="Funnel"/>
    <b v="0"/>
    <x v="1"/>
    <n v="98775"/>
    <n v="4938.75"/>
    <m/>
  </r>
  <r>
    <s v="0015A00002DSSO3QAP"/>
    <b v="0"/>
    <m/>
    <b v="0"/>
    <x v="51"/>
    <x v="1"/>
    <s v="00531000007KAu8AAG"/>
    <b v="1"/>
    <d v="2019-09-05T11:34:53"/>
    <b v="0"/>
    <b v="0"/>
    <s v="2022 1"/>
    <n v="1"/>
    <x v="6"/>
    <s v="Pipeline"/>
    <s v="Pipeline"/>
    <x v="11"/>
    <s v="0055A00000BclF5QAJ"/>
    <d v="2021-06-01T19:07:17"/>
    <m/>
    <d v="2020-08-21T09:44:56"/>
    <b v="0"/>
    <x v="3"/>
    <s v="0065A00001XGeQSQA1"/>
    <x v="2"/>
    <b v="0"/>
    <s v="00531000007KAu8AAG"/>
    <s v="Funnel"/>
    <b v="0"/>
    <x v="1"/>
    <n v="91549"/>
    <n v="4577.45"/>
    <m/>
  </r>
  <r>
    <s v="0013100001qy8GYAAY"/>
    <b v="0"/>
    <m/>
    <b v="0"/>
    <x v="51"/>
    <x v="1"/>
    <s v="00531000007KAu8AAG"/>
    <b v="1"/>
    <d v="2019-08-12T11:45:55"/>
    <b v="0"/>
    <b v="0"/>
    <s v="2022 1"/>
    <n v="1"/>
    <x v="6"/>
    <s v="Pipeline"/>
    <s v="Pipeline"/>
    <x v="11"/>
    <s v="0055A00000BclF5QAJ"/>
    <d v="2021-06-01T19:07:23"/>
    <m/>
    <d v="2020-08-20T16:29:58"/>
    <b v="0"/>
    <x v="1"/>
    <s v="0065A00001WzgvJQAR"/>
    <x v="2"/>
    <b v="0"/>
    <s v="00531000007KAu8AAG"/>
    <s v="Funnel"/>
    <b v="0"/>
    <x v="1"/>
    <n v="98134"/>
    <n v="4906.7"/>
    <m/>
  </r>
  <r>
    <s v="0013100001p5BOZAA2"/>
    <b v="0"/>
    <m/>
    <b v="0"/>
    <x v="51"/>
    <x v="1"/>
    <s v="00531000007KAu8AAG"/>
    <b v="1"/>
    <d v="2020-07-06T12:55:45"/>
    <b v="0"/>
    <b v="0"/>
    <s v="2022 1"/>
    <n v="1"/>
    <x v="6"/>
    <s v="Pipeline"/>
    <s v="Pipeline"/>
    <x v="15"/>
    <s v="0055A00000BclF5QAJ"/>
    <d v="2021-06-01T19:07:28"/>
    <m/>
    <d v="2021-03-24T12:30:45"/>
    <b v="0"/>
    <x v="3"/>
    <s v="0065A00001bA4pRQAS"/>
    <x v="2"/>
    <b v="0"/>
    <s v="00531000007KAu8AAG"/>
    <s v="Funnel"/>
    <b v="0"/>
    <x v="1"/>
    <n v="98134"/>
    <n v="4906.7"/>
    <m/>
  </r>
  <r>
    <s v="0015A00001ztTzAQAU"/>
    <b v="0"/>
    <m/>
    <b v="0"/>
    <x v="330"/>
    <x v="1"/>
    <s v="0055A000008zqzaQAA"/>
    <b v="1"/>
    <d v="2020-06-08T14:54:27"/>
    <b v="0"/>
    <b v="0"/>
    <s v="2022 1"/>
    <n v="1"/>
    <x v="6"/>
    <s v="Pipeline"/>
    <s v="Pipeline"/>
    <x v="9"/>
    <s v="0055A00000Bd0KeQAJ"/>
    <d v="2021-06-25T20:19:47"/>
    <m/>
    <d v="2020-06-08T14:54:42"/>
    <b v="0"/>
    <x v="1"/>
    <s v="0065A00001aKi6AQAS"/>
    <x v="2"/>
    <b v="0"/>
    <s v="0055A00000Bd0KeQAJ"/>
    <s v="Funnel"/>
    <b v="0"/>
    <x v="1"/>
    <n v="93085"/>
    <n v="4654.25"/>
    <m/>
  </r>
  <r>
    <s v="0015A000026BzcyQAC"/>
    <b v="0"/>
    <m/>
    <b v="0"/>
    <x v="51"/>
    <x v="1"/>
    <s v="0055A000008iLoOQAU"/>
    <b v="1"/>
    <d v="2019-06-11T21:10:50"/>
    <b v="0"/>
    <b v="0"/>
    <s v="2022 1"/>
    <n v="1"/>
    <x v="6"/>
    <s v="Pipeline"/>
    <s v="Pipeline"/>
    <x v="15"/>
    <s v="0055A00000BclF5QAJ"/>
    <d v="2021-06-01T19:07:17"/>
    <m/>
    <d v="2020-02-18T16:52:36"/>
    <b v="0"/>
    <x v="1"/>
    <s v="0065A00001Ti4dzQAB"/>
    <x v="2"/>
    <b v="0"/>
    <s v="0055A000008zqzaQAA"/>
    <s v="Funnel"/>
    <b v="0"/>
    <x v="1"/>
    <n v="86695"/>
    <n v="4334.75"/>
    <m/>
  </r>
  <r>
    <s v="0013100001gaq7yAAA"/>
    <b v="0"/>
    <m/>
    <b v="0"/>
    <x v="51"/>
    <x v="1"/>
    <s v="00531000007KAu8AAG"/>
    <b v="1"/>
    <d v="2019-08-12T12:35:35"/>
    <b v="0"/>
    <b v="0"/>
    <s v="2022 1"/>
    <n v="1"/>
    <x v="6"/>
    <s v="Pipeline"/>
    <s v="Pipeline"/>
    <x v="9"/>
    <s v="0055A00000BclF5QAJ"/>
    <d v="2021-06-01T19:07:23"/>
    <m/>
    <d v="2020-08-20T11:04:11"/>
    <b v="0"/>
    <x v="3"/>
    <s v="0065A00001WzhnCQAR"/>
    <x v="2"/>
    <b v="0"/>
    <s v="00531000007KAu8AAG"/>
    <s v="Funnel"/>
    <b v="0"/>
    <x v="1"/>
    <n v="84975"/>
    <n v="4248.75"/>
    <m/>
  </r>
  <r>
    <s v="0013100001p58c2AAA"/>
    <b v="0"/>
    <m/>
    <b v="0"/>
    <x v="51"/>
    <x v="1"/>
    <s v="0055A000008iLoOQAU"/>
    <b v="1"/>
    <d v="2019-10-03T14:04:05"/>
    <b v="0"/>
    <b v="0"/>
    <s v="2022 1"/>
    <n v="1"/>
    <x v="6"/>
    <s v="Pipeline"/>
    <s v="Pipeline"/>
    <x v="15"/>
    <s v="0055A00000BclF5QAJ"/>
    <d v="2021-06-01T19:07:28"/>
    <m/>
    <d v="2021-03-24T12:11:42"/>
    <b v="0"/>
    <x v="1"/>
    <s v="0065A00001XZYPzQAP"/>
    <x v="2"/>
    <b v="0"/>
    <s v="00531000007KAu8AAG"/>
    <s v="Funnel"/>
    <b v="0"/>
    <x v="1"/>
    <n v="98134"/>
    <n v="4906.7"/>
    <m/>
  </r>
  <r>
    <s v="0013100001nn0NiAAI"/>
    <b v="0"/>
    <s v="Sartorius"/>
    <b v="0"/>
    <x v="331"/>
    <x v="1"/>
    <s v="0055A00000BcmS5QAJ"/>
    <b v="1"/>
    <d v="2021-02-18T19:42:24"/>
    <b v="0"/>
    <b v="0"/>
    <s v="2022 1"/>
    <n v="1"/>
    <x v="6"/>
    <s v="Pipeline"/>
    <s v="Pipeline"/>
    <x v="6"/>
    <s v="0055A00000BcmS5QAJ"/>
    <d v="2021-06-03T08:31:49"/>
    <m/>
    <d v="2021-05-26T15:38:27"/>
    <b v="0"/>
    <x v="6"/>
    <s v="0065A00001dDnmFQAS"/>
    <x v="2"/>
    <b v="0"/>
    <s v="0055A00000BcmS5QAJ"/>
    <s v="Quoted Funnel"/>
    <b v="0"/>
    <x v="1"/>
    <n v="196662"/>
    <n v="58998.6"/>
    <m/>
  </r>
  <r>
    <s v="0015A00002QEFAYQA5"/>
    <b v="0"/>
    <m/>
    <b v="0"/>
    <x v="328"/>
    <x v="1"/>
    <s v="0055A00000BNpn5QAD"/>
    <b v="1"/>
    <d v="2020-12-08T17:49:36"/>
    <b v="0"/>
    <b v="0"/>
    <s v="2022 1"/>
    <n v="1"/>
    <x v="6"/>
    <s v="Pipeline"/>
    <s v="Pipeline"/>
    <x v="15"/>
    <s v="0055A00000BclF5QAJ"/>
    <d v="2021-06-01T19:07:07"/>
    <m/>
    <d v="2020-12-08T17:51:03"/>
    <b v="0"/>
    <x v="6"/>
    <s v="0065A00001baRaiQAE"/>
    <x v="2"/>
    <b v="0"/>
    <s v="0056e00000BdAUZAA3"/>
    <s v="Funnel"/>
    <b v="0"/>
    <x v="1"/>
    <n v="120750"/>
    <n v="6037.5"/>
    <m/>
  </r>
  <r>
    <s v="0015A00002QEHB8QAP"/>
    <b v="0"/>
    <m/>
    <b v="0"/>
    <x v="328"/>
    <x v="1"/>
    <s v="0055A00000BNpn5QAD"/>
    <b v="1"/>
    <d v="2020-12-08T19:42:46"/>
    <b v="0"/>
    <b v="0"/>
    <s v="2022 1"/>
    <n v="1"/>
    <x v="6"/>
    <s v="Pipeline"/>
    <s v="Pipeline"/>
    <x v="16"/>
    <s v="0055A00000BclF5QAJ"/>
    <d v="2021-06-01T19:07:24"/>
    <m/>
    <d v="2020-12-08T19:43:03"/>
    <b v="0"/>
    <x v="6"/>
    <s v="0065A00001baSESQA2"/>
    <x v="2"/>
    <b v="0"/>
    <s v="0056e00000BdAUZAA3"/>
    <s v="Funnel"/>
    <b v="0"/>
    <x v="1"/>
    <n v="122820"/>
    <n v="6141"/>
    <m/>
  </r>
  <r>
    <s v="0015A00002Rg5OWQAZ"/>
    <b v="0"/>
    <m/>
    <b v="0"/>
    <x v="332"/>
    <x v="1"/>
    <s v="0055A00000BNpn5QAD"/>
    <b v="1"/>
    <d v="2020-11-18T17:55:17"/>
    <b v="0"/>
    <b v="0"/>
    <s v="2022 1"/>
    <n v="1"/>
    <x v="6"/>
    <s v="Pipeline"/>
    <s v="Pipeline"/>
    <x v="15"/>
    <s v="0055A00000BclF5QAJ"/>
    <d v="2021-06-01T19:07:27"/>
    <m/>
    <d v="2020-11-18T17:55:44"/>
    <b v="0"/>
    <x v="6"/>
    <s v="0065A00001cU88IQAS"/>
    <x v="2"/>
    <b v="0"/>
    <s v="0056e00000BdAUZAA3"/>
    <s v="Funnel"/>
    <b v="0"/>
    <x v="1"/>
    <n v="119370"/>
    <n v="5968.5"/>
    <m/>
  </r>
  <r>
    <s v="0015A00002RgYm1QAF"/>
    <b v="0"/>
    <m/>
    <b v="0"/>
    <x v="276"/>
    <x v="1"/>
    <s v="0055A00000Bnt5hQAB"/>
    <b v="1"/>
    <d v="2020-11-23T14:49:24"/>
    <b v="0"/>
    <b v="0"/>
    <s v="2022 1"/>
    <n v="1"/>
    <x v="6"/>
    <s v="Pipeline"/>
    <s v="Pipeline"/>
    <x v="10"/>
    <s v="0055A00000Bnt5hQAB"/>
    <d v="2021-06-11T14:34:30"/>
    <m/>
    <d v="2020-11-23T14:50:07"/>
    <b v="0"/>
    <x v="7"/>
    <s v="0065A00001cUwp1QAC"/>
    <x v="2"/>
    <b v="0"/>
    <s v="0055A00000Bnt5hQAB"/>
    <s v="Quoted Funnel"/>
    <b v="0"/>
    <x v="1"/>
    <n v="154850"/>
    <n v="46455"/>
    <m/>
  </r>
  <r>
    <s v="0015A00002PJgDzQAL"/>
    <b v="0"/>
    <m/>
    <b v="0"/>
    <x v="275"/>
    <x v="1"/>
    <s v="0055A000008zqzaQAA"/>
    <b v="1"/>
    <d v="2020-09-14T19:44:02"/>
    <b v="0"/>
    <b v="0"/>
    <s v="2022 1"/>
    <n v="1"/>
    <x v="6"/>
    <s v="Pipeline"/>
    <s v="Pipeline"/>
    <x v="12"/>
    <s v="0055A000008zqzaQAA"/>
    <d v="2021-06-17T14:15:43"/>
    <m/>
    <d v="2020-09-14T19:44:44"/>
    <b v="0"/>
    <x v="3"/>
    <s v="0065A00001bie7YQAQ"/>
    <x v="2"/>
    <b v="0"/>
    <s v="0055A000008zqzaQAA"/>
    <s v="Funnel"/>
    <b v="0"/>
    <x v="1"/>
    <n v="140000"/>
    <n v="7000"/>
    <m/>
  </r>
  <r>
    <s v="0015A00002RgmaMQAR"/>
    <b v="0"/>
    <m/>
    <b v="0"/>
    <x v="328"/>
    <x v="1"/>
    <s v="0055A00000BNpn5QAD"/>
    <b v="1"/>
    <d v="2020-11-24T20:09:17"/>
    <b v="0"/>
    <b v="0"/>
    <s v="2022 1"/>
    <n v="1"/>
    <x v="6"/>
    <s v="BestCase"/>
    <s v="Best Case"/>
    <x v="9"/>
    <s v="0055A00000BclF5QAJ"/>
    <d v="2021-06-01T19:07:23"/>
    <m/>
    <d v="2020-11-24T20:15:20"/>
    <b v="0"/>
    <x v="6"/>
    <s v="0065A00001cV3EMQA0"/>
    <x v="2"/>
    <b v="0"/>
    <s v="0056e00000BdAUZAA3"/>
    <s v="Upside"/>
    <b v="0"/>
    <x v="1"/>
    <n v="42933"/>
    <n v="30053.1"/>
    <m/>
  </r>
  <r>
    <s v="0013100001qvZsSAAU"/>
    <b v="0"/>
    <m/>
    <b v="0"/>
    <x v="51"/>
    <x v="1"/>
    <s v="0055A000008zqzaQAA"/>
    <b v="1"/>
    <d v="2020-11-09T20:57:09"/>
    <b v="0"/>
    <b v="0"/>
    <s v="2022 1"/>
    <n v="1"/>
    <x v="6"/>
    <s v="Pipeline"/>
    <s v="Pipeline"/>
    <x v="15"/>
    <s v="0055A00000Bd0KeQAJ"/>
    <d v="2021-06-17T13:55:20"/>
    <m/>
    <d v="2021-01-04T16:11:44"/>
    <b v="0"/>
    <x v="1"/>
    <s v="0065A00001cKXfZQAW"/>
    <x v="2"/>
    <b v="0"/>
    <s v="0055A00000Bd0KeQAJ"/>
    <s v="Funnel"/>
    <b v="0"/>
    <x v="1"/>
    <n v="80000"/>
    <n v="4000"/>
    <m/>
  </r>
  <r>
    <s v="0015A00001tabLSQAY"/>
    <b v="0"/>
    <m/>
    <b v="0"/>
    <x v="51"/>
    <x v="1"/>
    <s v="00531000008FRNUAA4"/>
    <b v="1"/>
    <d v="2017-07-10T15:20:24"/>
    <b v="0"/>
    <b v="0"/>
    <s v="2022 1"/>
    <n v="1"/>
    <x v="6"/>
    <s v="Pipeline"/>
    <s v="Pipeline"/>
    <x v="15"/>
    <s v="0055A00000BclF5QAJ"/>
    <d v="2021-06-01T19:07:12"/>
    <m/>
    <d v="2021-05-06T15:40:47"/>
    <b v="0"/>
    <x v="3"/>
    <s v="0065A00000i3vzsQAA"/>
    <x v="2"/>
    <b v="0"/>
    <s v="00531000007KAu8AAG"/>
    <s v="Funnel"/>
    <b v="0"/>
    <x v="1"/>
    <n v="101755"/>
    <n v="5087.75"/>
    <m/>
  </r>
  <r>
    <s v="0015A00002DUyTOQA1"/>
    <b v="0"/>
    <m/>
    <b v="0"/>
    <x v="276"/>
    <x v="1"/>
    <s v="0055A000008iLoOQAU"/>
    <b v="1"/>
    <d v="2019-07-18T19:20:08"/>
    <b v="0"/>
    <b v="0"/>
    <s v="2022 1"/>
    <n v="1"/>
    <x v="6"/>
    <s v="Pipeline"/>
    <s v="Pipeline"/>
    <x v="9"/>
    <s v="0055A00000Bd0KeQAJ"/>
    <d v="2021-06-11T20:08:14"/>
    <m/>
    <d v="2019-08-06T18:31:03"/>
    <b v="0"/>
    <x v="1"/>
    <s v="0065A00001WkqQrQAJ"/>
    <x v="2"/>
    <b v="0"/>
    <s v="0055A00000Bd0KeQAJ"/>
    <s v="Funnel"/>
    <b v="0"/>
    <x v="1"/>
    <n v="69335"/>
    <n v="3466.75"/>
    <m/>
  </r>
  <r>
    <s v="0015A00002XQsJtQAL"/>
    <b v="0"/>
    <s v="Other"/>
    <b v="0"/>
    <x v="328"/>
    <x v="1"/>
    <s v="0055A00000BNpn5QAD"/>
    <b v="1"/>
    <d v="2021-04-09T15:02:27"/>
    <b v="0"/>
    <b v="0"/>
    <s v="2022 1"/>
    <n v="1"/>
    <x v="6"/>
    <s v="Pipeline"/>
    <s v="Pipeline"/>
    <x v="6"/>
    <s v="0055A00000BclF5QAJ"/>
    <d v="2021-06-01T19:07:27"/>
    <m/>
    <m/>
    <b v="0"/>
    <x v="6"/>
    <s v="0065A00001dg8n9QAA"/>
    <x v="2"/>
    <b v="0"/>
    <s v="0056e00000BdAUZAA3"/>
    <s v="Funnel"/>
    <b v="0"/>
    <x v="1"/>
    <n v="128216.7"/>
    <n v="6410.84"/>
    <m/>
  </r>
  <r>
    <s v="0015A00002Uf0YRQAZ"/>
    <b v="0"/>
    <m/>
    <b v="0"/>
    <x v="279"/>
    <x v="1"/>
    <s v="0055A00000BcmS5QAJ"/>
    <b v="1"/>
    <d v="2021-02-01T20:54:45"/>
    <b v="0"/>
    <b v="0"/>
    <s v="2022 2"/>
    <n v="2"/>
    <x v="6"/>
    <s v="Pipeline"/>
    <s v="Pipeline"/>
    <x v="5"/>
    <s v="0055A00000BclF5QAJ"/>
    <d v="2021-06-01T19:07:12"/>
    <m/>
    <d v="2021-02-12T10:22:14"/>
    <b v="0"/>
    <x v="6"/>
    <s v="0065A00001dBIdTQAW"/>
    <x v="2"/>
    <b v="0"/>
    <s v="0055A00000BcmS5QAJ"/>
    <s v="Funnel"/>
    <b v="0"/>
    <x v="1"/>
    <n v="164278"/>
    <n v="8213.9"/>
    <m/>
  </r>
  <r>
    <s v="0015A00002PKycvQAD"/>
    <b v="0"/>
    <m/>
    <b v="0"/>
    <x v="272"/>
    <x v="1"/>
    <s v="0055A000008zqzaQAA"/>
    <b v="1"/>
    <d v="2020-09-24T14:58:50"/>
    <b v="0"/>
    <b v="0"/>
    <s v="2022 2"/>
    <n v="2"/>
    <x v="6"/>
    <s v="Pipeline"/>
    <s v="Pipeline"/>
    <x v="17"/>
    <s v="0055A00000BclF5QAJ"/>
    <d v="2021-06-01T19:07:07"/>
    <m/>
    <d v="2020-09-24T20:46:52"/>
    <b v="0"/>
    <x v="1"/>
    <s v="0065A00001bonDwQAI"/>
    <x v="2"/>
    <b v="0"/>
    <s v="0055A00000BcmS5QAJ"/>
    <s v="Funnel"/>
    <b v="0"/>
    <x v="1"/>
    <n v="161000"/>
    <n v="8050"/>
    <m/>
  </r>
  <r>
    <s v="0015A0000269gyyQAA"/>
    <b v="0"/>
    <m/>
    <b v="0"/>
    <x v="279"/>
    <x v="1"/>
    <s v="0055A000008zqzaQAA"/>
    <b v="1"/>
    <d v="2020-10-16T15:54:40"/>
    <b v="0"/>
    <b v="0"/>
    <s v="2022 2"/>
    <n v="2"/>
    <x v="6"/>
    <s v="Pipeline"/>
    <s v="Pipeline"/>
    <x v="10"/>
    <s v="0055A00000BclF5QAJ"/>
    <d v="2021-06-01T19:07:07"/>
    <m/>
    <d v="2020-10-19T19:40:28"/>
    <b v="0"/>
    <x v="3"/>
    <s v="0065A00001brspkQAA"/>
    <x v="2"/>
    <b v="0"/>
    <s v="0055A00000BcmS5QAJ"/>
    <s v="Funnel"/>
    <b v="0"/>
    <x v="1"/>
    <n v="151800"/>
    <n v="7590"/>
    <m/>
  </r>
  <r>
    <s v="0015A00002Qc7oTQAR"/>
    <b v="0"/>
    <m/>
    <b v="0"/>
    <x v="272"/>
    <x v="1"/>
    <s v="0055A000008zqzaQAA"/>
    <b v="1"/>
    <d v="2020-10-23T12:25:52"/>
    <b v="0"/>
    <b v="0"/>
    <s v="2022 2"/>
    <n v="2"/>
    <x v="6"/>
    <s v="Pipeline"/>
    <s v="Pipeline"/>
    <x v="12"/>
    <s v="0055A00000BclF5QAJ"/>
    <d v="2021-06-01T19:07:07"/>
    <m/>
    <d v="2021-06-01T13:02:06"/>
    <b v="0"/>
    <x v="3"/>
    <s v="0065A00001cI5cyQAC"/>
    <x v="2"/>
    <b v="0"/>
    <s v="0055A00000BcmS5QAJ"/>
    <s v="Quoted Funnel"/>
    <b v="0"/>
    <x v="1"/>
    <n v="187462"/>
    <n v="56238.6"/>
    <m/>
  </r>
  <r>
    <s v="0015A00002G6LUJQA3"/>
    <b v="0"/>
    <m/>
    <b v="0"/>
    <x v="333"/>
    <x v="1"/>
    <s v="0055A00000BNpn5QAD"/>
    <b v="1"/>
    <d v="2019-11-01T15:59:18"/>
    <b v="0"/>
    <b v="0"/>
    <s v="2022 2"/>
    <n v="2"/>
    <x v="6"/>
    <s v="Pipeline"/>
    <s v="Pipeline"/>
    <x v="12"/>
    <s v="0055A00000Bnt5hQAB"/>
    <d v="2021-06-25T03:55:25"/>
    <m/>
    <d v="2020-03-30T18:07:16"/>
    <b v="0"/>
    <x v="3"/>
    <s v="0065A00001XpjjVQAR"/>
    <x v="2"/>
    <b v="0"/>
    <s v="0055A00000Bnt5hQAB"/>
    <s v="Quoted Funnel"/>
    <b v="0"/>
    <x v="1"/>
    <n v="140000"/>
    <n v="42000"/>
    <m/>
  </r>
  <r>
    <s v="0015A00002PJff3QAD"/>
    <b v="0"/>
    <m/>
    <b v="0"/>
    <x v="24"/>
    <x v="1"/>
    <s v="0055A00000BNXCfQAP"/>
    <b v="1"/>
    <d v="2020-09-14T19:04:16"/>
    <b v="0"/>
    <b v="0"/>
    <s v="2021 3"/>
    <n v="3"/>
    <x v="3"/>
    <s v="BestCase"/>
    <s v="Best Case"/>
    <x v="15"/>
    <s v="0055A00000BNXCfQAP"/>
    <d v="2021-06-24T15:11:40"/>
    <m/>
    <d v="2021-06-24T15:11:39"/>
    <b v="0"/>
    <x v="6"/>
    <s v="0065A00001bidnyQAA"/>
    <x v="2"/>
    <b v="0"/>
    <s v="0055A00000BNXCfQAP"/>
    <s v="Upside"/>
    <b v="0"/>
    <x v="1"/>
    <n v="162850"/>
    <n v="113995"/>
    <m/>
  </r>
  <r>
    <s v="0015A00002TBbPQQA1"/>
    <b v="0"/>
    <m/>
    <b v="0"/>
    <x v="334"/>
    <x v="1"/>
    <s v="0055A00000BNXCfQAP"/>
    <b v="1"/>
    <d v="2021-01-04T20:15:33"/>
    <b v="0"/>
    <b v="0"/>
    <s v="2021 3"/>
    <n v="3"/>
    <x v="3"/>
    <s v="BestCase"/>
    <s v="Best Case"/>
    <x v="6"/>
    <s v="0055A00000BNXCfQAP"/>
    <d v="2021-06-28T16:16:03"/>
    <m/>
    <d v="2021-06-24T15:10:04"/>
    <b v="0"/>
    <x v="3"/>
    <s v="0065A00001cr16EQAQ"/>
    <x v="2"/>
    <b v="0"/>
    <s v="0055A00000BNXCfQAP"/>
    <s v="Upside"/>
    <b v="0"/>
    <x v="1"/>
    <n v="121450"/>
    <n v="85015"/>
    <m/>
  </r>
  <r>
    <s v="0015A00002JPEVsQAP"/>
    <b v="0"/>
    <m/>
    <b v="0"/>
    <x v="24"/>
    <x v="1"/>
    <s v="0055A00000BNpn5QAD"/>
    <b v="1"/>
    <d v="2020-04-07T19:38:40"/>
    <b v="0"/>
    <b v="0"/>
    <s v="2021 3"/>
    <n v="3"/>
    <x v="3"/>
    <s v="BestCase"/>
    <s v="Best Case"/>
    <x v="6"/>
    <s v="0055A00000BclF5QAJ"/>
    <d v="2021-06-01T19:07:18"/>
    <m/>
    <d v="2020-11-17T19:05:56"/>
    <b v="0"/>
    <x v="6"/>
    <s v="0065A00001ZcXr9QAF"/>
    <x v="2"/>
    <b v="0"/>
    <s v="0056e00000BdAUZAA3"/>
    <s v="Upside"/>
    <b v="0"/>
    <x v="1"/>
    <n v="128340"/>
    <n v="89838"/>
    <m/>
  </r>
  <r>
    <s v="0015A00002QDYHgQAP"/>
    <b v="0"/>
    <m/>
    <b v="0"/>
    <x v="175"/>
    <x v="1"/>
    <s v="0055A00000BNpn5QAD"/>
    <b v="1"/>
    <d v="2020-12-03T00:44:32"/>
    <b v="0"/>
    <b v="0"/>
    <s v="2021 3"/>
    <n v="3"/>
    <x v="3"/>
    <s v="BestCase"/>
    <s v="Best Case"/>
    <x v="15"/>
    <s v="0055A00000BclF5QAJ"/>
    <d v="2021-06-01T19:07:07"/>
    <m/>
    <d v="2020-12-03T00:48:40"/>
    <b v="0"/>
    <x v="3"/>
    <s v="0065A00001bZVCeQAO"/>
    <x v="2"/>
    <b v="0"/>
    <s v="0056e00000BdAUZAA3"/>
    <s v="Upside"/>
    <b v="0"/>
    <x v="1"/>
    <n v="135240"/>
    <n v="94668"/>
    <m/>
  </r>
  <r>
    <s v="0015A00002Qd1qCQAR"/>
    <b v="0"/>
    <m/>
    <b v="0"/>
    <x v="285"/>
    <x v="1"/>
    <s v="0055A00000BNpn5QAD"/>
    <b v="1"/>
    <d v="2020-10-29T21:58:55"/>
    <b v="0"/>
    <b v="0"/>
    <s v="2021 3"/>
    <n v="3"/>
    <x v="3"/>
    <s v="BestCase"/>
    <s v="Best Case"/>
    <x v="9"/>
    <s v="0055A00000BclF5QAJ"/>
    <d v="2021-06-01T19:07:07"/>
    <m/>
    <d v="2021-02-03T20:36:55"/>
    <b v="0"/>
    <x v="12"/>
    <s v="0065A00001cJDs8QAG"/>
    <x v="2"/>
    <b v="0"/>
    <s v="0056e00000BdAUZAA3"/>
    <s v="Upside"/>
    <b v="0"/>
    <x v="1"/>
    <n v="181700"/>
    <n v="127190"/>
    <m/>
  </r>
  <r>
    <s v="0015A00002Rg9KrQAJ"/>
    <b v="0"/>
    <m/>
    <b v="0"/>
    <x v="287"/>
    <x v="1"/>
    <s v="0055A00000BNpn5QAD"/>
    <b v="1"/>
    <d v="2020-11-18T23:00:58"/>
    <b v="0"/>
    <b v="0"/>
    <s v="2021 3"/>
    <n v="3"/>
    <x v="3"/>
    <s v="BestCase"/>
    <s v="Best Case"/>
    <x v="15"/>
    <s v="0055A00000BclF5QAJ"/>
    <d v="2021-06-01T19:07:07"/>
    <m/>
    <d v="2020-11-18T23:01:13"/>
    <b v="0"/>
    <x v="6"/>
    <s v="0065A00001cUk7gQAC"/>
    <x v="2"/>
    <b v="0"/>
    <s v="0056e00000BdAUZAA3"/>
    <s v="Upside"/>
    <b v="0"/>
    <x v="1"/>
    <n v="122820"/>
    <n v="85974"/>
    <m/>
  </r>
  <r>
    <s v="0015A00002RgNeWQAV"/>
    <b v="0"/>
    <m/>
    <b v="0"/>
    <x v="280"/>
    <x v="1"/>
    <s v="0055A00000Bnt5hQAB"/>
    <b v="1"/>
    <d v="2020-11-20T20:59:36"/>
    <b v="0"/>
    <b v="0"/>
    <s v="2021 3"/>
    <n v="3"/>
    <x v="3"/>
    <s v="BestCase"/>
    <s v="Best Case"/>
    <x v="5"/>
    <s v="0055A00000Bnt5hQAB"/>
    <d v="2021-06-15T18:16:22"/>
    <m/>
    <d v="2021-06-15T18:16:22"/>
    <b v="0"/>
    <x v="6"/>
    <s v="0065A00001cUrUcQAK"/>
    <x v="2"/>
    <b v="0"/>
    <s v="0055A00000Bnt5hQAB"/>
    <s v="Upside"/>
    <b v="0"/>
    <x v="1"/>
    <n v="154850"/>
    <n v="108395"/>
    <m/>
  </r>
  <r>
    <s v="0015A00002TCYcBQAX"/>
    <b v="0"/>
    <m/>
    <b v="0"/>
    <x v="224"/>
    <x v="1"/>
    <s v="0055A00000Bnt5hQAB"/>
    <b v="1"/>
    <d v="2021-01-13T15:07:07"/>
    <b v="0"/>
    <b v="0"/>
    <s v="2021 3"/>
    <n v="3"/>
    <x v="3"/>
    <s v="BestCase"/>
    <s v="Best Case"/>
    <x v="10"/>
    <s v="0055A00000BclF5QAJ"/>
    <d v="2021-06-01T19:07:07"/>
    <m/>
    <d v="2021-01-19T16:23:34"/>
    <b v="0"/>
    <x v="6"/>
    <s v="0065A00001crhnAQAQ"/>
    <x v="2"/>
    <b v="0"/>
    <s v="0055A00000Bnt5hQAB"/>
    <s v="Upside"/>
    <b v="0"/>
    <x v="1"/>
    <n v="138850"/>
    <n v="97195"/>
    <m/>
  </r>
  <r>
    <s v="0015A00002KHPSYQA5"/>
    <b v="0"/>
    <m/>
    <b v="0"/>
    <x v="285"/>
    <x v="1"/>
    <s v="0055A00000BNpn5QAD"/>
    <b v="1"/>
    <d v="2020-05-04T14:49:30"/>
    <b v="0"/>
    <b v="0"/>
    <s v="2021 3"/>
    <n v="3"/>
    <x v="3"/>
    <s v="Forecast"/>
    <s v="Commit"/>
    <x v="5"/>
    <s v="0055A00000BclF5QAJ"/>
    <d v="2021-06-01T19:07:07"/>
    <m/>
    <d v="2020-12-08T23:46:43"/>
    <b v="0"/>
    <x v="6"/>
    <s v="0065A00001XvRXwQAN"/>
    <x v="2"/>
    <b v="0"/>
    <s v="0056e00000BdAUZAA3"/>
    <s v="Commit"/>
    <b v="0"/>
    <x v="1"/>
    <n v="128340"/>
    <n v="115506"/>
    <m/>
  </r>
  <r>
    <s v="0015A00002RgwXnQAJ"/>
    <b v="0"/>
    <m/>
    <b v="0"/>
    <x v="335"/>
    <x v="1"/>
    <s v="0055A00000BNpn5QAD"/>
    <b v="1"/>
    <d v="2021-02-10T20:22:39"/>
    <b v="0"/>
    <b v="0"/>
    <s v="2022 3"/>
    <n v="3"/>
    <x v="6"/>
    <s v="Forecast"/>
    <s v="Commit"/>
    <x v="11"/>
    <s v="0055A00000BclF5QAJ"/>
    <d v="2021-06-01T19:07:07"/>
    <m/>
    <d v="2021-02-10T20:24:01"/>
    <b v="0"/>
    <x v="6"/>
    <s v="0065A00001dCbE3QAK"/>
    <x v="2"/>
    <b v="0"/>
    <s v="0056e00000BdAUZAA3"/>
    <s v="Commit"/>
    <b v="0"/>
    <x v="1"/>
    <n v="127382.04"/>
    <n v="114643.84"/>
    <m/>
  </r>
  <r>
    <s v="0015A00002QdO25QAF"/>
    <b v="0"/>
    <m/>
    <b v="0"/>
    <x v="24"/>
    <x v="1"/>
    <s v="0055A00000BNXCfQAP"/>
    <b v="1"/>
    <d v="2020-11-02T23:50:29"/>
    <b v="0"/>
    <b v="0"/>
    <s v="2021 3"/>
    <n v="3"/>
    <x v="3"/>
    <s v="Pipeline"/>
    <s v="Pipeline"/>
    <x v="20"/>
    <s v="0055A00000BNXCfQAP"/>
    <d v="2021-06-16T21:44:29"/>
    <m/>
    <d v="2020-11-02T23:55:21"/>
    <b v="0"/>
    <x v="3"/>
    <s v="0065A00001cJWfFQAW"/>
    <x v="2"/>
    <b v="0"/>
    <s v="0055A00000BNXCfQAP"/>
    <s v="Funnel"/>
    <b v="0"/>
    <x v="1"/>
    <n v="181200"/>
    <n v="9060"/>
    <m/>
  </r>
  <r>
    <s v="0015A00002QEFcvQAH"/>
    <b v="0"/>
    <m/>
    <b v="0"/>
    <x v="285"/>
    <x v="1"/>
    <s v="0055A00000BNpn5QAD"/>
    <b v="1"/>
    <d v="2020-12-08T18:14:01"/>
    <b v="0"/>
    <b v="0"/>
    <s v="2021 3"/>
    <n v="3"/>
    <x v="3"/>
    <s v="Pipeline"/>
    <s v="Pipeline"/>
    <x v="21"/>
    <s v="0055A00000BclF5QAJ"/>
    <d v="2021-06-01T19:07:07"/>
    <m/>
    <d v="2020-12-08T18:14:25"/>
    <b v="0"/>
    <x v="6"/>
    <s v="0065A00001baRjKQAU"/>
    <x v="2"/>
    <b v="0"/>
    <s v="0056e00000BdAUZAA3"/>
    <s v="Funnel"/>
    <b v="0"/>
    <x v="1"/>
    <n v="120750"/>
    <n v="6037.5"/>
    <m/>
  </r>
  <r>
    <s v="0015A00002Qc5ESQAZ"/>
    <b v="0"/>
    <m/>
    <b v="0"/>
    <x v="219"/>
    <x v="1"/>
    <s v="0055A00000BNpn5QAD"/>
    <b v="1"/>
    <d v="2020-10-22T21:43:12"/>
    <b v="0"/>
    <b v="0"/>
    <s v="2021 3"/>
    <n v="3"/>
    <x v="3"/>
    <s v="Pipeline"/>
    <s v="Pipeline"/>
    <x v="25"/>
    <s v="0055A00000BclF5QAJ"/>
    <d v="2021-06-01T19:07:07"/>
    <m/>
    <d v="2020-11-17T18:56:05"/>
    <b v="0"/>
    <x v="6"/>
    <s v="0065A00001cI4KEQA0"/>
    <x v="2"/>
    <b v="0"/>
    <s v="0056e00000BdAUZAA3"/>
    <s v="Funnel"/>
    <b v="0"/>
    <x v="1"/>
    <n v="122820"/>
    <n v="6141"/>
    <m/>
  </r>
  <r>
    <s v="0013100001frK2lAAE"/>
    <b v="0"/>
    <m/>
    <b v="0"/>
    <x v="219"/>
    <x v="1"/>
    <s v="0055A000008zqzaQAA"/>
    <b v="1"/>
    <d v="2020-02-13T13:59:05"/>
    <b v="0"/>
    <b v="0"/>
    <s v="2021 3"/>
    <n v="3"/>
    <x v="3"/>
    <s v="Pipeline"/>
    <s v="Pipeline"/>
    <x v="20"/>
    <s v="0055A000008zqzaQAA"/>
    <d v="2021-06-11T14:46:16"/>
    <m/>
    <d v="2021-06-11T14:45:26"/>
    <b v="0"/>
    <x v="12"/>
    <s v="0065A00001Z78LkQAJ"/>
    <x v="2"/>
    <b v="0"/>
    <s v="0055A000008zqzaQAA"/>
    <s v="Funnel"/>
    <b v="0"/>
    <x v="1"/>
    <n v="140000"/>
    <n v="7000"/>
    <m/>
  </r>
  <r>
    <s v="0015A00002UfYHXQA3"/>
    <b v="0"/>
    <m/>
    <b v="0"/>
    <x v="24"/>
    <x v="1"/>
    <s v="0055A00000BNXCfQAP"/>
    <b v="1"/>
    <d v="2021-02-05T00:55:02"/>
    <b v="0"/>
    <b v="0"/>
    <s v="2021 3"/>
    <n v="3"/>
    <x v="3"/>
    <s v="Pipeline"/>
    <s v="Pipeline"/>
    <x v="25"/>
    <s v="0055A000008iLoOQAU"/>
    <d v="2021-06-23T16:35:37"/>
    <m/>
    <d v="2021-04-08T23:04:58"/>
    <b v="0"/>
    <x v="3"/>
    <s v="0065A00001dC9wQQAS"/>
    <x v="2"/>
    <b v="0"/>
    <s v="0056e00000BdFO7AAN"/>
    <s v="Quoted Funnel"/>
    <b v="0"/>
    <x v="1"/>
    <n v="154850"/>
    <n v="46455"/>
    <m/>
  </r>
  <r>
    <s v="0015A00002QEKjSQAX"/>
    <b v="0"/>
    <m/>
    <b v="0"/>
    <x v="285"/>
    <x v="1"/>
    <s v="0055A00000BNpn5QAD"/>
    <b v="1"/>
    <d v="2020-12-09T00:04:50"/>
    <b v="0"/>
    <b v="0"/>
    <s v="2021 3"/>
    <n v="3"/>
    <x v="3"/>
    <s v="Pipeline"/>
    <s v="Pipeline"/>
    <x v="21"/>
    <s v="0055A00000BclF5QAJ"/>
    <d v="2021-06-01T19:07:07"/>
    <m/>
    <d v="2020-12-09T00:05:41"/>
    <b v="0"/>
    <x v="6"/>
    <s v="0065A00001baTajQAE"/>
    <x v="2"/>
    <b v="0"/>
    <s v="0056e00000BdAUZAA3"/>
    <s v="Quoted Funnel"/>
    <b v="0"/>
    <x v="1"/>
    <n v="120750"/>
    <n v="36225"/>
    <m/>
  </r>
  <r>
    <s v="0013100001puTb4AAE"/>
    <b v="0"/>
    <m/>
    <b v="0"/>
    <x v="285"/>
    <x v="1"/>
    <s v="0055A000008zqzaQAA"/>
    <b v="1"/>
    <d v="2020-08-24T17:50:38"/>
    <b v="0"/>
    <b v="0"/>
    <s v="2021 3"/>
    <n v="3"/>
    <x v="3"/>
    <s v="Pipeline"/>
    <s v="Pipeline"/>
    <x v="21"/>
    <s v="0055A00000BclF5QAJ"/>
    <d v="2021-06-01T19:07:18"/>
    <m/>
    <d v="2021-03-17T02:56:55"/>
    <b v="0"/>
    <x v="13"/>
    <s v="0065A00001bOIT6QAO"/>
    <x v="2"/>
    <b v="0"/>
    <s v="0055A00000Bnt5hQAB"/>
    <s v="Quoted Funnel"/>
    <b v="0"/>
    <x v="1"/>
    <n v="154850"/>
    <n v="46455"/>
    <m/>
  </r>
  <r>
    <s v="0015A00002TDymDQAT"/>
    <b v="0"/>
    <m/>
    <b v="0"/>
    <x v="224"/>
    <x v="1"/>
    <s v="0055A00000Bnt5hQAB"/>
    <b v="1"/>
    <d v="2021-01-25T15:28:34"/>
    <b v="0"/>
    <b v="0"/>
    <s v="2021 3"/>
    <n v="3"/>
    <x v="3"/>
    <s v="Pipeline"/>
    <s v="Pipeline"/>
    <x v="21"/>
    <s v="0055A00000BclF5QAJ"/>
    <d v="2021-06-01T19:07:12"/>
    <m/>
    <d v="2021-04-27T23:12:53"/>
    <b v="0"/>
    <x v="13"/>
    <s v="0065A00001dA1YtQAK"/>
    <x v="2"/>
    <b v="0"/>
    <s v="0055A00000Bnt5hQAB"/>
    <s v="Quoted Funnel"/>
    <b v="0"/>
    <x v="1"/>
    <n v="171010"/>
    <n v="51303"/>
    <m/>
  </r>
  <r>
    <s v="0015A00002VpjGHQAZ"/>
    <b v="0"/>
    <m/>
    <b v="0"/>
    <x v="224"/>
    <x v="1"/>
    <s v="0055A00000Bnt5hQAB"/>
    <b v="1"/>
    <d v="2021-03-19T20:30:01"/>
    <b v="0"/>
    <b v="0"/>
    <s v="2021 3"/>
    <n v="3"/>
    <x v="3"/>
    <s v="Pipeline"/>
    <s v="Pipeline"/>
    <x v="21"/>
    <s v="0055A00000BclF5QAJ"/>
    <d v="2021-06-01T19:07:07"/>
    <m/>
    <d v="2021-04-08T22:13:20"/>
    <b v="0"/>
    <x v="6"/>
    <s v="0065A00001dLkWzQAK"/>
    <x v="2"/>
    <b v="0"/>
    <s v="0055A00000Bnt5hQAB"/>
    <s v="Quoted Funnel"/>
    <b v="0"/>
    <x v="1"/>
    <n v="175010"/>
    <n v="52503"/>
    <m/>
  </r>
  <r>
    <s v="0015A00002VqDlGQAV"/>
    <b v="0"/>
    <m/>
    <b v="0"/>
    <x v="285"/>
    <x v="1"/>
    <s v="0055A00000BNXCfQAP"/>
    <b v="1"/>
    <d v="2021-03-24T17:55:26"/>
    <b v="0"/>
    <b v="0"/>
    <s v="2021 3"/>
    <n v="3"/>
    <x v="3"/>
    <s v="Pipeline"/>
    <s v="Pipeline"/>
    <x v="21"/>
    <s v="0055A00000BclF5QAJ"/>
    <d v="2021-06-01T19:07:18"/>
    <m/>
    <d v="2021-03-24T17:56:11"/>
    <b v="0"/>
    <x v="6"/>
    <s v="0065A00001ddOafQAE"/>
    <x v="2"/>
    <b v="0"/>
    <s v="0055A00000Bnt5hQAB"/>
    <s v="Quoted Funnel"/>
    <b v="0"/>
    <x v="1"/>
    <n v="175010"/>
    <n v="52503"/>
    <m/>
  </r>
  <r>
    <s v="0015A00002Dz3RsQAJ"/>
    <b v="0"/>
    <m/>
    <b v="0"/>
    <x v="285"/>
    <x v="1"/>
    <s v="0055A000008iLmwQAE"/>
    <b v="1"/>
    <d v="2019-08-17T02:09:53"/>
    <b v="0"/>
    <b v="0"/>
    <s v="2021 3"/>
    <n v="3"/>
    <x v="3"/>
    <s v="Pipeline"/>
    <s v="Pipeline"/>
    <x v="21"/>
    <s v="0055A00000BclF5QAJ"/>
    <d v="2021-06-01T19:07:18"/>
    <m/>
    <d v="2021-01-27T02:46:19"/>
    <b v="0"/>
    <x v="4"/>
    <s v="0065A00001X8d3rQAB"/>
    <x v="2"/>
    <b v="0"/>
    <s v="0055A00000Bnt5hQAB"/>
    <s v="Funnel"/>
    <b v="0"/>
    <x v="1"/>
    <n v="154850"/>
    <n v="7742.5"/>
    <m/>
  </r>
  <r>
    <s v="0015A00002UgBKaQAN"/>
    <b v="0"/>
    <m/>
    <b v="0"/>
    <x v="285"/>
    <x v="1"/>
    <s v="0055A00000BNpn5QAD"/>
    <b v="1"/>
    <d v="2021-02-10T23:06:42"/>
    <b v="0"/>
    <b v="0"/>
    <s v="2021 3"/>
    <n v="3"/>
    <x v="3"/>
    <s v="Pipeline"/>
    <s v="Pipeline"/>
    <x v="21"/>
    <s v="0055A00000BclF5QAJ"/>
    <d v="2021-06-01T19:07:12"/>
    <m/>
    <d v="2021-02-10T23:22:28"/>
    <b v="0"/>
    <x v="3"/>
    <s v="0065A00001dDCL6QAO"/>
    <x v="2"/>
    <b v="0"/>
    <s v="0056e00000BdAUZAA3"/>
    <s v="Quoted Funnel"/>
    <b v="0"/>
    <x v="1"/>
    <n v="131054.39999999999"/>
    <n v="39316.32"/>
    <m/>
  </r>
  <r>
    <s v="0015A00002KuduMQAR"/>
    <b v="0"/>
    <m/>
    <b v="0"/>
    <x v="24"/>
    <x v="1"/>
    <s v="0055A00000BNXCfQAP"/>
    <b v="1"/>
    <d v="2020-05-13T18:32:50"/>
    <b v="0"/>
    <b v="0"/>
    <s v="2021 3"/>
    <n v="3"/>
    <x v="3"/>
    <s v="BestCase"/>
    <s v="Best Case"/>
    <x v="21"/>
    <s v="0055A00000BNXCfQAP"/>
    <d v="2021-06-24T20:19:09"/>
    <m/>
    <d v="2021-04-22T23:33:11"/>
    <b v="0"/>
    <x v="11"/>
    <s v="0065A00001a5xaCQAQ"/>
    <x v="2"/>
    <b v="0"/>
    <s v="0055A00000BNXCfQAP"/>
    <s v="Upside"/>
    <b v="0"/>
    <x v="1"/>
    <n v="162850"/>
    <n v="113995"/>
    <m/>
  </r>
  <r>
    <s v="0015A00002JNxRvQAL"/>
    <b v="0"/>
    <m/>
    <b v="0"/>
    <x v="285"/>
    <x v="1"/>
    <s v="0055A00000BNpn5QAD"/>
    <b v="1"/>
    <d v="2020-03-25T21:33:37"/>
    <b v="0"/>
    <b v="0"/>
    <s v="2021 3"/>
    <n v="3"/>
    <x v="3"/>
    <s v="BestCase"/>
    <s v="Best Case"/>
    <x v="21"/>
    <s v="0055A00000BclF5QAJ"/>
    <d v="2021-06-01T19:07:24"/>
    <m/>
    <d v="2020-11-17T19:21:47"/>
    <b v="0"/>
    <x v="6"/>
    <s v="0065A00001ZZ4MzQAL"/>
    <x v="2"/>
    <b v="0"/>
    <s v="0056e00000BdAUZAA3"/>
    <s v="Upside"/>
    <b v="0"/>
    <x v="1"/>
    <n v="135240"/>
    <n v="94668"/>
    <m/>
  </r>
  <r>
    <s v="0015A00002GpOBbQAN"/>
    <b v="0"/>
    <m/>
    <b v="0"/>
    <x v="285"/>
    <x v="1"/>
    <s v="0055A000008iLoOQAU"/>
    <b v="1"/>
    <d v="2020-01-02T22:46:34"/>
    <b v="0"/>
    <b v="0"/>
    <s v="2021 3"/>
    <n v="3"/>
    <x v="3"/>
    <s v="Pipeline"/>
    <s v="Pipeline"/>
    <x v="21"/>
    <s v="0055A00000BclF5QAJ"/>
    <d v="2021-06-01T19:07:18"/>
    <m/>
    <d v="2020-03-30T18:02:58"/>
    <b v="0"/>
    <x v="3"/>
    <s v="0065A00001YYvbPQAT"/>
    <x v="2"/>
    <b v="0"/>
    <s v="0056e00000BdAUZAA3"/>
    <s v="Quoted Funnel"/>
    <b v="0"/>
    <x v="1"/>
    <n v="128340"/>
    <n v="38502"/>
    <m/>
  </r>
  <r>
    <s v="0015A00002LfSjQQAV"/>
    <b v="0"/>
    <m/>
    <b v="0"/>
    <x v="24"/>
    <x v="1"/>
    <s v="0055A00000BNXCfQAP"/>
    <b v="1"/>
    <d v="2020-06-16T21:17:44"/>
    <b v="0"/>
    <b v="0"/>
    <s v="2021 3"/>
    <n v="3"/>
    <x v="3"/>
    <s v="Pipeline"/>
    <s v="Pipeline"/>
    <x v="21"/>
    <s v="0055A00000BNXCfQAP"/>
    <d v="2021-06-24T20:08:40"/>
    <m/>
    <d v="2021-02-25T16:52:53"/>
    <b v="0"/>
    <x v="3"/>
    <s v="0065A00001aLdK7QAK"/>
    <x v="2"/>
    <b v="0"/>
    <s v="0055A00000BNXCfQAP"/>
    <s v="Quoted Funnel"/>
    <b v="0"/>
    <x v="1"/>
    <n v="162850"/>
    <n v="48855"/>
    <m/>
  </r>
  <r>
    <s v="0015A00001taaMKQAY"/>
    <b v="0"/>
    <m/>
    <b v="0"/>
    <x v="336"/>
    <x v="1"/>
    <s v="00531000008F2psAAC"/>
    <b v="1"/>
    <d v="2018-08-03T21:58:41"/>
    <b v="0"/>
    <b v="0"/>
    <s v="2024 3"/>
    <n v="3"/>
    <x v="10"/>
    <s v="BestCase"/>
    <s v="Best Case"/>
    <x v="21"/>
    <s v="0055A00000BclF5QAJ"/>
    <d v="2021-06-01T19:07:12"/>
    <m/>
    <d v="2020-02-19T02:14:39"/>
    <b v="0"/>
    <x v="5"/>
    <s v="0065A00000ldBDPQA2"/>
    <x v="2"/>
    <b v="0"/>
    <s v="0055A000008iLoOQAU"/>
    <s v="Upside"/>
    <b v="0"/>
    <x v="1"/>
    <n v="73600"/>
    <n v="51520"/>
    <m/>
  </r>
  <r>
    <s v="0015A00002TAS2TQAX"/>
    <b v="0"/>
    <m/>
    <b v="0"/>
    <x v="285"/>
    <x v="1"/>
    <s v="0055A00000Bb2djQAB"/>
    <b v="1"/>
    <d v="2020-12-21T20:52:55"/>
    <b v="0"/>
    <b v="0"/>
    <s v="2021 3"/>
    <n v="3"/>
    <x v="3"/>
    <s v="Pipeline"/>
    <s v="Pipeline"/>
    <x v="21"/>
    <s v="0055A00000BclF5QAJ"/>
    <d v="2021-06-01T19:07:23"/>
    <m/>
    <d v="2021-03-25T15:47:48"/>
    <b v="0"/>
    <x v="3"/>
    <s v="0065A00001cpx3rQAA"/>
    <x v="2"/>
    <b v="0"/>
    <s v="0055A00000Bnt5hQAB"/>
    <s v="Funnel"/>
    <b v="0"/>
    <x v="1"/>
    <n v="77250"/>
    <n v="3862.5"/>
    <m/>
  </r>
  <r>
    <s v="0015A00002OIVLWQA5"/>
    <b v="0"/>
    <m/>
    <b v="0"/>
    <x v="24"/>
    <x v="1"/>
    <s v="0055A000008iLoOQAU"/>
    <b v="1"/>
    <d v="2020-08-10T12:44:49"/>
    <b v="0"/>
    <b v="0"/>
    <s v="2021 3"/>
    <n v="3"/>
    <x v="3"/>
    <s v="Pipeline"/>
    <s v="Pipeline"/>
    <x v="22"/>
    <s v="0055A00000BclF5QAJ"/>
    <d v="2021-06-01T19:07:23"/>
    <m/>
    <d v="2020-08-20T14:38:47"/>
    <b v="0"/>
    <x v="12"/>
    <s v="0065A00001bMGiTQAW"/>
    <x v="2"/>
    <b v="0"/>
    <s v="0056e00000BdAUZAA3"/>
    <s v="Funnel"/>
    <b v="0"/>
    <x v="1"/>
    <n v="95495"/>
    <n v="4774.75"/>
    <m/>
  </r>
  <r>
    <s v="0015A00002Rgx4cQAB"/>
    <b v="0"/>
    <m/>
    <b v="0"/>
    <x v="285"/>
    <x v="1"/>
    <s v="0055A00000BNpn5QAD"/>
    <b v="1"/>
    <d v="2020-11-25T20:35:47"/>
    <b v="0"/>
    <b v="0"/>
    <s v="2021 3"/>
    <n v="3"/>
    <x v="3"/>
    <s v="Pipeline"/>
    <s v="Pipeline"/>
    <x v="22"/>
    <s v="0055A00000BclF5QAJ"/>
    <d v="2021-06-01T19:07:06"/>
    <m/>
    <d v="2020-11-25T20:36:10"/>
    <b v="0"/>
    <x v="6"/>
    <s v="0065A00001cVgQyQAK"/>
    <x v="2"/>
    <b v="0"/>
    <s v="0056e00000BdAUZAA3"/>
    <s v="Funnel"/>
    <b v="0"/>
    <x v="1"/>
    <n v="60745.5"/>
    <n v="3037.28"/>
    <m/>
  </r>
  <r>
    <s v="0015A00002KHPSYQA5"/>
    <b v="0"/>
    <m/>
    <b v="0"/>
    <x v="280"/>
    <x v="1"/>
    <s v="0055A00000BNpn5QAD"/>
    <b v="1"/>
    <d v="2020-11-25T19:24:24"/>
    <b v="0"/>
    <b v="0"/>
    <s v="2021 3"/>
    <n v="3"/>
    <x v="3"/>
    <s v="Pipeline"/>
    <s v="Pipeline"/>
    <x v="21"/>
    <s v="0055A00000BclF5QAJ"/>
    <d v="2021-06-01T19:07:06"/>
    <m/>
    <d v="2020-11-25T19:27:00"/>
    <b v="0"/>
    <x v="6"/>
    <s v="0065A00001cVgBoQAK"/>
    <x v="2"/>
    <b v="0"/>
    <s v="0056e00000BdAUZAA3"/>
    <s v="Quoted Funnel"/>
    <b v="0"/>
    <x v="1"/>
    <n v="60745.5"/>
    <n v="18223.650000000001"/>
    <m/>
  </r>
  <r>
    <s v="0015A00002RgwXnQAJ"/>
    <b v="0"/>
    <m/>
    <b v="0"/>
    <x v="285"/>
    <x v="1"/>
    <s v="0055A00000BNpn5QAD"/>
    <b v="1"/>
    <d v="2020-11-25T19:43:31"/>
    <b v="0"/>
    <b v="0"/>
    <s v="2021 3"/>
    <n v="3"/>
    <x v="3"/>
    <s v="Pipeline"/>
    <s v="Pipeline"/>
    <x v="21"/>
    <s v="0055A00000BclF5QAJ"/>
    <d v="2021-06-01T19:07:06"/>
    <m/>
    <d v="2020-11-25T19:44:17"/>
    <b v="0"/>
    <x v="6"/>
    <s v="0065A00001cVgFnQAK"/>
    <x v="2"/>
    <b v="0"/>
    <s v="0056e00000BdAUZAA3"/>
    <s v="Quoted Funnel"/>
    <b v="0"/>
    <x v="1"/>
    <n v="60745.5"/>
    <n v="18223.650000000001"/>
    <m/>
  </r>
  <r>
    <s v="0015A00002QcRJ6QAN"/>
    <b v="0"/>
    <m/>
    <b v="0"/>
    <x v="308"/>
    <x v="1"/>
    <s v="0055A00000BNpn5QAD"/>
    <b v="1"/>
    <d v="2020-11-25T20:00:57"/>
    <b v="0"/>
    <b v="0"/>
    <s v="2021 3"/>
    <n v="3"/>
    <x v="3"/>
    <s v="Pipeline"/>
    <s v="Pipeline"/>
    <x v="21"/>
    <s v="0055A00000BclF5QAJ"/>
    <d v="2021-06-01T19:07:06"/>
    <m/>
    <d v="2020-11-25T20:02:03"/>
    <b v="0"/>
    <x v="6"/>
    <s v="0065A00001cVgJkQAK"/>
    <x v="2"/>
    <b v="0"/>
    <s v="0056e00000BdAUZAA3"/>
    <s v="Quoted Funnel"/>
    <b v="0"/>
    <x v="1"/>
    <n v="60745.5"/>
    <n v="18223.650000000001"/>
    <m/>
  </r>
  <r>
    <s v="0015A00002JNmjnQAD"/>
    <b v="0"/>
    <m/>
    <b v="0"/>
    <x v="285"/>
    <x v="1"/>
    <s v="0055A00000BNpn5QAD"/>
    <b v="1"/>
    <d v="2020-08-03T18:57:13"/>
    <b v="0"/>
    <b v="0"/>
    <s v="2021 3"/>
    <n v="3"/>
    <x v="3"/>
    <s v="Pipeline"/>
    <s v="Pipeline"/>
    <x v="21"/>
    <s v="0055A00000BclF5QAJ"/>
    <d v="2021-06-01T19:07:23"/>
    <m/>
    <d v="2020-08-03T18:57:37"/>
    <b v="0"/>
    <x v="6"/>
    <s v="0065A00001bLvG4QAK"/>
    <x v="2"/>
    <b v="0"/>
    <s v="0056e00000BdAUZAA3"/>
    <s v="Quoted Funnel"/>
    <b v="0"/>
    <x v="1"/>
    <n v="61875"/>
    <n v="18562.5"/>
    <m/>
  </r>
  <r>
    <s v="0015A000023E2aCQAS"/>
    <b v="0"/>
    <m/>
    <b v="0"/>
    <x v="234"/>
    <x v="1"/>
    <s v="0055A000008iLoOQAU"/>
    <b v="1"/>
    <d v="2019-04-08T18:57:44"/>
    <b v="0"/>
    <b v="0"/>
    <s v="2022 3"/>
    <n v="3"/>
    <x v="6"/>
    <s v="Pipeline"/>
    <s v="Pipeline"/>
    <x v="21"/>
    <s v="0055A00000BclF5QAJ"/>
    <d v="2021-06-01T19:07:17"/>
    <m/>
    <d v="2020-08-20T14:26:24"/>
    <b v="0"/>
    <x v="1"/>
    <s v="0065A00001KPzFVQA1"/>
    <x v="2"/>
    <b v="0"/>
    <s v="00531000007KAu8AAG"/>
    <s v="Funnel"/>
    <b v="0"/>
    <x v="1"/>
    <n v="98134"/>
    <n v="4906.7"/>
    <m/>
  </r>
  <r>
    <s v="0013100001p58YmAAI"/>
    <b v="0"/>
    <m/>
    <b v="0"/>
    <x v="24"/>
    <x v="1"/>
    <s v="00531000007KAu8AAG"/>
    <b v="1"/>
    <d v="2020-12-21T10:58:23"/>
    <b v="0"/>
    <b v="0"/>
    <s v="2021 3"/>
    <n v="3"/>
    <x v="3"/>
    <s v="Pipeline"/>
    <s v="Pipeline"/>
    <x v="22"/>
    <s v="0055A00000BclF5QAJ"/>
    <d v="2021-06-01T19:07:23"/>
    <m/>
    <d v="2021-03-23T17:10:15"/>
    <b v="0"/>
    <x v="3"/>
    <s v="0065A00001cpu6QQAQ"/>
    <x v="2"/>
    <b v="0"/>
    <s v="00531000007KAu8AAG"/>
    <s v="Funnel"/>
    <b v="0"/>
    <x v="1"/>
    <n v="102727"/>
    <n v="5136.3500000000004"/>
    <m/>
  </r>
  <r>
    <s v="0015A00002VrFh9QAF"/>
    <b v="0"/>
    <m/>
    <b v="0"/>
    <x v="224"/>
    <x v="1"/>
    <s v="0055A00000Bnt5hQAB"/>
    <b v="1"/>
    <d v="2021-04-01T14:58:24"/>
    <b v="0"/>
    <b v="0"/>
    <s v="2021 3"/>
    <n v="3"/>
    <x v="3"/>
    <s v="Pipeline"/>
    <s v="Pipeline"/>
    <x v="21"/>
    <s v="0055A00000BclF5QAJ"/>
    <d v="2021-06-01T19:07:28"/>
    <m/>
    <d v="2021-04-01T15:01:49"/>
    <b v="0"/>
    <x v="3"/>
    <s v="0065A00001df4AzQAI"/>
    <x v="2"/>
    <b v="0"/>
    <s v="0055A00000Bnt5hQAB"/>
    <s v="Funnel"/>
    <b v="0"/>
    <x v="1"/>
    <n v="111390"/>
    <n v="5569.5"/>
    <m/>
  </r>
  <r>
    <s v="0015A00002NP4gjQAD"/>
    <b v="0"/>
    <m/>
    <b v="0"/>
    <x v="285"/>
    <x v="1"/>
    <s v="0055A00000BNpn5QAD"/>
    <b v="1"/>
    <d v="2020-08-03T18:31:10"/>
    <b v="0"/>
    <b v="0"/>
    <s v="2021 3"/>
    <n v="3"/>
    <x v="3"/>
    <s v="Pipeline"/>
    <s v="Pipeline"/>
    <x v="21"/>
    <s v="0055A00000BclF5QAJ"/>
    <d v="2021-06-01T19:07:28"/>
    <m/>
    <d v="2020-08-03T18:33:56"/>
    <b v="0"/>
    <x v="6"/>
    <s v="0065A00001bLv7RQAS"/>
    <x v="2"/>
    <b v="0"/>
    <s v="0056e00000BdAUZAA3"/>
    <s v="Quoted Funnel"/>
    <b v="0"/>
    <x v="1"/>
    <n v="70137"/>
    <n v="21041.1"/>
    <m/>
  </r>
  <r>
    <s v="0015A00002QarJ3QAJ"/>
    <b v="0"/>
    <m/>
    <b v="0"/>
    <x v="24"/>
    <x v="1"/>
    <s v="0055A00000BNpn5QAD"/>
    <b v="1"/>
    <d v="2020-10-13T17:46:23"/>
    <b v="0"/>
    <b v="0"/>
    <s v="2021 3"/>
    <n v="3"/>
    <x v="3"/>
    <s v="Pipeline"/>
    <s v="Pipeline"/>
    <x v="22"/>
    <s v="0055A00000BclF5QAJ"/>
    <d v="2021-06-01T19:07:28"/>
    <m/>
    <d v="2020-10-13T18:15:49"/>
    <b v="0"/>
    <x v="3"/>
    <s v="0065A00001br7LNQAY"/>
    <x v="2"/>
    <b v="0"/>
    <s v="0056e00000BdAUZAA3"/>
    <s v="Quoted Funnel"/>
    <b v="0"/>
    <x v="1"/>
    <n v="64165"/>
    <n v="19249.5"/>
    <m/>
  </r>
  <r>
    <s v="0015A00002BnKi3QAF"/>
    <b v="0"/>
    <m/>
    <b v="0"/>
    <x v="224"/>
    <x v="1"/>
    <s v="0055A000008iLoOQAU"/>
    <b v="1"/>
    <d v="2019-10-30T17:07:32"/>
    <b v="0"/>
    <b v="0"/>
    <s v="2021 3"/>
    <n v="3"/>
    <x v="3"/>
    <s v="Pipeline"/>
    <s v="Pipeline"/>
    <x v="21"/>
    <s v="00531000007KAu8AAG"/>
    <d v="2021-06-15T15:00:50"/>
    <m/>
    <d v="2021-05-14T15:40:07"/>
    <b v="0"/>
    <x v="3"/>
    <s v="0065A00001XoxXaQAJ"/>
    <x v="2"/>
    <b v="0"/>
    <s v="00531000007KAu8AAG"/>
    <s v="Quoted Funnel"/>
    <b v="0"/>
    <x v="1"/>
    <n v="102727"/>
    <n v="30818.1"/>
    <m/>
  </r>
  <r>
    <s v="0015A00002BnkmkQAB"/>
    <b v="0"/>
    <m/>
    <b v="0"/>
    <x v="285"/>
    <x v="1"/>
    <s v="0055A00000BNpn5QAD"/>
    <b v="1"/>
    <d v="2020-04-07T20:33:55"/>
    <b v="0"/>
    <b v="0"/>
    <s v="2021 3"/>
    <n v="3"/>
    <x v="3"/>
    <s v="BestCase"/>
    <s v="Best Case"/>
    <x v="22"/>
    <s v="0055A00000BclF5QAJ"/>
    <d v="2021-06-01T19:07:16"/>
    <m/>
    <d v="2021-05-11T16:29:36"/>
    <b v="0"/>
    <x v="6"/>
    <s v="0065A00001ZcY6qQAF"/>
    <x v="2"/>
    <b v="0"/>
    <s v="0056e00000BdAUZAA3"/>
    <s v="Upside"/>
    <b v="0"/>
    <x v="1"/>
    <n v="77920.5"/>
    <n v="54544.35"/>
    <m/>
  </r>
  <r>
    <s v="0013100001fpjwoAAA"/>
    <b v="0"/>
    <m/>
    <b v="0"/>
    <x v="24"/>
    <x v="1"/>
    <s v="0055A000008iLoOQAU"/>
    <b v="1"/>
    <d v="2019-06-26T17:06:11"/>
    <b v="0"/>
    <b v="0"/>
    <s v="2021 3"/>
    <n v="3"/>
    <x v="3"/>
    <s v="Pipeline"/>
    <s v="Pipeline"/>
    <x v="21"/>
    <s v="0055A00000BclF5QAJ"/>
    <d v="2021-06-01T19:07:17"/>
    <m/>
    <d v="2019-06-26T17:09:04"/>
    <b v="0"/>
    <x v="1"/>
    <s v="0065A00001UmxzIQAR"/>
    <x v="2"/>
    <b v="0"/>
    <s v="0055A000008zqzaQAA"/>
    <s v="Funnel"/>
    <b v="0"/>
    <x v="1"/>
    <n v="93085"/>
    <n v="4654.25"/>
    <m/>
  </r>
  <r>
    <s v="0013100001frxpYAAQ"/>
    <b v="0"/>
    <m/>
    <b v="0"/>
    <x v="24"/>
    <x v="1"/>
    <s v="0055A000008iLoOQAU"/>
    <b v="1"/>
    <d v="2019-04-09T19:00:59"/>
    <b v="0"/>
    <b v="0"/>
    <s v="2021 3"/>
    <n v="3"/>
    <x v="3"/>
    <s v="Pipeline"/>
    <s v="Pipeline"/>
    <x v="21"/>
    <s v="0055A00000BclF5QAJ"/>
    <d v="2021-06-01T19:07:17"/>
    <m/>
    <d v="2021-01-28T10:58:07"/>
    <b v="0"/>
    <x v="1"/>
    <s v="0065A00001KQ4TEQA1"/>
    <x v="2"/>
    <b v="0"/>
    <s v="00531000007KAu8AAG"/>
    <s v="Funnel"/>
    <b v="0"/>
    <x v="1"/>
    <n v="101755"/>
    <n v="5087.75"/>
    <m/>
  </r>
  <r>
    <s v="0015A000022T3qfQAC"/>
    <b v="0"/>
    <m/>
    <b v="0"/>
    <x v="24"/>
    <x v="1"/>
    <s v="0055A000008zqzaQAA"/>
    <b v="1"/>
    <d v="2018-09-06T14:13:17"/>
    <b v="0"/>
    <b v="0"/>
    <s v="2021 3"/>
    <n v="3"/>
    <x v="3"/>
    <s v="Pipeline"/>
    <s v="Pipeline"/>
    <x v="21"/>
    <s v="0055A00000BclF5QAJ"/>
    <d v="2021-06-01T19:07:12"/>
    <m/>
    <d v="2019-12-19T20:47:06"/>
    <b v="0"/>
    <x v="12"/>
    <s v="0065A00000lei5oQAA"/>
    <x v="2"/>
    <b v="0"/>
    <s v="0055A00000Bnt5hQAB"/>
    <s v="Funnel"/>
    <b v="0"/>
    <x v="1"/>
    <n v="78900"/>
    <n v="3945"/>
    <m/>
  </r>
  <r>
    <s v="0015A00002Eo7w8QAB"/>
    <b v="0"/>
    <m/>
    <b v="0"/>
    <x v="61"/>
    <x v="1"/>
    <s v="0055A000008iLoOQAU"/>
    <b v="1"/>
    <d v="2019-09-19T13:41:22"/>
    <b v="0"/>
    <b v="0"/>
    <s v="2021 3"/>
    <n v="3"/>
    <x v="3"/>
    <s v="Pipeline"/>
    <s v="Pipeline"/>
    <x v="21"/>
    <s v="0055A00000BclF5QAJ"/>
    <d v="2021-06-01T19:07:23"/>
    <m/>
    <d v="2019-09-19T13:42:39"/>
    <b v="0"/>
    <x v="6"/>
    <s v="0065A00001XKaggQAD"/>
    <x v="2"/>
    <b v="0"/>
    <s v="0055A000008zqzaQAA"/>
    <s v="Funnel"/>
    <b v="0"/>
    <x v="1"/>
    <n v="81700"/>
    <n v="4085"/>
    <m/>
  </r>
  <r>
    <s v="0015A00002JPHCFQA5"/>
    <b v="0"/>
    <m/>
    <b v="0"/>
    <x v="285"/>
    <x v="1"/>
    <s v="0055A00000BNpn5QAD"/>
    <b v="1"/>
    <d v="2020-04-07T22:16:20"/>
    <b v="0"/>
    <b v="0"/>
    <s v="2021 3"/>
    <n v="3"/>
    <x v="3"/>
    <s v="Pipeline"/>
    <s v="Pipeline"/>
    <x v="22"/>
    <s v="0055A00000BclF5QAJ"/>
    <d v="2021-06-01T19:07:17"/>
    <m/>
    <d v="2020-04-07T22:16:45"/>
    <b v="0"/>
    <x v="6"/>
    <s v="0065A00001ZcYf9QAF"/>
    <x v="2"/>
    <b v="0"/>
    <s v="0056e00000BdAUZAA3"/>
    <s v="Funnel"/>
    <b v="0"/>
    <x v="1"/>
    <n v="75492"/>
    <n v="3774.6"/>
    <m/>
  </r>
  <r>
    <s v="0015A00002OLn1uQAD"/>
    <b v="0"/>
    <m/>
    <b v="0"/>
    <x v="280"/>
    <x v="1"/>
    <s v="0055A00000Bb2djQAB"/>
    <b v="1"/>
    <d v="2020-09-03T16:52:08"/>
    <b v="0"/>
    <b v="0"/>
    <s v="2021 3"/>
    <n v="3"/>
    <x v="3"/>
    <s v="Pipeline"/>
    <s v="Pipeline"/>
    <x v="21"/>
    <s v="0055A00000BclF5QAJ"/>
    <d v="2021-06-01T19:07:23"/>
    <m/>
    <d v="2020-09-21T12:16:49"/>
    <b v="0"/>
    <x v="13"/>
    <s v="0065A00001bgsYvQAI"/>
    <x v="2"/>
    <b v="0"/>
    <s v="0055A00000Bnt5hQAB"/>
    <s v="Quoted Funnel"/>
    <b v="0"/>
    <x v="1"/>
    <n v="82395"/>
    <n v="24718.5"/>
    <m/>
  </r>
  <r>
    <s v="0015A00002DSr9HQAT"/>
    <b v="0"/>
    <m/>
    <b v="0"/>
    <x v="337"/>
    <x v="1"/>
    <s v="00531000007KAu8AAG"/>
    <b v="1"/>
    <d v="2019-07-04T07:33:07"/>
    <b v="0"/>
    <b v="0"/>
    <s v="2021 3"/>
    <n v="3"/>
    <x v="3"/>
    <s v="Pipeline"/>
    <s v="Pipeline"/>
    <x v="21"/>
    <s v="00531000007KAu8AAG"/>
    <d v="2021-06-25T15:31:04"/>
    <m/>
    <d v="2021-06-25T07:17:01"/>
    <b v="0"/>
    <x v="1"/>
    <s v="0065A00001VeFQaQAN"/>
    <x v="2"/>
    <b v="0"/>
    <s v="00531000007KAu8AAG"/>
    <s v="Quoted Funnel"/>
    <b v="0"/>
    <x v="1"/>
    <n v="98134"/>
    <n v="29440.2"/>
    <m/>
  </r>
  <r>
    <s v="0015A00002CwXarQAF"/>
    <b v="0"/>
    <m/>
    <b v="0"/>
    <x v="24"/>
    <x v="1"/>
    <s v="0055A000008iLoOQAU"/>
    <b v="1"/>
    <d v="2019-12-17T21:34:10"/>
    <b v="0"/>
    <b v="0"/>
    <s v="2021 3"/>
    <n v="3"/>
    <x v="3"/>
    <s v="Pipeline"/>
    <s v="Pipeline"/>
    <x v="22"/>
    <s v="0055A00000BclF5QAJ"/>
    <d v="2021-06-01T19:07:17"/>
    <m/>
    <d v="2021-01-22T23:06:00"/>
    <b v="0"/>
    <x v="3"/>
    <s v="0065A00001YNNyVQAX"/>
    <x v="2"/>
    <b v="0"/>
    <s v="0055A00000Bnt5hQAB"/>
    <s v="Funnel"/>
    <b v="0"/>
    <x v="1"/>
    <n v="85690"/>
    <n v="4284.5"/>
    <m/>
  </r>
  <r>
    <s v="0015A000022RnTgQAK"/>
    <b v="0"/>
    <m/>
    <b v="0"/>
    <x v="24"/>
    <x v="1"/>
    <s v="00531000008FRNUAA4"/>
    <b v="1"/>
    <d v="2017-10-12T14:58:33"/>
    <b v="0"/>
    <b v="0"/>
    <s v="2021 3"/>
    <n v="3"/>
    <x v="3"/>
    <s v="Pipeline"/>
    <s v="Pipeline"/>
    <x v="21"/>
    <s v="0055A00000BclF5QAJ"/>
    <d v="2021-06-01T19:07:12"/>
    <m/>
    <d v="2018-03-12T12:12:53"/>
    <b v="0"/>
    <x v="1"/>
    <s v="0065A00000iSV67QAG"/>
    <x v="2"/>
    <b v="0"/>
    <s v="0055A00000Bnt5hQAB"/>
    <s v="Funnel"/>
    <b v="0"/>
    <x v="1"/>
    <n v="59150"/>
    <n v="2957.5"/>
    <m/>
  </r>
  <r>
    <s v="0015A00002DyJpPQAV"/>
    <b v="0"/>
    <m/>
    <b v="0"/>
    <x v="24"/>
    <x v="1"/>
    <s v="00531000007KAu8AAG"/>
    <b v="1"/>
    <d v="2019-08-12T12:17:07"/>
    <b v="0"/>
    <b v="0"/>
    <s v="2021 3"/>
    <n v="3"/>
    <x v="3"/>
    <s v="Pipeline"/>
    <s v="Pipeline"/>
    <x v="21"/>
    <s v="0055A00000BclF5QAJ"/>
    <d v="2021-06-01T19:07:23"/>
    <m/>
    <d v="2021-01-28T11:27:22"/>
    <b v="0"/>
    <x v="11"/>
    <s v="0065A00001WzhQRQAZ"/>
    <x v="2"/>
    <b v="0"/>
    <s v="00531000007KAu8AAG"/>
    <s v="Funnel"/>
    <b v="0"/>
    <x v="1"/>
    <n v="104701"/>
    <n v="5235.05"/>
    <m/>
  </r>
  <r>
    <s v="0015A00002XRfnXQAT"/>
    <b v="0"/>
    <m/>
    <b v="0"/>
    <x v="224"/>
    <x v="1"/>
    <s v="0055A00000BNpn5QAD"/>
    <b v="1"/>
    <d v="2021-04-16T02:02:40"/>
    <b v="0"/>
    <b v="0"/>
    <s v="2021 3"/>
    <n v="3"/>
    <x v="3"/>
    <s v="BestCase"/>
    <s v="Best Case"/>
    <x v="21"/>
    <s v="0055A00000BclF5QAJ"/>
    <d v="2021-06-01T19:07:12"/>
    <m/>
    <d v="2021-05-20T15:53:05"/>
    <b v="0"/>
    <x v="4"/>
    <s v="0065A00001dh9XCQAY"/>
    <x v="2"/>
    <b v="0"/>
    <s v="0056e00000BdAUZAA3"/>
    <s v="Upside"/>
    <b v="0"/>
    <x v="1"/>
    <n v="132946.20000000001"/>
    <n v="93062.34"/>
    <m/>
  </r>
  <r>
    <s v="0013100001p4OFDAA2"/>
    <b v="0"/>
    <m/>
    <b v="0"/>
    <x v="285"/>
    <x v="1"/>
    <s v="0055A000008zqzaQAA"/>
    <b v="1"/>
    <d v="2019-08-19T15:26:36"/>
    <b v="0"/>
    <b v="0"/>
    <s v="2021 3"/>
    <n v="3"/>
    <x v="3"/>
    <s v="Pipeline"/>
    <s v="Pipeline"/>
    <x v="21"/>
    <s v="0055A00000BclF5QAJ"/>
    <d v="2021-06-01T19:07:18"/>
    <m/>
    <d v="2021-01-27T03:13:36"/>
    <b v="0"/>
    <x v="3"/>
    <s v="0065A00001M9navQAB"/>
    <x v="2"/>
    <b v="0"/>
    <s v="0055A00000Bnt5hQAB"/>
    <s v="Quoted Funnel"/>
    <b v="0"/>
    <x v="1"/>
    <n v="154850"/>
    <n v="46455"/>
    <m/>
  </r>
  <r>
    <s v="0015A00002Ug9RyQAJ"/>
    <b v="0"/>
    <m/>
    <b v="0"/>
    <x v="285"/>
    <x v="1"/>
    <s v="0055A00000BNpn5QAD"/>
    <b v="1"/>
    <d v="2021-02-10T19:57:00"/>
    <b v="0"/>
    <b v="0"/>
    <s v="2021 3"/>
    <n v="3"/>
    <x v="3"/>
    <s v="Pipeline"/>
    <s v="Pipeline"/>
    <x v="21"/>
    <s v="0055A00000BclF5QAJ"/>
    <d v="2021-06-01T19:07:07"/>
    <m/>
    <d v="2021-04-16T01:10:40"/>
    <b v="0"/>
    <x v="6"/>
    <s v="0065A00001dCb3wQAC"/>
    <x v="2"/>
    <b v="0"/>
    <s v="0056e00000BdAUZAA3"/>
    <s v="Quoted Funnel"/>
    <b v="0"/>
    <x v="1"/>
    <n v="125312.04"/>
    <n v="37593.61"/>
    <m/>
  </r>
  <r>
    <s v="0015A00002JPF2jQAH"/>
    <b v="0"/>
    <m/>
    <b v="0"/>
    <x v="285"/>
    <x v="1"/>
    <s v="0055A00000BNpn5QAD"/>
    <b v="1"/>
    <d v="2021-02-10T20:06:24"/>
    <b v="0"/>
    <b v="0"/>
    <s v="2021 3"/>
    <n v="3"/>
    <x v="3"/>
    <s v="Pipeline"/>
    <s v="Pipeline"/>
    <x v="21"/>
    <s v="0055A00000BclF5QAJ"/>
    <d v="2021-06-01T19:07:27"/>
    <m/>
    <d v="2021-02-10T20:06:51"/>
    <b v="0"/>
    <x v="6"/>
    <s v="0065A00001dCb7QQAS"/>
    <x v="2"/>
    <b v="0"/>
    <s v="0056e00000BdAUZAA3"/>
    <s v="Quoted Funnel"/>
    <b v="0"/>
    <x v="1"/>
    <n v="125312.04"/>
    <n v="37593.61"/>
    <m/>
  </r>
  <r>
    <s v="0015A00002KwwCEQAZ"/>
    <b v="0"/>
    <m/>
    <b v="0"/>
    <x v="24"/>
    <x v="1"/>
    <s v="0055A000008zqzaQAA"/>
    <b v="1"/>
    <d v="2020-05-29T17:05:30"/>
    <b v="0"/>
    <b v="0"/>
    <s v="2021 3"/>
    <n v="3"/>
    <x v="3"/>
    <s v="Pipeline"/>
    <s v="Pipeline"/>
    <x v="21"/>
    <s v="0055A00000Bd5F0QAJ"/>
    <d v="2021-06-11T09:31:18"/>
    <m/>
    <d v="2021-02-25T03:35:46"/>
    <b v="0"/>
    <x v="3"/>
    <s v="0065A00001aJp98QAC"/>
    <x v="2"/>
    <b v="0"/>
    <s v="0055A00000Bd5F0QAJ"/>
    <s v="Funnel"/>
    <b v="0"/>
    <x v="1"/>
    <n v="174800"/>
    <n v="8740"/>
    <m/>
  </r>
  <r>
    <s v="0015A00002OI8y0QAD"/>
    <b v="0"/>
    <m/>
    <b v="0"/>
    <x v="285"/>
    <x v="1"/>
    <s v="0055A00000BNpn5QAD"/>
    <b v="1"/>
    <d v="2020-08-06T19:26:01"/>
    <b v="0"/>
    <b v="0"/>
    <s v="2021 3"/>
    <n v="3"/>
    <x v="3"/>
    <s v="BestCase"/>
    <s v="Best Case"/>
    <x v="21"/>
    <s v="0055A00000BclF5QAJ"/>
    <d v="2021-06-01T19:07:23"/>
    <m/>
    <d v="2021-04-16T01:16:59"/>
    <b v="0"/>
    <x v="6"/>
    <s v="0065A00001bM71ZQAS"/>
    <x v="2"/>
    <b v="0"/>
    <s v="0056e00000BdAUZAA3"/>
    <s v="Upside"/>
    <b v="0"/>
    <x v="1"/>
    <n v="70137"/>
    <n v="49095.9"/>
    <m/>
  </r>
  <r>
    <s v="0015A00002CT3ZcQAL"/>
    <b v="0"/>
    <m/>
    <b v="0"/>
    <x v="219"/>
    <x v="1"/>
    <s v="0055A000008iLoOQAU"/>
    <b v="1"/>
    <d v="2020-06-03T13:47:47"/>
    <b v="0"/>
    <b v="0"/>
    <s v="2021 3"/>
    <n v="3"/>
    <x v="3"/>
    <s v="Pipeline"/>
    <s v="Pipeline"/>
    <x v="21"/>
    <s v="0055A00000BclF5QAJ"/>
    <d v="2021-06-01T19:07:23"/>
    <m/>
    <d v="2021-05-13T10:08:57"/>
    <b v="0"/>
    <x v="3"/>
    <s v="0065A00001aJyOSQA0"/>
    <x v="2"/>
    <b v="0"/>
    <s v="00531000007KAu8AAG"/>
    <s v="Quoted Funnel"/>
    <b v="0"/>
    <x v="1"/>
    <n v="102727"/>
    <n v="30818.1"/>
    <m/>
  </r>
  <r>
    <s v="0016e00002XSBmFAAX"/>
    <b v="0"/>
    <m/>
    <b v="0"/>
    <x v="175"/>
    <x v="1"/>
    <s v="0055A00000Bnt5hQAB"/>
    <b v="1"/>
    <d v="2021-04-20T23:06:31"/>
    <b v="0"/>
    <b v="0"/>
    <s v="2021 3"/>
    <n v="3"/>
    <x v="3"/>
    <s v="Pipeline"/>
    <s v="Pipeline"/>
    <x v="21"/>
    <s v="0055A00000Bnt5hQAB"/>
    <d v="2021-06-11T14:32:51"/>
    <m/>
    <d v="2021-04-23T03:48:07"/>
    <b v="0"/>
    <x v="6"/>
    <s v="0066e00001dyE9nAAE"/>
    <x v="2"/>
    <b v="0"/>
    <s v="0055A00000Bnt5hQAB"/>
    <s v="Quoted Funnel"/>
    <b v="0"/>
    <x v="1"/>
    <n v="179794"/>
    <n v="53938.2"/>
    <m/>
  </r>
  <r>
    <s v="0015A00002NNtZJQA1"/>
    <b v="0"/>
    <m/>
    <b v="0"/>
    <x v="224"/>
    <x v="1"/>
    <s v="0055A00000BNXCfQAP"/>
    <b v="1"/>
    <d v="2020-11-16T17:32:17"/>
    <b v="0"/>
    <b v="0"/>
    <s v="2021 3"/>
    <n v="3"/>
    <x v="3"/>
    <s v="BestCase"/>
    <s v="Best Case"/>
    <x v="21"/>
    <s v="0055A00000BNXCfQAP"/>
    <d v="2021-06-09T15:52:58"/>
    <m/>
    <d v="2021-01-28T22:43:05"/>
    <b v="0"/>
    <x v="12"/>
    <s v="0065A00001cTxXZQA0"/>
    <x v="2"/>
    <b v="0"/>
    <s v="0055A00000BNXCfQAP"/>
    <s v="Upside"/>
    <b v="0"/>
    <x v="1"/>
    <n v="162850"/>
    <n v="113995"/>
    <m/>
  </r>
  <r>
    <s v="0016e00002XUVqIAAX"/>
    <b v="0"/>
    <m/>
    <b v="0"/>
    <x v="281"/>
    <x v="1"/>
    <s v="0055A000008iLoOQAU"/>
    <b v="1"/>
    <d v="2021-05-11T13:57:01"/>
    <b v="0"/>
    <b v="0"/>
    <s v="2021 3"/>
    <n v="3"/>
    <x v="3"/>
    <s v="Pipeline"/>
    <s v="Pipeline"/>
    <x v="21"/>
    <s v="00531000007KAu8AAG"/>
    <d v="2021-06-11T15:57:43"/>
    <m/>
    <d v="2021-05-19T10:06:13"/>
    <b v="0"/>
    <x v="12"/>
    <s v="0066e00001e1HaNAAU"/>
    <x v="2"/>
    <b v="0"/>
    <s v="00531000007KAu8AAG"/>
    <s v="Quoted Funnel"/>
    <b v="0"/>
    <x v="1"/>
    <n v="102727"/>
    <n v="30818.1"/>
    <m/>
  </r>
  <r>
    <s v="0013100001p590uAAA"/>
    <b v="0"/>
    <m/>
    <b v="0"/>
    <x v="289"/>
    <x v="1"/>
    <s v="0055A000008iLoOQAU"/>
    <b v="1"/>
    <d v="2020-12-21T17:01:46"/>
    <b v="0"/>
    <b v="0"/>
    <s v="2021 3"/>
    <n v="3"/>
    <x v="3"/>
    <s v="Pipeline"/>
    <s v="Pipeline"/>
    <x v="21"/>
    <s v="00531000007KAu8AAG"/>
    <d v="2021-09-16T15:41:55"/>
    <m/>
    <d v="2021-06-08T09:51:03"/>
    <b v="0"/>
    <x v="3"/>
    <s v="0065A00001cpvnkQAA"/>
    <x v="2"/>
    <b v="0"/>
    <s v="00531000007KAu8AAG"/>
    <s v="Quoted Funnel"/>
    <b v="0"/>
    <x v="1"/>
    <n v="95264.4"/>
    <n v="28579.32"/>
    <m/>
  </r>
  <r>
    <s v="0013100001fqO6KAAU"/>
    <b v="0"/>
    <m/>
    <b v="0"/>
    <x v="19"/>
    <x v="1"/>
    <s v="0055A000008zqzaQAA"/>
    <b v="1"/>
    <d v="2019-06-17T02:17:40"/>
    <b v="0"/>
    <b v="0"/>
    <s v="2021 4"/>
    <n v="4"/>
    <x v="3"/>
    <s v="Pipeline"/>
    <s v="Pipeline"/>
    <x v="21"/>
    <s v="0055A00000BclF5QAJ"/>
    <d v="2021-06-01T19:07:18"/>
    <m/>
    <d v="2021-01-27T03:26:22"/>
    <b v="0"/>
    <x v="6"/>
    <s v="0065A00001Tj34CQAR"/>
    <x v="2"/>
    <b v="0"/>
    <s v="0055A000008iLmwQAE"/>
    <s v="Funnel"/>
    <b v="0"/>
    <x v="1"/>
    <n v="140000"/>
    <n v="7000"/>
    <m/>
  </r>
  <r>
    <s v="0015A00002PJzz5QAD"/>
    <b v="0"/>
    <m/>
    <b v="0"/>
    <x v="71"/>
    <x v="1"/>
    <s v="0055A00000BNXCfQAP"/>
    <b v="1"/>
    <d v="2020-09-16T22:55:50"/>
    <b v="0"/>
    <b v="0"/>
    <s v="2021 4"/>
    <n v="4"/>
    <x v="3"/>
    <s v="Pipeline"/>
    <s v="Pipeline"/>
    <x v="21"/>
    <s v="0055A00000BclF5QAJ"/>
    <d v="2021-06-01T19:07:07"/>
    <m/>
    <d v="2020-09-16T22:56:27"/>
    <b v="0"/>
    <x v="3"/>
    <s v="0065A00001bjQsPQAU"/>
    <x v="2"/>
    <b v="0"/>
    <s v="0055A00000BNXCfQAP"/>
    <s v="Funnel"/>
    <b v="0"/>
    <x v="1"/>
    <n v="162850"/>
    <n v="8142.5"/>
    <m/>
  </r>
  <r>
    <s v="0013100001qvZsSAAU"/>
    <b v="0"/>
    <m/>
    <b v="0"/>
    <x v="71"/>
    <x v="1"/>
    <s v="0055A00000BNXCfQAP"/>
    <b v="1"/>
    <d v="2020-09-18T18:56:34"/>
    <b v="0"/>
    <b v="0"/>
    <s v="2021 4"/>
    <n v="4"/>
    <x v="3"/>
    <s v="Pipeline"/>
    <s v="Pipeline"/>
    <x v="21"/>
    <s v="0055A00000BclF5QAJ"/>
    <d v="2021-06-01T19:07:18"/>
    <m/>
    <d v="2020-09-18T18:56:48"/>
    <b v="0"/>
    <x v="6"/>
    <s v="0065A00001bnmHUQAY"/>
    <x v="2"/>
    <b v="0"/>
    <s v="0055A00000BNXCfQAP"/>
    <s v="Funnel"/>
    <b v="0"/>
    <x v="1"/>
    <n v="154850"/>
    <n v="7742.5"/>
    <m/>
  </r>
  <r>
    <s v="0015A00002UgJXzQAN"/>
    <b v="0"/>
    <m/>
    <b v="0"/>
    <x v="19"/>
    <x v="1"/>
    <s v="0055A00000BNXCfQAP"/>
    <b v="1"/>
    <d v="2021-02-11T23:20:10"/>
    <b v="0"/>
    <b v="0"/>
    <s v="2021 4"/>
    <n v="4"/>
    <x v="3"/>
    <s v="Pipeline"/>
    <s v="Pipeline"/>
    <x v="21"/>
    <s v="0055A00000BNXCfQAP"/>
    <d v="2021-06-10T21:50:53"/>
    <m/>
    <m/>
    <b v="0"/>
    <x v="12"/>
    <s v="0065A00001dDHZsQAO"/>
    <x v="2"/>
    <b v="0"/>
    <s v="0056e00000BdFO7AAN"/>
    <s v="Funnel"/>
    <b v="0"/>
    <x v="1"/>
    <n v="154850"/>
    <n v="7742.5"/>
    <m/>
  </r>
  <r>
    <s v="0016e00002XTCXeAAP"/>
    <b v="0"/>
    <m/>
    <b v="0"/>
    <x v="71"/>
    <x v="1"/>
    <s v="0055A00000BNXCfQAP"/>
    <b v="1"/>
    <d v="2021-04-28T22:32:03"/>
    <b v="0"/>
    <b v="0"/>
    <s v="2021 4"/>
    <n v="4"/>
    <x v="3"/>
    <s v="Pipeline"/>
    <s v="Pipeline"/>
    <x v="21"/>
    <s v="0055A00000BclF5QAJ"/>
    <d v="2021-06-01T19:07:07"/>
    <m/>
    <m/>
    <b v="0"/>
    <x v="6"/>
    <s v="0066e00001dzLZfAAM"/>
    <x v="2"/>
    <b v="0"/>
    <s v="0055A00000BNXCfQAP"/>
    <s v="Funnel"/>
    <b v="0"/>
    <x v="1"/>
    <n v="154850"/>
    <n v="7742.5"/>
    <m/>
  </r>
  <r>
    <s v="0016e00002XSColAAH"/>
    <b v="0"/>
    <m/>
    <b v="0"/>
    <x v="338"/>
    <x v="1"/>
    <s v="0055A00000Bnt5hQAB"/>
    <b v="1"/>
    <d v="2021-04-21T03:21:07"/>
    <b v="0"/>
    <b v="0"/>
    <s v="2021 4"/>
    <n v="4"/>
    <x v="3"/>
    <s v="Pipeline"/>
    <s v="Pipeline"/>
    <x v="21"/>
    <s v="0055A00000BclF5QAJ"/>
    <d v="2021-06-01T19:07:07"/>
    <m/>
    <m/>
    <b v="0"/>
    <x v="5"/>
    <s v="0066e00001dyEf3AAE"/>
    <x v="2"/>
    <b v="0"/>
    <s v="0055A00000Bnt5hQAB"/>
    <s v="Funnel"/>
    <b v="0"/>
    <x v="1"/>
    <n v="179794"/>
    <n v="8989.7000000000007"/>
    <m/>
  </r>
  <r>
    <s v="0015A00002Qeek9QAB"/>
    <b v="0"/>
    <m/>
    <b v="0"/>
    <x v="71"/>
    <x v="1"/>
    <s v="0055A00000BNXCfQAP"/>
    <b v="1"/>
    <d v="2020-12-07T19:41:45"/>
    <b v="0"/>
    <b v="0"/>
    <s v="2021 4"/>
    <n v="4"/>
    <x v="3"/>
    <s v="Pipeline"/>
    <s v="Pipeline"/>
    <x v="21"/>
    <s v="0055A000008iLoOQAU"/>
    <d v="2021-06-24T15:51:46"/>
    <m/>
    <d v="2021-02-11T19:21:32"/>
    <b v="0"/>
    <x v="6"/>
    <s v="0065A00001baMgdQAE"/>
    <x v="2"/>
    <b v="0"/>
    <s v="0055A000008zqzaQAA"/>
    <s v="Funnel"/>
    <b v="0"/>
    <x v="1"/>
    <n v="202122"/>
    <n v="10106.1"/>
    <m/>
  </r>
  <r>
    <s v="0015A00001taaMKQAY"/>
    <b v="0"/>
    <m/>
    <b v="0"/>
    <x v="71"/>
    <x v="1"/>
    <s v="00531000008F2psAAC"/>
    <b v="1"/>
    <d v="2019-08-22T01:06:27"/>
    <b v="0"/>
    <b v="0"/>
    <s v="2021 4"/>
    <n v="4"/>
    <x v="3"/>
    <s v="Pipeline"/>
    <s v="Pipeline"/>
    <x v="21"/>
    <s v="0055A00000BclF5QAJ"/>
    <d v="2021-06-01T19:07:24"/>
    <m/>
    <d v="2020-04-08T01:07:32"/>
    <b v="0"/>
    <x v="4"/>
    <s v="0065A00001MA1WFQA1"/>
    <x v="2"/>
    <b v="0"/>
    <s v="00531000008F2psAAC"/>
    <s v="Quoted Funnel"/>
    <b v="0"/>
    <x v="1"/>
    <n v="91275"/>
    <n v="27382.5"/>
    <m/>
  </r>
  <r>
    <s v="0015A00002XQtEGQA1"/>
    <b v="0"/>
    <m/>
    <b v="0"/>
    <x v="300"/>
    <x v="1"/>
    <s v="0055A00000BcmS5QAJ"/>
    <b v="1"/>
    <d v="2021-04-09T16:11:49"/>
    <b v="0"/>
    <b v="0"/>
    <s v="2021 4"/>
    <n v="4"/>
    <x v="3"/>
    <s v="Pipeline"/>
    <s v="Pipeline"/>
    <x v="20"/>
    <s v="0055A00000BclF5QAJ"/>
    <d v="2021-06-01T19:07:27"/>
    <m/>
    <d v="2021-04-28T11:35:09"/>
    <b v="0"/>
    <x v="3"/>
    <s v="0065A00001dg9EJQAY"/>
    <x v="2"/>
    <b v="0"/>
    <s v="0055A00000BcmS5QAJ"/>
    <s v="Quoted Funnel"/>
    <b v="0"/>
    <x v="1"/>
    <n v="187462"/>
    <n v="56238.6"/>
    <m/>
  </r>
  <r>
    <s v="0016e00002XUEWdAAP"/>
    <b v="0"/>
    <m/>
    <b v="0"/>
    <x v="19"/>
    <x v="1"/>
    <s v="0055A00000BNXCfQAP"/>
    <b v="1"/>
    <d v="2021-05-07T23:29:01"/>
    <b v="0"/>
    <b v="0"/>
    <s v="2021 4"/>
    <n v="4"/>
    <x v="3"/>
    <s v="Pipeline"/>
    <s v="Pipeline"/>
    <x v="25"/>
    <s v="0055A000008iLoOQAU"/>
    <d v="2021-06-24T15:49:12"/>
    <m/>
    <m/>
    <b v="0"/>
    <x v="3"/>
    <s v="0066e00001e16DlAAI"/>
    <x v="2"/>
    <b v="0"/>
    <s v="0055A00000BNXCfQAP"/>
    <s v="Funnel"/>
    <b v="0"/>
    <x v="1"/>
    <n v="154850"/>
    <n v="7742.5"/>
    <m/>
  </r>
  <r>
    <s v="0013100001jbAu9AAE"/>
    <b v="0"/>
    <m/>
    <b v="0"/>
    <x v="339"/>
    <x v="1"/>
    <s v="0055A00000BNXCfQAP"/>
    <b v="1"/>
    <d v="2020-12-11T18:55:30"/>
    <b v="0"/>
    <b v="0"/>
    <s v="2021 4"/>
    <n v="4"/>
    <x v="3"/>
    <s v="Pipeline"/>
    <s v="Pipeline"/>
    <x v="22"/>
    <s v="0055A00000BclF5QAJ"/>
    <d v="2021-06-01T19:07:07"/>
    <m/>
    <d v="2020-12-11T18:56:16"/>
    <b v="0"/>
    <x v="3"/>
    <s v="0065A00001comkjQAA"/>
    <x v="2"/>
    <b v="0"/>
    <s v="0055A00000BNXCfQAP"/>
    <s v="Funnel"/>
    <b v="0"/>
    <x v="1"/>
    <n v="186816"/>
    <n v="9340.7999999999993"/>
    <m/>
  </r>
  <r>
    <s v="0015A00002HdWodQAF"/>
    <b v="0"/>
    <m/>
    <b v="0"/>
    <x v="19"/>
    <x v="1"/>
    <s v="0055A000008zqzaQAA"/>
    <b v="1"/>
    <d v="2020-02-06T13:06:30"/>
    <b v="0"/>
    <b v="0"/>
    <s v="2021 4"/>
    <n v="4"/>
    <x v="3"/>
    <s v="Pipeline"/>
    <s v="Pipeline"/>
    <x v="21"/>
    <s v="0055A00000BclF5QAJ"/>
    <d v="2021-06-01T19:07:18"/>
    <m/>
    <m/>
    <b v="0"/>
    <x v="1"/>
    <s v="0065A00001Z5wtJQAR"/>
    <x v="2"/>
    <b v="0"/>
    <s v="0055A00000Bnt5hQAB"/>
    <s v="Funnel"/>
    <b v="0"/>
    <x v="1"/>
    <n v="140000"/>
    <n v="7000"/>
    <m/>
  </r>
  <r>
    <s v="0015A00002LgTK4QAN"/>
    <b v="0"/>
    <m/>
    <b v="0"/>
    <x v="202"/>
    <x v="1"/>
    <s v="0055A000008iLoOQAU"/>
    <b v="1"/>
    <d v="2020-06-23T16:02:57"/>
    <b v="0"/>
    <b v="0"/>
    <s v="2021 4"/>
    <n v="4"/>
    <x v="3"/>
    <s v="Pipeline"/>
    <s v="Pipeline"/>
    <x v="21"/>
    <s v="0055A00000BclF5QAJ"/>
    <d v="2021-06-01T19:07:07"/>
    <m/>
    <d v="2020-06-30T19:30:11"/>
    <b v="0"/>
    <x v="0"/>
    <s v="0065A00001ax2HuQAI"/>
    <x v="2"/>
    <b v="0"/>
    <s v="0055A00000Bnt5hQAB"/>
    <s v="Funnel"/>
    <b v="0"/>
    <x v="1"/>
    <n v="154850"/>
    <n v="7742.5"/>
    <m/>
  </r>
  <r>
    <s v="0015A00002VqLqmQAF"/>
    <b v="0"/>
    <m/>
    <b v="0"/>
    <x v="71"/>
    <x v="1"/>
    <s v="0055A000008zqzaQAA"/>
    <b v="1"/>
    <d v="2021-03-25T15:44:48"/>
    <b v="0"/>
    <b v="0"/>
    <s v="2021 4"/>
    <n v="4"/>
    <x v="3"/>
    <s v="Pipeline"/>
    <s v="Pipeline"/>
    <x v="21"/>
    <s v="0055A00000BclF5QAJ"/>
    <d v="2021-06-01T19:07:27"/>
    <m/>
    <m/>
    <b v="0"/>
    <x v="3"/>
    <s v="0065A00001de2FoQAI"/>
    <x v="2"/>
    <b v="0"/>
    <s v="0055A000008zqzaQAA"/>
    <s v="Funnel"/>
    <b v="0"/>
    <x v="1"/>
    <n v="222141.66"/>
    <n v="11107.08"/>
    <m/>
  </r>
  <r>
    <s v="0015A00002DyLhwQAF"/>
    <b v="0"/>
    <m/>
    <b v="0"/>
    <x v="71"/>
    <x v="1"/>
    <s v="0055A000008iLoOQAU"/>
    <b v="1"/>
    <d v="2019-08-12T15:50:58"/>
    <b v="0"/>
    <b v="0"/>
    <s v="2021 4"/>
    <n v="4"/>
    <x v="3"/>
    <s v="Pipeline"/>
    <s v="Pipeline"/>
    <x v="21"/>
    <s v="0055A00000BclF5QAJ"/>
    <d v="2021-06-01T19:07:24"/>
    <m/>
    <d v="2020-02-14T09:39:42"/>
    <b v="0"/>
    <x v="14"/>
    <s v="0065A00001Wzl0vQAB"/>
    <x v="2"/>
    <b v="0"/>
    <s v="0055A00000Bd5F0QAJ"/>
    <s v="Funnel"/>
    <b v="0"/>
    <x v="1"/>
    <n v="174800"/>
    <n v="8740"/>
    <m/>
  </r>
  <r>
    <s v="0015A00002DOrdoQAD"/>
    <b v="0"/>
    <m/>
    <b v="0"/>
    <x v="71"/>
    <x v="1"/>
    <s v="0055A000008zqzaQAA"/>
    <b v="1"/>
    <d v="2020-10-26T18:51:01"/>
    <b v="0"/>
    <b v="0"/>
    <s v="2021 4"/>
    <n v="4"/>
    <x v="3"/>
    <s v="Pipeline"/>
    <s v="Pipeline"/>
    <x v="21"/>
    <s v="0055A00000Bd5F0QAJ"/>
    <d v="2021-06-24T15:49:57"/>
    <m/>
    <d v="2021-01-06T17:38:48"/>
    <b v="0"/>
    <x v="3"/>
    <s v="0065A00001cIM4XQAW"/>
    <x v="2"/>
    <b v="0"/>
    <s v="0055A00000Bd5F0QAJ"/>
    <s v="Funnel"/>
    <b v="0"/>
    <x v="1"/>
    <n v="161000"/>
    <n v="8050"/>
    <m/>
  </r>
  <r>
    <s v="0015A00002UhHyiQAF"/>
    <b v="0"/>
    <m/>
    <b v="0"/>
    <x v="290"/>
    <x v="1"/>
    <s v="0055A000008zqzaQAA"/>
    <b v="1"/>
    <d v="2021-02-22T17:09:41"/>
    <b v="0"/>
    <b v="0"/>
    <s v="2021 4"/>
    <n v="4"/>
    <x v="3"/>
    <s v="Pipeline"/>
    <s v="Pipeline"/>
    <x v="21"/>
    <s v="0055A00000Bd4j9QAB"/>
    <d v="2021-06-21T08:03:02"/>
    <m/>
    <m/>
    <b v="0"/>
    <x v="3"/>
    <s v="0065A00001dIGJUQA4"/>
    <x v="2"/>
    <b v="0"/>
    <s v="0055A00000Bd4j9QAB"/>
    <s v="Funnel"/>
    <b v="0"/>
    <x v="1"/>
    <n v="173478"/>
    <n v="8673.9"/>
    <m/>
  </r>
  <r>
    <s v="0013100001jbToDAAU"/>
    <b v="0"/>
    <m/>
    <b v="0"/>
    <x v="19"/>
    <x v="1"/>
    <s v="0055A000008zqzaQAA"/>
    <b v="1"/>
    <d v="2019-04-29T19:14:08"/>
    <b v="0"/>
    <b v="0"/>
    <s v="2021 4"/>
    <n v="4"/>
    <x v="3"/>
    <s v="Pipeline"/>
    <s v="Pipeline"/>
    <x v="21"/>
    <s v="0055A00000BclF5QAJ"/>
    <d v="2021-06-01T19:07:24"/>
    <m/>
    <d v="2020-01-15T15:06:03"/>
    <b v="0"/>
    <x v="7"/>
    <s v="0065A00001OK4gdQAD"/>
    <x v="2"/>
    <b v="0"/>
    <s v="0055A00000Bnt5hQAB"/>
    <s v="Quoted Funnel"/>
    <b v="0"/>
    <x v="1"/>
    <n v="154850"/>
    <n v="46455"/>
    <m/>
  </r>
  <r>
    <s v="0013100001k6JgGAAU"/>
    <b v="0"/>
    <m/>
    <b v="0"/>
    <x v="19"/>
    <x v="1"/>
    <s v="0055A000008zqzaQAA"/>
    <b v="1"/>
    <d v="2019-06-17T01:53:31"/>
    <b v="0"/>
    <b v="0"/>
    <s v="2021 4"/>
    <n v="4"/>
    <x v="3"/>
    <s v="Pipeline"/>
    <s v="Pipeline"/>
    <x v="21"/>
    <s v="0055A00000Bnt5hQAB"/>
    <d v="2021-06-23T18:27:02"/>
    <m/>
    <d v="2020-10-19T13:56:35"/>
    <b v="0"/>
    <x v="6"/>
    <s v="0065A00001Tj2vWQAR"/>
    <x v="2"/>
    <b v="0"/>
    <s v="0055A00000Bnt5hQAB"/>
    <s v="Quoted Funnel"/>
    <b v="0"/>
    <x v="1"/>
    <n v="154850"/>
    <n v="46455"/>
    <m/>
  </r>
  <r>
    <s v="0015A00001tbWJzQAM"/>
    <b v="0"/>
    <m/>
    <b v="0"/>
    <x v="273"/>
    <x v="1"/>
    <s v="0055A000008iLmwQAE"/>
    <b v="1"/>
    <d v="2019-12-06T18:57:51"/>
    <b v="0"/>
    <b v="0"/>
    <s v="2021 4"/>
    <n v="4"/>
    <x v="3"/>
    <s v="Pipeline"/>
    <s v="Pipeline"/>
    <x v="21"/>
    <s v="0055A00000BclF5QAJ"/>
    <d v="2021-06-01T19:07:27"/>
    <m/>
    <d v="2020-10-05T19:27:01"/>
    <b v="0"/>
    <x v="1"/>
    <s v="0065A00001YJfqAQAT"/>
    <x v="2"/>
    <b v="0"/>
    <s v="0055A00000Bnt5hQAB"/>
    <s v="Quoted Funnel"/>
    <b v="0"/>
    <x v="1"/>
    <n v="154850"/>
    <n v="46455"/>
    <m/>
  </r>
  <r>
    <s v="0015A00002FtHrrQAF"/>
    <b v="0"/>
    <m/>
    <b v="0"/>
    <x v="273"/>
    <x v="1"/>
    <s v="0055A00000BNpn5QAD"/>
    <b v="1"/>
    <d v="2019-10-29T15:39:53"/>
    <b v="0"/>
    <b v="0"/>
    <s v="2021 4"/>
    <n v="4"/>
    <x v="3"/>
    <s v="Pipeline"/>
    <s v="Pipeline"/>
    <x v="21"/>
    <s v="0055A00000Bnt5hQAB"/>
    <d v="2021-06-23T16:59:19"/>
    <m/>
    <d v="2020-02-24T22:50:25"/>
    <b v="0"/>
    <x v="1"/>
    <s v="0065A00001XopJ6QAJ"/>
    <x v="2"/>
    <b v="0"/>
    <s v="0055A00000Bnt5hQAB"/>
    <s v="Quoted Funnel"/>
    <b v="0"/>
    <x v="1"/>
    <n v="154850"/>
    <n v="46455"/>
    <m/>
  </r>
  <r>
    <s v="0015A00002Go7UXQAZ"/>
    <b v="0"/>
    <m/>
    <b v="0"/>
    <x v="19"/>
    <x v="1"/>
    <s v="0055A000008iLoOQAU"/>
    <b v="1"/>
    <d v="2019-12-20T14:16:59"/>
    <b v="0"/>
    <b v="0"/>
    <s v="2021 4"/>
    <n v="4"/>
    <x v="3"/>
    <s v="Pipeline"/>
    <s v="Pipeline"/>
    <x v="21"/>
    <s v="0055A00000BclF5QAJ"/>
    <d v="2021-06-01T19:07:24"/>
    <m/>
    <d v="2020-11-17T19:27:16"/>
    <b v="0"/>
    <x v="3"/>
    <s v="0065A00001YPoWMQA1"/>
    <x v="2"/>
    <b v="0"/>
    <s v="0056e00000BdAUZAA3"/>
    <s v="Funnel"/>
    <b v="0"/>
    <x v="1"/>
    <n v="122820"/>
    <n v="6141"/>
    <m/>
  </r>
  <r>
    <s v="0013100001qxqgHAAQ"/>
    <b v="0"/>
    <m/>
    <b v="0"/>
    <x v="338"/>
    <x v="1"/>
    <s v="0055A000008zqzaQAA"/>
    <b v="1"/>
    <d v="2020-04-15T21:26:02"/>
    <b v="0"/>
    <b v="0"/>
    <s v="2021 4"/>
    <n v="4"/>
    <x v="3"/>
    <s v="Pipeline"/>
    <s v="Pipeline"/>
    <x v="21"/>
    <s v="0055A00000BclF5QAJ"/>
    <d v="2021-06-01T19:07:24"/>
    <m/>
    <d v="2021-01-27T04:22:14"/>
    <b v="0"/>
    <x v="13"/>
    <s v="0065A00001ZjhXlQAJ"/>
    <x v="2"/>
    <b v="0"/>
    <s v="0055A00000Bnt5hQAB"/>
    <s v="Funnel"/>
    <b v="0"/>
    <x v="1"/>
    <n v="175010"/>
    <n v="8750.5"/>
    <m/>
  </r>
  <r>
    <s v="0015A00002NOV9kQAH"/>
    <b v="0"/>
    <m/>
    <b v="0"/>
    <x v="273"/>
    <x v="1"/>
    <s v="0055A00000BNXCfQAP"/>
    <b v="1"/>
    <d v="2020-07-29T21:58:10"/>
    <b v="0"/>
    <b v="0"/>
    <s v="2021 4"/>
    <n v="4"/>
    <x v="3"/>
    <s v="Pipeline"/>
    <s v="Pipeline"/>
    <x v="21"/>
    <s v="0055A00000Bnt5hQAB"/>
    <d v="2021-06-07T18:49:17"/>
    <m/>
    <d v="2020-08-05T23:20:26"/>
    <b v="0"/>
    <x v="3"/>
    <s v="0065A00001bL2eDQAS"/>
    <x v="2"/>
    <b v="0"/>
    <s v="0055A00000Bnt5hQAB"/>
    <s v="Quoted Funnel"/>
    <b v="0"/>
    <x v="1"/>
    <n v="218412"/>
    <n v="65523.6"/>
    <m/>
  </r>
  <r>
    <s v="0015A00002PMtxjQAD"/>
    <b v="0"/>
    <m/>
    <b v="0"/>
    <x v="71"/>
    <x v="1"/>
    <s v="0055A000008iLoOQAU"/>
    <b v="1"/>
    <d v="2020-10-09T16:25:37"/>
    <b v="0"/>
    <b v="0"/>
    <s v="2021 4"/>
    <n v="4"/>
    <x v="3"/>
    <s v="BestCase"/>
    <s v="Best Case"/>
    <x v="21"/>
    <s v="0055A00000BclF5QAJ"/>
    <d v="2021-06-01T19:07:23"/>
    <m/>
    <d v="2020-11-05T20:28:41"/>
    <b v="0"/>
    <x v="4"/>
    <s v="0065A00001bquZjQAI"/>
    <x v="2"/>
    <b v="0"/>
    <s v="0055A000008iLoOQAU"/>
    <s v="Upside"/>
    <b v="0"/>
    <x v="1"/>
    <n v="9995"/>
    <n v="6996.5"/>
    <m/>
  </r>
  <r>
    <s v="0015A00002DPHsZQAX"/>
    <b v="0"/>
    <m/>
    <b v="0"/>
    <x v="71"/>
    <x v="1"/>
    <s v="00531000007KAu8AAG"/>
    <b v="1"/>
    <d v="2019-08-21T13:55:58"/>
    <b v="0"/>
    <b v="0"/>
    <s v="2021 4"/>
    <n v="4"/>
    <x v="3"/>
    <s v="Pipeline"/>
    <s v="Pipeline"/>
    <x v="21"/>
    <s v="0055A00000BclF5QAJ"/>
    <d v="2021-06-01T19:07:23"/>
    <m/>
    <d v="2020-08-21T09:36:06"/>
    <b v="0"/>
    <x v="1"/>
    <s v="0065A00001M9yHFQAZ"/>
    <x v="2"/>
    <b v="0"/>
    <s v="00531000007KAu8AAG"/>
    <s v="Funnel"/>
    <b v="0"/>
    <x v="1"/>
    <n v="34450"/>
    <n v="1722.5"/>
    <m/>
  </r>
  <r>
    <s v="0015A00001yVV43QAG"/>
    <b v="0"/>
    <m/>
    <b v="0"/>
    <x v="71"/>
    <x v="1"/>
    <s v="00531000008FRNUAA4"/>
    <b v="1"/>
    <d v="2017-11-17T17:46:56"/>
    <b v="0"/>
    <b v="0"/>
    <s v="2021 4"/>
    <n v="4"/>
    <x v="3"/>
    <s v="Pipeline"/>
    <s v="Pipeline"/>
    <x v="21"/>
    <s v="0055A00000Bd0KeQAJ"/>
    <d v="2021-06-25T20:40:17"/>
    <m/>
    <d v="2018-03-10T14:50:16"/>
    <b v="0"/>
    <x v="3"/>
    <s v="0065A00000iTZGuQAO"/>
    <x v="2"/>
    <b v="0"/>
    <s v="0055A00000Bd0KeQAJ"/>
    <s v="Funnel"/>
    <b v="0"/>
    <x v="1"/>
    <n v="61450"/>
    <n v="3072.5"/>
    <m/>
  </r>
  <r>
    <s v="0015A00002Rgj2oQAB"/>
    <b v="0"/>
    <m/>
    <b v="0"/>
    <x v="71"/>
    <x v="1"/>
    <s v="00531000007KAu8AAG"/>
    <b v="1"/>
    <d v="2020-11-24T15:25:22"/>
    <b v="0"/>
    <b v="0"/>
    <s v="2021 4"/>
    <n v="4"/>
    <x v="3"/>
    <s v="Pipeline"/>
    <s v="Pipeline"/>
    <x v="21"/>
    <s v="0055A00000BclF5QAJ"/>
    <d v="2021-06-01T19:07:23"/>
    <m/>
    <d v="2021-03-24T11:51:46"/>
    <b v="0"/>
    <x v="1"/>
    <s v="0065A00001cV1mHQAS"/>
    <x v="2"/>
    <b v="0"/>
    <s v="00531000007KAu8AAG"/>
    <s v="Funnel"/>
    <b v="0"/>
    <x v="1"/>
    <n v="98134"/>
    <n v="4906.7"/>
    <m/>
  </r>
  <r>
    <s v="0015A00002DyJxPQAV"/>
    <b v="0"/>
    <m/>
    <b v="0"/>
    <x v="71"/>
    <x v="1"/>
    <s v="00531000007KAu8AAG"/>
    <b v="1"/>
    <d v="2019-08-12T12:55:13"/>
    <b v="0"/>
    <b v="0"/>
    <s v="2021 4"/>
    <n v="4"/>
    <x v="3"/>
    <s v="Pipeline"/>
    <s v="Pipeline"/>
    <x v="21"/>
    <s v="0055A00000BclF5QAJ"/>
    <d v="2021-06-01T19:07:23"/>
    <m/>
    <d v="2021-03-26T18:12:53"/>
    <b v="0"/>
    <x v="14"/>
    <s v="0065A00001WziC2QAJ"/>
    <x v="2"/>
    <b v="0"/>
    <s v="00531000007KAu8AAG"/>
    <s v="Funnel"/>
    <b v="0"/>
    <x v="1"/>
    <n v="34450"/>
    <n v="1722.5"/>
    <m/>
  </r>
  <r>
    <s v="0015A00002OI4OxQAL"/>
    <b v="0"/>
    <m/>
    <b v="0"/>
    <x v="71"/>
    <x v="1"/>
    <s v="0055A000008zqzaQAA"/>
    <b v="1"/>
    <d v="2020-08-06T13:35:39"/>
    <b v="0"/>
    <b v="0"/>
    <s v="2021 4"/>
    <n v="4"/>
    <x v="3"/>
    <s v="Pipeline"/>
    <s v="Pipeline"/>
    <x v="21"/>
    <s v="0055A00000Bd0KeQAJ"/>
    <d v="2021-06-25T20:42:51"/>
    <m/>
    <d v="2020-08-31T18:48:34"/>
    <b v="0"/>
    <x v="12"/>
    <s v="0065A00001bM5ZMQA0"/>
    <x v="2"/>
    <b v="0"/>
    <s v="0055A00000Bd0KeQAJ"/>
    <s v="Quoted Funnel"/>
    <b v="0"/>
    <x v="1"/>
    <n v="98775"/>
    <n v="29632.5"/>
    <m/>
  </r>
  <r>
    <s v="0013100001kbVpeAAE"/>
    <b v="0"/>
    <m/>
    <b v="0"/>
    <x v="71"/>
    <x v="1"/>
    <s v="00531000007KAu8AAG"/>
    <b v="1"/>
    <d v="2017-10-26T18:32:30"/>
    <b v="0"/>
    <b v="0"/>
    <s v="2021 4"/>
    <n v="4"/>
    <x v="3"/>
    <s v="Pipeline"/>
    <s v="Pipeline"/>
    <x v="21"/>
    <s v="0055A00000BclF5QAJ"/>
    <d v="2021-06-01T19:07:12"/>
    <m/>
    <d v="2021-03-24T11:42:55"/>
    <b v="0"/>
    <x v="1"/>
    <s v="0065A00000iSt9NQAS"/>
    <x v="2"/>
    <b v="0"/>
    <s v="00531000007KAu8AAG"/>
    <s v="Funnel"/>
    <b v="0"/>
    <x v="1"/>
    <n v="98134"/>
    <n v="4906.7"/>
    <m/>
  </r>
  <r>
    <s v="0015A00002JPLp0QAH"/>
    <b v="0"/>
    <m/>
    <b v="0"/>
    <x v="71"/>
    <x v="1"/>
    <s v="0055A000008iLoOQAU"/>
    <b v="1"/>
    <d v="2020-04-08T13:20:03"/>
    <b v="0"/>
    <b v="0"/>
    <s v="2021 4"/>
    <n v="4"/>
    <x v="3"/>
    <s v="Pipeline"/>
    <s v="Pipeline"/>
    <x v="22"/>
    <s v="0055A00000BclF5QAJ"/>
    <d v="2021-06-01T19:07:17"/>
    <m/>
    <d v="2020-08-20T11:06:37"/>
    <b v="0"/>
    <x v="4"/>
    <s v="0065A00001ZcZdxQAF"/>
    <x v="2"/>
    <b v="0"/>
    <s v="00531000007KAu8AAG"/>
    <s v="Funnel"/>
    <b v="0"/>
    <x v="1"/>
    <n v="95999"/>
    <n v="4799.95"/>
    <m/>
  </r>
  <r>
    <s v="0015A00002RgvhnQAB"/>
    <b v="0"/>
    <m/>
    <b v="0"/>
    <x v="19"/>
    <x v="1"/>
    <s v="0055A00000BNpn5QAD"/>
    <b v="1"/>
    <d v="2020-11-25T18:49:25"/>
    <b v="0"/>
    <b v="0"/>
    <s v="2021 4"/>
    <n v="4"/>
    <x v="3"/>
    <s v="Pipeline"/>
    <s v="Pipeline"/>
    <x v="20"/>
    <s v="0055A00000BclF5QAJ"/>
    <d v="2021-06-01T19:07:06"/>
    <m/>
    <d v="2020-11-25T18:50:32"/>
    <b v="0"/>
    <x v="6"/>
    <s v="0065A00001cVg6jQAC"/>
    <x v="2"/>
    <b v="0"/>
    <s v="0056e00000BdAUZAA3"/>
    <s v="Quoted Funnel"/>
    <b v="0"/>
    <x v="1"/>
    <n v="60745.5"/>
    <n v="18223.650000000001"/>
    <m/>
  </r>
  <r>
    <s v="0015A00002NP4LrQAL"/>
    <b v="0"/>
    <m/>
    <b v="0"/>
    <x v="19"/>
    <x v="1"/>
    <s v="0055A00000BNpn5QAD"/>
    <b v="1"/>
    <d v="2020-08-03T18:39:09"/>
    <b v="0"/>
    <b v="0"/>
    <s v="2021 4"/>
    <n v="4"/>
    <x v="3"/>
    <s v="Pipeline"/>
    <s v="Pipeline"/>
    <x v="21"/>
    <s v="0055A00000BclF5QAJ"/>
    <d v="2021-06-01T19:07:28"/>
    <m/>
    <d v="2020-08-03T18:39:30"/>
    <b v="0"/>
    <x v="6"/>
    <s v="0065A00001bLv8yQAC"/>
    <x v="2"/>
    <b v="0"/>
    <s v="0056e00000BdAUZAA3"/>
    <s v="Quoted Funnel"/>
    <b v="0"/>
    <x v="1"/>
    <n v="61875"/>
    <n v="18562.5"/>
    <m/>
  </r>
  <r>
    <s v="0015A00002NP5KZQA1"/>
    <b v="0"/>
    <m/>
    <b v="0"/>
    <x v="19"/>
    <x v="1"/>
    <s v="0055A00000BNpn5QAD"/>
    <b v="1"/>
    <d v="2020-08-03T19:16:23"/>
    <b v="0"/>
    <b v="0"/>
    <s v="2021 4"/>
    <n v="4"/>
    <x v="3"/>
    <s v="Pipeline"/>
    <s v="Pipeline"/>
    <x v="21"/>
    <s v="0055A00000BclF5QAJ"/>
    <d v="2021-06-01T19:07:28"/>
    <m/>
    <d v="2020-11-25T20:26:09"/>
    <b v="0"/>
    <x v="6"/>
    <s v="0065A00001bLvNJQA0"/>
    <x v="2"/>
    <b v="0"/>
    <s v="0056e00000BdAUZAA3"/>
    <s v="Quoted Funnel"/>
    <b v="0"/>
    <x v="1"/>
    <n v="70137"/>
    <n v="21041.1"/>
    <m/>
  </r>
  <r>
    <s v="0015A00002BnbuzQAB"/>
    <b v="0"/>
    <m/>
    <b v="0"/>
    <x v="338"/>
    <x v="1"/>
    <s v="0055A000008iLoJQAU"/>
    <b v="1"/>
    <d v="2019-11-12T23:15:26"/>
    <b v="0"/>
    <b v="0"/>
    <s v="2021 4"/>
    <n v="4"/>
    <x v="3"/>
    <s v="Pipeline"/>
    <s v="Pipeline"/>
    <x v="21"/>
    <s v="0055A00000Bd0KeQAJ"/>
    <d v="2021-06-25T20:36:17"/>
    <m/>
    <d v="2020-05-22T20:23:55"/>
    <b v="0"/>
    <x v="6"/>
    <s v="0065A00001XrUA8QAN"/>
    <x v="2"/>
    <b v="0"/>
    <s v="0055A00000Bd0KeQAJ"/>
    <s v="Funnel"/>
    <b v="0"/>
    <x v="1"/>
    <n v="95225"/>
    <n v="4761.25"/>
    <m/>
  </r>
  <r>
    <s v="0015A00002DSrH3QAL"/>
    <b v="0"/>
    <m/>
    <b v="0"/>
    <x v="71"/>
    <x v="1"/>
    <s v="00531000007KAu8AAG"/>
    <b v="1"/>
    <d v="2019-07-04T10:50:17"/>
    <b v="0"/>
    <b v="0"/>
    <s v="2021 4"/>
    <n v="4"/>
    <x v="3"/>
    <s v="Pipeline"/>
    <s v="Pipeline"/>
    <x v="21"/>
    <s v="0055A00000BclF5QAJ"/>
    <d v="2021-06-01T19:07:23"/>
    <m/>
    <d v="2020-08-20T11:08:10"/>
    <b v="0"/>
    <x v="1"/>
    <s v="0065A00001VeFy1QAF"/>
    <x v="2"/>
    <b v="0"/>
    <s v="00531000007KAu8AAG"/>
    <s v="Funnel"/>
    <b v="0"/>
    <x v="1"/>
    <n v="91549"/>
    <n v="4577.45"/>
    <m/>
  </r>
  <r>
    <s v="0015A00001tabLSQAY"/>
    <b v="0"/>
    <m/>
    <b v="0"/>
    <x v="71"/>
    <x v="1"/>
    <s v="0055A000008iLoOQAU"/>
    <b v="1"/>
    <d v="2019-03-12T20:01:00"/>
    <b v="0"/>
    <b v="0"/>
    <s v="2021 4"/>
    <n v="4"/>
    <x v="3"/>
    <s v="Pipeline"/>
    <s v="Pipeline"/>
    <x v="21"/>
    <s v="0055A00000BclF5QAJ"/>
    <d v="2021-06-01T19:07:17"/>
    <m/>
    <d v="2021-02-04T09:41:08"/>
    <b v="0"/>
    <x v="12"/>
    <s v="0065A00001F9Ps7QAF"/>
    <x v="2"/>
    <b v="0"/>
    <s v="00531000007KAu8AAG"/>
    <s v="Funnel"/>
    <b v="0"/>
    <x v="1"/>
    <n v="95495"/>
    <n v="4774.75"/>
    <m/>
  </r>
  <r>
    <s v="0015A00002BnKi3QAF"/>
    <b v="0"/>
    <m/>
    <b v="0"/>
    <x v="19"/>
    <x v="1"/>
    <s v="00531000007KAu8AAG"/>
    <b v="1"/>
    <d v="2019-04-16T15:07:31"/>
    <b v="0"/>
    <b v="0"/>
    <s v="2021 4"/>
    <n v="4"/>
    <x v="3"/>
    <s v="Pipeline"/>
    <s v="Pipeline"/>
    <x v="21"/>
    <s v="0055A00000BclF5QAJ"/>
    <d v="2021-06-01T19:07:06"/>
    <m/>
    <d v="2020-12-02T13:33:40"/>
    <b v="0"/>
    <x v="1"/>
    <s v="0065A00001KR5MnQAL"/>
    <x v="2"/>
    <b v="0"/>
    <s v="00531000007KAu8AAG"/>
    <s v="Funnel"/>
    <b v="0"/>
    <x v="1"/>
    <n v="98134"/>
    <n v="4906.7"/>
    <m/>
  </r>
  <r>
    <s v="0015A00002NP3uIQAT"/>
    <b v="0"/>
    <m/>
    <b v="0"/>
    <x v="320"/>
    <x v="1"/>
    <s v="0055A00000BNpn5QAD"/>
    <b v="1"/>
    <d v="2020-08-03T17:41:26"/>
    <b v="0"/>
    <b v="0"/>
    <s v="2021 4"/>
    <n v="4"/>
    <x v="3"/>
    <s v="BestCase"/>
    <s v="Best Case"/>
    <x v="21"/>
    <s v="0055A00000BclF5QAJ"/>
    <d v="2021-06-01T19:07:28"/>
    <m/>
    <d v="2020-08-03T17:43:59"/>
    <b v="0"/>
    <x v="6"/>
    <s v="0065A00001bLuegQAC"/>
    <x v="2"/>
    <b v="0"/>
    <s v="0056e00000BdAUZAA3"/>
    <s v="Upside"/>
    <b v="0"/>
    <x v="1"/>
    <n v="61875"/>
    <n v="43312.5"/>
    <m/>
  </r>
  <r>
    <s v="0015A0000256HCxQAM"/>
    <b v="0"/>
    <m/>
    <b v="0"/>
    <x v="273"/>
    <x v="1"/>
    <s v="0055A000008iLoOQAU"/>
    <b v="1"/>
    <d v="2018-10-01T16:36:30"/>
    <b v="0"/>
    <b v="0"/>
    <s v="2021 4"/>
    <n v="4"/>
    <x v="3"/>
    <s v="Pipeline"/>
    <s v="Pipeline"/>
    <x v="21"/>
    <s v="0055A00000BclF5QAJ"/>
    <d v="2021-06-01T19:07:12"/>
    <m/>
    <d v="2018-10-10T02:06:56"/>
    <b v="0"/>
    <x v="1"/>
    <s v="0065A00000loC07QAE"/>
    <x v="2"/>
    <b v="0"/>
    <s v="0055A00000Bnt5hQAB"/>
    <s v="Funnel"/>
    <b v="0"/>
    <x v="1"/>
    <n v="82600"/>
    <n v="4130"/>
    <m/>
  </r>
  <r>
    <s v="0015A00002GmpplQAB"/>
    <b v="0"/>
    <m/>
    <b v="0"/>
    <x v="71"/>
    <x v="1"/>
    <s v="0055A000008iLoOQAU"/>
    <b v="1"/>
    <d v="2019-12-10T21:49:26"/>
    <b v="0"/>
    <b v="0"/>
    <s v="2021 4"/>
    <n v="4"/>
    <x v="3"/>
    <s v="Pipeline"/>
    <s v="Pipeline"/>
    <x v="21"/>
    <s v="0055A00000BclF5QAJ"/>
    <d v="2021-06-01T19:07:17"/>
    <m/>
    <d v="2020-02-26T16:03:25"/>
    <b v="0"/>
    <x v="12"/>
    <s v="0065A00001YKar7QAD"/>
    <x v="2"/>
    <b v="0"/>
    <s v="0055A00000Bnt5hQAB"/>
    <s v="Funnel"/>
    <b v="0"/>
    <x v="1"/>
    <n v="87395"/>
    <n v="4369.75"/>
    <m/>
  </r>
  <r>
    <s v="0015A00002JPHp4QAH"/>
    <b v="0"/>
    <m/>
    <b v="0"/>
    <x v="19"/>
    <x v="1"/>
    <s v="0055A00000BNpn5QAD"/>
    <b v="1"/>
    <d v="2020-04-07T22:28:17"/>
    <b v="0"/>
    <b v="0"/>
    <s v="2021 4"/>
    <n v="4"/>
    <x v="3"/>
    <s v="Pipeline"/>
    <s v="Pipeline"/>
    <x v="22"/>
    <s v="0055A00000BclF5QAJ"/>
    <d v="2021-06-01T19:07:17"/>
    <m/>
    <m/>
    <b v="0"/>
    <x v="6"/>
    <s v="0065A00001ZcYgbQAF"/>
    <x v="2"/>
    <b v="0"/>
    <s v="0056e00000BdAUZAA3"/>
    <s v="Funnel"/>
    <b v="0"/>
    <x v="1"/>
    <n v="85383"/>
    <n v="4269.1499999999996"/>
    <m/>
  </r>
  <r>
    <s v="0015A00002JPFi2QAH"/>
    <b v="0"/>
    <m/>
    <b v="0"/>
    <x v="19"/>
    <x v="1"/>
    <s v="0055A00000BNpn5QAD"/>
    <b v="1"/>
    <d v="2020-04-07T20:46:47"/>
    <b v="0"/>
    <b v="0"/>
    <s v="2021 4"/>
    <n v="4"/>
    <x v="3"/>
    <s v="Pipeline"/>
    <s v="Pipeline"/>
    <x v="22"/>
    <s v="0055A00000BclF5QAJ"/>
    <d v="2021-06-01T19:07:12"/>
    <m/>
    <d v="2020-04-07T20:53:08"/>
    <b v="0"/>
    <x v="3"/>
    <s v="0065A00001ZcYAkQAN"/>
    <x v="2"/>
    <b v="0"/>
    <s v="0056e00000BdAUZAA3"/>
    <s v="Quoted Funnel"/>
    <b v="0"/>
    <x v="1"/>
    <n v="76041.5"/>
    <n v="22812.45"/>
    <m/>
  </r>
  <r>
    <s v="0015A00002G7ADeQAN"/>
    <b v="0"/>
    <m/>
    <b v="0"/>
    <x v="340"/>
    <x v="1"/>
    <s v="0055A000008iLoOQAU"/>
    <b v="1"/>
    <d v="2019-11-06T14:05:09"/>
    <b v="0"/>
    <b v="0"/>
    <s v="2021 4"/>
    <n v="4"/>
    <x v="3"/>
    <s v="Pipeline"/>
    <s v="Pipeline"/>
    <x v="21"/>
    <s v="0055A00000BclF5QAJ"/>
    <d v="2021-06-01T19:07:17"/>
    <m/>
    <d v="2019-11-11T14:50:27"/>
    <b v="0"/>
    <x v="3"/>
    <s v="0065A00001XqDtXQAV"/>
    <x v="2"/>
    <b v="0"/>
    <s v="0055A000008iLoOQAU"/>
    <s v="Quoted Funnel"/>
    <b v="0"/>
    <x v="1"/>
    <n v="18627"/>
    <n v="5588.1"/>
    <m/>
  </r>
  <r>
    <s v="0015A00002FpYbiQAF"/>
    <b v="0"/>
    <m/>
    <b v="0"/>
    <x v="71"/>
    <x v="1"/>
    <s v="0055A000008iLoOQAU"/>
    <b v="1"/>
    <d v="2019-10-16T17:41:17"/>
    <b v="0"/>
    <b v="0"/>
    <s v="2021 4"/>
    <n v="4"/>
    <x v="3"/>
    <s v="Pipeline"/>
    <s v="Pipeline"/>
    <x v="21"/>
    <s v="0055A00000BclF5QAJ"/>
    <d v="2021-06-01T19:07:23"/>
    <m/>
    <d v="2019-10-16T17:42:00"/>
    <b v="0"/>
    <x v="1"/>
    <s v="0065A00001XdNLFQA3"/>
    <x v="2"/>
    <b v="0"/>
    <s v="0055A00000Bnt5hQAB"/>
    <s v="Funnel"/>
    <b v="0"/>
    <x v="1"/>
    <n v="88345"/>
    <n v="4417.25"/>
    <m/>
  </r>
  <r>
    <s v="0013100001p4OLLAA2"/>
    <b v="0"/>
    <m/>
    <b v="0"/>
    <x v="71"/>
    <x v="1"/>
    <s v="0055A000008iLoOQAU"/>
    <b v="1"/>
    <d v="2018-08-23T19:58:40"/>
    <b v="0"/>
    <b v="0"/>
    <s v="2021 4"/>
    <n v="4"/>
    <x v="3"/>
    <s v="Pipeline"/>
    <s v="Pipeline"/>
    <x v="21"/>
    <s v="0055A00000BclF5QAJ"/>
    <d v="2021-06-01T19:07:12"/>
    <m/>
    <d v="2018-09-07T02:15:35"/>
    <b v="0"/>
    <x v="1"/>
    <s v="0065A00000le3XSQAY"/>
    <x v="2"/>
    <b v="0"/>
    <s v="0055A00000Bnt5hQAB"/>
    <s v="Funnel"/>
    <b v="0"/>
    <x v="1"/>
    <n v="86700"/>
    <n v="4335"/>
    <m/>
  </r>
  <r>
    <s v="0015A000026AazSQAS"/>
    <b v="0"/>
    <m/>
    <b v="0"/>
    <x v="273"/>
    <x v="1"/>
    <s v="0055A000008iLoOQAU"/>
    <b v="1"/>
    <d v="2019-12-03T18:04:14"/>
    <b v="0"/>
    <b v="0"/>
    <s v="2021 4"/>
    <n v="4"/>
    <x v="3"/>
    <s v="Pipeline"/>
    <s v="Pipeline"/>
    <x v="21"/>
    <s v="0055A00000BclF5QAJ"/>
    <d v="2021-06-01T19:07:17"/>
    <m/>
    <d v="2020-02-26T16:02:06"/>
    <b v="0"/>
    <x v="1"/>
    <s v="0065A00001YHeg9QAD"/>
    <x v="2"/>
    <b v="0"/>
    <s v="0055A00000Bnt5hQAB"/>
    <s v="Funnel"/>
    <b v="0"/>
    <x v="1"/>
    <n v="92390"/>
    <n v="4619.5"/>
    <m/>
  </r>
  <r>
    <s v="0013100001k5ZyRAAU"/>
    <b v="0"/>
    <m/>
    <b v="0"/>
    <x v="273"/>
    <x v="1"/>
    <s v="0055A000009GjocQAC"/>
    <b v="1"/>
    <d v="2019-07-29T17:38:49"/>
    <b v="0"/>
    <b v="0"/>
    <s v="2021 4"/>
    <n v="4"/>
    <x v="3"/>
    <s v="Pipeline"/>
    <s v="Pipeline"/>
    <x v="26"/>
    <s v="0055A00000BclF5QAJ"/>
    <d v="2021-06-01T19:07:17"/>
    <m/>
    <d v="2020-04-02T17:37:56"/>
    <b v="0"/>
    <x v="7"/>
    <s v="0065A00001Ww6OsQAJ"/>
    <x v="2"/>
    <b v="0"/>
    <s v="0055A00000Bnt5hQAB"/>
    <s v="Funnel"/>
    <b v="0"/>
    <x v="1"/>
    <n v="77950"/>
    <n v="3897.5"/>
    <m/>
  </r>
  <r>
    <s v="0015A00002DTrQzQAL"/>
    <b v="0"/>
    <m/>
    <b v="0"/>
    <x v="71"/>
    <x v="1"/>
    <s v="0055A000008iLoOQAU"/>
    <b v="1"/>
    <d v="2019-07-11T15:51:34"/>
    <b v="0"/>
    <b v="0"/>
    <s v="2021 4"/>
    <n v="4"/>
    <x v="3"/>
    <s v="Pipeline"/>
    <s v="Pipeline"/>
    <x v="22"/>
    <s v="0055A00000BclF5QAJ"/>
    <d v="2021-06-01T19:07:23"/>
    <m/>
    <d v="2019-12-05T15:05:32"/>
    <b v="0"/>
    <x v="3"/>
    <s v="0065A00001VfHaYQAV"/>
    <x v="2"/>
    <b v="0"/>
    <s v="0055A00000Bnt5hQAB"/>
    <s v="Funnel"/>
    <b v="0"/>
    <x v="1"/>
    <n v="54281"/>
    <n v="2714.05"/>
    <m/>
  </r>
  <r>
    <s v="0015A00002FsKT3QAN"/>
    <b v="0"/>
    <m/>
    <b v="0"/>
    <x v="19"/>
    <x v="1"/>
    <s v="0055A000008iLoOQAU"/>
    <b v="1"/>
    <d v="2019-10-23T14:17:33"/>
    <b v="0"/>
    <b v="0"/>
    <s v="2021 4"/>
    <n v="4"/>
    <x v="3"/>
    <s v="Pipeline"/>
    <s v="Pipeline"/>
    <x v="21"/>
    <s v="0055A000008iLoOQAU"/>
    <d v="2021-06-24T15:50:17"/>
    <m/>
    <d v="2019-10-23T14:18:57"/>
    <b v="0"/>
    <x v="3"/>
    <s v="0065A00001XkU7FQAV"/>
    <x v="2"/>
    <b v="0"/>
    <s v="0055A00000Bnt5hQAB"/>
    <s v="Funnel"/>
    <b v="0"/>
    <x v="1"/>
    <n v="154850"/>
    <n v="7742.5"/>
    <m/>
  </r>
  <r>
    <s v="0015A000029VuaIQAS"/>
    <b v="0"/>
    <m/>
    <b v="0"/>
    <x v="71"/>
    <x v="1"/>
    <s v="0055A00000BNXCfQAP"/>
    <b v="1"/>
    <d v="2020-09-10T17:27:23"/>
    <b v="0"/>
    <b v="0"/>
    <s v="2021 4"/>
    <n v="4"/>
    <x v="3"/>
    <s v="Pipeline"/>
    <s v="Pipeline"/>
    <x v="21"/>
    <s v="0055A00000BclF5QAJ"/>
    <d v="2021-06-01T19:07:07"/>
    <m/>
    <d v="2020-09-10T17:27:34"/>
    <b v="0"/>
    <x v="12"/>
    <s v="0065A00001biM8jQAE"/>
    <x v="2"/>
    <b v="0"/>
    <s v="0055A00000BNXCfQAP"/>
    <s v="Funnel"/>
    <b v="0"/>
    <x v="1"/>
    <n v="162000"/>
    <n v="8100"/>
    <m/>
  </r>
  <r>
    <s v="0015A00002PL9XWQA1"/>
    <b v="0"/>
    <m/>
    <b v="0"/>
    <x v="19"/>
    <x v="1"/>
    <s v="0055A00000Bnt5hQAB"/>
    <b v="1"/>
    <d v="2020-09-25T13:52:36"/>
    <b v="0"/>
    <b v="0"/>
    <s v="2021 4"/>
    <n v="4"/>
    <x v="3"/>
    <s v="Pipeline"/>
    <s v="Pipeline"/>
    <x v="21"/>
    <s v="0055A00000BclF5QAJ"/>
    <d v="2021-06-01T19:07:07"/>
    <m/>
    <d v="2020-09-28T12:11:23"/>
    <b v="0"/>
    <x v="3"/>
    <s v="0065A00001bor7bQAA"/>
    <x v="2"/>
    <b v="0"/>
    <s v="0055A00000Bnt5hQAB"/>
    <s v="Quoted Funnel"/>
    <b v="0"/>
    <x v="1"/>
    <n v="154850"/>
    <n v="46455"/>
    <m/>
  </r>
  <r>
    <s v="0015A00002PKYUXQA5"/>
    <b v="0"/>
    <m/>
    <b v="0"/>
    <x v="19"/>
    <x v="1"/>
    <s v="0055A00000BNpn5QAD"/>
    <b v="1"/>
    <d v="2020-09-21T19:36:25"/>
    <b v="0"/>
    <b v="0"/>
    <s v="2021 4"/>
    <n v="4"/>
    <x v="3"/>
    <s v="BestCase"/>
    <s v="Best Case"/>
    <x v="21"/>
    <s v="0055A00000BclF5QAJ"/>
    <d v="2021-06-01T19:07:18"/>
    <m/>
    <d v="2020-11-17T19:52:47"/>
    <b v="0"/>
    <x v="6"/>
    <s v="0065A00001bnzqOQAQ"/>
    <x v="2"/>
    <b v="0"/>
    <s v="0056e00000BdAUZAA3"/>
    <s v="Upside"/>
    <b v="0"/>
    <x v="1"/>
    <n v="119370"/>
    <n v="83559"/>
    <m/>
  </r>
  <r>
    <s v="0015A00002HduOzQAJ"/>
    <b v="0"/>
    <s v="Other"/>
    <b v="0"/>
    <x v="338"/>
    <x v="1"/>
    <s v="0055A000008iLmwQAE"/>
    <b v="1"/>
    <d v="2020-02-10T17:50:53"/>
    <b v="0"/>
    <b v="0"/>
    <s v="2021 4"/>
    <n v="4"/>
    <x v="3"/>
    <s v="Pipeline"/>
    <s v="Pipeline"/>
    <x v="22"/>
    <s v="0055A00000BclF5QAJ"/>
    <d v="2021-06-01T19:07:24"/>
    <m/>
    <d v="2021-05-06T00:08:10"/>
    <b v="0"/>
    <x v="18"/>
    <s v="0065A00001Z6s1jQAB"/>
    <x v="2"/>
    <b v="0"/>
    <s v="0055A00000Bnt5hQAB"/>
    <s v="Quoted Funnel"/>
    <b v="0"/>
    <x v="1"/>
    <n v="175010"/>
    <n v="52503"/>
    <m/>
  </r>
  <r>
    <s v="0015A00002B6MYiQAN"/>
    <b v="0"/>
    <s v="Other"/>
    <b v="0"/>
    <x v="71"/>
    <x v="1"/>
    <s v="0055A00000BNXCfQAP"/>
    <b v="1"/>
    <d v="2020-12-03T00:05:29"/>
    <b v="0"/>
    <b v="0"/>
    <s v="2021 4"/>
    <n v="4"/>
    <x v="3"/>
    <s v="Pipeline"/>
    <s v="Pipeline"/>
    <x v="21"/>
    <s v="0055A00000BclF5QAJ"/>
    <d v="2021-06-01T19:07:07"/>
    <m/>
    <d v="2020-12-03T00:06:25"/>
    <b v="0"/>
    <x v="3"/>
    <s v="0065A00001bZV6bQAG"/>
    <x v="2"/>
    <b v="0"/>
    <s v="0055A00000BNXCfQAP"/>
    <s v="Funnel"/>
    <b v="0"/>
    <x v="1"/>
    <n v="152000"/>
    <n v="7600"/>
    <m/>
  </r>
  <r>
    <s v="0013100001p5BKSAA2"/>
    <b v="0"/>
    <m/>
    <b v="0"/>
    <x v="341"/>
    <x v="1"/>
    <s v="0055A000008zqzaQAA"/>
    <b v="1"/>
    <d v="2019-06-17T02:08:23"/>
    <b v="0"/>
    <b v="0"/>
    <s v="2022 4"/>
    <n v="4"/>
    <x v="6"/>
    <s v="Pipeline"/>
    <s v="Pipeline"/>
    <x v="21"/>
    <s v="0055A00000BcmS5QAJ"/>
    <d v="2021-06-23T08:13:38"/>
    <m/>
    <d v="2020-05-18T16:12:43"/>
    <b v="0"/>
    <x v="6"/>
    <s v="0065A00001Tj31DQAR"/>
    <x v="2"/>
    <b v="0"/>
    <s v="0055A00000BcmS5QAJ"/>
    <s v="Funnel"/>
    <b v="0"/>
    <x v="1"/>
    <n v="161000"/>
    <n v="8050"/>
    <m/>
  </r>
  <r>
    <s v="0015A00002UfrFTQAZ"/>
    <b v="0"/>
    <m/>
    <b v="0"/>
    <x v="71"/>
    <x v="1"/>
    <s v="0055A00000BNXCfQAP"/>
    <b v="1"/>
    <d v="2021-02-08T20:36:07"/>
    <b v="0"/>
    <b v="0"/>
    <s v="2021 4"/>
    <n v="4"/>
    <x v="3"/>
    <s v="Pipeline"/>
    <s v="Pipeline"/>
    <x v="20"/>
    <s v="0055A00000BNXCfQAP"/>
    <d v="2021-06-24T20:09:33"/>
    <m/>
    <m/>
    <b v="0"/>
    <x v="6"/>
    <s v="0065A00001dCNycQAG"/>
    <x v="2"/>
    <b v="0"/>
    <s v="0055A00000BNXCfQAP"/>
    <s v="Funnel"/>
    <b v="0"/>
    <x v="1"/>
    <n v="154850"/>
    <n v="7742.5"/>
    <m/>
  </r>
  <r>
    <s v="0015A00002QEFn0QAH"/>
    <b v="0"/>
    <m/>
    <b v="0"/>
    <x v="71"/>
    <x v="1"/>
    <s v="0055A00000BNpn5QAD"/>
    <b v="1"/>
    <d v="2020-12-08T18:24:26"/>
    <b v="0"/>
    <b v="0"/>
    <s v="2021 4"/>
    <n v="4"/>
    <x v="3"/>
    <s v="Pipeline"/>
    <s v="Pipeline"/>
    <x v="21"/>
    <s v="0055A00000BclF5QAJ"/>
    <d v="2021-06-01T19:07:27"/>
    <m/>
    <d v="2020-12-08T18:24:56"/>
    <b v="0"/>
    <x v="6"/>
    <s v="0065A00001baRnWQAU"/>
    <x v="2"/>
    <b v="0"/>
    <s v="0056e00000BdAUZAA3"/>
    <s v="Funnel"/>
    <b v="0"/>
    <x v="1"/>
    <n v="120750"/>
    <n v="6037.5"/>
    <m/>
  </r>
  <r>
    <s v="0015A00002VpXmeQAF"/>
    <b v="0"/>
    <m/>
    <b v="0"/>
    <x v="71"/>
    <x v="1"/>
    <s v="0055A000008zqzaQAA"/>
    <b v="1"/>
    <d v="2021-03-18T15:29:20"/>
    <b v="0"/>
    <b v="0"/>
    <s v="2021 4"/>
    <n v="4"/>
    <x v="3"/>
    <s v="Pipeline"/>
    <s v="Pipeline"/>
    <x v="21"/>
    <s v="0055A000008zqzaQAA"/>
    <d v="2021-06-22T19:42:44"/>
    <m/>
    <d v="2021-04-02T16:38:14"/>
    <b v="0"/>
    <x v="3"/>
    <s v="0065A00001dLeiwQAC"/>
    <x v="2"/>
    <b v="0"/>
    <s v="0055A000008zqzaQAA"/>
    <s v="Funnel"/>
    <b v="0"/>
    <x v="1"/>
    <n v="168010"/>
    <n v="8400.5"/>
    <m/>
  </r>
  <r>
    <s v="0013100001puTdTAAU"/>
    <b v="0"/>
    <m/>
    <b v="0"/>
    <x v="19"/>
    <x v="1"/>
    <s v="0055A00000Bnt5hQAB"/>
    <b v="1"/>
    <d v="2021-04-02T15:12:06"/>
    <b v="0"/>
    <b v="0"/>
    <s v="2021 4"/>
    <n v="4"/>
    <x v="3"/>
    <s v="Pipeline"/>
    <s v="Pipeline"/>
    <x v="21"/>
    <s v="0055A00000Bnt5hQAB"/>
    <d v="2021-06-25T13:34:14"/>
    <m/>
    <d v="2021-04-02T15:13:05"/>
    <b v="0"/>
    <x v="3"/>
    <s v="0065A00001df8Y0QAI"/>
    <x v="2"/>
    <b v="0"/>
    <s v="0055A00000Bnt5hQAB"/>
    <s v="Quoted Funnel"/>
    <b v="0"/>
    <x v="1"/>
    <n v="183010"/>
    <n v="54903"/>
    <m/>
  </r>
  <r>
    <s v="0015A00002CRzVDQA1"/>
    <b v="0"/>
    <m/>
    <b v="0"/>
    <x v="290"/>
    <x v="1"/>
    <s v="0055A000008iLoOQAU"/>
    <b v="1"/>
    <d v="2019-09-11T21:25:33"/>
    <b v="0"/>
    <b v="0"/>
    <s v="2021 4"/>
    <n v="4"/>
    <x v="3"/>
    <s v="Pipeline"/>
    <s v="Pipeline"/>
    <x v="21"/>
    <s v="0055A00000Bd5F0QAJ"/>
    <d v="2021-06-11T09:34:10"/>
    <m/>
    <d v="2019-09-12T12:01:32"/>
    <b v="0"/>
    <x v="3"/>
    <s v="0065A00001XHkdTQAT"/>
    <x v="2"/>
    <b v="0"/>
    <s v="0055A00000Bd5F0QAJ"/>
    <s v="Funnel"/>
    <b v="0"/>
    <x v="1"/>
    <n v="141450"/>
    <n v="7072.5"/>
    <m/>
  </r>
  <r>
    <s v="0015A00002OJEulQAH"/>
    <b v="0"/>
    <m/>
    <b v="0"/>
    <x v="290"/>
    <x v="1"/>
    <s v="0055A000008zqzaQAA"/>
    <b v="1"/>
    <d v="2020-08-14T18:26:24"/>
    <b v="0"/>
    <b v="0"/>
    <s v="2021 4"/>
    <n v="4"/>
    <x v="3"/>
    <s v="Pipeline"/>
    <s v="Pipeline"/>
    <x v="20"/>
    <s v="0055A00000BcmLYQAZ"/>
    <d v="2021-06-28T14:09:42"/>
    <m/>
    <m/>
    <b v="0"/>
    <x v="3"/>
    <s v="0065A00001bNkNWQA0"/>
    <x v="2"/>
    <b v="0"/>
    <s v="0055A00000BcmLYQAZ"/>
    <s v="Funnel"/>
    <b v="0"/>
    <x v="1"/>
    <n v="174800"/>
    <n v="8740"/>
    <m/>
  </r>
  <r>
    <s v="0015A00002JN2I4QAL"/>
    <b v="0"/>
    <m/>
    <b v="0"/>
    <x v="338"/>
    <x v="1"/>
    <s v="0055A000008zqzaQAA"/>
    <b v="1"/>
    <d v="2020-03-19T15:43:49"/>
    <b v="0"/>
    <b v="0"/>
    <s v="2021 4"/>
    <n v="4"/>
    <x v="3"/>
    <s v="Pipeline"/>
    <s v="Pipeline"/>
    <x v="21"/>
    <s v="0055A00000Bnt5hQAB"/>
    <d v="2021-06-11T14:33:43"/>
    <m/>
    <d v="2020-03-19T15:45:49"/>
    <b v="0"/>
    <x v="1"/>
    <s v="0065A00001ZWyhyQAD"/>
    <x v="2"/>
    <b v="0"/>
    <s v="0055A00000Bnt5hQAB"/>
    <s v="Funnel"/>
    <b v="0"/>
    <x v="1"/>
    <n v="178078"/>
    <n v="8903.9"/>
    <m/>
  </r>
  <r>
    <s v="0013100001p58X5AAI"/>
    <b v="0"/>
    <m/>
    <b v="0"/>
    <x v="71"/>
    <x v="1"/>
    <s v="0055A000008zqzaQAA"/>
    <b v="1"/>
    <d v="2019-09-17T15:40:02"/>
    <b v="0"/>
    <b v="0"/>
    <s v="2021 4"/>
    <n v="4"/>
    <x v="3"/>
    <s v="Pipeline"/>
    <s v="Pipeline"/>
    <x v="21"/>
    <s v="0055A00000Bd4j9QAB"/>
    <d v="2021-06-07T12:29:57"/>
    <m/>
    <d v="2020-01-14T14:27:38"/>
    <b v="0"/>
    <x v="3"/>
    <s v="0065A00001XKPV7QAP"/>
    <x v="2"/>
    <b v="0"/>
    <s v="0055A00000Bd4j9QAB"/>
    <s v="Quoted Funnel"/>
    <b v="0"/>
    <x v="1"/>
    <n v="141450"/>
    <n v="42435"/>
    <m/>
  </r>
  <r>
    <s v="0015A00002LgX1AQAV"/>
    <b v="0"/>
    <m/>
    <b v="0"/>
    <x v="71"/>
    <x v="1"/>
    <s v="0055A00000BNXCfQAP"/>
    <b v="1"/>
    <d v="2020-06-23T20:37:59"/>
    <b v="0"/>
    <b v="0"/>
    <s v="2021 4"/>
    <n v="4"/>
    <x v="3"/>
    <s v="Pipeline"/>
    <s v="Pipeline"/>
    <x v="21"/>
    <s v="0055A00000BNXCfQAP"/>
    <d v="2021-06-24T19:49:38"/>
    <m/>
    <d v="2021-04-27T17:57:42"/>
    <b v="0"/>
    <x v="3"/>
    <s v="0065A00001ax3NoQAI"/>
    <x v="2"/>
    <b v="0"/>
    <s v="0055A00000BNXCfQAP"/>
    <s v="Funnel"/>
    <b v="0"/>
    <x v="1"/>
    <n v="152000"/>
    <n v="7600"/>
    <m/>
  </r>
  <r>
    <s v="0015A00002DyJsiQAF"/>
    <b v="0"/>
    <m/>
    <b v="0"/>
    <x v="71"/>
    <x v="1"/>
    <s v="00531000007KAu8AAG"/>
    <b v="1"/>
    <d v="2019-08-12T12:31:35"/>
    <b v="0"/>
    <b v="0"/>
    <s v="2021 4"/>
    <n v="4"/>
    <x v="3"/>
    <s v="Pipeline"/>
    <s v="Pipeline"/>
    <x v="21"/>
    <s v="0055A00000BclF5QAJ"/>
    <d v="2021-06-01T19:07:23"/>
    <m/>
    <d v="2021-03-24T16:18:44"/>
    <b v="0"/>
    <x v="3"/>
    <s v="0065A00001WzhiRQAR"/>
    <x v="2"/>
    <b v="0"/>
    <s v="00531000007KAu8AAG"/>
    <s v="Funnel"/>
    <b v="0"/>
    <x v="1"/>
    <n v="98134"/>
    <n v="4906.7"/>
    <m/>
  </r>
  <r>
    <s v="0015A00002JPAgoQAH"/>
    <b v="0"/>
    <m/>
    <b v="0"/>
    <x v="342"/>
    <x v="1"/>
    <s v="0055A000008iLoOQAU"/>
    <b v="1"/>
    <d v="2020-10-26T12:52:11"/>
    <b v="0"/>
    <b v="0"/>
    <s v="2021 4"/>
    <n v="4"/>
    <x v="3"/>
    <s v="Pipeline"/>
    <s v="Pipeline"/>
    <x v="21"/>
    <s v="00531000007KAu8AAG"/>
    <d v="2021-06-25T15:20:42"/>
    <m/>
    <d v="2021-02-04T11:09:24"/>
    <b v="0"/>
    <x v="3"/>
    <s v="0065A00001cIG3BQAW"/>
    <x v="2"/>
    <b v="0"/>
    <s v="00531000007KAu8AAG"/>
    <s v="Funnel"/>
    <b v="0"/>
    <x v="1"/>
    <n v="98134"/>
    <n v="4906.7"/>
    <m/>
  </r>
  <r>
    <s v="0016e00002XSqc7AAD"/>
    <b v="0"/>
    <m/>
    <b v="0"/>
    <x v="71"/>
    <x v="1"/>
    <s v="0055A000008zqzaQAA"/>
    <b v="1"/>
    <d v="2021-04-26T18:51:23"/>
    <b v="0"/>
    <b v="0"/>
    <s v="2021 4"/>
    <n v="4"/>
    <x v="3"/>
    <s v="Pipeline"/>
    <s v="Pipeline"/>
    <x v="21"/>
    <s v="0055A00000BclF5QAJ"/>
    <d v="2021-06-01T19:07:17"/>
    <m/>
    <m/>
    <b v="0"/>
    <x v="3"/>
    <s v="0066e00001dzAwAAAU"/>
    <x v="2"/>
    <b v="0"/>
    <s v="0055A00000Bd0KeQAJ"/>
    <s v="Funnel"/>
    <b v="0"/>
    <x v="1"/>
    <n v="96570"/>
    <n v="4828.5"/>
    <m/>
  </r>
  <r>
    <s v="0015A00002TB5RgQAL"/>
    <b v="0"/>
    <m/>
    <b v="0"/>
    <x v="71"/>
    <x v="1"/>
    <s v="0055A000008iLoOQAU"/>
    <b v="1"/>
    <d v="2020-12-29T14:47:40"/>
    <b v="0"/>
    <b v="0"/>
    <s v="2021 4"/>
    <n v="4"/>
    <x v="3"/>
    <s v="Pipeline"/>
    <s v="Pipeline"/>
    <x v="22"/>
    <s v="0055A00000BclF5QAJ"/>
    <d v="2021-06-03T12:58:36"/>
    <m/>
    <d v="2020-12-29T14:53:57"/>
    <b v="0"/>
    <x v="13"/>
    <s v="0065A00001cqAPCQA2"/>
    <x v="2"/>
    <b v="0"/>
    <s v="0056e00000BdAUZAA3"/>
    <s v="Funnel"/>
    <b v="0"/>
    <x v="1"/>
    <n v="102727"/>
    <n v="5136.3500000000004"/>
    <m/>
  </r>
  <r>
    <s v="0015A00002UfvEYQAZ"/>
    <b v="0"/>
    <m/>
    <b v="0"/>
    <x v="71"/>
    <x v="1"/>
    <s v="00531000007KAu8AAG"/>
    <b v="1"/>
    <d v="2021-02-09T10:36:25"/>
    <b v="0"/>
    <b v="0"/>
    <s v="2021 4"/>
    <n v="4"/>
    <x v="3"/>
    <s v="Pipeline"/>
    <s v="Pipeline"/>
    <x v="21"/>
    <s v="0055A00000BclF5QAJ"/>
    <d v="2021-06-01T19:07:28"/>
    <m/>
    <m/>
    <b v="0"/>
    <x v="13"/>
    <s v="0065A00001dCQNWQA4"/>
    <x v="2"/>
    <b v="0"/>
    <s v="00531000007KAu8AAG"/>
    <s v="Funnel"/>
    <b v="0"/>
    <x v="1"/>
    <n v="102727"/>
    <n v="5136.3500000000004"/>
    <m/>
  </r>
  <r>
    <s v="0015A00002CSQxuQAH"/>
    <b v="0"/>
    <m/>
    <b v="0"/>
    <x v="71"/>
    <x v="1"/>
    <s v="0055A000008iLoOQAU"/>
    <b v="1"/>
    <d v="2019-05-10T15:54:09"/>
    <b v="0"/>
    <b v="0"/>
    <s v="2021 4"/>
    <n v="4"/>
    <x v="3"/>
    <s v="Pipeline"/>
    <s v="Pipeline"/>
    <x v="21"/>
    <s v="0055A000008zqzaQAA"/>
    <d v="2021-06-11T14:43:58"/>
    <m/>
    <d v="2019-05-17T13:55:53"/>
    <b v="0"/>
    <x v="3"/>
    <s v="0065A00001Pvxf3QAB"/>
    <x v="2"/>
    <b v="0"/>
    <s v="0055A000008zqzaQAA"/>
    <s v="Funnel"/>
    <b v="0"/>
    <x v="1"/>
    <n v="85000"/>
    <n v="4250"/>
    <m/>
  </r>
  <r>
    <s v="0013100001n7DqWAAU"/>
    <b v="0"/>
    <m/>
    <b v="0"/>
    <x v="71"/>
    <x v="1"/>
    <s v="00531000007KAu8AAG"/>
    <b v="1"/>
    <d v="2019-08-01T18:44:23"/>
    <b v="0"/>
    <b v="0"/>
    <s v="2021 4"/>
    <n v="4"/>
    <x v="3"/>
    <s v="Pipeline"/>
    <s v="Pipeline"/>
    <x v="21"/>
    <s v="0055A00000BclF5QAJ"/>
    <d v="2021-06-01T19:07:17"/>
    <m/>
    <d v="2021-03-24T12:01:03"/>
    <b v="0"/>
    <x v="1"/>
    <s v="0065A00001WwtyCQAR"/>
    <x v="2"/>
    <b v="0"/>
    <s v="00531000007KAu8AAG"/>
    <s v="Funnel"/>
    <b v="0"/>
    <x v="1"/>
    <n v="104701"/>
    <n v="5235.05"/>
    <m/>
  </r>
  <r>
    <s v="0015A00002DwJKeQAN"/>
    <b v="0"/>
    <m/>
    <b v="0"/>
    <x v="202"/>
    <x v="1"/>
    <s v="00531000007KAu8AAG"/>
    <b v="1"/>
    <d v="2019-07-31T08:03:22"/>
    <b v="0"/>
    <b v="0"/>
    <s v="2021 4"/>
    <n v="4"/>
    <x v="3"/>
    <s v="Pipeline"/>
    <s v="Pipeline"/>
    <x v="21"/>
    <s v="0055A00000BclF5QAJ"/>
    <d v="2021-06-01T19:07:17"/>
    <m/>
    <d v="2021-03-24T12:11:16"/>
    <b v="0"/>
    <x v="1"/>
    <s v="0065A00001WwEUPQA3"/>
    <x v="2"/>
    <b v="0"/>
    <s v="00531000007KAu8AAG"/>
    <s v="Funnel"/>
    <b v="0"/>
    <x v="1"/>
    <n v="95495"/>
    <n v="4774.75"/>
    <m/>
  </r>
  <r>
    <s v="0015A00002FcQTCQA3"/>
    <b v="0"/>
    <m/>
    <b v="0"/>
    <x v="293"/>
    <x v="1"/>
    <s v="0055A000008iLoOQAU"/>
    <b v="1"/>
    <d v="2019-10-15T15:04:17"/>
    <b v="0"/>
    <b v="0"/>
    <s v="2021 4"/>
    <n v="4"/>
    <x v="3"/>
    <s v="Pipeline"/>
    <s v="Pipeline"/>
    <x v="20"/>
    <s v="0055A00000Bd0KeQAJ"/>
    <d v="2021-06-25T20:30:30"/>
    <m/>
    <d v="2020-04-09T13:15:39"/>
    <b v="0"/>
    <x v="12"/>
    <s v="0065A00001XdGFRQA3"/>
    <x v="2"/>
    <b v="0"/>
    <s v="0055A00000Bd0KeQAJ"/>
    <s v="Funnel"/>
    <b v="0"/>
    <x v="1"/>
    <n v="68640"/>
    <n v="3432"/>
    <m/>
  </r>
  <r>
    <s v="0015A000022RQbWQAW"/>
    <b v="0"/>
    <m/>
    <b v="0"/>
    <x v="298"/>
    <x v="1"/>
    <s v="00531000008FRNUAA4"/>
    <b v="1"/>
    <d v="2018-07-19T13:20:55"/>
    <b v="0"/>
    <b v="0"/>
    <s v="2021 4"/>
    <n v="4"/>
    <x v="3"/>
    <s v="Pipeline"/>
    <s v="Pipeline"/>
    <x v="21"/>
    <s v="00531000007KAu8AAG"/>
    <d v="2021-06-25T15:21:21"/>
    <m/>
    <d v="2021-03-24T12:07:29"/>
    <b v="0"/>
    <x v="3"/>
    <s v="0065A00000k46dzQAA"/>
    <x v="2"/>
    <b v="0"/>
    <s v="00531000007KAu8AAG"/>
    <s v="Funnel"/>
    <b v="0"/>
    <x v="1"/>
    <n v="98134"/>
    <n v="4906.7"/>
    <m/>
  </r>
  <r>
    <s v="0015A00002RhW5xQAF"/>
    <b v="0"/>
    <m/>
    <b v="0"/>
    <x v="71"/>
    <x v="1"/>
    <s v="0055A000009sa63QAA"/>
    <b v="1"/>
    <d v="2020-11-30T20:59:25"/>
    <b v="0"/>
    <b v="0"/>
    <s v="2021 4"/>
    <n v="4"/>
    <x v="3"/>
    <s v="Pipeline"/>
    <s v="Pipeline"/>
    <x v="1"/>
    <s v="00531000007MUoEAAW"/>
    <d v="2020-12-03T16:41:50"/>
    <m/>
    <d v="2020-12-03T16:41:50"/>
    <b v="0"/>
    <x v="3"/>
    <s v="0065A00001cVujCQAS"/>
    <x v="2"/>
    <b v="0"/>
    <s v="0055A000009sa63QAA"/>
    <s v="Qualified Opportunity"/>
    <b v="0"/>
    <x v="1"/>
    <n v="72527.27"/>
    <n v="7252.73"/>
    <m/>
  </r>
  <r>
    <s v="0015A00002VnncqQAB"/>
    <b v="0"/>
    <m/>
    <b v="0"/>
    <x v="324"/>
    <x v="1"/>
    <s v="0055A00000BcmLTQAZ"/>
    <b v="1"/>
    <d v="2021-03-04T19:16:04"/>
    <b v="0"/>
    <b v="0"/>
    <s v="2021 1"/>
    <n v="1"/>
    <x v="3"/>
    <s v="Pipeline"/>
    <s v="Pipeline"/>
    <x v="2"/>
    <s v="0055A00000BclF5QAJ"/>
    <d v="2021-04-11T20:08:00"/>
    <m/>
    <d v="2021-03-05T00:04:29"/>
    <b v="0"/>
    <x v="6"/>
    <s v="0065A00001dKlIiQAK"/>
    <x v="2"/>
    <b v="0"/>
    <s v="00531000007KgPgAAK"/>
    <s v="Funnel"/>
    <b v="0"/>
    <x v="1"/>
    <n v="72136"/>
    <n v="3606.8"/>
    <m/>
  </r>
  <r>
    <s v="0015A00002UhTZ5QAN"/>
    <b v="0"/>
    <m/>
    <b v="0"/>
    <x v="51"/>
    <x v="1"/>
    <s v="0055A000009sa63QAA"/>
    <b v="1"/>
    <d v="2021-02-23T20:48:04"/>
    <b v="0"/>
    <b v="0"/>
    <s v="2022 1"/>
    <n v="1"/>
    <x v="6"/>
    <s v="Pipeline"/>
    <s v="Pipeline"/>
    <x v="1"/>
    <s v="0055A00000BclF5QAJ"/>
    <d v="2021-04-10T23:03:08"/>
    <m/>
    <m/>
    <b v="0"/>
    <x v="3"/>
    <s v="0065A00001dIz0PQAS"/>
    <x v="2"/>
    <b v="0"/>
    <s v="0055A000009sa63QAA"/>
    <s v="Funnel"/>
    <b v="0"/>
    <x v="1"/>
    <n v="71421.56"/>
    <n v="3571.08"/>
    <m/>
  </r>
  <r>
    <s v="0015A000027zS6xQAE"/>
    <b v="0"/>
    <m/>
    <b v="0"/>
    <x v="51"/>
    <x v="1"/>
    <s v="00531000007MUoEAAW"/>
    <b v="1"/>
    <d v="2018-12-20T19:17:46"/>
    <b v="0"/>
    <b v="0"/>
    <s v="2022 1"/>
    <n v="1"/>
    <x v="6"/>
    <s v="Pipeline"/>
    <s v="Pipeline"/>
    <x v="2"/>
    <s v="00531000007KgPgAAK"/>
    <d v="2021-06-14T14:47:24"/>
    <m/>
    <d v="2020-01-06T18:18:11"/>
    <b v="0"/>
    <x v="6"/>
    <s v="0065A00000z19WhQAI"/>
    <x v="3"/>
    <b v="0"/>
    <s v="00531000007KgPgAAK"/>
    <s v="Customer Assessment w/ Favorable Evaluation"/>
    <b v="0"/>
    <x v="1"/>
    <n v="71699"/>
    <n v="21509.7"/>
    <m/>
  </r>
  <r>
    <s v="0015A00002FspadQAB"/>
    <b v="0"/>
    <m/>
    <b v="0"/>
    <x v="104"/>
    <x v="1"/>
    <s v="00531000007MUoEAAW"/>
    <b v="1"/>
    <d v="2019-10-25T13:05:39"/>
    <b v="0"/>
    <b v="0"/>
    <s v="2020 2"/>
    <n v="2"/>
    <x v="4"/>
    <s v="Pipeline"/>
    <s v="Pipeline"/>
    <x v="2"/>
    <s v="0055A000009s6n0QAA"/>
    <d v="2020-09-17T14:49:03"/>
    <m/>
    <d v="2020-01-06T18:18:06"/>
    <b v="0"/>
    <x v="3"/>
    <s v="0065A00001XmsD8QAJ"/>
    <x v="2"/>
    <b v="0"/>
    <s v="00531000007KgPgAAK"/>
    <s v="Qualified Opportunity"/>
    <b v="0"/>
    <x v="1"/>
    <n v="65437"/>
    <n v="6543.7"/>
    <m/>
  </r>
  <r>
    <s v="0015A00002CTTHQQA5"/>
    <b v="0"/>
    <m/>
    <b v="0"/>
    <x v="272"/>
    <x v="1"/>
    <s v="0055A000009sa63QAA"/>
    <b v="1"/>
    <d v="2019-05-20T16:33:53"/>
    <b v="0"/>
    <b v="0"/>
    <s v="2022 2"/>
    <n v="2"/>
    <x v="6"/>
    <s v="Pipeline"/>
    <s v="Pipeline"/>
    <x v="1"/>
    <s v="0055A000009sa63QAA"/>
    <d v="2021-06-21T04:55:29"/>
    <m/>
    <d v="2020-12-28T06:03:25"/>
    <b v="0"/>
    <x v="6"/>
    <s v="0065A00001SgX0oQAF"/>
    <x v="2"/>
    <b v="0"/>
    <s v="0055A000009sa63QAA"/>
    <s v="Customer Assessment w/ Favorable Evaluation"/>
    <b v="0"/>
    <x v="1"/>
    <n v="99036.26"/>
    <n v="29710.880000000001"/>
    <m/>
  </r>
  <r>
    <s v="0015A00002IrmI2QAJ"/>
    <b v="0"/>
    <m/>
    <b v="0"/>
    <x v="272"/>
    <x v="1"/>
    <s v="0055A000009sa63QAA"/>
    <b v="1"/>
    <d v="2020-03-02T22:33:48"/>
    <b v="0"/>
    <b v="0"/>
    <s v="2022 2"/>
    <n v="2"/>
    <x v="6"/>
    <s v="Pipeline"/>
    <s v="Pipeline"/>
    <x v="1"/>
    <s v="0055A000009sa63QAA"/>
    <d v="2021-04-26T04:18:15"/>
    <m/>
    <d v="2020-12-28T05:07:16"/>
    <b v="0"/>
    <x v="3"/>
    <s v="0065A00001ZOA8cQAH"/>
    <x v="2"/>
    <b v="0"/>
    <s v="0055A000009sa63QAA"/>
    <s v="Funnel"/>
    <b v="0"/>
    <x v="1"/>
    <n v="71717.100000000006"/>
    <n v="3585.86"/>
    <m/>
  </r>
  <r>
    <s v="0015A00002JMiaYQAT"/>
    <b v="0"/>
    <m/>
    <b v="0"/>
    <x v="272"/>
    <x v="1"/>
    <s v="0055A000009sa63QAA"/>
    <b v="1"/>
    <d v="2020-03-17T03:16:20"/>
    <b v="0"/>
    <b v="0"/>
    <s v="2022 2"/>
    <n v="2"/>
    <x v="6"/>
    <s v="Pipeline"/>
    <s v="Pipeline"/>
    <x v="1"/>
    <s v="0055A000009sa63QAA"/>
    <d v="2021-04-26T04:11:29"/>
    <m/>
    <d v="2020-12-03T16:41:50"/>
    <b v="0"/>
    <x v="3"/>
    <s v="0065A00001ZVhI6QAL"/>
    <x v="2"/>
    <b v="0"/>
    <s v="0055A000009sa63QAA"/>
    <s v="Qualified Opportunity"/>
    <b v="0"/>
    <x v="1"/>
    <n v="71323.05"/>
    <n v="7132.31"/>
    <m/>
  </r>
  <r>
    <s v="0015A00002FTt9CQAT"/>
    <b v="0"/>
    <m/>
    <b v="0"/>
    <x v="272"/>
    <x v="1"/>
    <s v="0055A000009sa63QAA"/>
    <b v="1"/>
    <d v="2019-12-03T19:34:44"/>
    <b v="0"/>
    <b v="0"/>
    <s v="2022 2"/>
    <n v="2"/>
    <x v="6"/>
    <s v="Pipeline"/>
    <s v="Pipeline"/>
    <x v="7"/>
    <s v="0055A000009sa63QAA"/>
    <d v="2021-04-26T04:15:45"/>
    <m/>
    <d v="2020-12-28T05:04:46"/>
    <b v="0"/>
    <x v="3"/>
    <s v="0065A00001YHfLgQAL"/>
    <x v="2"/>
    <b v="0"/>
    <s v="0055A000009sa63QAA"/>
    <s v="Funnel"/>
    <b v="0"/>
    <x v="1"/>
    <n v="71132.59"/>
    <n v="3556.63"/>
    <m/>
  </r>
  <r>
    <s v="0015A00002G9lT5QAJ"/>
    <b v="0"/>
    <m/>
    <b v="0"/>
    <x v="272"/>
    <x v="1"/>
    <s v="0055A000009sa63QAA"/>
    <b v="1"/>
    <d v="2019-11-13T15:47:08"/>
    <b v="0"/>
    <b v="0"/>
    <s v="2022 2"/>
    <n v="2"/>
    <x v="6"/>
    <s v="Pipeline"/>
    <s v="Pipeline"/>
    <x v="1"/>
    <s v="0055A000009sa63QAA"/>
    <d v="2021-04-26T04:20:09"/>
    <m/>
    <d v="2020-12-28T05:05:33"/>
    <b v="0"/>
    <x v="5"/>
    <s v="0065A00001XrXpBQAV"/>
    <x v="2"/>
    <b v="0"/>
    <s v="0055A000009sa63QAA"/>
    <s v="Funnel"/>
    <b v="0"/>
    <x v="1"/>
    <n v="72529.98"/>
    <n v="3626.5"/>
    <m/>
  </r>
  <r>
    <s v="0016e00002XTgrWAAT"/>
    <b v="0"/>
    <m/>
    <b v="0"/>
    <x v="272"/>
    <x v="1"/>
    <s v="0055A000009sa63QAA"/>
    <b v="1"/>
    <d v="2021-05-03T21:58:50"/>
    <b v="0"/>
    <b v="0"/>
    <s v="2022 2"/>
    <n v="2"/>
    <x v="6"/>
    <s v="Pipeline"/>
    <s v="Pipeline"/>
    <x v="1"/>
    <s v="0055A00000BclF5QAJ"/>
    <d v="2021-05-13T21:32:59"/>
    <m/>
    <m/>
    <b v="0"/>
    <x v="1"/>
    <s v="0066e00001e0E2WAAU"/>
    <x v="2"/>
    <b v="0"/>
    <s v="0055A000009sa63QAA"/>
    <s v="Funnel"/>
    <b v="0"/>
    <x v="1"/>
    <n v="448195"/>
    <n v="22409.75"/>
    <m/>
  </r>
  <r>
    <s v="0013100001mIovHAAS"/>
    <b v="0"/>
    <m/>
    <b v="0"/>
    <x v="272"/>
    <x v="1"/>
    <s v="0055A000009sa63QAA"/>
    <b v="1"/>
    <d v="2020-02-06T21:11:15"/>
    <b v="0"/>
    <b v="0"/>
    <s v="2022 2"/>
    <n v="2"/>
    <x v="6"/>
    <s v="Pipeline"/>
    <s v="Pipeline"/>
    <x v="1"/>
    <s v="0055A000009sa63QAA"/>
    <d v="2021-04-26T04:19:16"/>
    <m/>
    <d v="2020-07-16T18:53:22"/>
    <b v="0"/>
    <x v="11"/>
    <s v="0065A00001Z5zesQAB"/>
    <x v="2"/>
    <b v="0"/>
    <s v="0055A000009sa63QAA"/>
    <s v="Qualified Opportunity"/>
    <b v="0"/>
    <x v="1"/>
    <n v="72175"/>
    <n v="7217.5"/>
    <m/>
  </r>
  <r>
    <s v="0015A00002VpDohQAF"/>
    <b v="0"/>
    <m/>
    <b v="0"/>
    <x v="272"/>
    <x v="1"/>
    <s v="0055A000009sa63QAA"/>
    <b v="1"/>
    <d v="2021-03-15T22:20:12"/>
    <b v="0"/>
    <b v="0"/>
    <s v="2022 2"/>
    <n v="2"/>
    <x v="6"/>
    <s v="Pipeline"/>
    <s v="Pipeline"/>
    <x v="1"/>
    <s v="0055A00000BclF5QAJ"/>
    <d v="2021-04-11T19:52:07"/>
    <m/>
    <d v="2021-03-15T22:25:03"/>
    <b v="0"/>
    <x v="5"/>
    <s v="0065A00001dLTrxQAG"/>
    <x v="2"/>
    <b v="0"/>
    <s v="0055A000009sa63QAA"/>
    <s v="Customer Assessment w/ Favorable Evaluation"/>
    <b v="0"/>
    <x v="1"/>
    <n v="59286.6"/>
    <n v="17785.98"/>
    <m/>
  </r>
  <r>
    <s v="0015A00002Dy9kOQAR"/>
    <b v="0"/>
    <m/>
    <b v="0"/>
    <x v="272"/>
    <x v="1"/>
    <s v="0055A000009sa63QAA"/>
    <b v="1"/>
    <d v="2019-08-09T19:38:28"/>
    <b v="0"/>
    <b v="0"/>
    <s v="2022 2"/>
    <n v="2"/>
    <x v="6"/>
    <s v="Pipeline"/>
    <s v="Pipeline"/>
    <x v="1"/>
    <s v="0055A000009sa63QAA"/>
    <d v="2021-04-20T05:30:08"/>
    <m/>
    <d v="2020-12-28T05:07:44"/>
    <b v="0"/>
    <x v="1"/>
    <s v="0065A00001Wy7BPQAZ"/>
    <x v="3"/>
    <b v="0"/>
    <s v="0055A000009sa63QAA"/>
    <s v="Funnel"/>
    <b v="0"/>
    <x v="1"/>
    <n v="71209.789999999994"/>
    <n v="3560.49"/>
    <m/>
  </r>
  <r>
    <s v="0015A00002Dz7c4QAB"/>
    <b v="0"/>
    <m/>
    <b v="0"/>
    <x v="272"/>
    <x v="1"/>
    <s v="0055A000009sa63QAA"/>
    <b v="1"/>
    <d v="2019-08-18T23:14:22"/>
    <b v="0"/>
    <b v="0"/>
    <s v="2022 2"/>
    <n v="2"/>
    <x v="6"/>
    <s v="Pipeline"/>
    <s v="Pipeline"/>
    <x v="1"/>
    <s v="0055A000009sa63QAA"/>
    <d v="2021-04-26T04:14:13"/>
    <m/>
    <d v="2020-12-28T05:08:17"/>
    <b v="0"/>
    <x v="1"/>
    <s v="0065A00001X8hULQAZ"/>
    <x v="3"/>
    <b v="0"/>
    <s v="0055A000009sa63QAA"/>
    <s v="Funnel"/>
    <b v="0"/>
    <x v="1"/>
    <n v="70583.13"/>
    <n v="3529.16"/>
    <m/>
  </r>
  <r>
    <s v="0015A00002HdHurQAF"/>
    <b v="0"/>
    <m/>
    <b v="0"/>
    <x v="272"/>
    <x v="1"/>
    <s v="0055A000009sa63QAA"/>
    <b v="1"/>
    <d v="2020-02-04T16:31:08"/>
    <b v="0"/>
    <b v="0"/>
    <s v="2022 2"/>
    <n v="2"/>
    <x v="6"/>
    <s v="Pipeline"/>
    <s v="Pipeline"/>
    <x v="1"/>
    <s v="0055A000009sa63QAA"/>
    <d v="2021-06-07T06:22:38"/>
    <m/>
    <d v="2020-12-03T16:41:50"/>
    <b v="0"/>
    <x v="3"/>
    <s v="0065A00001Z1bxtQAB"/>
    <x v="2"/>
    <b v="0"/>
    <s v="0055A000009sa63QAA"/>
    <s v="Qualified Opportunity"/>
    <b v="0"/>
    <x v="1"/>
    <n v="65913"/>
    <n v="6591.3"/>
    <m/>
  </r>
  <r>
    <s v="0015A000022QmMDQA0"/>
    <b v="0"/>
    <m/>
    <b v="0"/>
    <x v="306"/>
    <x v="1"/>
    <s v="00531000007MUoEAAW"/>
    <b v="1"/>
    <d v="2018-06-26T14:57:07"/>
    <b v="0"/>
    <b v="0"/>
    <s v="2020 3"/>
    <n v="3"/>
    <x v="4"/>
    <s v="Pipeline"/>
    <s v="Pipeline"/>
    <x v="4"/>
    <s v="0055A000009s6n0QAA"/>
    <d v="2020-09-17T14:48:56"/>
    <m/>
    <d v="2020-01-06T18:18:06"/>
    <b v="0"/>
    <x v="3"/>
    <s v="0065A00000k3LQvQAM"/>
    <x v="2"/>
    <b v="0"/>
    <s v="00531000007Es7rAAC"/>
    <s v="Qualified Opportunity"/>
    <b v="0"/>
    <x v="1"/>
    <n v="196791"/>
    <n v="19679.099999999999"/>
    <m/>
  </r>
  <r>
    <s v="0015A000021OEZ5QAO"/>
    <b v="0"/>
    <m/>
    <b v="0"/>
    <x v="306"/>
    <x v="1"/>
    <s v="00531000007MUoEAAW"/>
    <b v="1"/>
    <d v="2018-05-09T15:50:13"/>
    <b v="0"/>
    <b v="0"/>
    <s v="2020 3"/>
    <n v="3"/>
    <x v="4"/>
    <s v="Pipeline"/>
    <s v="Pipeline"/>
    <x v="4"/>
    <s v="0055A00000BclF5QAJ"/>
    <d v="2021-04-11T19:52:59"/>
    <m/>
    <d v="2020-01-06T18:18:06"/>
    <b v="0"/>
    <x v="5"/>
    <s v="0065A00000k1dWkQAI"/>
    <x v="2"/>
    <b v="0"/>
    <s v="00531000007Es7rAAC"/>
    <s v="Qualified Opportunity"/>
    <b v="0"/>
    <x v="1"/>
    <n v="66233"/>
    <n v="6623.3"/>
    <m/>
  </r>
  <r>
    <s v="0015A00001yXnVjQAK"/>
    <b v="0"/>
    <m/>
    <b v="0"/>
    <x v="343"/>
    <x v="1"/>
    <s v="00531000007MUoEAAW"/>
    <b v="1"/>
    <d v="2018-02-11T19:51:54"/>
    <b v="0"/>
    <b v="0"/>
    <s v="2020 3"/>
    <n v="3"/>
    <x v="4"/>
    <s v="Pipeline"/>
    <s v="Pipeline"/>
    <x v="2"/>
    <s v="0055A00000BclF5QAJ"/>
    <d v="2021-04-11T21:42:29"/>
    <m/>
    <d v="2020-01-06T18:18:06"/>
    <b v="0"/>
    <x v="1"/>
    <s v="0065A00000jSknnQAC"/>
    <x v="2"/>
    <b v="0"/>
    <s v="00531000007KgPgAAK"/>
    <s v="Qualified Opportunity"/>
    <b v="0"/>
    <x v="1"/>
    <n v="66432"/>
    <n v="6643.2"/>
    <m/>
  </r>
  <r>
    <s v="0015A00002NMXqWQAX"/>
    <b v="0"/>
    <m/>
    <b v="0"/>
    <x v="24"/>
    <x v="1"/>
    <s v="0055A000009sa63QAA"/>
    <b v="1"/>
    <d v="2020-07-17T20:29:57"/>
    <b v="0"/>
    <b v="0"/>
    <s v="2021 3"/>
    <n v="3"/>
    <x v="3"/>
    <s v="BestCase"/>
    <s v="Best Case"/>
    <x v="1"/>
    <s v="0055A000009sa63QAA"/>
    <d v="2021-06-21T22:16:18"/>
    <m/>
    <d v="2021-06-21T22:11:06"/>
    <b v="0"/>
    <x v="0"/>
    <s v="0065A00001bBJRvQAO"/>
    <x v="2"/>
    <b v="0"/>
    <s v="0055A000009sa63QAA"/>
    <s v="Order Expected within 90 Days"/>
    <b v="0"/>
    <x v="1"/>
    <n v="181987.74"/>
    <n v="127391.42"/>
    <m/>
  </r>
  <r>
    <s v="0015A00002Uf1BcQAJ"/>
    <b v="0"/>
    <m/>
    <b v="0"/>
    <x v="24"/>
    <x v="1"/>
    <s v="0055A000009sa63QAA"/>
    <b v="1"/>
    <d v="2021-02-01T21:35:26"/>
    <b v="0"/>
    <b v="0"/>
    <s v="2021 3"/>
    <n v="3"/>
    <x v="3"/>
    <s v="BestCase"/>
    <s v="Best Case"/>
    <x v="1"/>
    <s v="0055A00000BclF5QAJ"/>
    <d v="2021-04-11T21:42:16"/>
    <m/>
    <d v="2021-03-19T04:54:40"/>
    <b v="0"/>
    <x v="4"/>
    <s v="0065A00001dBJ46QAG"/>
    <x v="2"/>
    <b v="0"/>
    <s v="0055A000009sa63QAA"/>
    <s v="Decision to Purchase"/>
    <b v="0"/>
    <x v="1"/>
    <n v="65018.25"/>
    <n v="32509.13"/>
    <m/>
  </r>
  <r>
    <s v="0015A00002DTJnaQAH"/>
    <b v="0"/>
    <m/>
    <b v="0"/>
    <x v="24"/>
    <x v="1"/>
    <s v="0055A000009sa63QAA"/>
    <b v="1"/>
    <d v="2019-07-08T16:31:44"/>
    <b v="0"/>
    <b v="0"/>
    <s v="2021 3"/>
    <n v="3"/>
    <x v="3"/>
    <s v="Pipeline"/>
    <s v="Pipeline"/>
    <x v="1"/>
    <s v="0055A00000BclF5QAJ"/>
    <d v="2021-04-14T20:01:34"/>
    <m/>
    <d v="2020-01-06T18:18:06"/>
    <b v="0"/>
    <x v="3"/>
    <s v="0065A00001VeTFsQAN"/>
    <x v="2"/>
    <b v="0"/>
    <s v="0055A000009sa63QAA"/>
    <s v="Qualified Opportunity"/>
    <b v="0"/>
    <x v="1"/>
    <n v="65476"/>
    <n v="6547.6"/>
    <m/>
  </r>
  <r>
    <s v="0015A00002G7sspQAB"/>
    <b v="0"/>
    <m/>
    <b v="0"/>
    <x v="24"/>
    <x v="1"/>
    <s v="0055A000009sa63QAA"/>
    <b v="1"/>
    <d v="2019-11-08T17:47:02"/>
    <b v="0"/>
    <b v="0"/>
    <s v="2021 3"/>
    <n v="3"/>
    <x v="3"/>
    <s v="Pipeline"/>
    <s v="Pipeline"/>
    <x v="1"/>
    <s v="0055A000009sa63QAA"/>
    <d v="2021-04-26T04:28:08"/>
    <m/>
    <d v="2020-01-06T18:18:06"/>
    <b v="0"/>
    <x v="3"/>
    <s v="0065A00001XqTH2QAN"/>
    <x v="2"/>
    <b v="0"/>
    <s v="0055A000009sa63QAA"/>
    <s v="Qualified Opportunity"/>
    <b v="0"/>
    <x v="1"/>
    <n v="99495.82"/>
    <n v="9949.58"/>
    <m/>
  </r>
  <r>
    <s v="0015A00002HbBAZQA3"/>
    <b v="0"/>
    <m/>
    <b v="0"/>
    <x v="24"/>
    <x v="1"/>
    <s v="0055A000009sa63QAA"/>
    <b v="1"/>
    <d v="2020-01-16T16:42:04"/>
    <b v="0"/>
    <b v="0"/>
    <s v="2021 3"/>
    <n v="3"/>
    <x v="3"/>
    <s v="Pipeline"/>
    <s v="Pipeline"/>
    <x v="1"/>
    <s v="0055A000009s6n0QAA"/>
    <d v="2020-09-17T14:49:07"/>
    <m/>
    <d v="2020-02-12T16:44:41"/>
    <b v="0"/>
    <x v="3"/>
    <s v="0065A00001Yk5n5QAB"/>
    <x v="2"/>
    <b v="0"/>
    <s v="0055A000009sa63QAA"/>
    <s v="Qualified Opportunity"/>
    <b v="0"/>
    <x v="1"/>
    <n v="65675"/>
    <n v="6567.5"/>
    <m/>
  </r>
  <r>
    <s v="0015A00002PJjHJQA1"/>
    <b v="0"/>
    <m/>
    <b v="0"/>
    <x v="24"/>
    <x v="1"/>
    <s v="0055A000009sa63QAA"/>
    <b v="1"/>
    <d v="2020-09-15T05:01:44"/>
    <b v="0"/>
    <b v="0"/>
    <s v="2021 3"/>
    <n v="3"/>
    <x v="3"/>
    <s v="Pipeline"/>
    <s v="Pipeline"/>
    <x v="1"/>
    <s v="0055A00000BclF5QAJ"/>
    <d v="2021-04-14T20:01:34"/>
    <m/>
    <d v="2020-12-03T16:41:50"/>
    <b v="0"/>
    <x v="5"/>
    <s v="0065A00001bifvOQAQ"/>
    <x v="2"/>
    <b v="0"/>
    <s v="0055A000009sa63QAA"/>
    <s v="Qualified Opportunity"/>
    <b v="0"/>
    <x v="1"/>
    <n v="70986.600000000006"/>
    <n v="7098.66"/>
    <m/>
  </r>
  <r>
    <s v="0015A00002Vq7OhQAJ"/>
    <b v="0"/>
    <m/>
    <b v="0"/>
    <x v="234"/>
    <x v="1"/>
    <s v="0055A000009sa63QAA"/>
    <b v="1"/>
    <d v="2021-03-23T22:40:16"/>
    <b v="0"/>
    <b v="0"/>
    <s v="2022 3"/>
    <n v="3"/>
    <x v="6"/>
    <s v="Pipeline"/>
    <s v="Pipeline"/>
    <x v="1"/>
    <s v="0055A00000BclF5QAJ"/>
    <d v="2021-04-11T20:08:00"/>
    <m/>
    <d v="2021-03-23T22:42:34"/>
    <b v="0"/>
    <x v="6"/>
    <s v="0065A00001ddLowQAE"/>
    <x v="2"/>
    <b v="0"/>
    <s v="0055A000009sa63QAA"/>
    <s v="Qualified Opportunity"/>
    <b v="0"/>
    <x v="1"/>
    <n v="59465.7"/>
    <n v="5946.57"/>
    <m/>
  </r>
  <r>
    <s v="0015A00002OKk1EQAT"/>
    <b v="0"/>
    <m/>
    <b v="0"/>
    <x v="24"/>
    <x v="1"/>
    <s v="0055A000009sa63QAA"/>
    <b v="1"/>
    <d v="2020-08-26T19:00:16"/>
    <b v="0"/>
    <b v="0"/>
    <s v="2021 3"/>
    <n v="3"/>
    <x v="3"/>
    <s v="Pipeline"/>
    <s v="Pipeline"/>
    <x v="1"/>
    <s v="0055A00000BclF5QAJ"/>
    <d v="2021-04-14T20:01:34"/>
    <m/>
    <d v="2021-03-09T03:52:33"/>
    <b v="0"/>
    <x v="5"/>
    <s v="0065A00001bOR2iQAG"/>
    <x v="2"/>
    <b v="0"/>
    <s v="0055A000009sa63QAA"/>
    <s v="Customer Assessment w/ Favorable Evaluation"/>
    <b v="0"/>
    <x v="1"/>
    <n v="65018.25"/>
    <n v="19505.47"/>
    <m/>
  </r>
  <r>
    <s v="0015A00002Rgm9TQAR"/>
    <b v="0"/>
    <m/>
    <b v="0"/>
    <x v="24"/>
    <x v="1"/>
    <s v="0055A000009sa63QAA"/>
    <b v="1"/>
    <d v="2020-11-24T19:19:53"/>
    <b v="0"/>
    <b v="0"/>
    <s v="2021 3"/>
    <n v="3"/>
    <x v="3"/>
    <s v="Pipeline"/>
    <s v="Pipeline"/>
    <x v="1"/>
    <s v="0055A00000BclF5QAJ"/>
    <d v="2021-04-14T20:01:34"/>
    <m/>
    <d v="2020-11-30T20:43:33"/>
    <b v="0"/>
    <x v="1"/>
    <s v="0065A00001cV32DQAS"/>
    <x v="2"/>
    <b v="0"/>
    <s v="0055A000009sa63QAA"/>
    <s v="Qualified Opportunity"/>
    <b v="0"/>
    <x v="1"/>
    <n v="65018.25"/>
    <n v="6501.83"/>
    <m/>
  </r>
  <r>
    <s v="0015A00002VoShSQAV"/>
    <b v="0"/>
    <m/>
    <b v="0"/>
    <x v="24"/>
    <x v="1"/>
    <s v="0055A00000BcmLTQAZ"/>
    <b v="1"/>
    <d v="2021-03-10T14:51:27"/>
    <b v="0"/>
    <b v="0"/>
    <s v="2021 3"/>
    <n v="3"/>
    <x v="3"/>
    <s v="Pipeline"/>
    <s v="Pipeline"/>
    <x v="4"/>
    <s v="00531000007Es7rAAC"/>
    <d v="2021-06-17T20:49:54"/>
    <m/>
    <d v="2021-03-10T17:17:18"/>
    <b v="0"/>
    <x v="5"/>
    <s v="0065A00001dL9RLQA0"/>
    <x v="2"/>
    <b v="0"/>
    <s v="0055A00000Bd3dUQAR"/>
    <s v="Qualified Opportunity"/>
    <b v="0"/>
    <x v="1"/>
    <n v="62580.3"/>
    <n v="18774.09"/>
    <m/>
  </r>
  <r>
    <s v="0015A00002CT81SQAT"/>
    <b v="0"/>
    <m/>
    <b v="0"/>
    <x v="306"/>
    <x v="1"/>
    <s v="00531000007MUoEAAW"/>
    <b v="1"/>
    <d v="2019-05-16T20:25:44"/>
    <b v="0"/>
    <b v="0"/>
    <s v="2020 3"/>
    <n v="3"/>
    <x v="4"/>
    <s v="Pipeline"/>
    <s v="Pipeline"/>
    <x v="24"/>
    <s v="0055A000009s6n0QAA"/>
    <d v="2020-09-17T14:48:59"/>
    <m/>
    <d v="2020-01-06T18:18:06"/>
    <b v="0"/>
    <x v="3"/>
    <s v="0065A00001Sg9geQAB"/>
    <x v="3"/>
    <b v="0"/>
    <s v="00531000007KgPgAAK"/>
    <s v="Qualified Opportunity"/>
    <b v="0"/>
    <x v="1"/>
    <n v="72898"/>
    <n v="7289.8"/>
    <m/>
  </r>
  <r>
    <s v="0015A00002FFcWJQA1"/>
    <b v="0"/>
    <m/>
    <b v="0"/>
    <x v="306"/>
    <x v="1"/>
    <s v="00531000007MUoEAAW"/>
    <b v="1"/>
    <d v="2019-09-30T20:52:26"/>
    <b v="0"/>
    <b v="0"/>
    <s v="2020 3"/>
    <n v="3"/>
    <x v="4"/>
    <s v="Pipeline"/>
    <s v="Pipeline"/>
    <x v="24"/>
    <s v="0055A000009s6n0QAA"/>
    <d v="2020-09-17T14:49:03"/>
    <m/>
    <d v="2020-01-06T18:18:11"/>
    <b v="0"/>
    <x v="3"/>
    <s v="0065A00001XXnuMQAT"/>
    <x v="3"/>
    <b v="0"/>
    <s v="00531000007KgPgAAK"/>
    <s v="Qualified Opportunity"/>
    <b v="0"/>
    <x v="1"/>
    <n v="72699"/>
    <n v="7269.9"/>
    <m/>
  </r>
  <r>
    <s v="0015A00002DPHgdQAH"/>
    <b v="0"/>
    <m/>
    <b v="0"/>
    <x v="344"/>
    <x v="1"/>
    <s v="00531000007MUoEAAW"/>
    <b v="1"/>
    <d v="2019-08-21T13:37:55"/>
    <b v="0"/>
    <b v="0"/>
    <s v="2019 3"/>
    <n v="3"/>
    <x v="9"/>
    <s v="Pipeline"/>
    <s v="Pipeline"/>
    <x v="3"/>
    <s v="0055A00000BclF5QAJ"/>
    <d v="2021-04-11T20:08:00"/>
    <m/>
    <d v="2020-01-06T18:18:06"/>
    <b v="0"/>
    <x v="6"/>
    <s v="0065A00001M9y3DQAR"/>
    <x v="3"/>
    <b v="0"/>
    <s v="00531000007KgPgAAK"/>
    <s v="Qualified Opportunity"/>
    <b v="0"/>
    <x v="1"/>
    <n v="53821.52"/>
    <n v="5382.15"/>
    <m/>
  </r>
  <r>
    <s v="0015A00002EoQE4QAN"/>
    <b v="0"/>
    <m/>
    <b v="0"/>
    <x v="344"/>
    <x v="1"/>
    <s v="00531000007MUoEAAW"/>
    <b v="1"/>
    <d v="2019-09-20T13:23:04"/>
    <b v="0"/>
    <b v="0"/>
    <s v="2019 3"/>
    <n v="3"/>
    <x v="9"/>
    <s v="Pipeline"/>
    <s v="Pipeline"/>
    <x v="24"/>
    <s v="0055A00000BclF5QAJ"/>
    <d v="2021-04-11T20:08:00"/>
    <m/>
    <d v="2020-01-06T18:18:06"/>
    <b v="0"/>
    <x v="6"/>
    <s v="0065A00001XTdmaQAD"/>
    <x v="3"/>
    <b v="0"/>
    <s v="00531000007KgPgAAK"/>
    <s v="Qualified Opportunity"/>
    <b v="0"/>
    <x v="1"/>
    <n v="72500"/>
    <n v="7250"/>
    <m/>
  </r>
  <r>
    <s v="0015A0000282SrWQAU"/>
    <b v="0"/>
    <m/>
    <b v="0"/>
    <x v="306"/>
    <x v="1"/>
    <s v="00531000007MUoEAAW"/>
    <b v="1"/>
    <d v="2019-01-02T18:54:23"/>
    <b v="0"/>
    <b v="0"/>
    <s v="2020 3"/>
    <n v="3"/>
    <x v="4"/>
    <s v="Pipeline"/>
    <s v="Pipeline"/>
    <x v="7"/>
    <s v="0055A00000BclF5QAJ"/>
    <d v="2021-04-11T19:52:07"/>
    <m/>
    <d v="2020-01-06T18:18:06"/>
    <b v="0"/>
    <x v="5"/>
    <s v="0065A000011nksGQAQ"/>
    <x v="3"/>
    <b v="0"/>
    <s v="00531000007KgPgAAK"/>
    <s v="Qualified Opportunity"/>
    <b v="0"/>
    <x v="1"/>
    <n v="137097"/>
    <n v="13709.7"/>
    <m/>
  </r>
  <r>
    <s v="0015A00002El8MfQAJ"/>
    <b v="0"/>
    <m/>
    <b v="0"/>
    <x v="24"/>
    <x v="1"/>
    <s v="00531000007MUoEAAW"/>
    <b v="1"/>
    <d v="2019-09-11T18:02:04"/>
    <b v="0"/>
    <b v="0"/>
    <s v="2021 3"/>
    <n v="3"/>
    <x v="3"/>
    <s v="Pipeline"/>
    <s v="Pipeline"/>
    <x v="2"/>
    <s v="0055A00000BclF5QAJ"/>
    <d v="2021-04-14T20:01:34"/>
    <m/>
    <d v="2021-03-08T14:20:36"/>
    <b v="0"/>
    <x v="3"/>
    <s v="0065A00001XHjJFQA1"/>
    <x v="3"/>
    <b v="0"/>
    <s v="00531000007KgPgAAK"/>
    <s v="Qualified Opportunity"/>
    <b v="0"/>
    <x v="1"/>
    <n v="80636"/>
    <n v="8063.6"/>
    <m/>
  </r>
  <r>
    <s v="0015A00002AmFe7QAF"/>
    <b v="0"/>
    <m/>
    <b v="0"/>
    <x v="24"/>
    <x v="1"/>
    <s v="00531000007MUoEAAW"/>
    <b v="1"/>
    <d v="2019-03-11T14:17:12"/>
    <b v="0"/>
    <b v="0"/>
    <s v="2021 3"/>
    <n v="3"/>
    <x v="3"/>
    <s v="Pipeline"/>
    <s v="Pipeline"/>
    <x v="1"/>
    <s v="00531000007MUoEAAW"/>
    <d v="2021-05-05T13:53:51"/>
    <m/>
    <d v="2020-12-23T16:59:48"/>
    <b v="0"/>
    <x v="1"/>
    <s v="0065A00001F9I8qQAF"/>
    <x v="3"/>
    <b v="0"/>
    <s v="00531000007KAsvAAG"/>
    <s v="Funnel"/>
    <b v="0"/>
    <x v="1"/>
    <n v="71937"/>
    <n v="3596.85"/>
    <m/>
  </r>
  <r>
    <s v="0015A00002B9DIBQA3"/>
    <b v="0"/>
    <m/>
    <b v="0"/>
    <x v="282"/>
    <x v="1"/>
    <s v="0055A000009sa63QAA"/>
    <b v="1"/>
    <d v="2019-04-11T22:14:48"/>
    <b v="0"/>
    <b v="0"/>
    <s v="2021 3"/>
    <n v="3"/>
    <x v="3"/>
    <s v="Pipeline"/>
    <s v="Pipeline"/>
    <x v="1"/>
    <s v="0055A000009sa63QAA"/>
    <d v="2021-04-15T21:06:05"/>
    <m/>
    <d v="2020-01-06T18:18:06"/>
    <b v="0"/>
    <x v="6"/>
    <s v="0065A00001KQoOIQA1"/>
    <x v="3"/>
    <b v="0"/>
    <s v="0055A000009sa63QAA"/>
    <s v="Qualified Opportunity"/>
    <b v="0"/>
    <x v="1"/>
    <n v="86367.05"/>
    <n v="8636.7000000000007"/>
    <m/>
  </r>
  <r>
    <s v="0015A00002QamdiQAB"/>
    <b v="0"/>
    <m/>
    <b v="0"/>
    <x v="308"/>
    <x v="1"/>
    <s v="0055A000009sa63QAA"/>
    <b v="1"/>
    <d v="2020-10-13T04:49:39"/>
    <b v="0"/>
    <b v="0"/>
    <s v="2021 3"/>
    <n v="3"/>
    <x v="3"/>
    <s v="BestCase"/>
    <s v="Best Case"/>
    <x v="1"/>
    <s v="0055A000009sa63QAA"/>
    <d v="2021-06-07T03:59:06"/>
    <m/>
    <d v="2020-12-28T06:04:36"/>
    <b v="0"/>
    <x v="3"/>
    <s v="0065A00001br4r8QAA"/>
    <x v="2"/>
    <b v="0"/>
    <s v="0055A000009sa63QAA"/>
    <s v="Decision to Purchase"/>
    <b v="0"/>
    <x v="1"/>
    <n v="71543.240000000005"/>
    <n v="35771.620000000003"/>
    <m/>
  </r>
  <r>
    <s v="0015A00002B7TE2QAN"/>
    <b v="0"/>
    <m/>
    <b v="0"/>
    <x v="24"/>
    <x v="1"/>
    <s v="0055A000009sa63QAA"/>
    <b v="1"/>
    <d v="2019-03-28T20:07:28"/>
    <b v="0"/>
    <b v="0"/>
    <s v="2021 3"/>
    <n v="3"/>
    <x v="3"/>
    <s v="BestCase"/>
    <s v="Best Case"/>
    <x v="1"/>
    <s v="0055A000009sa63QAA"/>
    <d v="2021-06-07T06:21:12"/>
    <m/>
    <d v="2020-01-06T18:18:11"/>
    <b v="0"/>
    <x v="6"/>
    <s v="0065A00001ICVVJQA5"/>
    <x v="2"/>
    <b v="0"/>
    <s v="0055A000009sa63QAA"/>
    <s v="Decision to Purchase"/>
    <b v="0"/>
    <x v="1"/>
    <n v="71041.460000000006"/>
    <n v="35520.730000000003"/>
    <m/>
  </r>
  <r>
    <s v="0015A00002Ir7MxQAJ"/>
    <b v="0"/>
    <m/>
    <b v="0"/>
    <x v="24"/>
    <x v="1"/>
    <s v="0055A000009sa63QAA"/>
    <b v="1"/>
    <d v="2020-02-28T18:32:46"/>
    <b v="0"/>
    <b v="0"/>
    <s v="2021 3"/>
    <n v="3"/>
    <x v="3"/>
    <s v="BestCase"/>
    <s v="Best Case"/>
    <x v="1"/>
    <s v="0055A000009sa63QAA"/>
    <d v="2021-06-14T04:15:30"/>
    <m/>
    <d v="2021-02-11T02:48:31"/>
    <b v="0"/>
    <x v="1"/>
    <s v="0065A00001ZNI20QAH"/>
    <x v="2"/>
    <b v="0"/>
    <s v="0055A000009sa63QAA"/>
    <s v="Decision to Purchase"/>
    <b v="0"/>
    <x v="1"/>
    <n v="91675"/>
    <n v="45837.5"/>
    <m/>
  </r>
  <r>
    <s v="0015A00002DxM9mQAF"/>
    <b v="0"/>
    <m/>
    <b v="0"/>
    <x v="345"/>
    <x v="1"/>
    <s v="0055A000009sa63QAA"/>
    <b v="1"/>
    <d v="2019-08-05T18:15:04"/>
    <b v="0"/>
    <b v="0"/>
    <s v="2022 3"/>
    <n v="3"/>
    <x v="6"/>
    <s v="Pipeline"/>
    <s v="Pipeline"/>
    <x v="1"/>
    <s v="0055A00000BclF5QAJ"/>
    <d v="2021-12-13T17:23:08"/>
    <m/>
    <d v="2020-12-28T06:04:06"/>
    <b v="0"/>
    <x v="3"/>
    <s v="0065A00001WxDIhQAN"/>
    <x v="2"/>
    <b v="0"/>
    <s v="0055A000009sa63QAA"/>
    <s v="Customer Assessment w/ Favorable Evaluation"/>
    <b v="0"/>
    <x v="1"/>
    <n v="100602.03"/>
    <n v="30180.61"/>
    <m/>
  </r>
  <r>
    <s v="0015A0000269VhXQAU"/>
    <b v="0"/>
    <m/>
    <b v="0"/>
    <x v="21"/>
    <x v="1"/>
    <s v="00531000007MUoEAAW"/>
    <b v="1"/>
    <d v="2018-10-15T18:12:37"/>
    <b v="0"/>
    <b v="0"/>
    <s v="2020 4"/>
    <n v="4"/>
    <x v="4"/>
    <s v="Pipeline"/>
    <s v="Pipeline"/>
    <x v="4"/>
    <s v="0055A00000BclF5QAJ"/>
    <d v="2021-04-11T21:42:29"/>
    <m/>
    <d v="2020-01-06T18:18:06"/>
    <b v="0"/>
    <x v="3"/>
    <s v="0065A00000nJujEQAS"/>
    <x v="2"/>
    <b v="0"/>
    <s v="00531000007KgPgAAK"/>
    <s v="Qualified Opportunity"/>
    <b v="0"/>
    <x v="1"/>
    <n v="65636"/>
    <n v="6563.6"/>
    <m/>
  </r>
  <r>
    <s v="0015A00001ztZbbQAE"/>
    <b v="0"/>
    <m/>
    <b v="0"/>
    <x v="21"/>
    <x v="1"/>
    <s v="00531000007MUoEAAW"/>
    <b v="1"/>
    <d v="2018-03-12T20:00:35"/>
    <b v="0"/>
    <b v="0"/>
    <s v="2020 4"/>
    <n v="4"/>
    <x v="4"/>
    <s v="Pipeline"/>
    <s v="Pipeline"/>
    <x v="2"/>
    <s v="0055A000009s6n0QAA"/>
    <d v="2020-09-17T14:48:56"/>
    <m/>
    <d v="2020-01-06T18:18:06"/>
    <b v="0"/>
    <x v="3"/>
    <s v="0065A00000jrmfWQAQ"/>
    <x v="2"/>
    <b v="0"/>
    <s v="00531000007KgPgAAK"/>
    <s v="Qualified Opportunity"/>
    <b v="0"/>
    <x v="1"/>
    <n v="137136"/>
    <n v="13713.6"/>
    <m/>
  </r>
  <r>
    <s v="0015A00001yXff6QAC"/>
    <b v="0"/>
    <m/>
    <b v="0"/>
    <x v="21"/>
    <x v="1"/>
    <s v="00531000007MUoEAAW"/>
    <b v="1"/>
    <d v="2018-02-05T13:40:00"/>
    <b v="0"/>
    <b v="0"/>
    <s v="2020 4"/>
    <n v="4"/>
    <x v="4"/>
    <s v="Pipeline"/>
    <s v="Pipeline"/>
    <x v="24"/>
    <s v="0055A000009s6n0QAA"/>
    <d v="2020-09-17T14:48:56"/>
    <m/>
    <d v="2020-01-06T18:18:06"/>
    <b v="0"/>
    <x v="3"/>
    <s v="0065A00000jSWN5QAO"/>
    <x v="2"/>
    <b v="0"/>
    <s v="00531000007KgPgAAK"/>
    <s v="Qualified Opportunity"/>
    <b v="0"/>
    <x v="1"/>
    <n v="80194"/>
    <n v="8019.4"/>
    <m/>
  </r>
  <r>
    <s v="0015A00001yY1x0QAC"/>
    <b v="0"/>
    <m/>
    <b v="0"/>
    <x v="21"/>
    <x v="1"/>
    <s v="00531000007MUoEAAW"/>
    <b v="1"/>
    <d v="2018-02-22T12:45:52"/>
    <b v="0"/>
    <b v="0"/>
    <s v="2020 4"/>
    <n v="4"/>
    <x v="4"/>
    <s v="Pipeline"/>
    <s v="Pipeline"/>
    <x v="24"/>
    <s v="0055A00000BclF5QAJ"/>
    <d v="2021-04-11T20:08:00"/>
    <m/>
    <d v="2020-01-06T18:18:06"/>
    <b v="0"/>
    <x v="6"/>
    <s v="0065A00000jTAeVQAW"/>
    <x v="2"/>
    <b v="0"/>
    <s v="00531000007KgPgAAK"/>
    <s v="Qualified Opportunity"/>
    <b v="0"/>
    <x v="1"/>
    <n v="80194"/>
    <n v="8019.4"/>
    <m/>
  </r>
  <r>
    <s v="0015A00002GpXQkQAN"/>
    <b v="0"/>
    <m/>
    <b v="0"/>
    <x v="21"/>
    <x v="1"/>
    <s v="00531000007MUoEAAW"/>
    <b v="1"/>
    <d v="2020-01-03T21:51:14"/>
    <b v="0"/>
    <b v="0"/>
    <s v="2020 4"/>
    <n v="4"/>
    <x v="4"/>
    <s v="Pipeline"/>
    <s v="Pipeline"/>
    <x v="24"/>
    <s v="00531000007KgPgAAK"/>
    <d v="2021-01-04T13:47:26"/>
    <m/>
    <d v="2020-01-06T18:18:11"/>
    <b v="0"/>
    <x v="1"/>
    <s v="0065A00001YbHZPQA3"/>
    <x v="2"/>
    <b v="0"/>
    <s v="00531000007KgPgAAK"/>
    <s v="Qualified Opportunity"/>
    <b v="0"/>
    <x v="1"/>
    <n v="59880.800000000003"/>
    <n v="5988.08"/>
    <m/>
  </r>
  <r>
    <s v="0015A00002GnfMHQAZ"/>
    <b v="0"/>
    <m/>
    <b v="0"/>
    <x v="71"/>
    <x v="1"/>
    <s v="0055A000009sa63QAA"/>
    <b v="1"/>
    <d v="2019-12-16T22:36:15"/>
    <b v="0"/>
    <b v="0"/>
    <s v="2021 4"/>
    <n v="4"/>
    <x v="3"/>
    <s v="Pipeline"/>
    <s v="Pipeline"/>
    <x v="1"/>
    <s v="0055A00000BclF5QAJ"/>
    <d v="2021-04-16T14:14:14"/>
    <m/>
    <d v="2020-12-28T05:46:27"/>
    <b v="0"/>
    <x v="10"/>
    <s v="0065A00001YNJsLQAX"/>
    <x v="2"/>
    <b v="0"/>
    <s v="0055A000009sa63QAA"/>
    <s v="Funnel"/>
    <b v="0"/>
    <x v="1"/>
    <n v="98779.81"/>
    <n v="4938.99"/>
    <m/>
  </r>
  <r>
    <s v="0015A000021P8fMQAS"/>
    <b v="0"/>
    <m/>
    <b v="0"/>
    <x v="71"/>
    <x v="1"/>
    <s v="00531000007MUoEAAW"/>
    <b v="1"/>
    <d v="2018-06-07T14:08:41"/>
    <b v="0"/>
    <b v="0"/>
    <s v="2021 4"/>
    <n v="4"/>
    <x v="3"/>
    <s v="Pipeline"/>
    <s v="Pipeline"/>
    <x v="1"/>
    <s v="0055A00000BclF5QAJ"/>
    <d v="2021-04-14T20:01:34"/>
    <m/>
    <d v="2020-12-28T06:01:23"/>
    <b v="0"/>
    <x v="3"/>
    <s v="0065A00000k2eLbQAI"/>
    <x v="2"/>
    <b v="0"/>
    <s v="0055A000009sa63QAA"/>
    <s v="Funnel"/>
    <b v="0"/>
    <x v="1"/>
    <n v="65000"/>
    <n v="3250"/>
    <m/>
  </r>
  <r>
    <s v="0015A00002QcKW0QAN"/>
    <b v="0"/>
    <m/>
    <b v="0"/>
    <x v="71"/>
    <x v="1"/>
    <s v="0055A000009GxI2QAK"/>
    <b v="1"/>
    <d v="2020-10-25T21:49:58"/>
    <b v="0"/>
    <b v="0"/>
    <s v="2021 4"/>
    <n v="4"/>
    <x v="3"/>
    <s v="Pipeline"/>
    <s v="Pipeline"/>
    <x v="1"/>
    <s v="0055A000009GxI2QAK"/>
    <d v="2021-05-10T10:20:49"/>
    <m/>
    <d v="2021-05-10T10:20:49"/>
    <b v="0"/>
    <x v="3"/>
    <s v="0065A00001cID20QAG"/>
    <x v="2"/>
    <b v="0"/>
    <s v="0055A000009GxI2QAK"/>
    <s v="Funnel"/>
    <b v="0"/>
    <x v="1"/>
    <n v="94426"/>
    <n v="4721.3"/>
    <m/>
  </r>
  <r>
    <s v="0015A00002GqJ9ZQAV"/>
    <b v="0"/>
    <m/>
    <b v="0"/>
    <x v="199"/>
    <x v="1"/>
    <s v="0055A000009sa63QAA"/>
    <b v="1"/>
    <d v="2020-01-10T04:46:36"/>
    <b v="0"/>
    <b v="0"/>
    <s v="2022 4"/>
    <n v="4"/>
    <x v="6"/>
    <s v="Pipeline"/>
    <s v="Pipeline"/>
    <x v="1"/>
    <s v="0055A000009sa63QAA"/>
    <d v="2021-04-26T04:04:17"/>
    <m/>
    <d v="2020-12-28T05:10:18"/>
    <b v="0"/>
    <x v="3"/>
    <s v="0065A00001YhhRBQAZ"/>
    <x v="2"/>
    <b v="0"/>
    <s v="0055A000009sa63QAA"/>
    <s v="Funnel"/>
    <b v="0"/>
    <x v="1"/>
    <n v="65913"/>
    <n v="3295.65"/>
    <m/>
  </r>
  <r>
    <s v="0015A00002GoAqKQAV"/>
    <b v="0"/>
    <m/>
    <b v="0"/>
    <x v="21"/>
    <x v="1"/>
    <s v="00531000007MUoEAAW"/>
    <b v="1"/>
    <d v="2019-12-20T20:35:14"/>
    <b v="0"/>
    <b v="0"/>
    <s v="2020 4"/>
    <n v="4"/>
    <x v="4"/>
    <s v="Pipeline"/>
    <s v="Pipeline"/>
    <x v="2"/>
    <s v="0055A000009s6n0QAA"/>
    <d v="2020-09-17T14:49:07"/>
    <m/>
    <d v="2020-01-06T18:18:06"/>
    <b v="0"/>
    <x v="3"/>
    <s v="0065A00001YPqPwQAL"/>
    <x v="2"/>
    <b v="0"/>
    <s v="00531000007KgPgAAK"/>
    <s v="Qualified Opportunity"/>
    <b v="0"/>
    <x v="1"/>
    <n v="390636"/>
    <n v="39063.599999999999"/>
    <m/>
  </r>
  <r>
    <s v="001i000001MZMNsAAP"/>
    <b v="0"/>
    <m/>
    <b v="0"/>
    <x v="293"/>
    <x v="1"/>
    <s v="0055A000009sa63QAA"/>
    <b v="1"/>
    <d v="2019-07-29T22:00:49"/>
    <b v="0"/>
    <b v="0"/>
    <s v="2021 4"/>
    <n v="4"/>
    <x v="3"/>
    <s v="Pipeline"/>
    <s v="Pipeline"/>
    <x v="1"/>
    <s v="0055A000009sa63QAA"/>
    <d v="2021-04-26T04:29:12"/>
    <m/>
    <d v="2020-12-28T06:07:12"/>
    <b v="0"/>
    <x v="4"/>
    <s v="0065A00001Ww8cWQAR"/>
    <x v="2"/>
    <b v="0"/>
    <s v="0055A000009sa63QAA"/>
    <s v="Customer Assessment w/ Favorable Evaluation"/>
    <b v="0"/>
    <x v="1"/>
    <n v="100644.74"/>
    <n v="30193.42"/>
    <m/>
  </r>
  <r>
    <s v="001i000001MZMV3AAP"/>
    <b v="0"/>
    <m/>
    <b v="0"/>
    <x v="71"/>
    <x v="1"/>
    <s v="0055A000009sa63QAA"/>
    <b v="1"/>
    <d v="2019-07-26T15:57:40"/>
    <b v="0"/>
    <b v="0"/>
    <s v="2021 4"/>
    <n v="4"/>
    <x v="3"/>
    <s v="Pipeline"/>
    <s v="Pipeline"/>
    <x v="1"/>
    <s v="0055A000009sa63QAA"/>
    <d v="2021-04-26T04:10:33"/>
    <m/>
    <d v="2020-01-06T18:18:06"/>
    <b v="0"/>
    <x v="3"/>
    <s v="0065A00001Wm2QLQAZ"/>
    <x v="2"/>
    <b v="0"/>
    <s v="0055A000009sa63QAA"/>
    <s v="Qualified Opportunity"/>
    <b v="0"/>
    <x v="1"/>
    <n v="70691.69"/>
    <n v="7069.17"/>
    <m/>
  </r>
  <r>
    <s v="0015A00002Is5kiQAB"/>
    <b v="0"/>
    <m/>
    <b v="0"/>
    <x v="71"/>
    <x v="1"/>
    <s v="0055A000009sa63QAA"/>
    <b v="1"/>
    <d v="2020-03-05T00:27:20"/>
    <b v="0"/>
    <b v="0"/>
    <s v="2021 4"/>
    <n v="4"/>
    <x v="3"/>
    <s v="Pipeline"/>
    <s v="Pipeline"/>
    <x v="1"/>
    <s v="0055A00000BclF5QAJ"/>
    <d v="2021-04-14T20:01:34"/>
    <m/>
    <d v="2020-12-28T05:06:53"/>
    <b v="0"/>
    <x v="5"/>
    <s v="0065A00001ZOOHpQAP"/>
    <x v="2"/>
    <b v="0"/>
    <s v="0055A000009sa63QAA"/>
    <s v="Funnel"/>
    <b v="0"/>
    <x v="1"/>
    <n v="91675"/>
    <n v="4583.75"/>
    <m/>
  </r>
  <r>
    <s v="0015A00002Hdu4HQAR"/>
    <b v="0"/>
    <m/>
    <b v="0"/>
    <x v="295"/>
    <x v="1"/>
    <s v="0055A000009sa63QAA"/>
    <b v="1"/>
    <d v="2020-02-10T17:27:08"/>
    <b v="0"/>
    <b v="0"/>
    <s v="2022 4"/>
    <n v="4"/>
    <x v="6"/>
    <s v="Pipeline"/>
    <s v="Pipeline"/>
    <x v="1"/>
    <s v="0055A000009sa63QAA"/>
    <d v="2021-04-26T04:25:42"/>
    <m/>
    <d v="2020-12-28T05:06:27"/>
    <b v="0"/>
    <x v="1"/>
    <s v="0065A00001Z6rmdQAB"/>
    <x v="2"/>
    <b v="0"/>
    <s v="0055A000009sa63QAA"/>
    <s v="Funnel"/>
    <b v="0"/>
    <x v="1"/>
    <n v="91913"/>
    <n v="4595.6499999999996"/>
    <m/>
  </r>
  <r>
    <s v="0015A00002Go0hfQAB"/>
    <b v="0"/>
    <m/>
    <b v="0"/>
    <x v="21"/>
    <x v="1"/>
    <s v="00531000007MUoEAAW"/>
    <b v="1"/>
    <d v="2019-12-19T14:28:47"/>
    <b v="0"/>
    <b v="0"/>
    <s v="2020 4"/>
    <n v="4"/>
    <x v="4"/>
    <s v="Pipeline"/>
    <s v="Pipeline"/>
    <x v="24"/>
    <s v="0055A00000BclF5QAJ"/>
    <d v="2021-04-11T20:08:00"/>
    <m/>
    <d v="2020-01-06T18:18:06"/>
    <b v="0"/>
    <x v="6"/>
    <s v="0065A00001YPke4QAD"/>
    <x v="2"/>
    <b v="0"/>
    <s v="00531000007KgPgAAK"/>
    <s v="Qualified Opportunity"/>
    <b v="0"/>
    <x v="1"/>
    <n v="55790.6"/>
    <n v="5579.06"/>
    <m/>
  </r>
  <r>
    <s v="0015A00002HcX7aQAF"/>
    <b v="0"/>
    <m/>
    <b v="0"/>
    <x v="71"/>
    <x v="1"/>
    <s v="0055A000009sa63QAA"/>
    <b v="1"/>
    <d v="2020-01-28T18:24:10"/>
    <b v="0"/>
    <b v="0"/>
    <s v="2021 4"/>
    <n v="4"/>
    <x v="3"/>
    <s v="Pipeline"/>
    <s v="Pipeline"/>
    <x v="1"/>
    <s v="0055A000009sa63QAA"/>
    <d v="2021-04-26T03:53:49"/>
    <m/>
    <d v="2020-12-03T16:41:50"/>
    <b v="0"/>
    <x v="5"/>
    <s v="0065A00001Z0W17QAF"/>
    <x v="2"/>
    <b v="0"/>
    <s v="0055A000009sa63QAA"/>
    <s v="Qualified Opportunity"/>
    <b v="0"/>
    <x v="1"/>
    <n v="59321.7"/>
    <n v="5932.17"/>
    <m/>
  </r>
  <r>
    <s v="0013100001envATAAY"/>
    <b v="0"/>
    <m/>
    <b v="0"/>
    <x v="71"/>
    <x v="1"/>
    <s v="00531000007MUoEAAW"/>
    <b v="1"/>
    <d v="2020-02-14T22:11:31"/>
    <b v="0"/>
    <b v="0"/>
    <s v="2021 4"/>
    <n v="4"/>
    <x v="3"/>
    <s v="Pipeline"/>
    <s v="Pipeline"/>
    <x v="1"/>
    <s v="0055A00000BclF5QAJ"/>
    <d v="2021-04-14T20:01:34"/>
    <m/>
    <d v="2020-12-03T16:41:50"/>
    <b v="0"/>
    <x v="1"/>
    <s v="0065A00001Z8xQ1QAJ"/>
    <x v="2"/>
    <b v="0"/>
    <s v="0055A000009sa63QAA"/>
    <s v="Qualified Opportunity"/>
    <b v="0"/>
    <x v="1"/>
    <n v="65913"/>
    <n v="6591.3"/>
    <m/>
  </r>
  <r>
    <s v="0015A00002OLzarQAD"/>
    <b v="0"/>
    <m/>
    <b v="0"/>
    <x v="71"/>
    <x v="1"/>
    <s v="0055A000009sa63QAA"/>
    <b v="1"/>
    <d v="2020-09-04T20:12:28"/>
    <b v="0"/>
    <b v="0"/>
    <s v="2021 4"/>
    <n v="4"/>
    <x v="3"/>
    <s v="Pipeline"/>
    <s v="Pipeline"/>
    <x v="1"/>
    <s v="0055A00000BclF5QAJ"/>
    <d v="2021-04-14T20:01:34"/>
    <m/>
    <d v="2020-12-03T16:41:50"/>
    <b v="0"/>
    <x v="5"/>
    <s v="0065A00001bgwvmQAA"/>
    <x v="2"/>
    <b v="0"/>
    <s v="0055A000009sa63QAA"/>
    <s v="Qualified Opportunity"/>
    <b v="0"/>
    <x v="1"/>
    <n v="65714"/>
    <n v="6571.4"/>
    <m/>
  </r>
  <r>
    <s v="0015A00002HdxJLQAZ"/>
    <b v="0"/>
    <m/>
    <b v="0"/>
    <x v="71"/>
    <x v="1"/>
    <s v="0055A000009sa63QAA"/>
    <b v="1"/>
    <d v="2020-11-06T22:56:48"/>
    <b v="0"/>
    <b v="0"/>
    <s v="2021 4"/>
    <n v="4"/>
    <x v="3"/>
    <s v="Pipeline"/>
    <s v="Pipeline"/>
    <x v="1"/>
    <s v="0055A000009sa63QAA"/>
    <d v="2021-06-02T21:33:07"/>
    <m/>
    <d v="2020-12-03T16:41:50"/>
    <b v="0"/>
    <x v="5"/>
    <s v="0065A00001cKNttQAG"/>
    <x v="2"/>
    <b v="0"/>
    <s v="0055A000009sa63QAA"/>
    <s v="Qualified Opportunity"/>
    <b v="0"/>
    <x v="1"/>
    <n v="324106.2"/>
    <n v="32410.62"/>
    <m/>
  </r>
  <r>
    <s v="0015A000028lkRoQAI"/>
    <b v="0"/>
    <m/>
    <b v="0"/>
    <x v="71"/>
    <x v="1"/>
    <s v="00531000007MUoEAAW"/>
    <b v="1"/>
    <d v="2019-01-28T22:43:16"/>
    <b v="0"/>
    <b v="0"/>
    <s v="2021 4"/>
    <n v="4"/>
    <x v="3"/>
    <s v="Pipeline"/>
    <s v="Pipeline"/>
    <x v="1"/>
    <s v="0055A00000BclF5QAJ"/>
    <d v="2021-04-14T20:01:34"/>
    <m/>
    <d v="2020-01-06T18:18:11"/>
    <b v="0"/>
    <x v="6"/>
    <s v="0065A000015sqG8QAI"/>
    <x v="2"/>
    <b v="0"/>
    <s v="0055A000009sa63QAA"/>
    <s v="Customer Assessment w/ Favorable Evaluation"/>
    <b v="0"/>
    <x v="1"/>
    <n v="99876.55"/>
    <n v="29962.97"/>
    <m/>
  </r>
  <r>
    <s v="0015A00002OLX6fQAH"/>
    <b v="0"/>
    <m/>
    <b v="0"/>
    <x v="71"/>
    <x v="1"/>
    <s v="0055A000009sa63QAA"/>
    <b v="1"/>
    <d v="2020-09-02T04:02:55"/>
    <b v="0"/>
    <b v="0"/>
    <s v="2021 4"/>
    <n v="4"/>
    <x v="3"/>
    <s v="Pipeline"/>
    <s v="Pipeline"/>
    <x v="1"/>
    <s v="0055A00000BclF5QAJ"/>
    <d v="2021-04-11T19:52:59"/>
    <m/>
    <d v="2020-12-28T05:55:16"/>
    <b v="0"/>
    <x v="5"/>
    <s v="0065A00001bgCwHQAU"/>
    <x v="2"/>
    <b v="0"/>
    <s v="0055A000009sa63QAA"/>
    <s v="Customer Assessment w/ Favorable Evaluation"/>
    <b v="0"/>
    <x v="1"/>
    <n v="65675"/>
    <n v="19702.5"/>
    <m/>
  </r>
  <r>
    <s v="0015A00002OLyNcQAL"/>
    <b v="0"/>
    <m/>
    <b v="0"/>
    <x v="71"/>
    <x v="1"/>
    <s v="0055A000009sa63QAA"/>
    <b v="1"/>
    <d v="2020-09-04T19:31:43"/>
    <b v="0"/>
    <b v="0"/>
    <s v="2021 4"/>
    <n v="4"/>
    <x v="3"/>
    <s v="Pipeline"/>
    <s v="Pipeline"/>
    <x v="1"/>
    <s v="0055A00000BclF5QAJ"/>
    <d v="2021-04-11T20:08:00"/>
    <m/>
    <d v="2020-12-28T05:57:40"/>
    <b v="0"/>
    <x v="6"/>
    <s v="0065A00001bgwnsQAA"/>
    <x v="2"/>
    <b v="0"/>
    <s v="0055A000009sa63QAA"/>
    <s v="Funnel"/>
    <b v="0"/>
    <x v="1"/>
    <n v="65476"/>
    <n v="3273.8"/>
    <m/>
  </r>
  <r>
    <s v="0015A00002PJ3txQAD"/>
    <b v="0"/>
    <m/>
    <b v="0"/>
    <x v="71"/>
    <x v="1"/>
    <s v="0055A000009sa63QAA"/>
    <b v="1"/>
    <d v="2020-09-09T03:52:38"/>
    <b v="0"/>
    <b v="0"/>
    <s v="2021 4"/>
    <n v="4"/>
    <x v="3"/>
    <s v="Pipeline"/>
    <s v="Pipeline"/>
    <x v="1"/>
    <s v="0055A000009sa63QAA"/>
    <d v="2021-04-26T04:24:52"/>
    <m/>
    <d v="2020-12-28T05:23:55"/>
    <b v="0"/>
    <x v="6"/>
    <s v="0065A00001bh6AtQAI"/>
    <x v="2"/>
    <b v="0"/>
    <s v="0055A000009sa63QAA"/>
    <s v="Qualified Opportunity"/>
    <b v="0"/>
    <x v="1"/>
    <n v="91874"/>
    <n v="9187.4"/>
    <m/>
  </r>
  <r>
    <s v="0015A00002KHgEhQAL"/>
    <b v="0"/>
    <m/>
    <b v="0"/>
    <x v="71"/>
    <x v="1"/>
    <s v="0055A000009sa63QAA"/>
    <b v="1"/>
    <d v="2020-05-05T21:04:31"/>
    <b v="0"/>
    <b v="0"/>
    <s v="2021 4"/>
    <n v="4"/>
    <x v="3"/>
    <s v="Pipeline"/>
    <s v="Pipeline"/>
    <x v="1"/>
    <s v="0055A000009sa63QAA"/>
    <d v="2021-04-26T03:45:09"/>
    <m/>
    <d v="2020-12-28T05:24:41"/>
    <b v="0"/>
    <x v="6"/>
    <s v="0065A00001a3Lo1QAE"/>
    <x v="2"/>
    <b v="0"/>
    <s v="0055A000009sa63QAA"/>
    <s v="Qualified Opportunity"/>
    <b v="0"/>
    <x v="1"/>
    <n v="58500"/>
    <n v="5850"/>
    <m/>
  </r>
  <r>
    <s v="0015A00002KvDurQAF"/>
    <b v="0"/>
    <m/>
    <b v="0"/>
    <x v="202"/>
    <x v="1"/>
    <s v="0055A000009sa63QAA"/>
    <b v="1"/>
    <d v="2020-05-18T14:59:21"/>
    <b v="0"/>
    <b v="0"/>
    <s v="2021 4"/>
    <n v="4"/>
    <x v="3"/>
    <s v="Pipeline"/>
    <s v="Pipeline"/>
    <x v="1"/>
    <s v="0055A00000BclF5QAJ"/>
    <d v="2021-04-10T23:09:16"/>
    <m/>
    <d v="2020-12-28T05:43:41"/>
    <b v="0"/>
    <x v="3"/>
    <s v="0065A00001a6flIQAQ"/>
    <x v="2"/>
    <b v="0"/>
    <s v="0055A000009sa63QAA"/>
    <s v="Funnel"/>
    <b v="0"/>
    <x v="1"/>
    <n v="70009.55"/>
    <n v="3500.48"/>
    <m/>
  </r>
  <r>
    <s v="0015A00002PKkjRQAT"/>
    <b v="0"/>
    <m/>
    <b v="0"/>
    <x v="71"/>
    <x v="1"/>
    <s v="0055A000009sa63QAA"/>
    <b v="1"/>
    <d v="2020-09-23T00:19:25"/>
    <b v="0"/>
    <b v="0"/>
    <s v="2021 4"/>
    <n v="4"/>
    <x v="3"/>
    <s v="Pipeline"/>
    <s v="Pipeline"/>
    <x v="1"/>
    <s v="0055A00000BclF5QAJ"/>
    <d v="2021-04-10T23:09:16"/>
    <m/>
    <d v="2020-12-28T05:45:04"/>
    <b v="0"/>
    <x v="3"/>
    <s v="0065A00001bo6lNQAQ"/>
    <x v="2"/>
    <b v="0"/>
    <s v="0055A000009sa63QAA"/>
    <s v="Funnel"/>
    <b v="0"/>
    <x v="1"/>
    <n v="71308.61"/>
    <n v="3565.43"/>
    <m/>
  </r>
  <r>
    <s v="0015A00002HdUC1QAN"/>
    <b v="0"/>
    <m/>
    <b v="0"/>
    <x v="71"/>
    <x v="1"/>
    <s v="0055A000009sa63QAA"/>
    <b v="1"/>
    <d v="2020-02-05T22:55:18"/>
    <b v="0"/>
    <b v="0"/>
    <s v="2021 4"/>
    <n v="4"/>
    <x v="3"/>
    <s v="Pipeline"/>
    <s v="Pipeline"/>
    <x v="1"/>
    <s v="0055A000009sa63QAA"/>
    <d v="2021-04-26T04:29:59"/>
    <m/>
    <d v="2020-12-03T16:41:50"/>
    <b v="0"/>
    <x v="11"/>
    <s v="0065A00001Z5vNEQAZ"/>
    <x v="2"/>
    <b v="0"/>
    <s v="0055A000009sa63QAA"/>
    <s v="Qualified Opportunity"/>
    <b v="0"/>
    <x v="1"/>
    <n v="100277.08"/>
    <n v="10027.709999999999"/>
    <m/>
  </r>
  <r>
    <s v="0015A00002JLwgaQAD"/>
    <b v="0"/>
    <m/>
    <b v="0"/>
    <x v="71"/>
    <x v="1"/>
    <s v="0055A000009sa63QAA"/>
    <b v="1"/>
    <d v="2020-03-09T23:11:26"/>
    <b v="0"/>
    <b v="0"/>
    <s v="2021 4"/>
    <n v="4"/>
    <x v="3"/>
    <s v="Pipeline"/>
    <s v="Pipeline"/>
    <x v="1"/>
    <s v="0055A000009sa63QAA"/>
    <d v="2021-04-26T04:23:48"/>
    <m/>
    <d v="2020-12-03T16:41:50"/>
    <b v="0"/>
    <x v="3"/>
    <s v="0065A00001ZPJ0eQAH"/>
    <x v="2"/>
    <b v="0"/>
    <s v="0055A000009sa63QAA"/>
    <s v="Qualified Opportunity"/>
    <b v="0"/>
    <x v="1"/>
    <n v="91675"/>
    <n v="9167.5"/>
    <m/>
  </r>
  <r>
    <s v="0015A00002LfMFyQAN"/>
    <b v="0"/>
    <m/>
    <b v="0"/>
    <x v="71"/>
    <x v="1"/>
    <s v="0055A000009sa63QAA"/>
    <b v="1"/>
    <d v="2020-06-16T15:18:46"/>
    <b v="0"/>
    <b v="0"/>
    <s v="2021 4"/>
    <n v="4"/>
    <x v="3"/>
    <s v="Pipeline"/>
    <s v="Pipeline"/>
    <x v="1"/>
    <s v="0055A000009sa63QAA"/>
    <d v="2021-04-26T04:02:09"/>
    <m/>
    <d v="2020-12-03T16:41:50"/>
    <b v="0"/>
    <x v="3"/>
    <s v="0065A00001aLbkyQAC"/>
    <x v="2"/>
    <b v="0"/>
    <s v="0055A000009sa63QAA"/>
    <s v="Qualified Opportunity"/>
    <b v="0"/>
    <x v="1"/>
    <n v="65891.5"/>
    <n v="6589.15"/>
    <m/>
  </r>
  <r>
    <s v="0016e00002XTkYTAA1"/>
    <b v="0"/>
    <m/>
    <b v="0"/>
    <x v="71"/>
    <x v="1"/>
    <s v="00531000007KAsvAAG"/>
    <b v="1"/>
    <d v="2021-05-04T15:07:55"/>
    <b v="0"/>
    <b v="0"/>
    <s v="2021 4"/>
    <n v="4"/>
    <x v="3"/>
    <s v="Pipeline"/>
    <s v="Pipeline"/>
    <x v="1"/>
    <s v="00531000007KAsvAAG"/>
    <d v="2021-05-04T15:10:55"/>
    <m/>
    <m/>
    <b v="0"/>
    <x v="3"/>
    <s v="0066e00001e0GLlAAM"/>
    <x v="2"/>
    <b v="0"/>
    <s v="00531000007KAsvAAG"/>
    <s v="Funnel"/>
    <b v="0"/>
    <x v="1"/>
    <n v="65636"/>
    <n v="3281.8"/>
    <m/>
  </r>
  <r>
    <s v="0015A00002JM5IpQAL"/>
    <b v="0"/>
    <m/>
    <b v="0"/>
    <x v="71"/>
    <x v="1"/>
    <s v="0055A000009sa63QAA"/>
    <b v="1"/>
    <d v="2020-03-10T18:28:44"/>
    <b v="0"/>
    <b v="0"/>
    <s v="2021 4"/>
    <n v="4"/>
    <x v="3"/>
    <s v="Pipeline"/>
    <s v="Pipeline"/>
    <x v="1"/>
    <s v="0055A00000BclF5QAJ"/>
    <d v="2021-04-11T20:08:00"/>
    <m/>
    <d v="2020-12-28T05:09:43"/>
    <b v="0"/>
    <x v="6"/>
    <s v="0065A00001ZPMVZQA5"/>
    <x v="2"/>
    <b v="0"/>
    <s v="0055A000009sa63QAA"/>
    <s v="Customer Assessment w/ Favorable Evaluation"/>
    <b v="0"/>
    <x v="1"/>
    <n v="71012.17"/>
    <n v="21303.65"/>
    <m/>
  </r>
  <r>
    <s v="0016e00002XSNtuAAH"/>
    <b v="0"/>
    <m/>
    <b v="0"/>
    <x v="318"/>
    <x v="1"/>
    <s v="00531000007KAsvAAG"/>
    <b v="1"/>
    <d v="2021-04-22T14:29:18"/>
    <b v="0"/>
    <b v="0"/>
    <s v="2021 4"/>
    <n v="4"/>
    <x v="3"/>
    <s v="Pipeline"/>
    <s v="Pipeline"/>
    <x v="1"/>
    <s v="00531000007KAsvAAG"/>
    <d v="2021-06-01T13:56:48"/>
    <m/>
    <m/>
    <b v="0"/>
    <x v="3"/>
    <s v="0066e00001dyuYQAAY"/>
    <x v="2"/>
    <b v="0"/>
    <s v="00531000007KAsvAAG"/>
    <s v="Funnel"/>
    <b v="0"/>
    <x v="1"/>
    <n v="64782.63"/>
    <n v="3239.13"/>
    <m/>
  </r>
  <r>
    <s v="0015A00002Cx0tYQAR"/>
    <b v="0"/>
    <m/>
    <b v="0"/>
    <x v="293"/>
    <x v="1"/>
    <s v="0055A000009sa63QAA"/>
    <b v="1"/>
    <d v="2019-06-18T16:14:12"/>
    <b v="0"/>
    <b v="0"/>
    <s v="2021 4"/>
    <n v="4"/>
    <x v="3"/>
    <s v="Pipeline"/>
    <s v="Pipeline"/>
    <x v="1"/>
    <s v="0055A000009sa63QAA"/>
    <d v="2021-05-12T04:32:20"/>
    <m/>
    <d v="2020-11-06T18:38:27"/>
    <b v="0"/>
    <x v="5"/>
    <s v="0065A00001TjGrAQAV"/>
    <x v="2"/>
    <b v="0"/>
    <s v="0055A000009sa63QAA"/>
    <s v="Customer Assessment w/ Favorable Evaluation"/>
    <b v="0"/>
    <x v="1"/>
    <n v="76338.44"/>
    <n v="22901.53"/>
    <m/>
  </r>
  <r>
    <s v="0013100001no1MXAAY"/>
    <b v="0"/>
    <m/>
    <b v="0"/>
    <x v="21"/>
    <x v="1"/>
    <s v="00531000007MUoEAAW"/>
    <b v="1"/>
    <d v="2018-07-31T17:53:20"/>
    <b v="0"/>
    <b v="0"/>
    <s v="2020 4"/>
    <n v="4"/>
    <x v="4"/>
    <s v="Pipeline"/>
    <s v="Pipeline"/>
    <x v="2"/>
    <s v="0055A000009s6n0QAA"/>
    <d v="2020-09-17T14:48:56"/>
    <m/>
    <d v="2020-01-06T18:18:06"/>
    <b v="0"/>
    <x v="3"/>
    <s v="0065A00000ld1M3QAI"/>
    <x v="3"/>
    <b v="0"/>
    <s v="00531000007KgPgAAK"/>
    <s v="Qualified Opportunity"/>
    <b v="0"/>
    <x v="1"/>
    <n v="65636"/>
    <n v="6563.6"/>
    <m/>
  </r>
  <r>
    <s v="0013100001fscRSAAY"/>
    <b v="0"/>
    <m/>
    <b v="0"/>
    <x v="21"/>
    <x v="1"/>
    <s v="00531000007MUoEAAW"/>
    <b v="1"/>
    <d v="2018-08-30T13:36:15"/>
    <b v="0"/>
    <b v="0"/>
    <s v="2020 4"/>
    <n v="4"/>
    <x v="4"/>
    <s v="Pipeline"/>
    <s v="Pipeline"/>
    <x v="2"/>
    <s v="0055A00000BclF5QAJ"/>
    <d v="2021-04-11T20:08:00"/>
    <m/>
    <d v="2020-01-06T18:18:06"/>
    <b v="0"/>
    <x v="6"/>
    <s v="0065A00000leOOuQAM"/>
    <x v="3"/>
    <b v="0"/>
    <s v="00531000007KgPgAAK"/>
    <s v="Qualified Opportunity"/>
    <b v="0"/>
    <x v="1"/>
    <n v="163097"/>
    <n v="16309.7"/>
    <m/>
  </r>
  <r>
    <s v="0015A00002FrGBhQAN"/>
    <b v="0"/>
    <m/>
    <b v="0"/>
    <x v="21"/>
    <x v="1"/>
    <s v="00531000007MUoEAAW"/>
    <b v="1"/>
    <d v="2019-10-21T18:38:50"/>
    <b v="0"/>
    <b v="0"/>
    <s v="2020 4"/>
    <n v="4"/>
    <x v="4"/>
    <s v="Pipeline"/>
    <s v="Pipeline"/>
    <x v="2"/>
    <s v="00531000007MUoEAAW"/>
    <d v="2021-02-23T18:15:22"/>
    <m/>
    <d v="2020-01-06T18:18:06"/>
    <b v="0"/>
    <x v="3"/>
    <s v="0065A00001Xk6oBQAR"/>
    <x v="3"/>
    <b v="0"/>
    <s v="00531000007KgPgAAK"/>
    <s v="Qualified Opportunity"/>
    <b v="0"/>
    <x v="1"/>
    <n v="152136"/>
    <n v="15213.6"/>
    <m/>
  </r>
  <r>
    <s v="0015A00002B7nbzQAB"/>
    <b v="0"/>
    <m/>
    <b v="0"/>
    <x v="21"/>
    <x v="1"/>
    <s v="00531000007MUoEAAW"/>
    <b v="1"/>
    <d v="2019-04-01T15:36:24"/>
    <b v="0"/>
    <b v="0"/>
    <s v="2020 4"/>
    <n v="4"/>
    <x v="4"/>
    <s v="Pipeline"/>
    <s v="Pipeline"/>
    <x v="24"/>
    <s v="00531000007MUoEAAW"/>
    <d v="2021-03-10T17:02:06"/>
    <m/>
    <d v="2020-01-06T18:18:06"/>
    <b v="0"/>
    <x v="3"/>
    <s v="0065A00001IEjH9QAL"/>
    <x v="3"/>
    <b v="0"/>
    <s v="00531000007KgPgAAK"/>
    <s v="Qualified Opportunity"/>
    <b v="0"/>
    <x v="1"/>
    <n v="134593.18"/>
    <n v="13459.32"/>
    <m/>
  </r>
  <r>
    <s v="0015A00002B8MfIQAV"/>
    <b v="0"/>
    <m/>
    <b v="0"/>
    <x v="71"/>
    <x v="1"/>
    <s v="00531000007MUoEAAW"/>
    <b v="1"/>
    <d v="2019-04-05T15:59:51"/>
    <b v="0"/>
    <b v="0"/>
    <s v="2021 4"/>
    <n v="4"/>
    <x v="3"/>
    <s v="BestCase"/>
    <s v="Best Case"/>
    <x v="1"/>
    <s v="0055A000009sa63QAA"/>
    <d v="2021-06-17T12:56:38"/>
    <m/>
    <d v="2021-04-16T14:52:10"/>
    <b v="0"/>
    <x v="5"/>
    <s v="0065A00001KPpJvQAL"/>
    <x v="3"/>
    <b v="0"/>
    <s v="0055A000009sa63QAA"/>
    <s v="Decision to Purchase"/>
    <b v="0"/>
    <x v="1"/>
    <n v="66990"/>
    <n v="33495"/>
    <m/>
  </r>
  <r>
    <s v="0015A00002CSAqGQAX"/>
    <b v="0"/>
    <m/>
    <b v="0"/>
    <x v="71"/>
    <x v="1"/>
    <s v="0055A000009sa63QAA"/>
    <b v="1"/>
    <d v="2019-05-08T20:29:19"/>
    <b v="0"/>
    <b v="0"/>
    <s v="2021 4"/>
    <n v="4"/>
    <x v="3"/>
    <s v="Pipeline"/>
    <s v="Pipeline"/>
    <x v="1"/>
    <s v="0055A00000BclF5QAJ"/>
    <d v="2021-04-14T20:01:34"/>
    <m/>
    <d v="2020-12-28T05:51:06"/>
    <b v="0"/>
    <x v="3"/>
    <s v="0065A00001Ptp5FQAR"/>
    <x v="3"/>
    <b v="0"/>
    <s v="0055A000009sa63QAA"/>
    <s v="Funnel"/>
    <b v="0"/>
    <x v="1"/>
    <n v="65636"/>
    <n v="3281.8"/>
    <m/>
  </r>
  <r>
    <s v="0015A00002CTTUZQA5"/>
    <b v="0"/>
    <m/>
    <b v="0"/>
    <x v="71"/>
    <x v="1"/>
    <s v="0055A000009sa63QAA"/>
    <b v="1"/>
    <d v="2019-05-20T16:57:10"/>
    <b v="0"/>
    <b v="0"/>
    <s v="2021 4"/>
    <n v="4"/>
    <x v="3"/>
    <s v="Pipeline"/>
    <s v="Pipeline"/>
    <x v="1"/>
    <s v="0055A00000BclF5QAJ"/>
    <d v="2021-04-14T20:01:34"/>
    <m/>
    <d v="2020-12-28T05:48:52"/>
    <b v="0"/>
    <x v="3"/>
    <s v="0065A00001SgXDVQA3"/>
    <x v="3"/>
    <b v="0"/>
    <s v="0055A000009sa63QAA"/>
    <s v="Funnel"/>
    <b v="0"/>
    <x v="1"/>
    <n v="65675"/>
    <n v="3283.75"/>
    <m/>
  </r>
  <r>
    <s v="0015A00002DyAcYQAV"/>
    <b v="0"/>
    <m/>
    <b v="0"/>
    <x v="71"/>
    <x v="1"/>
    <s v="0055A000009sa63QAA"/>
    <b v="1"/>
    <d v="2019-08-09T21:19:20"/>
    <b v="0"/>
    <b v="0"/>
    <s v="2021 4"/>
    <n v="4"/>
    <x v="3"/>
    <s v="Pipeline"/>
    <s v="Pipeline"/>
    <x v="1"/>
    <s v="0055A00000BclF5QAJ"/>
    <d v="2021-04-14T20:01:34"/>
    <m/>
    <d v="2020-12-28T05:49:19"/>
    <b v="0"/>
    <x v="3"/>
    <s v="0065A00001Wy7fGQAR"/>
    <x v="3"/>
    <b v="0"/>
    <s v="0055A000009sa63QAA"/>
    <s v="Funnel"/>
    <b v="0"/>
    <x v="1"/>
    <n v="65913"/>
    <n v="3295.65"/>
    <m/>
  </r>
  <r>
    <s v="0015A00002Dw6ehQAB"/>
    <b v="0"/>
    <m/>
    <b v="0"/>
    <x v="71"/>
    <x v="1"/>
    <s v="00531000007MUoEAAW"/>
    <b v="1"/>
    <d v="2019-07-30T15:43:53"/>
    <b v="0"/>
    <b v="0"/>
    <s v="2021 4"/>
    <n v="4"/>
    <x v="3"/>
    <s v="Pipeline"/>
    <s v="Pipeline"/>
    <x v="2"/>
    <s v="0055A00000BclF5QAJ"/>
    <d v="2021-04-14T20:01:34"/>
    <m/>
    <d v="2021-02-16T14:00:09"/>
    <b v="0"/>
    <x v="3"/>
    <s v="0065A00001WwBMKQA3"/>
    <x v="3"/>
    <b v="0"/>
    <s v="00531000007KgPgAAK"/>
    <s v="Qualified Opportunity"/>
    <b v="0"/>
    <x v="1"/>
    <n v="55790.6"/>
    <n v="5579.06"/>
    <m/>
  </r>
  <r>
    <s v="0015A000027SG64QAG"/>
    <b v="0"/>
    <m/>
    <b v="0"/>
    <x v="71"/>
    <x v="1"/>
    <s v="00531000007MUoEAAW"/>
    <b v="1"/>
    <d v="2018-12-07T14:32:35"/>
    <b v="0"/>
    <b v="0"/>
    <s v="2021 4"/>
    <n v="4"/>
    <x v="3"/>
    <s v="Pipeline"/>
    <s v="Pipeline"/>
    <x v="1"/>
    <s v="0055A00000BclF5QAJ"/>
    <d v="2021-04-14T20:01:34"/>
    <m/>
    <d v="2020-12-28T05:57:02"/>
    <b v="0"/>
    <x v="5"/>
    <s v="0065A00000nNKrVQAW"/>
    <x v="3"/>
    <b v="0"/>
    <s v="0055A000009sa63QAA"/>
    <s v="Funnel"/>
    <b v="0"/>
    <x v="1"/>
    <n v="65597"/>
    <n v="3279.85"/>
    <m/>
  </r>
  <r>
    <s v="0015A00002BoxspQAB"/>
    <b v="0"/>
    <m/>
    <b v="0"/>
    <x v="71"/>
    <x v="1"/>
    <s v="0055A000009sa63QAA"/>
    <b v="1"/>
    <d v="2019-04-26T20:36:07"/>
    <b v="0"/>
    <b v="0"/>
    <s v="2021 4"/>
    <n v="4"/>
    <x v="3"/>
    <s v="Pipeline"/>
    <s v="Pipeline"/>
    <x v="1"/>
    <s v="0055A00000BclF5QAJ"/>
    <d v="2021-04-14T20:01:34"/>
    <m/>
    <d v="2020-12-28T05:48:12"/>
    <b v="0"/>
    <x v="5"/>
    <s v="0065A00001OIRWCQA5"/>
    <x v="3"/>
    <b v="0"/>
    <s v="0055A000009sa63QAA"/>
    <s v="Funnel"/>
    <b v="0"/>
    <x v="1"/>
    <n v="65675"/>
    <n v="3283.75"/>
    <m/>
  </r>
  <r>
    <s v="0015A00002CwDAwQAN"/>
    <b v="0"/>
    <m/>
    <b v="0"/>
    <x v="71"/>
    <x v="1"/>
    <s v="0055A000009sa63QAA"/>
    <b v="1"/>
    <d v="2019-06-11T17:52:39"/>
    <b v="0"/>
    <b v="0"/>
    <s v="2021 4"/>
    <n v="4"/>
    <x v="3"/>
    <s v="Pipeline"/>
    <s v="Pipeline"/>
    <x v="1"/>
    <s v="0055A00000BclF5QAJ"/>
    <d v="2021-04-14T20:01:34"/>
    <m/>
    <d v="2020-12-28T05:54:13"/>
    <b v="0"/>
    <x v="5"/>
    <s v="0065A00001Ti33RQAR"/>
    <x v="3"/>
    <b v="0"/>
    <s v="0055A000009sa63QAA"/>
    <s v="Funnel"/>
    <b v="0"/>
    <x v="1"/>
    <n v="65636"/>
    <n v="3281.8"/>
    <m/>
  </r>
  <r>
    <s v="0015A00002FGK58QAH"/>
    <b v="0"/>
    <m/>
    <b v="0"/>
    <x v="21"/>
    <x v="1"/>
    <s v="00531000007MUoEAAW"/>
    <b v="1"/>
    <d v="2019-10-04T15:20:50"/>
    <b v="0"/>
    <b v="0"/>
    <s v="2020 4"/>
    <n v="4"/>
    <x v="4"/>
    <s v="Pipeline"/>
    <s v="Pipeline"/>
    <x v="24"/>
    <s v="0055A00000BclF5QAJ"/>
    <d v="2021-05-13T21:31:19"/>
    <m/>
    <d v="2020-01-06T18:18:06"/>
    <b v="0"/>
    <x v="1"/>
    <s v="0065A00001XaDHKQA3"/>
    <x v="3"/>
    <b v="0"/>
    <s v="00531000007KgPgAAK"/>
    <s v="Qualified Opportunity"/>
    <b v="0"/>
    <x v="1"/>
    <n v="88136"/>
    <n v="8813.6"/>
    <m/>
  </r>
  <r>
    <s v="0015A00002B72XjQAJ"/>
    <b v="0"/>
    <m/>
    <b v="0"/>
    <x v="71"/>
    <x v="1"/>
    <s v="0055A000009sa63QAA"/>
    <b v="1"/>
    <d v="2019-03-26T05:16:34"/>
    <b v="0"/>
    <b v="0"/>
    <s v="2021 4"/>
    <n v="4"/>
    <x v="3"/>
    <s v="Pipeline"/>
    <s v="Pipeline"/>
    <x v="1"/>
    <s v="0055A000009sa63QAA"/>
    <d v="2021-04-26T04:05:18"/>
    <m/>
    <d v="2020-12-28T05:08:43"/>
    <b v="0"/>
    <x v="5"/>
    <s v="0065A00001ICH7EQAX"/>
    <x v="3"/>
    <b v="0"/>
    <s v="0055A000009sa63QAA"/>
    <s v="Qualified Opportunity"/>
    <b v="0"/>
    <x v="1"/>
    <n v="70139.360000000001"/>
    <n v="7013.94"/>
    <m/>
  </r>
  <r>
    <s v="0015A00002Cx35BQAR"/>
    <b v="0"/>
    <m/>
    <b v="0"/>
    <x v="71"/>
    <x v="1"/>
    <s v="0055A000009sa63QAA"/>
    <b v="1"/>
    <d v="2019-06-18T19:11:29"/>
    <b v="0"/>
    <b v="0"/>
    <s v="2021 4"/>
    <n v="4"/>
    <x v="3"/>
    <s v="Pipeline"/>
    <s v="Pipeline"/>
    <x v="1"/>
    <s v="0055A00000BclF5QAJ"/>
    <d v="2021-04-14T20:01:34"/>
    <m/>
    <d v="2020-01-06T18:18:06"/>
    <b v="0"/>
    <x v="1"/>
    <s v="0065A00001TjI8IQAV"/>
    <x v="3"/>
    <b v="0"/>
    <s v="0055A000009sa63QAA"/>
    <s v="Qualified Opportunity"/>
    <b v="0"/>
    <x v="1"/>
    <n v="71489.919999999998"/>
    <n v="7148.99"/>
    <m/>
  </r>
  <r>
    <s v="0015A00002Cx1rbQAB"/>
    <b v="0"/>
    <m/>
    <b v="0"/>
    <x v="71"/>
    <x v="1"/>
    <s v="0055A000009sa63QAA"/>
    <b v="1"/>
    <d v="2019-06-18T17:29:07"/>
    <b v="0"/>
    <b v="0"/>
    <s v="2021 4"/>
    <n v="4"/>
    <x v="3"/>
    <s v="Pipeline"/>
    <s v="Pipeline"/>
    <x v="1"/>
    <s v="0055A00000BclF5QAJ"/>
    <d v="2021-04-14T20:01:34"/>
    <m/>
    <d v="2020-01-06T18:18:11"/>
    <b v="0"/>
    <x v="5"/>
    <s v="0065A00001TjHUrQAN"/>
    <x v="3"/>
    <b v="0"/>
    <s v="0055A000009sa63QAA"/>
    <s v="Customer Assessment w/ Favorable Evaluation"/>
    <b v="0"/>
    <x v="1"/>
    <n v="71637.98"/>
    <n v="21491.39"/>
    <m/>
  </r>
  <r>
    <s v="0015A00002JPjp2QAD"/>
    <b v="0"/>
    <m/>
    <b v="0"/>
    <x v="71"/>
    <x v="1"/>
    <s v="00531000008F2qlAAC"/>
    <b v="1"/>
    <d v="2020-08-27T20:09:11"/>
    <b v="0"/>
    <b v="0"/>
    <s v="2021 4"/>
    <n v="4"/>
    <x v="3"/>
    <s v="Pipeline"/>
    <s v="Pipeline"/>
    <x v="24"/>
    <s v="00531000008F2qlAAC"/>
    <d v="2021-06-28T12:46:38"/>
    <m/>
    <d v="2020-08-31T13:32:59"/>
    <b v="0"/>
    <x v="3"/>
    <s v="0065A00001bfraXQAQ"/>
    <x v="2"/>
    <b v="0"/>
    <s v="00531000008F2qlAAC"/>
    <s v="Qualified Opportunity"/>
    <b v="0"/>
    <x v="1"/>
    <n v="63677.599999999999"/>
    <n v="6367.76"/>
    <m/>
  </r>
  <r>
    <s v="0016e00002XSaVYAA1"/>
    <b v="0"/>
    <m/>
    <b v="0"/>
    <x v="202"/>
    <x v="1"/>
    <s v="0055A000009sa63QAA"/>
    <b v="1"/>
    <d v="2021-04-23T17:02:18"/>
    <b v="0"/>
    <b v="0"/>
    <s v="2021 4"/>
    <n v="4"/>
    <x v="3"/>
    <s v="Pipeline"/>
    <s v="Pipeline"/>
    <x v="1"/>
    <s v="0055A000009sa63QAA"/>
    <d v="2021-05-17T13:37:35"/>
    <m/>
    <m/>
    <b v="0"/>
    <x v="7"/>
    <s v="0066e00001dyzy7AAA"/>
    <x v="2"/>
    <b v="0"/>
    <s v="0055A000009sa63QAA"/>
    <s v="Funnel"/>
    <b v="0"/>
    <x v="1"/>
    <n v="65675"/>
    <n v="3283.75"/>
    <m/>
  </r>
  <r>
    <s v="0015A000021O2lkQAC"/>
    <b v="0"/>
    <m/>
    <b v="0"/>
    <x v="346"/>
    <x v="1"/>
    <s v="0055A000009sa63QAA"/>
    <b v="1"/>
    <d v="2020-03-20T14:41:38"/>
    <b v="0"/>
    <b v="0"/>
    <s v="2022 4"/>
    <n v="4"/>
    <x v="6"/>
    <s v="Pipeline"/>
    <s v="Pipeline"/>
    <x v="1"/>
    <s v="0055A000009sa63QAA"/>
    <d v="2021-06-07T06:23:08"/>
    <m/>
    <d v="2020-12-28T05:26:05"/>
    <b v="0"/>
    <x v="0"/>
    <s v="0065A00001ZYmYcQAL"/>
    <x v="2"/>
    <b v="0"/>
    <s v="0055A000009sa63QAA"/>
    <s v="Funnel"/>
    <b v="0"/>
    <x v="1"/>
    <n v="65675"/>
    <n v="3283.75"/>
    <m/>
  </r>
  <r>
    <s v="0015A00002IoVuNQAV"/>
    <b v="0"/>
    <m/>
    <b v="0"/>
    <x v="71"/>
    <x v="1"/>
    <s v="0055A000009sa63QAA"/>
    <b v="1"/>
    <d v="2020-02-21T19:05:21"/>
    <b v="0"/>
    <b v="0"/>
    <s v="2021 4"/>
    <n v="4"/>
    <x v="3"/>
    <s v="Pipeline"/>
    <s v="Pipeline"/>
    <x v="1"/>
    <s v="0055A000009sa63QAA"/>
    <d v="2021-06-07T06:09:51"/>
    <m/>
    <d v="2020-12-28T05:28:13"/>
    <b v="0"/>
    <x v="10"/>
    <s v="0065A00001ZHq5DQAT"/>
    <x v="2"/>
    <b v="0"/>
    <s v="0055A000009sa63QAA"/>
    <s v="Qualified Opportunity"/>
    <b v="0"/>
    <x v="1"/>
    <n v="99696.56"/>
    <n v="9969.66"/>
    <m/>
  </r>
  <r>
    <s v="0015A00002OM1dVQAT"/>
    <b v="0"/>
    <m/>
    <b v="0"/>
    <x v="217"/>
    <x v="1"/>
    <s v="0055A000009sa63QAA"/>
    <b v="1"/>
    <d v="2020-09-04T23:33:48"/>
    <b v="0"/>
    <b v="0"/>
    <s v="2022 4"/>
    <n v="4"/>
    <x v="6"/>
    <s v="Pipeline"/>
    <s v="Pipeline"/>
    <x v="1"/>
    <s v="0055A000009sa63QAA"/>
    <d v="2021-06-07T06:25:05"/>
    <m/>
    <d v="2020-12-28T05:30:01"/>
    <b v="0"/>
    <x v="3"/>
    <s v="0065A00001bgxDRQAY"/>
    <x v="2"/>
    <b v="0"/>
    <s v="0055A000009sa63QAA"/>
    <s v="Funnel"/>
    <b v="0"/>
    <x v="1"/>
    <n v="70550.39"/>
    <n v="3527.52"/>
    <m/>
  </r>
  <r>
    <s v="0015A00002HeTZpQAN"/>
    <b v="0"/>
    <m/>
    <b v="0"/>
    <x v="199"/>
    <x v="1"/>
    <s v="0055A000009sa63QAA"/>
    <b v="1"/>
    <d v="2020-02-15T00:28:33"/>
    <b v="0"/>
    <b v="0"/>
    <s v="2022 4"/>
    <n v="4"/>
    <x v="6"/>
    <s v="Pipeline"/>
    <s v="Pipeline"/>
    <x v="1"/>
    <s v="0055A000009sa63QAA"/>
    <d v="2021-06-11T21:04:02"/>
    <m/>
    <d v="2020-12-28T05:33:45"/>
    <b v="0"/>
    <x v="5"/>
    <s v="0065A00001Z9WKQQA3"/>
    <x v="2"/>
    <b v="0"/>
    <s v="0055A000009sa63QAA"/>
    <s v="Funnel"/>
    <b v="0"/>
    <x v="1"/>
    <n v="187436.44"/>
    <n v="9371.82"/>
    <m/>
  </r>
  <r>
    <s v="0015A00002OJrDKQA1"/>
    <b v="0"/>
    <m/>
    <b v="0"/>
    <x v="277"/>
    <x v="1"/>
    <s v="0055A000008zqzaQAA"/>
    <b v="1"/>
    <d v="2020-08-19T20:50:20"/>
    <b v="0"/>
    <b v="0"/>
    <s v="2022 1"/>
    <n v="1"/>
    <x v="6"/>
    <s v="Pipeline"/>
    <s v="Pipeline"/>
    <x v="20"/>
    <s v="0055A00000Bd0KeQAJ"/>
    <d v="2021-06-22T15:53:27"/>
    <m/>
    <d v="2020-08-19T20:51:49"/>
    <b v="0"/>
    <x v="3"/>
    <s v="0065A00001bO3WKQA0"/>
    <x v="2"/>
    <b v="0"/>
    <s v="0055A00000Bd0KeQAJ"/>
    <s v="Funnel"/>
    <b v="0"/>
    <x v="1"/>
    <n v="92945"/>
    <n v="4647.25"/>
    <m/>
  </r>
  <r>
    <s v="0015A00002Qbj1HQAR"/>
    <b v="0"/>
    <m/>
    <b v="0"/>
    <x v="51"/>
    <x v="1"/>
    <s v="0055A00000BNXCfQAP"/>
    <b v="1"/>
    <d v="2020-10-20T17:24:36"/>
    <b v="0"/>
    <b v="0"/>
    <s v="2022 1"/>
    <n v="1"/>
    <x v="6"/>
    <s v="Pipeline"/>
    <s v="Pipeline"/>
    <x v="21"/>
    <s v="0056e00000BdFO7AAN"/>
    <d v="2021-06-24T14:35:49"/>
    <m/>
    <d v="2020-10-20T17:25:20"/>
    <b v="0"/>
    <x v="1"/>
    <s v="0065A00001cHJYsQAO"/>
    <x v="2"/>
    <b v="0"/>
    <s v="0056e00000BdFO7AAN"/>
    <s v="Funnel"/>
    <b v="0"/>
    <x v="1"/>
    <n v="152000"/>
    <n v="7600"/>
    <m/>
  </r>
  <r>
    <s v="0015A00002RfujVQAR"/>
    <b v="0"/>
    <m/>
    <b v="0"/>
    <x v="51"/>
    <x v="1"/>
    <s v="0055A000008zqzaQAA"/>
    <b v="1"/>
    <d v="2020-11-17T14:45:05"/>
    <b v="0"/>
    <b v="0"/>
    <s v="2022 1"/>
    <n v="1"/>
    <x v="6"/>
    <s v="Pipeline"/>
    <s v="Pipeline"/>
    <x v="21"/>
    <s v="0055A00000BcmS5QAJ"/>
    <d v="2021-06-21T09:21:19"/>
    <m/>
    <m/>
    <b v="0"/>
    <x v="3"/>
    <s v="0065A00001cU2dZQAS"/>
    <x v="2"/>
    <b v="0"/>
    <s v="0055A00000BcmS5QAJ"/>
    <s v="Funnel"/>
    <b v="0"/>
    <x v="1"/>
    <n v="161000"/>
    <n v="8050"/>
    <m/>
  </r>
  <r>
    <s v="0015A00002LfjSiQAJ"/>
    <b v="0"/>
    <m/>
    <b v="0"/>
    <x v="56"/>
    <x v="1"/>
    <s v="0055A000008zqzaQAA"/>
    <b v="1"/>
    <d v="2020-06-18T13:37:29"/>
    <b v="0"/>
    <b v="0"/>
    <s v="2022 1"/>
    <n v="1"/>
    <x v="6"/>
    <s v="Pipeline"/>
    <s v="Pipeline"/>
    <x v="21"/>
    <s v="0055A00000BcmS5QAJ"/>
    <d v="2021-06-11T12:12:49"/>
    <m/>
    <m/>
    <b v="0"/>
    <x v="3"/>
    <s v="0065A00001aLgwrQAC"/>
    <x v="2"/>
    <b v="0"/>
    <s v="0055A00000BcmS5QAJ"/>
    <s v="Funnel"/>
    <b v="0"/>
    <x v="1"/>
    <n v="152778.54"/>
    <n v="7638.93"/>
    <m/>
  </r>
  <r>
    <s v="0013100001n7DqWAAU"/>
    <b v="0"/>
    <m/>
    <b v="0"/>
    <x v="51"/>
    <x v="1"/>
    <s v="0055A000008zqzaQAA"/>
    <b v="1"/>
    <d v="2019-08-21T13:21:38"/>
    <b v="0"/>
    <b v="0"/>
    <s v="2022 1"/>
    <n v="1"/>
    <x v="6"/>
    <s v="BestCase"/>
    <s v="Best Case"/>
    <x v="21"/>
    <s v="0055A00000Bd4j9QAB"/>
    <d v="2021-06-24T14:28:07"/>
    <m/>
    <d v="2021-04-21T10:04:15"/>
    <b v="0"/>
    <x v="1"/>
    <s v="0065A00001M9xwbQAB"/>
    <x v="2"/>
    <b v="0"/>
    <s v="0055A00000Bd4j9QAB"/>
    <s v="Upside"/>
    <b v="0"/>
    <x v="1"/>
    <n v="174339.66"/>
    <n v="122037.75999999999"/>
    <m/>
  </r>
  <r>
    <s v="0015A00002Is0NFQAZ"/>
    <b v="0"/>
    <m/>
    <b v="0"/>
    <x v="272"/>
    <x v="1"/>
    <s v="0055A000008zqzaQAA"/>
    <b v="1"/>
    <d v="2020-03-04T14:10:46"/>
    <b v="0"/>
    <b v="0"/>
    <s v="2022 2"/>
    <n v="2"/>
    <x v="6"/>
    <s v="Pipeline"/>
    <s v="Pipeline"/>
    <x v="21"/>
    <s v="0055A00000BcmS5QAJ"/>
    <d v="2021-06-25T09:13:24"/>
    <m/>
    <d v="2020-03-19T22:33:03"/>
    <b v="0"/>
    <x v="3"/>
    <s v="0065A00001ZOKkkQAH"/>
    <x v="2"/>
    <b v="0"/>
    <s v="0055A00000BcmS5QAJ"/>
    <s v="Funnel"/>
    <b v="0"/>
    <x v="1"/>
    <n v="161000"/>
    <n v="8050"/>
    <m/>
  </r>
  <r>
    <s v="0015A00002KujjNQAR"/>
    <b v="0"/>
    <m/>
    <b v="0"/>
    <x v="272"/>
    <x v="1"/>
    <s v="0055A000008zqzaQAA"/>
    <b v="1"/>
    <d v="2020-05-14T13:07:04"/>
    <b v="0"/>
    <b v="0"/>
    <s v="2022 2"/>
    <n v="2"/>
    <x v="6"/>
    <s v="Pipeline"/>
    <s v="Pipeline"/>
    <x v="21"/>
    <s v="0055A00000BcmLYQAZ"/>
    <d v="2021-06-23T09:36:55"/>
    <m/>
    <d v="2020-05-20T18:05:05"/>
    <b v="0"/>
    <x v="3"/>
    <s v="0065A00001a5yuCQAQ"/>
    <x v="2"/>
    <b v="0"/>
    <s v="0055A00000BcmLYQAZ"/>
    <s v="Funnel"/>
    <b v="0"/>
    <x v="1"/>
    <n v="131478"/>
    <n v="6573.9"/>
    <m/>
  </r>
  <r>
    <s v="0013100001gZd3uAAC"/>
    <b v="0"/>
    <m/>
    <b v="0"/>
    <x v="224"/>
    <x v="1"/>
    <s v="0055A00000Bnt5hQAB"/>
    <b v="1"/>
    <d v="2021-03-10T23:56:51"/>
    <b v="0"/>
    <b v="0"/>
    <s v="2021 3"/>
    <n v="3"/>
    <x v="3"/>
    <s v="Pipeline"/>
    <s v="Pipeline"/>
    <x v="21"/>
    <s v="0055A00000Bnt5hQAB"/>
    <d v="2021-06-25T03:42:38"/>
    <m/>
    <d v="2021-03-10T23:58:11"/>
    <b v="0"/>
    <x v="13"/>
    <s v="0065A00001dLCI1QAO"/>
    <x v="2"/>
    <b v="0"/>
    <s v="0055A00000Bnt5hQAB"/>
    <s v="Funnel"/>
    <b v="0"/>
    <x v="1"/>
    <n v="154850"/>
    <n v="7742.5"/>
    <m/>
  </r>
  <r>
    <s v="0016e00002XSlHeAAL"/>
    <b v="0"/>
    <m/>
    <b v="0"/>
    <x v="24"/>
    <x v="1"/>
    <s v="0055A000008zqzaQAA"/>
    <b v="1"/>
    <d v="2021-04-26T11:49:49"/>
    <b v="0"/>
    <b v="0"/>
    <s v="2021 3"/>
    <n v="3"/>
    <x v="3"/>
    <s v="Pipeline"/>
    <s v="Pipeline"/>
    <x v="21"/>
    <s v="0055A000008zqzaQAA"/>
    <d v="2021-06-25T02:33:20"/>
    <m/>
    <m/>
    <b v="0"/>
    <x v="3"/>
    <s v="0066e00001dz7f1AAA"/>
    <x v="2"/>
    <b v="0"/>
    <s v="0055A000008zqzaQAA"/>
    <s v="Funnel"/>
    <b v="0"/>
    <x v="1"/>
    <n v="150850"/>
    <n v="7542.5"/>
    <m/>
  </r>
  <r>
    <s v="0015A00002PKwzsQAD"/>
    <b v="0"/>
    <m/>
    <b v="0"/>
    <x v="24"/>
    <x v="1"/>
    <s v="0055A000008zqzaQAA"/>
    <b v="1"/>
    <d v="2020-09-24T12:34:50"/>
    <b v="0"/>
    <b v="0"/>
    <s v="2021 3"/>
    <n v="3"/>
    <x v="3"/>
    <s v="Pipeline"/>
    <s v="Pipeline"/>
    <x v="21"/>
    <s v="0055A000008zqzaQAA"/>
    <d v="2021-06-25T03:00:35"/>
    <m/>
    <d v="2020-09-24T12:36:02"/>
    <b v="0"/>
    <x v="3"/>
    <s v="0065A00001bomJ7QAI"/>
    <x v="2"/>
    <b v="0"/>
    <s v="0055A000008zqzaQAA"/>
    <s v="Funnel"/>
    <b v="0"/>
    <x v="1"/>
    <n v="146750"/>
    <n v="7337.5"/>
    <m/>
  </r>
  <r>
    <s v="0015A000022T6qLQAS"/>
    <b v="0"/>
    <m/>
    <b v="0"/>
    <x v="24"/>
    <x v="1"/>
    <s v="0055A000008iLoOQAU"/>
    <b v="1"/>
    <d v="2018-09-07T20:12:47"/>
    <b v="0"/>
    <b v="0"/>
    <s v="2021 3"/>
    <n v="3"/>
    <x v="3"/>
    <s v="Pipeline"/>
    <s v="Pipeline"/>
    <x v="23"/>
    <s v="0055A000008zqzaQAA"/>
    <d v="2021-06-25T02:30:38"/>
    <m/>
    <d v="2019-09-27T20:01:48"/>
    <b v="0"/>
    <x v="3"/>
    <s v="0065A00000lelrIQAQ"/>
    <x v="2"/>
    <b v="0"/>
    <s v="0055A000008zqzaQAA"/>
    <s v="Quoted Funnel"/>
    <b v="0"/>
    <x v="1"/>
    <n v="104279"/>
    <n v="31283.7"/>
    <m/>
  </r>
  <r>
    <s v="0016e00002XUMZ3AAP"/>
    <b v="0"/>
    <m/>
    <b v="0"/>
    <x v="347"/>
    <x v="1"/>
    <s v="0055A00000BcmLYQAZ"/>
    <b v="1"/>
    <d v="2021-05-10T14:32:11"/>
    <b v="0"/>
    <b v="0"/>
    <s v="2021 3"/>
    <n v="3"/>
    <x v="3"/>
    <s v="Pipeline"/>
    <s v="Pipeline"/>
    <x v="20"/>
    <s v="0055A00000BcmLYQAZ"/>
    <d v="2021-06-07T11:50:58"/>
    <m/>
    <d v="2021-05-10T14:38:15"/>
    <b v="0"/>
    <x v="6"/>
    <s v="0066e00001e1C90AAE"/>
    <x v="2"/>
    <b v="0"/>
    <s v="0055A00000BcmLYQAZ"/>
    <s v="Quoted Funnel"/>
    <b v="0"/>
    <x v="1"/>
    <n v="119758.5"/>
    <n v="35927.550000000003"/>
    <m/>
  </r>
  <r>
    <s v="0015A00002VnyrpQAB"/>
    <b v="0"/>
    <m/>
    <b v="0"/>
    <x v="224"/>
    <x v="1"/>
    <s v="0055A00000BNXCfQAP"/>
    <b v="1"/>
    <d v="2021-03-05T20:17:32"/>
    <b v="0"/>
    <b v="0"/>
    <s v="2021 3"/>
    <n v="3"/>
    <x v="3"/>
    <s v="Pipeline"/>
    <s v="Pipeline"/>
    <x v="21"/>
    <s v="0055A00000Bnt5hQAB"/>
    <d v="2021-06-25T04:11:55"/>
    <m/>
    <d v="2021-03-17T03:15:45"/>
    <b v="0"/>
    <x v="6"/>
    <s v="0065A00001dKrOKQA0"/>
    <x v="2"/>
    <b v="0"/>
    <s v="0055A00000Bnt5hQAB"/>
    <s v="Quoted Funnel"/>
    <b v="0"/>
    <x v="1"/>
    <n v="175010"/>
    <n v="52503"/>
    <m/>
  </r>
  <r>
    <s v="0015A00001xPBIDQA4"/>
    <b v="0"/>
    <m/>
    <b v="0"/>
    <x v="24"/>
    <x v="1"/>
    <s v="0055A000008zqzaQAA"/>
    <b v="1"/>
    <d v="2020-01-23T13:06:36"/>
    <b v="0"/>
    <b v="0"/>
    <s v="2021 3"/>
    <n v="3"/>
    <x v="3"/>
    <s v="Pipeline"/>
    <s v="Pipeline"/>
    <x v="21"/>
    <s v="0055A000008zqzaQAA"/>
    <d v="2021-06-24T14:35:00"/>
    <m/>
    <d v="2020-06-23T20:56:05"/>
    <b v="0"/>
    <x v="1"/>
    <s v="0065A00001YxqoyQAB"/>
    <x v="2"/>
    <b v="0"/>
    <s v="0055A000008zqzaQAA"/>
    <s v="Quoted Funnel"/>
    <b v="0"/>
    <x v="1"/>
    <n v="150850"/>
    <n v="45255"/>
    <m/>
  </r>
  <r>
    <s v="0015A00002Rg8OdQAJ"/>
    <b v="0"/>
    <m/>
    <b v="0"/>
    <x v="24"/>
    <x v="1"/>
    <s v="0055A000008zqzaQAA"/>
    <b v="1"/>
    <d v="2020-11-18T21:37:37"/>
    <b v="0"/>
    <b v="0"/>
    <s v="2021 3"/>
    <n v="3"/>
    <x v="3"/>
    <s v="Pipeline"/>
    <s v="Pipeline"/>
    <x v="20"/>
    <s v="0055A00000Bd4j9QAB"/>
    <d v="2021-06-14T09:37:37"/>
    <m/>
    <d v="2020-11-20T16:27:00"/>
    <b v="0"/>
    <x v="3"/>
    <s v="0065A00001cUjccQAC"/>
    <x v="2"/>
    <b v="0"/>
    <s v="0055A00000Bd4j9QAB"/>
    <s v="Funnel"/>
    <b v="0"/>
    <x v="1"/>
    <n v="209431.35"/>
    <n v="10471.57"/>
    <m/>
  </r>
  <r>
    <s v="0015A00001xOrX9QAK"/>
    <b v="0"/>
    <m/>
    <b v="0"/>
    <x v="175"/>
    <x v="1"/>
    <s v="0055A00000Bnt5hQAB"/>
    <b v="1"/>
    <d v="2021-04-26T20:42:37"/>
    <b v="0"/>
    <b v="0"/>
    <s v="2021 3"/>
    <n v="3"/>
    <x v="3"/>
    <s v="BestCase"/>
    <s v="Best Case"/>
    <x v="21"/>
    <s v="0055A00000Bnt5hQAB"/>
    <d v="2021-06-25T04:10:19"/>
    <m/>
    <d v="2021-04-27T12:23:50"/>
    <b v="0"/>
    <x v="3"/>
    <s v="0066e00001dzBmsAAE"/>
    <x v="2"/>
    <b v="0"/>
    <s v="0055A00000Bnt5hQAB"/>
    <s v="Upside"/>
    <b v="0"/>
    <x v="1"/>
    <n v="111390"/>
    <n v="77973"/>
    <m/>
  </r>
  <r>
    <s v="0016e00002XSlfcAAD"/>
    <b v="0"/>
    <m/>
    <b v="0"/>
    <x v="286"/>
    <x v="1"/>
    <s v="0055A000008zqzaQAA"/>
    <b v="1"/>
    <d v="2021-04-26T12:40:03"/>
    <b v="0"/>
    <b v="0"/>
    <s v="2021 3"/>
    <n v="3"/>
    <x v="3"/>
    <s v="Pipeline"/>
    <s v="Pipeline"/>
    <x v="21"/>
    <s v="0055A000008zqzaQAA"/>
    <d v="2021-06-25T16:12:21"/>
    <m/>
    <d v="2021-05-06T16:47:21"/>
    <b v="0"/>
    <x v="5"/>
    <s v="0066e00001dz7vQAAQ"/>
    <x v="2"/>
    <b v="0"/>
    <s v="0055A000008zqzaQAA"/>
    <s v="Quoted Funnel"/>
    <b v="0"/>
    <x v="1"/>
    <n v="10000"/>
    <n v="3000"/>
    <m/>
  </r>
  <r>
    <s v="0015A00002OKA2mQAH"/>
    <b v="0"/>
    <m/>
    <b v="0"/>
    <x v="71"/>
    <x v="1"/>
    <s v="0055A000008zqzaQAA"/>
    <b v="1"/>
    <d v="2020-08-21T18:30:07"/>
    <b v="0"/>
    <b v="0"/>
    <s v="2021 4"/>
    <n v="4"/>
    <x v="3"/>
    <s v="Pipeline"/>
    <s v="Pipeline"/>
    <x v="21"/>
    <s v="0055A000008zqzaQAA"/>
    <d v="2021-06-17T14:22:44"/>
    <m/>
    <m/>
    <b v="0"/>
    <x v="6"/>
    <s v="0065A00001bO9ynQAC"/>
    <x v="2"/>
    <b v="0"/>
    <s v="0055A000008zqzaQAA"/>
    <s v="Funnel"/>
    <b v="0"/>
    <x v="1"/>
    <n v="152000"/>
    <n v="7600"/>
    <m/>
  </r>
  <r>
    <s v="0013100001fr7EaAAI"/>
    <b v="0"/>
    <m/>
    <b v="0"/>
    <x v="71"/>
    <x v="1"/>
    <s v="0055A00000Bd4j9QAB"/>
    <b v="1"/>
    <d v="2021-05-03T13:53:02"/>
    <b v="0"/>
    <b v="0"/>
    <s v="2021 4"/>
    <n v="4"/>
    <x v="3"/>
    <s v="Pipeline"/>
    <s v="Pipeline"/>
    <x v="21"/>
    <s v="0055A00000Bd4j9QAB"/>
    <d v="2021-06-24T14:37:34"/>
    <m/>
    <m/>
    <b v="0"/>
    <x v="3"/>
    <s v="0066e00001e0AgJAAU"/>
    <x v="2"/>
    <b v="0"/>
    <s v="0055A00000Bd4j9QAB"/>
    <s v="Funnel"/>
    <b v="0"/>
    <x v="1"/>
    <n v="209431.35"/>
    <n v="10471.57"/>
    <m/>
  </r>
  <r>
    <s v="0015A00002VpuNWQAZ"/>
    <b v="0"/>
    <m/>
    <b v="0"/>
    <x v="296"/>
    <x v="1"/>
    <s v="0055A000008zqzaQAA"/>
    <b v="1"/>
    <d v="2021-03-22T17:46:41"/>
    <b v="0"/>
    <b v="0"/>
    <s v="2021 4"/>
    <n v="4"/>
    <x v="3"/>
    <s v="Pipeline"/>
    <s v="Pipeline"/>
    <x v="21"/>
    <s v="0055A00000BclF5QAJ"/>
    <d v="2021-06-24T15:27:06"/>
    <m/>
    <m/>
    <b v="0"/>
    <x v="13"/>
    <s v="0065A00001dLsuiQAC"/>
    <x v="2"/>
    <b v="0"/>
    <s v="0055A000008zqzaQAA"/>
    <s v="Funnel"/>
    <b v="0"/>
    <x v="1"/>
    <n v="150850"/>
    <n v="7542.5"/>
    <m/>
  </r>
  <r>
    <s v="0015A000025dRLwQAM"/>
    <b v="0"/>
    <m/>
    <b v="0"/>
    <x v="199"/>
    <x v="1"/>
    <s v="0055A000008iLoOQAU"/>
    <b v="1"/>
    <d v="2018-10-04T20:22:49"/>
    <b v="0"/>
    <b v="0"/>
    <s v="2022 4"/>
    <n v="4"/>
    <x v="6"/>
    <s v="Pipeline"/>
    <s v="Pipeline"/>
    <x v="21"/>
    <s v="0055A00000Bd0KeQAJ"/>
    <d v="2021-06-23T22:51:24"/>
    <m/>
    <d v="2019-03-01T16:19:21"/>
    <b v="0"/>
    <x v="1"/>
    <s v="0065A00000looKJQAY"/>
    <x v="2"/>
    <b v="0"/>
    <s v="0055A00000Bd0KeQAJ"/>
    <s v="Funnel"/>
    <b v="0"/>
    <x v="1"/>
    <n v="80730"/>
    <n v="4036.5"/>
    <m/>
  </r>
  <r>
    <s v="0015A00002DyJxEQAV"/>
    <b v="0"/>
    <s v="Sartorius"/>
    <b v="0"/>
    <x v="296"/>
    <x v="1"/>
    <s v="0055A00000BcmS5QAJ"/>
    <b v="1"/>
    <d v="2021-02-23T10:23:23"/>
    <b v="0"/>
    <b v="0"/>
    <s v="2021 4"/>
    <n v="4"/>
    <x v="3"/>
    <s v="Pipeline"/>
    <s v="Pipeline"/>
    <x v="21"/>
    <s v="0055A00000BcmS5QAJ"/>
    <d v="2021-06-18T13:33:25"/>
    <m/>
    <d v="2021-05-03T14:42:08"/>
    <b v="0"/>
    <x v="6"/>
    <s v="0065A00001dIvnDQAS"/>
    <x v="2"/>
    <b v="0"/>
    <s v="0055A00000BcmS5QAJ"/>
    <s v="Quoted Funnel"/>
    <b v="0"/>
    <x v="1"/>
    <n v="187462"/>
    <n v="56238.6"/>
    <m/>
  </r>
  <r>
    <s v="0015A00002AQqaaQAD"/>
    <b v="0"/>
    <m/>
    <b v="0"/>
    <x v="71"/>
    <x v="1"/>
    <s v="0055A000008zqzaQAA"/>
    <b v="1"/>
    <d v="2020-12-18T19:08:43"/>
    <b v="0"/>
    <b v="0"/>
    <s v="2021 4"/>
    <n v="4"/>
    <x v="3"/>
    <s v="BestCase"/>
    <s v="Best Case"/>
    <x v="21"/>
    <s v="0055A000008zqzaQAA"/>
    <d v="2021-06-22T15:00:18"/>
    <m/>
    <d v="2021-04-20T11:56:58"/>
    <b v="0"/>
    <x v="0"/>
    <s v="0065A00001cpphmQAA"/>
    <x v="2"/>
    <b v="0"/>
    <s v="0055A000008zqzaQAA"/>
    <s v="Upside"/>
    <b v="0"/>
    <x v="1"/>
    <n v="183010"/>
    <n v="128107"/>
    <m/>
  </r>
  <r>
    <s v="0015A00002TDD9dQAH"/>
    <b v="0"/>
    <m/>
    <b v="0"/>
    <x v="19"/>
    <x v="1"/>
    <s v="0055A00000Bnt5hQAB"/>
    <b v="1"/>
    <d v="2021-01-19T20:32:41"/>
    <b v="0"/>
    <b v="0"/>
    <s v="2021 4"/>
    <n v="4"/>
    <x v="3"/>
    <s v="Pipeline"/>
    <s v="Pipeline"/>
    <x v="21"/>
    <s v="0055A00000Bnt5hQAB"/>
    <d v="2021-06-25T13:26:40"/>
    <m/>
    <d v="2021-02-26T04:11:35"/>
    <b v="0"/>
    <x v="3"/>
    <s v="0065A00001csCrZQAU"/>
    <x v="2"/>
    <b v="0"/>
    <s v="0055A00000Bnt5hQAB"/>
    <s v="Quoted Funnel"/>
    <b v="0"/>
    <x v="1"/>
    <n v="154850"/>
    <n v="46455"/>
    <m/>
  </r>
  <r>
    <s v="0015A00002QEk8YQAT"/>
    <b v="0"/>
    <m/>
    <b v="0"/>
    <x v="348"/>
    <x v="1"/>
    <s v="0055A000008zqzaQAA"/>
    <b v="1"/>
    <d v="2020-12-11T15:22:56"/>
    <b v="0"/>
    <b v="0"/>
    <s v="2021 4"/>
    <n v="4"/>
    <x v="3"/>
    <s v="Pipeline"/>
    <s v="Pipeline"/>
    <x v="21"/>
    <s v="0055A00000BcmLYQAZ"/>
    <d v="2021-06-24T13:36:20"/>
    <m/>
    <d v="2020-12-11T15:24:33"/>
    <b v="0"/>
    <x v="3"/>
    <s v="0065A00001colQEQAY"/>
    <x v="2"/>
    <b v="0"/>
    <s v="0055A00000BcmLYQAZ"/>
    <s v="Funnel"/>
    <b v="0"/>
    <x v="1"/>
    <n v="161000"/>
    <n v="8050"/>
    <m/>
  </r>
  <r>
    <s v="0015A00002Vr7w4QAB"/>
    <b v="0"/>
    <m/>
    <b v="0"/>
    <x v="71"/>
    <x v="1"/>
    <s v="0055A000008zqzaQAA"/>
    <b v="1"/>
    <d v="2021-03-31T17:57:48"/>
    <b v="0"/>
    <b v="0"/>
    <s v="2021 4"/>
    <n v="4"/>
    <x v="3"/>
    <s v="Pipeline"/>
    <s v="Pipeline"/>
    <x v="21"/>
    <s v="0055A000008zqzaQAA"/>
    <d v="2021-06-25T02:57:08"/>
    <m/>
    <m/>
    <b v="0"/>
    <x v="3"/>
    <s v="0065A00001dePyLQAU"/>
    <x v="2"/>
    <b v="0"/>
    <s v="0055A000008zqzaQAA"/>
    <s v="Funnel"/>
    <b v="0"/>
    <x v="1"/>
    <n v="92395"/>
    <n v="4619.75"/>
    <m/>
  </r>
  <r>
    <s v="0015A00001xP48LQAS"/>
    <b v="0"/>
    <m/>
    <b v="0"/>
    <x v="19"/>
    <x v="1"/>
    <s v="0055A000008iLoOQAU"/>
    <b v="1"/>
    <d v="2019-10-07T20:24:42"/>
    <b v="0"/>
    <b v="0"/>
    <s v="2021 4"/>
    <n v="4"/>
    <x v="3"/>
    <s v="Pipeline"/>
    <s v="Pipeline"/>
    <x v="21"/>
    <s v="0055A00000Bnt5hQAB"/>
    <d v="2021-06-25T04:02:10"/>
    <m/>
    <d v="2019-10-23T14:25:49"/>
    <b v="0"/>
    <x v="1"/>
    <s v="0065A00001XaUTrQAN"/>
    <x v="2"/>
    <b v="0"/>
    <s v="0055A00000Bnt5hQAB"/>
    <s v="Funnel"/>
    <b v="0"/>
    <x v="1"/>
    <n v="154850"/>
    <n v="7742.5"/>
    <m/>
  </r>
  <r>
    <s v="0015A000028kLH8QAM"/>
    <b v="0"/>
    <m/>
    <b v="0"/>
    <x v="324"/>
    <x v="1"/>
    <s v="00531000007Es7rAAC"/>
    <b v="1"/>
    <d v="2019-01-17T05:43:25"/>
    <b v="0"/>
    <b v="0"/>
    <s v="2021 1"/>
    <n v="1"/>
    <x v="3"/>
    <s v="Pipeline"/>
    <s v="Pipeline"/>
    <x v="4"/>
    <s v="0055A00000BclF5QAJ"/>
    <d v="2021-04-14T20:01:34"/>
    <m/>
    <d v="2020-04-02T19:40:15"/>
    <b v="1"/>
    <x v="3"/>
    <s v="0065A000011rPjDQAU"/>
    <x v="3"/>
    <b v="0"/>
    <s v="00531000007Es7rAAC"/>
    <s v="Qualified Opportunity"/>
    <b v="0"/>
    <x v="1"/>
    <n v="1625000"/>
    <n v="162500"/>
    <m/>
  </r>
  <r>
    <s v="0015A00001yXjXgQAK"/>
    <b v="0"/>
    <m/>
    <b v="0"/>
    <x v="104"/>
    <x v="1"/>
    <s v="00531000007MUoEAAW"/>
    <b v="1"/>
    <d v="2018-02-07T20:47:49"/>
    <b v="0"/>
    <b v="0"/>
    <s v="2020 2"/>
    <n v="2"/>
    <x v="4"/>
    <s v="Pipeline"/>
    <s v="Pipeline"/>
    <x v="24"/>
    <s v="0055A00000BclF5QAJ"/>
    <d v="2021-04-11T21:42:29"/>
    <m/>
    <d v="2020-02-10T14:46:40"/>
    <b v="1"/>
    <x v="1"/>
    <s v="0065A00000jSeCpQAK"/>
    <x v="2"/>
    <b v="0"/>
    <s v="00531000007KgPgAAK"/>
    <s v="Qualified Opportunity"/>
    <b v="0"/>
    <x v="1"/>
    <n v="722808.96"/>
    <n v="72280.899999999994"/>
    <m/>
  </r>
  <r>
    <s v="0015A00002FrqviQAB"/>
    <b v="0"/>
    <m/>
    <b v="0"/>
    <x v="24"/>
    <x v="1"/>
    <s v="00531000007MUoEAAW"/>
    <b v="1"/>
    <d v="2019-10-23T00:34:03"/>
    <b v="0"/>
    <b v="0"/>
    <s v="2021 3"/>
    <n v="3"/>
    <x v="3"/>
    <s v="BestCase"/>
    <s v="Best Case"/>
    <x v="4"/>
    <s v="00531000007Es7rAAC"/>
    <d v="2021-06-17T20:31:00"/>
    <m/>
    <d v="2020-05-04T17:58:01"/>
    <b v="1"/>
    <x v="6"/>
    <s v="0065A00001XkJCvQAN"/>
    <x v="3"/>
    <b v="0"/>
    <s v="0055A00000Bd3dUQAR"/>
    <s v="Decision to Purchase"/>
    <b v="0"/>
    <x v="1"/>
    <n v="6500000"/>
    <n v="3250000"/>
    <m/>
  </r>
  <r>
    <s v="0015A00002FsKNzQAN"/>
    <b v="0"/>
    <m/>
    <b v="0"/>
    <x v="285"/>
    <x v="1"/>
    <s v="0055A00000BNpn5QAD"/>
    <b v="0"/>
    <d v="2019-10-23T20:27:24"/>
    <b v="0"/>
    <b v="0"/>
    <s v="2021 3"/>
    <n v="3"/>
    <x v="3"/>
    <s v="BestCase"/>
    <s v="Best Case"/>
    <x v="21"/>
    <s v="0055A00000BclF5QAJ"/>
    <d v="2021-06-01T19:07:24"/>
    <m/>
    <d v="2020-11-17T19:55:29"/>
    <b v="0"/>
    <x v="5"/>
    <s v="0065A00001XkcCcQAJ"/>
    <x v="2"/>
    <b v="0"/>
    <s v="0056e00000BdAUZAA3"/>
    <s v="Upside"/>
    <b v="0"/>
    <x v="1"/>
    <n v="128340"/>
    <n v="89838"/>
    <m/>
  </r>
  <r>
    <s v="0015A00002Uh6t4QAB"/>
    <b v="0"/>
    <m/>
    <b v="0"/>
    <x v="278"/>
    <x v="1"/>
    <s v="00531000007MUoEAAW"/>
    <b v="0"/>
    <d v="2021-02-19T22:15:47"/>
    <b v="0"/>
    <b v="0"/>
    <s v="2021 2"/>
    <n v="2"/>
    <x v="3"/>
    <s v="BestCase"/>
    <s v="Best Case"/>
    <x v="24"/>
    <s v="00531000007KgPgAAK"/>
    <d v="2021-04-26T13:42:59"/>
    <m/>
    <d v="2021-04-26T13:42:59"/>
    <b v="0"/>
    <x v="6"/>
    <s v="0065A00001dI6DFQA0"/>
    <x v="2"/>
    <b v="0"/>
    <s v="00531000007KgPgAAK"/>
    <s v="Order Expected within 90 Days"/>
    <b v="0"/>
    <x v="1"/>
    <n v="253335.2"/>
    <n v="177334.64"/>
    <m/>
  </r>
  <r>
    <s v="001i000001MZ8IpAAL"/>
    <b v="0"/>
    <m/>
    <b v="0"/>
    <x v="278"/>
    <x v="1"/>
    <s v="00531000007MUoEAAW"/>
    <b v="0"/>
    <d v="2021-03-26T19:27:09"/>
    <b v="0"/>
    <b v="0"/>
    <s v="2021 2"/>
    <n v="2"/>
    <x v="3"/>
    <s v="BestCase"/>
    <s v="Best Case"/>
    <x v="24"/>
    <s v="0055A00000BcmLTQAZ"/>
    <d v="2021-05-11T17:29:55"/>
    <m/>
    <d v="2021-05-10T13:54:54"/>
    <b v="0"/>
    <x v="3"/>
    <s v="0065A00001de7cCQAQ"/>
    <x v="2"/>
    <b v="0"/>
    <s v="00531000007KgPgAAK"/>
    <s v="Order Expected within 90 Days"/>
    <b v="0"/>
    <x v="1"/>
    <n v="72422.399999999994"/>
    <n v="50695.68"/>
    <m/>
  </r>
  <r>
    <s v="0015A00002LfXHNQA3"/>
    <b v="0"/>
    <m/>
    <b v="0"/>
    <x v="278"/>
    <x v="1"/>
    <s v="0055A00000BcmLTQAZ"/>
    <b v="0"/>
    <d v="2021-04-22T13:20:06"/>
    <b v="0"/>
    <b v="0"/>
    <s v="2021 2"/>
    <n v="2"/>
    <x v="3"/>
    <s v="BestCase"/>
    <s v="Best Case"/>
    <x v="2"/>
    <s v="0055A00000BcmLTQAZ"/>
    <d v="2021-05-13T20:51:59"/>
    <m/>
    <d v="2021-04-22T13:34:11"/>
    <b v="0"/>
    <x v="5"/>
    <s v="0066e00001dyuDqAAI"/>
    <x v="2"/>
    <b v="0"/>
    <s v="00531000007KgPgAAK"/>
    <s v="Order Expected within 90 Days"/>
    <b v="0"/>
    <x v="1"/>
    <n v="2052.6799999999998"/>
    <n v="1436.88"/>
    <m/>
  </r>
  <r>
    <s v="0013100001lXbgHAAS"/>
    <b v="0"/>
    <m/>
    <b v="0"/>
    <x v="278"/>
    <x v="1"/>
    <s v="00531000007MUoEAAW"/>
    <b v="0"/>
    <d v="2021-01-28T15:14:56"/>
    <b v="0"/>
    <b v="0"/>
    <s v="2021 2"/>
    <n v="2"/>
    <x v="3"/>
    <s v="Forecast"/>
    <s v="Commit"/>
    <x v="1"/>
    <s v="00531000007MUoEAAW"/>
    <d v="2021-06-29T12:45:58"/>
    <m/>
    <d v="2021-06-17T17:31:17"/>
    <b v="0"/>
    <x v="5"/>
    <s v="0065A00001dANC8QAO"/>
    <x v="2"/>
    <b v="0"/>
    <s v="00531000007MUoEAAW"/>
    <s v="Order Expected within 30 Days"/>
    <b v="0"/>
    <x v="1"/>
    <n v="19305"/>
    <n v="17374.5"/>
    <m/>
  </r>
  <r>
    <s v="0015A00002UfrwhQAB"/>
    <b v="0"/>
    <m/>
    <b v="0"/>
    <x v="349"/>
    <x v="1"/>
    <s v="0055A00000BnRGTQA3"/>
    <b v="0"/>
    <d v="2021-02-08T21:43:13"/>
    <b v="0"/>
    <b v="0"/>
    <s v="2021 2"/>
    <n v="2"/>
    <x v="3"/>
    <s v="Forecast"/>
    <s v="Commit"/>
    <x v="4"/>
    <s v="0055A00000BnRGTQA3"/>
    <d v="2021-05-03T17:14:02"/>
    <m/>
    <d v="2021-03-29T14:54:19"/>
    <b v="0"/>
    <x v="6"/>
    <s v="0065A00001dCOZiQAO"/>
    <x v="2"/>
    <b v="0"/>
    <s v="0055A00000BnRGTQA3"/>
    <s v="Order Expected within 30 Days"/>
    <b v="0"/>
    <x v="1"/>
    <n v="1691720.12"/>
    <n v="1522548.11"/>
    <m/>
  </r>
  <r>
    <s v="001i000001MZ8IpAAL"/>
    <b v="0"/>
    <m/>
    <b v="0"/>
    <x v="278"/>
    <x v="1"/>
    <s v="00531000007MUoEAAW"/>
    <b v="0"/>
    <d v="2020-07-20T15:47:32"/>
    <b v="0"/>
    <b v="0"/>
    <s v="2021 2"/>
    <n v="2"/>
    <x v="3"/>
    <s v="Pipeline"/>
    <s v="Pipeline"/>
    <x v="2"/>
    <s v="005i0000000fNkyAAE"/>
    <d v="2021-06-07T14:22:02"/>
    <m/>
    <d v="2021-03-01T16:05:15"/>
    <b v="0"/>
    <x v="5"/>
    <s v="0065A00001bBQYLQA4"/>
    <x v="2"/>
    <b v="0"/>
    <s v="00531000007KgPgAAK"/>
    <s v="Qualified Opportunity"/>
    <b v="0"/>
    <x v="1"/>
    <n v="176679.9"/>
    <n v="17667.990000000002"/>
    <m/>
  </r>
  <r>
    <s v="0015A000021OrGpQAK"/>
    <b v="0"/>
    <m/>
    <b v="0"/>
    <x v="278"/>
    <x v="1"/>
    <s v="00531000007MUoEAAW"/>
    <b v="0"/>
    <d v="2021-01-11T19:46:44"/>
    <b v="0"/>
    <b v="0"/>
    <s v="2021 2"/>
    <n v="2"/>
    <x v="3"/>
    <s v="Pipeline"/>
    <s v="Pipeline"/>
    <x v="2"/>
    <s v="005i0000000fNkyAAE"/>
    <d v="2021-05-03T14:40:38"/>
    <m/>
    <m/>
    <b v="0"/>
    <x v="12"/>
    <s v="0065A00001crX52QAE"/>
    <x v="2"/>
    <b v="0"/>
    <s v="00531000007KgPgAAK"/>
    <s v="Qualified Opportunity"/>
    <b v="0"/>
    <x v="1"/>
    <n v="390636"/>
    <n v="39063.599999999999"/>
    <m/>
  </r>
  <r>
    <s v="0015A000022RrSyQAK"/>
    <b v="0"/>
    <m/>
    <b v="0"/>
    <x v="61"/>
    <x v="1"/>
    <s v="0055A00000BcmLTQAZ"/>
    <b v="0"/>
    <d v="2021-02-08T23:02:01"/>
    <b v="0"/>
    <b v="0"/>
    <s v="2021 3"/>
    <n v="3"/>
    <x v="3"/>
    <s v="BestCase"/>
    <s v="Best Case"/>
    <x v="4"/>
    <s v="00531000007KgPgAAK"/>
    <d v="2021-06-28T12:53:15"/>
    <m/>
    <d v="2021-05-03T13:52:51"/>
    <b v="0"/>
    <x v="5"/>
    <s v="0065A00001dCPCGQA4"/>
    <x v="2"/>
    <b v="0"/>
    <s v="00531000007KgPgAAK"/>
    <s v="Order Expected within 90 Days"/>
    <b v="0"/>
    <x v="1"/>
    <n v="144272"/>
    <n v="100990.39999999999"/>
    <m/>
  </r>
  <r>
    <s v="0013100001jStVZAA0"/>
    <b v="0"/>
    <m/>
    <b v="0"/>
    <x v="19"/>
    <x v="1"/>
    <s v="0055A00000BNXCfQAP"/>
    <b v="1"/>
    <d v="2020-03-11T17:41:14"/>
    <b v="0"/>
    <b v="0"/>
    <s v="2021 4"/>
    <n v="4"/>
    <x v="3"/>
    <s v="Pipeline"/>
    <s v="Pipeline"/>
    <x v="21"/>
    <s v="0055A00000BclF5QAJ"/>
    <d v="2021-06-01T19:07:24"/>
    <m/>
    <d v="2021-01-25T16:18:58"/>
    <b v="0"/>
    <x v="3"/>
    <s v="0065A00001ZPz5ZQAT"/>
    <x v="2"/>
    <b v="0"/>
    <s v="0055A00000BNXCfQAP"/>
    <s v="Quoted Funnel"/>
    <b v="0"/>
    <x v="1"/>
    <n v="162850"/>
    <n v="48855"/>
    <m/>
  </r>
  <r>
    <s v="0015A00002PJKh7QAH"/>
    <b v="0"/>
    <m/>
    <b v="0"/>
    <x v="278"/>
    <x v="1"/>
    <s v="0055A000009sa63QAA"/>
    <b v="1"/>
    <d v="2020-09-10T22:50:03"/>
    <b v="0"/>
    <b v="0"/>
    <s v="2021 2"/>
    <n v="2"/>
    <x v="3"/>
    <s v="Forecast"/>
    <s v="Commit"/>
    <x v="1"/>
    <s v="0055A000009sa63QAA"/>
    <d v="2021-06-28T03:49:38"/>
    <m/>
    <d v="2021-04-30T22:33:55"/>
    <b v="0"/>
    <x v="5"/>
    <s v="0065A00001biNgwQAE"/>
    <x v="2"/>
    <b v="0"/>
    <s v="0055A000009sa63QAA"/>
    <s v="Order Expected within 30 Days"/>
    <b v="0"/>
    <x v="1"/>
    <n v="77097"/>
    <n v="69387.3"/>
    <m/>
  </r>
  <r>
    <s v="0015A00002Ir5CyQAJ"/>
    <b v="0"/>
    <m/>
    <b v="0"/>
    <x v="286"/>
    <x v="1"/>
    <s v="00531000007MUoEAAW"/>
    <b v="1"/>
    <d v="2020-02-28T15:43:54"/>
    <b v="0"/>
    <b v="0"/>
    <s v="2021 3"/>
    <n v="3"/>
    <x v="3"/>
    <s v="BestCase"/>
    <s v="Best Case"/>
    <x v="1"/>
    <s v="0055A000009sa63QAA"/>
    <d v="2021-06-07T06:07:43"/>
    <m/>
    <d v="2021-01-25T23:58:26"/>
    <b v="0"/>
    <x v="6"/>
    <s v="0065A00001ZNGaiQAH"/>
    <x v="2"/>
    <b v="0"/>
    <s v="0055A000009sa63QAA"/>
    <s v="Decision to Purchase"/>
    <b v="0"/>
    <x v="1"/>
    <n v="71937"/>
    <n v="35968.5"/>
    <m/>
  </r>
  <r>
    <s v="0015A00001yXq6AQAS"/>
    <b v="0"/>
    <m/>
    <b v="0"/>
    <x v="71"/>
    <x v="1"/>
    <s v="00531000008F2qlAAC"/>
    <b v="0"/>
    <d v="2020-02-18T16:40:03"/>
    <b v="0"/>
    <b v="0"/>
    <s v="2021 4"/>
    <n v="4"/>
    <x v="3"/>
    <s v="BestCase"/>
    <s v="Best Case"/>
    <x v="24"/>
    <s v="00531000008F2qlAAC"/>
    <d v="2021-06-21T20:29:59"/>
    <m/>
    <m/>
    <b v="0"/>
    <x v="6"/>
    <s v="0065A00001ZFnaxQAD"/>
    <x v="2"/>
    <b v="1"/>
    <s v="00531000008F2qlAAC"/>
    <s v="Decision to Purchase"/>
    <b v="0"/>
    <x v="1"/>
    <n v="49048.5"/>
    <n v="24524.25"/>
    <m/>
  </r>
  <r>
    <s v="0016e00002ZwUdOAAV"/>
    <b v="0"/>
    <m/>
    <b v="0"/>
    <x v="71"/>
    <x v="1"/>
    <s v="00531000008F2qlAAC"/>
    <b v="0"/>
    <d v="2020-09-11T20:25:36"/>
    <b v="0"/>
    <b v="0"/>
    <s v="2021 4"/>
    <n v="4"/>
    <x v="3"/>
    <s v="Pipeline"/>
    <s v="Pipeline"/>
    <x v="24"/>
    <s v="00531000008F2qlAAC"/>
    <d v="2021-06-21T13:39:25"/>
    <m/>
    <d v="2020-09-11T20:30:20"/>
    <b v="0"/>
    <x v="6"/>
    <s v="0065A00001biRa2QAE"/>
    <x v="2"/>
    <b v="1"/>
    <s v="00531000008F2qlAAC"/>
    <s v="Customer Assessment w/ Favorable Evaluation"/>
    <b v="0"/>
    <x v="1"/>
    <n v="53952.75"/>
    <n v="16185.82"/>
    <m/>
  </r>
  <r>
    <s v="0015A00002FpVaCQAV"/>
    <b v="0"/>
    <m/>
    <b v="0"/>
    <x v="24"/>
    <x v="1"/>
    <s v="0055A000008iLoOQAU"/>
    <b v="0"/>
    <d v="2020-05-20T12:14:08"/>
    <b v="0"/>
    <b v="0"/>
    <s v="2021 3"/>
    <n v="3"/>
    <x v="3"/>
    <s v="Pipeline"/>
    <s v="Pipeline"/>
    <x v="21"/>
    <s v="0055A00000BclF5QAJ"/>
    <d v="2021-06-01T19:07:28"/>
    <m/>
    <d v="2021-01-18T10:19:04"/>
    <b v="0"/>
    <x v="6"/>
    <s v="0065A00001a6kSuQAI"/>
    <x v="2"/>
    <b v="0"/>
    <s v="00531000007KAu8AAG"/>
    <s v="Funnel"/>
    <b v="0"/>
    <x v="1"/>
    <n v="98134"/>
    <n v="4906.7"/>
    <m/>
  </r>
  <r>
    <s v="0015A00002CyJrvQAF"/>
    <b v="0"/>
    <m/>
    <b v="0"/>
    <x v="219"/>
    <x v="1"/>
    <s v="00531000007KAu8AAG"/>
    <b v="0"/>
    <d v="2020-04-16T14:17:27"/>
    <b v="0"/>
    <b v="0"/>
    <s v="2021 3"/>
    <n v="3"/>
    <x v="3"/>
    <s v="Pipeline"/>
    <s v="Pipeline"/>
    <x v="21"/>
    <s v="0055A00000BclF5QAJ"/>
    <d v="2021-06-01T19:07:28"/>
    <m/>
    <d v="2021-02-12T14:46:38"/>
    <b v="0"/>
    <x v="3"/>
    <s v="0065A00001Zk3GqQAJ"/>
    <x v="2"/>
    <b v="0"/>
    <s v="00531000007KAu8AAG"/>
    <s v="Quoted Funnel"/>
    <b v="0"/>
    <x v="1"/>
    <n v="94887.6"/>
    <n v="28466.28"/>
    <m/>
  </r>
  <r>
    <s v="0013100001p5A0yAAE"/>
    <b v="0"/>
    <m/>
    <b v="0"/>
    <x v="71"/>
    <x v="1"/>
    <s v="0055A000008iLoOQAU"/>
    <b v="0"/>
    <d v="2020-07-27T15:29:25"/>
    <b v="0"/>
    <b v="0"/>
    <s v="2021 4"/>
    <n v="4"/>
    <x v="3"/>
    <s v="Pipeline"/>
    <s v="Pipeline"/>
    <x v="21"/>
    <s v="0055A00000BclF5QAJ"/>
    <d v="2021-06-01T19:07:28"/>
    <m/>
    <d v="2021-01-28T11:05:14"/>
    <b v="0"/>
    <x v="7"/>
    <s v="0065A00001bKqjwQAC"/>
    <x v="2"/>
    <b v="0"/>
    <s v="00531000007KAu8AAG"/>
    <s v="Funnel"/>
    <b v="0"/>
    <x v="1"/>
    <n v="104701"/>
    <n v="5235.05"/>
    <m/>
  </r>
  <r>
    <s v="0013100001fr7EaAAI"/>
    <b v="0"/>
    <m/>
    <b v="0"/>
    <x v="221"/>
    <x v="1"/>
    <s v="00531000008FRNUAA4"/>
    <b v="0"/>
    <d v="2017-11-02T17:13:43"/>
    <b v="0"/>
    <b v="0"/>
    <s v="2021 4"/>
    <n v="4"/>
    <x v="3"/>
    <s v="Pipeline"/>
    <s v="Pipeline"/>
    <x v="21"/>
    <s v="0055A00000BclF5QAJ"/>
    <d v="2021-06-01T19:07:12"/>
    <m/>
    <d v="2021-01-28T10:56:51"/>
    <b v="0"/>
    <x v="4"/>
    <s v="0065A00000iT9guQAC"/>
    <x v="2"/>
    <b v="0"/>
    <s v="00531000007KAu8AAG"/>
    <s v="Funnel"/>
    <b v="0"/>
    <x v="1"/>
    <n v="18159"/>
    <n v="907.95"/>
    <m/>
  </r>
  <r>
    <s v="0015A0000254KzrQAE"/>
    <b v="0"/>
    <m/>
    <b v="0"/>
    <x v="71"/>
    <x v="1"/>
    <s v="00531000007KAu8AAG"/>
    <b v="0"/>
    <d v="2020-03-26T11:35:57"/>
    <b v="0"/>
    <b v="0"/>
    <s v="2021 4"/>
    <n v="4"/>
    <x v="3"/>
    <s v="Pipeline"/>
    <s v="Pipeline"/>
    <x v="21"/>
    <s v="0055A00000BclF5QAJ"/>
    <d v="2021-06-01T19:07:06"/>
    <m/>
    <d v="2020-08-20T10:53:06"/>
    <b v="0"/>
    <x v="6"/>
    <s v="0065A00001ZbPlmQAF"/>
    <x v="2"/>
    <b v="0"/>
    <s v="00531000007KAu8AAG"/>
    <s v="Funnel"/>
    <b v="0"/>
    <x v="1"/>
    <n v="98134"/>
    <n v="4906.7"/>
    <m/>
  </r>
  <r>
    <s v="0015A00002DSr9HQAT"/>
    <b v="0"/>
    <m/>
    <b v="0"/>
    <x v="278"/>
    <x v="1"/>
    <s v="00531000007KAu8AAG"/>
    <b v="0"/>
    <d v="2021-03-04T13:54:13"/>
    <b v="0"/>
    <b v="0"/>
    <s v="2021 2"/>
    <n v="2"/>
    <x v="3"/>
    <s v="Forecast"/>
    <s v="Commit"/>
    <x v="21"/>
    <s v="0055A00000BcmLYQAZ"/>
    <d v="2021-06-25T16:26:06"/>
    <m/>
    <d v="2021-06-25T15:18:52"/>
    <b v="0"/>
    <x v="6"/>
    <s v="0065A00001dKjJDQA0"/>
    <x v="2"/>
    <b v="0"/>
    <s v="00531000007KAu8AAG"/>
    <s v="Commit"/>
    <b v="0"/>
    <x v="1"/>
    <n v="98118.45"/>
    <n v="83400.679999999993"/>
    <m/>
  </r>
  <r>
    <s v="0015A000026BtwDQAS"/>
    <b v="0"/>
    <m/>
    <b v="0"/>
    <x v="289"/>
    <x v="1"/>
    <s v="00531000007KAu8AAG"/>
    <b v="0"/>
    <d v="2021-04-15T10:30:10"/>
    <b v="0"/>
    <b v="0"/>
    <s v="2021 3"/>
    <n v="3"/>
    <x v="3"/>
    <s v="Pipeline"/>
    <s v="Pipeline"/>
    <x v="21"/>
    <s v="00531000007KAu8AAG"/>
    <d v="2021-06-25T07:40:59"/>
    <m/>
    <d v="2021-06-24T08:13:54"/>
    <b v="0"/>
    <x v="6"/>
    <s v="0065A00001dgVIUQA2"/>
    <x v="2"/>
    <b v="0"/>
    <s v="00531000007KAu8AAG"/>
    <s v="Quoted Funnel"/>
    <b v="0"/>
    <x v="1"/>
    <n v="104701"/>
    <n v="31410.3"/>
    <m/>
  </r>
  <r>
    <s v="0015A00002DP0uEQAT"/>
    <b v="0"/>
    <m/>
    <b v="0"/>
    <x v="350"/>
    <x v="1"/>
    <s v="0055A00000BNXCfQAP"/>
    <b v="0"/>
    <d v="2020-09-23T21:48:39"/>
    <b v="0"/>
    <b v="0"/>
    <s v="2021 3"/>
    <n v="3"/>
    <x v="3"/>
    <s v="Forecast"/>
    <s v="Commit"/>
    <x v="21"/>
    <s v="0055A00000BNXCfQAP"/>
    <d v="2021-06-24T15:08:16"/>
    <m/>
    <d v="2021-06-22T20:50:42"/>
    <b v="0"/>
    <x v="1"/>
    <s v="0065A00001bolD0QAI"/>
    <x v="2"/>
    <b v="0"/>
    <s v="0055A00000BNXCfQAP"/>
    <s v="Commit"/>
    <b v="0"/>
    <x v="1"/>
    <n v="162850"/>
    <n v="146565"/>
    <m/>
  </r>
  <r>
    <s v="0015A00002QFLtOQAX"/>
    <b v="0"/>
    <m/>
    <b v="0"/>
    <x v="278"/>
    <x v="1"/>
    <s v="0055A00000BNXCfQAP"/>
    <b v="1"/>
    <d v="2020-12-16T00:23:19"/>
    <b v="0"/>
    <b v="0"/>
    <s v="2021 2"/>
    <n v="2"/>
    <x v="3"/>
    <s v="Forecast"/>
    <s v="Commit"/>
    <x v="25"/>
    <s v="0055A00000BcmLYQAZ"/>
    <d v="2021-06-25T16:36:21"/>
    <m/>
    <d v="2021-06-08T17:15:19"/>
    <b v="0"/>
    <x v="1"/>
    <s v="0065A00001cp4sTQAQ"/>
    <x v="2"/>
    <b v="0"/>
    <s v="0056e00000BdFO7AAN"/>
    <s v="Commit"/>
    <b v="0"/>
    <x v="1"/>
    <n v="161650"/>
    <n v="145485"/>
    <m/>
  </r>
  <r>
    <s v="0015A00002JOkAmQAL"/>
    <b v="0"/>
    <m/>
    <b v="0"/>
    <x v="351"/>
    <x v="1"/>
    <s v="0055A000008iLoOQAU"/>
    <b v="1"/>
    <d v="2019-12-02T17:09:52"/>
    <b v="0"/>
    <b v="0"/>
    <s v="2021 3"/>
    <n v="3"/>
    <x v="3"/>
    <s v="BestCase"/>
    <s v="Best Case"/>
    <x v="21"/>
    <s v="0055A00000BclF5QAJ"/>
    <d v="2021-06-01T19:07:27"/>
    <m/>
    <d v="2021-02-03T20:41:38"/>
    <b v="0"/>
    <x v="11"/>
    <s v="0065A0000112lyKQAQ"/>
    <x v="2"/>
    <b v="0"/>
    <s v="0056e00000BdAUZAA3"/>
    <s v="Upside"/>
    <b v="0"/>
    <x v="1"/>
    <n v="128340"/>
    <n v="89838"/>
    <m/>
  </r>
  <r>
    <s v="0015A00002NP4LrQAL"/>
    <b v="0"/>
    <m/>
    <b v="0"/>
    <x v="285"/>
    <x v="1"/>
    <s v="0055A00000BNpn5QAD"/>
    <b v="1"/>
    <d v="2020-11-18T20:24:18"/>
    <b v="0"/>
    <b v="0"/>
    <s v="2021 3"/>
    <n v="3"/>
    <x v="3"/>
    <s v="BestCase"/>
    <s v="Best Case"/>
    <x v="20"/>
    <s v="0055A00000BclF5QAJ"/>
    <d v="2021-06-01T19:07:27"/>
    <m/>
    <d v="2021-04-16T01:25:10"/>
    <b v="0"/>
    <x v="6"/>
    <s v="0065A00001cU8yjQAC"/>
    <x v="2"/>
    <b v="0"/>
    <s v="0056e00000BdAUZAA3"/>
    <s v="Upside"/>
    <b v="0"/>
    <x v="1"/>
    <n v="119370"/>
    <n v="83559"/>
    <m/>
  </r>
  <r>
    <s v="0015A00002TEAg4QAH"/>
    <b v="0"/>
    <m/>
    <b v="0"/>
    <x v="224"/>
    <x v="1"/>
    <s v="0055A00000BNpn5QAD"/>
    <b v="1"/>
    <d v="2021-01-26T18:21:13"/>
    <b v="0"/>
    <b v="0"/>
    <s v="2021 3"/>
    <n v="3"/>
    <x v="3"/>
    <s v="Forecast"/>
    <s v="Commit"/>
    <x v="21"/>
    <s v="0056e00000BdAUZAA3"/>
    <d v="2021-06-29T03:23:38"/>
    <m/>
    <d v="2021-01-26T23:52:44"/>
    <b v="0"/>
    <x v="6"/>
    <s v="0065A00001dABQuQAO"/>
    <x v="2"/>
    <b v="0"/>
    <s v="0056e00000BdAUZAA3"/>
    <s v="Commit"/>
    <b v="0"/>
    <x v="1"/>
    <n v="64444.31"/>
    <n v="57999.88"/>
    <m/>
  </r>
  <r>
    <s v="0015A00002VqpT4QAJ"/>
    <b v="0"/>
    <m/>
    <b v="0"/>
    <x v="352"/>
    <x v="1"/>
    <s v="0055A00000BcmLYQAZ"/>
    <b v="0"/>
    <d v="2021-04-30T09:58:11"/>
    <b v="0"/>
    <b v="0"/>
    <s v="2021 2"/>
    <n v="2"/>
    <x v="3"/>
    <s v="Forecast"/>
    <s v="Commit"/>
    <x v="20"/>
    <s v="0055A00000BcmLYQAZ"/>
    <d v="2021-06-17T12:42:33"/>
    <m/>
    <m/>
    <b v="0"/>
    <x v="3"/>
    <s v="0066e00001e01clAAA"/>
    <x v="2"/>
    <b v="0"/>
    <s v="0055A00000BcmLYQAZ"/>
    <s v="Commit"/>
    <b v="0"/>
    <x v="1"/>
    <n v="37716.25"/>
    <n v="33944.629999999997"/>
    <m/>
  </r>
  <r>
    <s v="0013100001puTdTAAU"/>
    <b v="0"/>
    <m/>
    <b v="0"/>
    <x v="71"/>
    <x v="1"/>
    <s v="0055A00000Bb2djQAB"/>
    <b v="0"/>
    <d v="2021-01-08T18:54:09"/>
    <b v="0"/>
    <b v="0"/>
    <s v="2021 4"/>
    <n v="4"/>
    <x v="3"/>
    <s v="BestCase"/>
    <s v="Best Case"/>
    <x v="21"/>
    <s v="0055A00000BclF5QAJ"/>
    <d v="2021-06-01T19:07:06"/>
    <m/>
    <d v="2021-01-22T21:44:29"/>
    <b v="0"/>
    <x v="7"/>
    <s v="0065A00001crIxhQAE"/>
    <x v="2"/>
    <b v="0"/>
    <s v="0055A00000Bnt5hQAB"/>
    <s v="Upside"/>
    <b v="0"/>
    <x v="1"/>
    <n v="22050"/>
    <n v="15435"/>
    <m/>
  </r>
  <r>
    <s v="0015A00002QEKLLQA5"/>
    <b v="0"/>
    <m/>
    <b v="0"/>
    <x v="51"/>
    <x v="1"/>
    <s v="0055A00000BNpn5QAD"/>
    <b v="1"/>
    <d v="2020-12-08T23:21:53"/>
    <b v="0"/>
    <b v="0"/>
    <s v="2022 1"/>
    <n v="1"/>
    <x v="6"/>
    <s v="Forecast"/>
    <s v="Commit"/>
    <x v="21"/>
    <s v="0055A00000BclF5QAJ"/>
    <d v="2021-06-01T19:07:24"/>
    <m/>
    <d v="2021-04-21T14:36:35"/>
    <b v="0"/>
    <x v="6"/>
    <s v="0065A00001baTTSQA2"/>
    <x v="2"/>
    <b v="0"/>
    <s v="0056e00000BdAUZAA3"/>
    <s v="Commit"/>
    <b v="0"/>
    <x v="1"/>
    <n v="110402.21"/>
    <n v="99361.99"/>
    <m/>
  </r>
  <r>
    <s v="0015A00002UeeWqQAJ"/>
    <b v="0"/>
    <m/>
    <b v="0"/>
    <x v="24"/>
    <x v="1"/>
    <s v="0055A00000BNXCfQAP"/>
    <b v="1"/>
    <d v="2021-01-28T22:37:40"/>
    <b v="0"/>
    <b v="0"/>
    <s v="2021 3"/>
    <n v="3"/>
    <x v="3"/>
    <s v="Pipeline"/>
    <s v="Pipeline"/>
    <x v="20"/>
    <s v="0055A00000BNXCfQAP"/>
    <d v="2021-06-21T21:18:14"/>
    <m/>
    <d v="2021-06-09T18:10:13"/>
    <b v="0"/>
    <x v="6"/>
    <s v="0065A00001dAUtYQAW"/>
    <x v="2"/>
    <b v="0"/>
    <s v="0055A00000BNXCfQAP"/>
    <s v="Quoted Funnel"/>
    <b v="0"/>
    <x v="1"/>
    <n v="170144"/>
    <n v="51043.199999999997"/>
    <m/>
  </r>
  <r>
    <s v="0013100001qvZsSAAU"/>
    <b v="0"/>
    <m/>
    <b v="0"/>
    <x v="71"/>
    <x v="1"/>
    <s v="0055A000008iLmwQAE"/>
    <b v="1"/>
    <d v="2019-08-17T01:01:08"/>
    <b v="0"/>
    <b v="0"/>
    <s v="2021 4"/>
    <n v="4"/>
    <x v="3"/>
    <s v="Pipeline"/>
    <s v="Pipeline"/>
    <x v="21"/>
    <s v="0055A00000BclF5QAJ"/>
    <d v="2021-06-01T19:07:24"/>
    <m/>
    <d v="2021-04-08T23:17:01"/>
    <b v="0"/>
    <x v="7"/>
    <s v="0065A00001X8d0nQAB"/>
    <x v="2"/>
    <b v="0"/>
    <s v="0055A00000BNXCfQAP"/>
    <s v="Quoted Funnel"/>
    <b v="0"/>
    <x v="1"/>
    <n v="152000"/>
    <n v="45600"/>
    <m/>
  </r>
  <r>
    <s v="0015A00002QE5ixQAD"/>
    <b v="0"/>
    <m/>
    <b v="0"/>
    <x v="71"/>
    <x v="1"/>
    <s v="0055A000008zqzaQAA"/>
    <b v="1"/>
    <d v="2019-06-12T17:21:27"/>
    <b v="0"/>
    <b v="0"/>
    <s v="2021 4"/>
    <n v="4"/>
    <x v="3"/>
    <s v="Pipeline"/>
    <s v="Pipeline"/>
    <x v="21"/>
    <s v="0055A00000Bd4j9QAB"/>
    <d v="2021-06-23T14:39:22"/>
    <m/>
    <d v="2020-03-02T21:44:04"/>
    <b v="0"/>
    <x v="6"/>
    <s v="0065A00001Ti9X0QAJ"/>
    <x v="2"/>
    <b v="0"/>
    <s v="0055A00000Bd4j9QAB"/>
    <s v="Quoted Funnel"/>
    <b v="0"/>
    <x v="1"/>
    <n v="140000"/>
    <n v="42000"/>
    <m/>
  </r>
  <r>
    <s v="0015A000022QwMlQAK"/>
    <b v="0"/>
    <m/>
    <b v="0"/>
    <x v="24"/>
    <x v="1"/>
    <s v="0055A000008iLoOQAU"/>
    <b v="0"/>
    <d v="2019-10-24T13:57:43"/>
    <b v="0"/>
    <b v="0"/>
    <s v="2021 3"/>
    <n v="3"/>
    <x v="3"/>
    <s v="Pipeline"/>
    <s v="Pipeline"/>
    <x v="21"/>
    <s v="0055A00000BclF5QAJ"/>
    <d v="2021-06-01T19:07:28"/>
    <m/>
    <d v="2021-02-11T15:29:58"/>
    <b v="0"/>
    <x v="7"/>
    <s v="0065A00001XmDm8QAF"/>
    <x v="2"/>
    <b v="0"/>
    <s v="00531000007KAu8AAG"/>
    <s v="Funnel"/>
    <b v="0"/>
    <x v="1"/>
    <n v="98134"/>
    <n v="4906.7"/>
    <m/>
  </r>
  <r>
    <s v="0015A00002CSHNZQA5"/>
    <b v="0"/>
    <m/>
    <b v="0"/>
    <x v="24"/>
    <x v="1"/>
    <s v="00531000007KAu8AAG"/>
    <b v="0"/>
    <d v="2019-05-09T14:53:53"/>
    <b v="0"/>
    <b v="0"/>
    <s v="2021 3"/>
    <n v="3"/>
    <x v="3"/>
    <s v="Pipeline"/>
    <s v="Pipeline"/>
    <x v="22"/>
    <s v="0055A00000BclF5QAJ"/>
    <d v="2021-06-01T19:07:17"/>
    <m/>
    <d v="2021-03-25T11:56:18"/>
    <b v="0"/>
    <x v="6"/>
    <s v="0065A00001PtsCTQAZ"/>
    <x v="2"/>
    <b v="0"/>
    <s v="00531000007KAu8AAG"/>
    <s v="Funnel"/>
    <b v="1"/>
    <x v="1"/>
    <n v="71184"/>
    <n v="3559.2"/>
    <m/>
  </r>
  <r>
    <s v="0015A00002HdOANQA3"/>
    <b v="0"/>
    <m/>
    <b v="0"/>
    <x v="298"/>
    <x v="1"/>
    <s v="00531000007KAu8AAG"/>
    <b v="0"/>
    <d v="2020-02-05T13:45:18"/>
    <b v="0"/>
    <b v="0"/>
    <s v="2021 4"/>
    <n v="4"/>
    <x v="3"/>
    <s v="Pipeline"/>
    <s v="Pipeline"/>
    <x v="21"/>
    <s v="00531000007KAu8AAG"/>
    <d v="2021-06-25T15:23:46"/>
    <m/>
    <d v="2021-03-11T08:49:17"/>
    <b v="0"/>
    <x v="5"/>
    <s v="0065A00001Z1fdiQAB"/>
    <x v="2"/>
    <b v="0"/>
    <s v="00531000007KAu8AAG"/>
    <s v="Funnel"/>
    <b v="1"/>
    <x v="1"/>
    <n v="98134"/>
    <n v="4906.7"/>
    <m/>
  </r>
  <r>
    <s v="0013100001jbC8CAAU"/>
    <b v="0"/>
    <m/>
    <b v="0"/>
    <x v="353"/>
    <x v="1"/>
    <s v="0055A000008iLoJQAU"/>
    <b v="0"/>
    <d v="2019-07-18T21:54:03"/>
    <b v="0"/>
    <b v="0"/>
    <s v="2022 2"/>
    <n v="2"/>
    <x v="6"/>
    <s v="Pipeline"/>
    <s v="Pipeline"/>
    <x v="22"/>
    <s v="0055A00000Bd0KeQAJ"/>
    <d v="2021-06-23T22:52:52"/>
    <m/>
    <m/>
    <b v="0"/>
    <x v="6"/>
    <s v="0065A00001WkrWPQAZ"/>
    <x v="2"/>
    <b v="0"/>
    <s v="0055A00000Bd0KeQAJ"/>
    <s v="Funnel"/>
    <b v="1"/>
    <x v="1"/>
    <n v="101435"/>
    <n v="5071.75"/>
    <m/>
  </r>
  <r>
    <s v="0015A00002EnoTcQAJ"/>
    <b v="0"/>
    <m/>
    <b v="0"/>
    <x v="71"/>
    <x v="1"/>
    <s v="0055A000008iLoOQAU"/>
    <b v="1"/>
    <d v="2019-09-18T14:14:48"/>
    <b v="0"/>
    <b v="0"/>
    <s v="2021 4"/>
    <n v="4"/>
    <x v="3"/>
    <s v="Pipeline"/>
    <s v="Pipeline"/>
    <x v="21"/>
    <s v="00531000007KAu8AAG"/>
    <d v="2021-06-15T08:21:41"/>
    <m/>
    <d v="2021-05-12T08:28:08"/>
    <b v="0"/>
    <x v="1"/>
    <s v="0065A00001XKV4ZQAX"/>
    <x v="2"/>
    <b v="0"/>
    <s v="00531000007KAu8AAG"/>
    <s v="Quoted Funnel"/>
    <b v="1"/>
    <x v="1"/>
    <n v="98134"/>
    <n v="29440.2"/>
    <m/>
  </r>
  <r>
    <s v="0015A00001yVjjUQAS"/>
    <b v="0"/>
    <m/>
    <b v="0"/>
    <x v="24"/>
    <x v="1"/>
    <s v="00531000007KAu8AAG"/>
    <b v="0"/>
    <d v="2020-10-05T09:58:50"/>
    <b v="0"/>
    <b v="0"/>
    <s v="2021 3"/>
    <n v="3"/>
    <x v="3"/>
    <s v="Pipeline"/>
    <s v="Pipeline"/>
    <x v="21"/>
    <s v="0055A00000BclF5QAJ"/>
    <d v="2021-06-01T19:07:28"/>
    <m/>
    <d v="2021-03-25T11:16:05"/>
    <b v="0"/>
    <x v="5"/>
    <s v="0065A00001bq0VgQAI"/>
    <x v="2"/>
    <b v="0"/>
    <s v="00531000007KAu8AAG"/>
    <s v="Funnel"/>
    <b v="1"/>
    <x v="1"/>
    <n v="26950"/>
    <n v="1347.5"/>
    <m/>
  </r>
  <r>
    <s v="0013100001p59k6AAA"/>
    <b v="0"/>
    <m/>
    <b v="0"/>
    <x v="24"/>
    <x v="1"/>
    <s v="00531000007KAu8AAG"/>
    <b v="0"/>
    <d v="2020-03-06T12:43:07"/>
    <b v="0"/>
    <b v="0"/>
    <s v="2021 3"/>
    <n v="3"/>
    <x v="3"/>
    <s v="Pipeline"/>
    <s v="Pipeline"/>
    <x v="21"/>
    <s v="0055A00000BclF5QAJ"/>
    <d v="2021-06-01T19:07:17"/>
    <m/>
    <d v="2021-01-28T10:54:38"/>
    <b v="0"/>
    <x v="7"/>
    <s v="0065A00001ZP4NvQAL"/>
    <x v="2"/>
    <b v="0"/>
    <s v="00531000007KAu8AAG"/>
    <s v="Quoted Funnel"/>
    <b v="1"/>
    <x v="1"/>
    <n v="10417"/>
    <n v="3125.1"/>
    <m/>
  </r>
  <r>
    <s v="0015A00001xP48LQAS"/>
    <b v="0"/>
    <m/>
    <b v="0"/>
    <x v="224"/>
    <x v="1"/>
    <s v="00531000007KAu8AAG"/>
    <b v="0"/>
    <d v="2017-10-05T16:21:35"/>
    <b v="0"/>
    <b v="0"/>
    <s v="2021 3"/>
    <n v="3"/>
    <x v="3"/>
    <s v="Pipeline"/>
    <s v="Pipeline"/>
    <x v="21"/>
    <s v="0055A00000BclF5QAJ"/>
    <d v="2021-06-01T19:07:12"/>
    <m/>
    <d v="2020-01-13T15:02:12"/>
    <b v="0"/>
    <x v="7"/>
    <s v="0065A00000iSJHaQAO"/>
    <x v="2"/>
    <b v="0"/>
    <s v="0055A00000Bnt5hQAB"/>
    <s v="Quoted Funnel"/>
    <b v="1"/>
    <x v="1"/>
    <n v="86575"/>
    <n v="25972.5"/>
    <m/>
  </r>
  <r>
    <s v="0013100001p5ATcAAM"/>
    <b v="0"/>
    <m/>
    <b v="0"/>
    <x v="202"/>
    <x v="1"/>
    <s v="00531000007KAu8AAG"/>
    <b v="0"/>
    <d v="2019-03-04T13:55:30"/>
    <b v="0"/>
    <b v="0"/>
    <s v="2021 4"/>
    <n v="4"/>
    <x v="3"/>
    <s v="Pipeline"/>
    <s v="Pipeline"/>
    <x v="21"/>
    <s v="0055A00000BclF5QAJ"/>
    <d v="2021-06-01T19:07:17"/>
    <m/>
    <d v="2021-03-24T12:29:25"/>
    <b v="0"/>
    <x v="6"/>
    <s v="0065A00001CKfZ2QAL"/>
    <x v="2"/>
    <b v="0"/>
    <s v="00531000007KAu8AAG"/>
    <s v="Funnel"/>
    <b v="1"/>
    <x v="1"/>
    <n v="98134"/>
    <n v="4906.7"/>
    <m/>
  </r>
  <r>
    <s v="0015A000020x84PQAQ"/>
    <b v="0"/>
    <m/>
    <b v="0"/>
    <x v="353"/>
    <x v="1"/>
    <s v="0055A00000Bd0KeQAJ"/>
    <b v="1"/>
    <d v="2021-03-26T18:25:25"/>
    <b v="0"/>
    <b v="0"/>
    <s v="2022 2"/>
    <n v="2"/>
    <x v="6"/>
    <s v="Pipeline"/>
    <s v="Pipeline"/>
    <x v="21"/>
    <s v="0055A00000Bd0KeQAJ"/>
    <d v="2021-06-17T13:58:12"/>
    <m/>
    <d v="2021-04-15T16:09:51"/>
    <b v="0"/>
    <x v="12"/>
    <s v="0065A00001de7J7QAI"/>
    <x v="2"/>
    <b v="0"/>
    <s v="0055A00000Bd0KeQAJ"/>
    <s v="Quoted Funnel"/>
    <b v="1"/>
    <x v="1"/>
    <n v="62395"/>
    <n v="18718.5"/>
    <m/>
  </r>
  <r>
    <s v="0013100001fpyoxAAA"/>
    <b v="0"/>
    <m/>
    <b v="0"/>
    <x v="24"/>
    <x v="1"/>
    <s v="0055A00000BcmLTQAZ"/>
    <b v="0"/>
    <d v="2021-05-24T21:40:22"/>
    <b v="0"/>
    <b v="0"/>
    <s v="2021 3"/>
    <n v="3"/>
    <x v="3"/>
    <s v="Pipeline"/>
    <s v="Pipeline"/>
    <x v="4"/>
    <s v="0055A00000BcmLTQAZ"/>
    <d v="2021-05-24T21:41:16"/>
    <m/>
    <m/>
    <b v="0"/>
    <x v="6"/>
    <s v="0066e00001eK9csAAC"/>
    <x v="2"/>
    <b v="0"/>
    <s v="0055A00000BnRGTQA3"/>
    <s v="Funnel"/>
    <b v="0"/>
    <x v="1"/>
    <n v="1338352"/>
    <n v="66917.600000000006"/>
    <m/>
  </r>
  <r>
    <s v="0015A00002VqTDcQAN"/>
    <b v="0"/>
    <m/>
    <b v="0"/>
    <x v="354"/>
    <x v="1"/>
    <s v="0055A00000BcmS5QAJ"/>
    <b v="1"/>
    <d v="2021-05-25T09:48:34"/>
    <b v="0"/>
    <b v="0"/>
    <s v="2022 4"/>
    <n v="4"/>
    <x v="6"/>
    <s v="BestCase"/>
    <s v="Best Case"/>
    <x v="20"/>
    <s v="0055A00000BcmS5QAJ"/>
    <d v="2021-06-21T09:25:38"/>
    <m/>
    <m/>
    <b v="0"/>
    <x v="13"/>
    <s v="0066e00001eKAoLAAW"/>
    <x v="2"/>
    <b v="0"/>
    <s v="0055A00000BcmS5QAJ"/>
    <s v="Upside"/>
    <b v="0"/>
    <x v="1"/>
    <n v="150432.74"/>
    <n v="105302.92"/>
    <m/>
  </r>
  <r>
    <s v="0013100001gZda5AAC"/>
    <b v="0"/>
    <m/>
    <b v="0"/>
    <x v="275"/>
    <x v="1"/>
    <s v="0055A000008zqzaQAA"/>
    <b v="0"/>
    <d v="2021-06-04T12:59:40"/>
    <b v="0"/>
    <b v="0"/>
    <s v="2022 1"/>
    <n v="1"/>
    <x v="6"/>
    <s v="Pipeline"/>
    <s v="Pipeline"/>
    <x v="21"/>
    <s v="0055A000008zqzaQAA"/>
    <d v="2021-06-04T13:00:22"/>
    <m/>
    <m/>
    <b v="0"/>
    <x v="7"/>
    <s v="0066e00001eLPuhAAG"/>
    <x v="2"/>
    <b v="0"/>
    <s v="0055A000008zqzaQAA"/>
    <s v="Funnel"/>
    <b v="0"/>
    <x v="1"/>
    <n v="180046.48"/>
    <n v="9002.32"/>
    <m/>
  </r>
  <r>
    <s v="0015A00002DQoleQAD"/>
    <b v="0"/>
    <m/>
    <b v="0"/>
    <x v="278"/>
    <x v="1"/>
    <s v="0055A000008iLoOQAU"/>
    <b v="0"/>
    <d v="2021-06-25T16:04:30"/>
    <b v="0"/>
    <b v="0"/>
    <s v="2021 2"/>
    <n v="2"/>
    <x v="3"/>
    <s v="Forecast"/>
    <s v="Commit"/>
    <x v="21"/>
    <s v="0055A000008iLoOQAU"/>
    <d v="2021-06-29T13:32:00"/>
    <m/>
    <d v="2021-06-29T13:31:59"/>
    <b v="0"/>
    <x v="5"/>
    <s v="0066e00001ebGJlAAM"/>
    <x v="2"/>
    <b v="0"/>
    <s v="0055A000008iLoOQAU"/>
    <s v="Commit"/>
    <b v="0"/>
    <x v="1"/>
    <n v="20000"/>
    <n v="18000"/>
    <m/>
  </r>
  <r>
    <s v="0015A00002Ird7mQAB"/>
    <b v="0"/>
    <m/>
    <b v="0"/>
    <x v="355"/>
    <x v="1"/>
    <s v="0056e00000BdAUZAA3"/>
    <b v="0"/>
    <d v="2021-06-11T12:11:59"/>
    <b v="0"/>
    <b v="0"/>
    <s v="2021 2"/>
    <n v="2"/>
    <x v="3"/>
    <s v="Forecast"/>
    <s v="Commit"/>
    <x v="0"/>
    <s v="0055A00000BcmLYQAZ"/>
    <d v="2021-06-17T15:57:53"/>
    <m/>
    <m/>
    <b v="0"/>
    <x v="6"/>
    <s v="0066e00001eMUeqAAG"/>
    <x v="2"/>
    <b v="0"/>
    <s v="0056e00000BdAUZAA3"/>
    <s v="Commit"/>
    <b v="0"/>
    <x v="1"/>
    <n v="16560"/>
    <n v="14904"/>
    <m/>
  </r>
  <r>
    <s v="0015A00002LhIhHQAV"/>
    <b v="0"/>
    <m/>
    <b v="0"/>
    <x v="278"/>
    <x v="1"/>
    <s v="0055A000008iLoOQAU"/>
    <b v="0"/>
    <d v="2021-06-09T18:57:33"/>
    <b v="0"/>
    <b v="0"/>
    <s v="2021 2"/>
    <n v="2"/>
    <x v="3"/>
    <s v="Pipeline"/>
    <s v="Pipeline"/>
    <x v="21"/>
    <s v="0055A000008iLoOQAU"/>
    <d v="2021-06-09T18:58:06"/>
    <m/>
    <m/>
    <b v="0"/>
    <x v="6"/>
    <s v="0066e00001eLmhjAAC"/>
    <x v="2"/>
    <b v="0"/>
    <s v="0055A000008iLoOQAU"/>
    <s v="Quoted Funnel"/>
    <b v="0"/>
    <x v="1"/>
    <n v="4000"/>
    <n v="1200"/>
    <m/>
  </r>
  <r>
    <s v="0013100001jbBzlAAE"/>
    <b v="0"/>
    <m/>
    <b v="0"/>
    <x v="278"/>
    <x v="1"/>
    <s v="0055A000008iLoOQAU"/>
    <b v="0"/>
    <d v="2021-06-11T18:25:06"/>
    <b v="0"/>
    <b v="0"/>
    <s v="2021 2"/>
    <n v="2"/>
    <x v="3"/>
    <s v="Pipeline"/>
    <s v="Pipeline"/>
    <x v="21"/>
    <s v="0055A000008iLoOQAU"/>
    <d v="2021-06-11T18:51:19"/>
    <m/>
    <m/>
    <b v="0"/>
    <x v="5"/>
    <s v="0066e00001eMWsAAAW"/>
    <x v="2"/>
    <b v="0"/>
    <s v="0055A000008iLoOQAU"/>
    <s v="Quoted Funnel"/>
    <b v="0"/>
    <x v="1"/>
    <n v="2900"/>
    <n v="870"/>
    <m/>
  </r>
  <r>
    <s v="0013100001p4MPyAAM"/>
    <b v="0"/>
    <m/>
    <b v="0"/>
    <x v="278"/>
    <x v="1"/>
    <s v="0055A000008iLoOQAU"/>
    <b v="0"/>
    <d v="2021-06-14T18:57:21"/>
    <b v="0"/>
    <b v="0"/>
    <s v="2021 2"/>
    <n v="2"/>
    <x v="3"/>
    <s v="Pipeline"/>
    <s v="Pipeline"/>
    <x v="22"/>
    <s v="0055A000008iLoOQAU"/>
    <d v="2021-06-24T16:20:38"/>
    <m/>
    <d v="2021-06-24T16:20:37"/>
    <b v="0"/>
    <x v="5"/>
    <s v="0066e00001eMiVxAAK"/>
    <x v="2"/>
    <b v="0"/>
    <s v="0055A000008iLoOQAU"/>
    <s v="Quoted Funnel"/>
    <b v="0"/>
    <x v="1"/>
    <n v="5573.13"/>
    <n v="1671.94"/>
    <m/>
  </r>
  <r>
    <s v="0013100001fqO6KAAU"/>
    <b v="0"/>
    <m/>
    <b v="0"/>
    <x v="278"/>
    <x v="1"/>
    <s v="0055A000008iLoOQAU"/>
    <b v="0"/>
    <d v="2021-05-26T19:53:12"/>
    <b v="0"/>
    <b v="0"/>
    <s v="2021 2"/>
    <n v="2"/>
    <x v="3"/>
    <s v="Pipeline"/>
    <s v="Pipeline"/>
    <x v="22"/>
    <s v="0055A000008iLoOQAU"/>
    <d v="2021-06-24T16:19:05"/>
    <m/>
    <m/>
    <b v="0"/>
    <x v="7"/>
    <s v="0066e00001eKMncAAG"/>
    <x v="2"/>
    <b v="0"/>
    <s v="0055A000008iLoOQAU"/>
    <s v="Quoted Funnel"/>
    <b v="0"/>
    <x v="1"/>
    <n v="6500"/>
    <n v="1950"/>
    <m/>
  </r>
  <r>
    <s v="0015A00002DSr9HQAT"/>
    <b v="0"/>
    <m/>
    <b v="0"/>
    <x v="356"/>
    <x v="1"/>
    <s v="00531000007KAu8AAG"/>
    <b v="0"/>
    <d v="2021-05-17T09:48:11"/>
    <b v="0"/>
    <b v="0"/>
    <s v="2021 2"/>
    <n v="2"/>
    <x v="3"/>
    <s v="Forecast"/>
    <s v="Commit"/>
    <x v="21"/>
    <s v="0055A00000BclF5QAJ"/>
    <d v="2021-06-01T19:07:06"/>
    <m/>
    <d v="2021-05-26T14:25:58"/>
    <b v="0"/>
    <x v="6"/>
    <s v="0066e00001eJd24AAC"/>
    <x v="2"/>
    <b v="0"/>
    <s v="00531000007KAu8AAG"/>
    <s v="Commit"/>
    <b v="0"/>
    <x v="1"/>
    <n v="16819"/>
    <n v="16819"/>
    <m/>
  </r>
  <r>
    <s v="0015A00002FTsGQQA1"/>
    <b v="0"/>
    <m/>
    <b v="0"/>
    <x v="357"/>
    <x v="1"/>
    <s v="0055A000008iLoOQAU"/>
    <b v="0"/>
    <d v="2021-06-21T12:48:38"/>
    <b v="0"/>
    <b v="0"/>
    <s v="2021 3"/>
    <n v="3"/>
    <x v="3"/>
    <s v="Pipeline"/>
    <s v="Pipeline"/>
    <x v="21"/>
    <s v="0055A000008iLoOQAU"/>
    <d v="2021-06-29T17:14:29"/>
    <m/>
    <m/>
    <b v="0"/>
    <x v="6"/>
    <s v="0066e00001eaOGHAA2"/>
    <x v="2"/>
    <b v="0"/>
    <s v="0055A000008iLoOQAU"/>
    <s v="Quoted Funnel"/>
    <b v="0"/>
    <x v="1"/>
    <n v="22800"/>
    <n v="6840"/>
    <m/>
  </r>
  <r>
    <s v="0015A00002JM1sYQAT"/>
    <b v="0"/>
    <m/>
    <b v="0"/>
    <x v="351"/>
    <x v="1"/>
    <s v="0055A000008iLoOQAU"/>
    <b v="0"/>
    <d v="2021-06-23T13:24:18"/>
    <b v="0"/>
    <b v="0"/>
    <s v="2021 3"/>
    <n v="3"/>
    <x v="3"/>
    <s v="Pipeline"/>
    <s v="Pipeline"/>
    <x v="21"/>
    <s v="0055A000008iLoOQAU"/>
    <d v="2021-06-23T13:28:09"/>
    <m/>
    <m/>
    <b v="0"/>
    <x v="4"/>
    <s v="0066e00001eaX2QAAU"/>
    <x v="2"/>
    <b v="0"/>
    <s v="0055A000008iLoOQAU"/>
    <s v="Quoted Funnel"/>
    <b v="0"/>
    <x v="1"/>
    <n v="104661"/>
    <n v="31398.3"/>
    <m/>
  </r>
  <r>
    <s v="0013100001mwsqbAAA"/>
    <b v="0"/>
    <m/>
    <b v="0"/>
    <x v="358"/>
    <x v="1"/>
    <s v="0055A000008iLoOQAU"/>
    <b v="0"/>
    <d v="2021-06-24T13:13:21"/>
    <b v="0"/>
    <b v="0"/>
    <s v="2021 3"/>
    <n v="3"/>
    <x v="3"/>
    <s v="Pipeline"/>
    <s v="Pipeline"/>
    <x v="21"/>
    <s v="0055A000008iLoOQAU"/>
    <d v="2021-06-24T13:36:59"/>
    <m/>
    <m/>
    <b v="0"/>
    <x v="5"/>
    <s v="0066e00001eaaycAAA"/>
    <x v="2"/>
    <b v="0"/>
    <s v="0055A000008iLoOQAU"/>
    <s v="Quoted Funnel"/>
    <b v="0"/>
    <x v="1"/>
    <n v="114106"/>
    <n v="34231.800000000003"/>
    <m/>
  </r>
  <r>
    <s v="0015A00002CTbnIQAT"/>
    <b v="0"/>
    <m/>
    <b v="0"/>
    <x v="283"/>
    <x v="1"/>
    <s v="0055A00000BcmS5QAJ"/>
    <b v="0"/>
    <d v="2021-06-15T19:58:43"/>
    <b v="0"/>
    <b v="0"/>
    <s v="2021 3"/>
    <n v="3"/>
    <x v="3"/>
    <s v="Pipeline"/>
    <s v="Pipeline"/>
    <x v="21"/>
    <s v="0055A00000BcmS5QAJ"/>
    <d v="2021-06-16T12:41:25"/>
    <m/>
    <d v="2021-06-16T12:41:24"/>
    <b v="0"/>
    <x v="3"/>
    <s v="0066e00001eMoZFAA0"/>
    <x v="2"/>
    <b v="0"/>
    <s v="0055A00000BcmS5QAJ"/>
    <s v="Quoted Funnel"/>
    <b v="0"/>
    <x v="1"/>
    <n v="131222"/>
    <n v="39366.6"/>
    <m/>
  </r>
  <r>
    <s v="0013100001puTb4AAE"/>
    <b v="0"/>
    <m/>
    <b v="0"/>
    <x v="359"/>
    <x v="1"/>
    <s v="0055A000008iLoOQAU"/>
    <b v="0"/>
    <d v="2021-06-16T15:09:59"/>
    <b v="0"/>
    <b v="0"/>
    <s v="2021 3"/>
    <n v="3"/>
    <x v="3"/>
    <s v="Pipeline"/>
    <s v="Pipeline"/>
    <x v="21"/>
    <s v="0055A000008iLoOQAU"/>
    <d v="2021-06-16T15:11:01"/>
    <m/>
    <m/>
    <b v="0"/>
    <x v="3"/>
    <s v="0066e00001eMrfiAAC"/>
    <x v="2"/>
    <b v="0"/>
    <s v="0055A000008iLoOQAU"/>
    <s v="Quoted Funnel"/>
    <b v="0"/>
    <x v="1"/>
    <n v="13950"/>
    <n v="4185"/>
    <m/>
  </r>
  <r>
    <s v="0015A00002DOth8QAD"/>
    <b v="0"/>
    <m/>
    <b v="0"/>
    <x v="312"/>
    <x v="1"/>
    <s v="0055A00000Bnt5cQAB"/>
    <b v="0"/>
    <d v="2021-07-01T14:16:11"/>
    <b v="0"/>
    <b v="0"/>
    <s v="2021 3"/>
    <n v="3"/>
    <x v="3"/>
    <s v="Pipeline"/>
    <s v="Pipeline"/>
    <x v="0"/>
    <s v="0055A00000Bnt5cQAB"/>
    <d v="2021-07-01T14:16:47"/>
    <m/>
    <m/>
    <b v="0"/>
    <x v="11"/>
    <s v="0066w0000046hj8AAA"/>
    <x v="2"/>
    <b v="0"/>
    <s v="0055A00000Bnt5cQAB"/>
    <s v="Funnel"/>
    <b v="0"/>
    <x v="1"/>
    <n v="10000"/>
    <n v="500"/>
    <m/>
  </r>
  <r>
    <s v="0013100001puTdTAAU"/>
    <b v="0"/>
    <m/>
    <b v="0"/>
    <x v="360"/>
    <x v="1"/>
    <s v="0055A000008iLoOQAU"/>
    <b v="0"/>
    <d v="2021-05-20T15:34:37"/>
    <b v="0"/>
    <b v="0"/>
    <s v="2021 3"/>
    <n v="3"/>
    <x v="3"/>
    <s v="Forecast"/>
    <s v="Commit"/>
    <x v="21"/>
    <s v="0055A000008iLoOQAU"/>
    <d v="2021-06-23T15:28:43"/>
    <m/>
    <d v="2021-06-04T14:20:26"/>
    <b v="0"/>
    <x v="4"/>
    <s v="0066e00001eJtJpAAK"/>
    <x v="2"/>
    <b v="0"/>
    <s v="0055A000008iLoOQAU"/>
    <s v="Commit"/>
    <b v="0"/>
    <x v="1"/>
    <n v="16000"/>
    <n v="14400"/>
    <m/>
  </r>
  <r>
    <s v="0015A00002G7ADeQAN"/>
    <b v="0"/>
    <m/>
    <b v="0"/>
    <x v="24"/>
    <x v="1"/>
    <s v="00531000007KAu8AAG"/>
    <b v="0"/>
    <d v="2021-05-18T15:06:06"/>
    <b v="0"/>
    <b v="0"/>
    <s v="2021 3"/>
    <n v="3"/>
    <x v="3"/>
    <s v="Pipeline"/>
    <s v="Pipeline"/>
    <x v="21"/>
    <s v="00531000007KAu8AAG"/>
    <d v="2021-06-15T09:51:46"/>
    <m/>
    <d v="2021-06-09T09:36:44"/>
    <b v="0"/>
    <x v="6"/>
    <s v="0066e00001eJk2tAAC"/>
    <x v="2"/>
    <b v="0"/>
    <s v="00531000007KAu8AAG"/>
    <s v="Funnel"/>
    <b v="0"/>
    <x v="1"/>
    <n v="6567"/>
    <n v="328.35"/>
    <m/>
  </r>
  <r>
    <s v="0013100001fqwyfAAA"/>
    <b v="0"/>
    <m/>
    <b v="0"/>
    <x v="361"/>
    <x v="1"/>
    <s v="0055A000008iLoOQAU"/>
    <b v="0"/>
    <d v="2021-05-24T20:55:50"/>
    <b v="0"/>
    <b v="0"/>
    <s v="2021 3"/>
    <n v="3"/>
    <x v="3"/>
    <s v="Pipeline"/>
    <s v="Pipeline"/>
    <x v="21"/>
    <s v="0055A000008iLoOQAU"/>
    <d v="2021-06-23T15:32:57"/>
    <m/>
    <m/>
    <b v="0"/>
    <x v="5"/>
    <s v="0066e00001eK9P7AAK"/>
    <x v="2"/>
    <b v="0"/>
    <s v="0055A000008iLoOQAU"/>
    <s v="Quoted Funnel"/>
    <b v="0"/>
    <x v="1"/>
    <n v="8950"/>
    <n v="2685"/>
    <m/>
  </r>
  <r>
    <s v="0013100001fqwyfAAA"/>
    <b v="0"/>
    <m/>
    <b v="0"/>
    <x v="361"/>
    <x v="1"/>
    <s v="0055A000008iLoOQAU"/>
    <b v="0"/>
    <d v="2021-05-25T00:19:27"/>
    <b v="0"/>
    <b v="0"/>
    <s v="2021 3"/>
    <n v="3"/>
    <x v="3"/>
    <s v="Pipeline"/>
    <s v="Pipeline"/>
    <x v="21"/>
    <s v="0055A000008iLoOQAU"/>
    <d v="2021-06-23T15:34:08"/>
    <m/>
    <m/>
    <b v="0"/>
    <x v="14"/>
    <s v="0066e00001eKA9SAAW"/>
    <x v="2"/>
    <b v="0"/>
    <s v="0055A000008iLoOQAU"/>
    <s v="Quoted Funnel"/>
    <b v="0"/>
    <x v="1"/>
    <n v="8950"/>
    <n v="2685"/>
    <m/>
  </r>
  <r>
    <s v="0015A000027SCCiQAO"/>
    <b v="0"/>
    <m/>
    <b v="0"/>
    <x v="286"/>
    <x v="1"/>
    <s v="0055A000008iLoOQAU"/>
    <b v="0"/>
    <d v="2021-06-07T23:58:20"/>
    <b v="0"/>
    <b v="0"/>
    <s v="2021 3"/>
    <n v="3"/>
    <x v="3"/>
    <s v="Pipeline"/>
    <s v="Pipeline"/>
    <x v="21"/>
    <s v="0055A000008iLoOQAU"/>
    <d v="2021-06-28T21:48:25"/>
    <m/>
    <m/>
    <b v="0"/>
    <x v="4"/>
    <s v="0066e00001eLeUXAA0"/>
    <x v="2"/>
    <b v="0"/>
    <s v="0055A000008iLoOQAU"/>
    <s v="Quoted Funnel"/>
    <b v="0"/>
    <x v="1"/>
    <n v="2985"/>
    <n v="895.5"/>
    <m/>
  </r>
  <r>
    <s v="0015A00002G7ADeQAN"/>
    <b v="0"/>
    <m/>
    <b v="0"/>
    <x v="24"/>
    <x v="1"/>
    <s v="00531000007KAu8AAG"/>
    <b v="0"/>
    <d v="2021-05-19T10:13:02"/>
    <b v="0"/>
    <b v="0"/>
    <s v="2021 3"/>
    <n v="3"/>
    <x v="3"/>
    <s v="Pipeline"/>
    <s v="Pipeline"/>
    <x v="21"/>
    <s v="00531000007KAu8AAG"/>
    <d v="2021-06-15T09:49:30"/>
    <m/>
    <d v="2021-06-09T09:33:42"/>
    <b v="0"/>
    <x v="6"/>
    <s v="0066e00001eJnW7AAK"/>
    <x v="2"/>
    <b v="0"/>
    <s v="00531000007KAu8AAG"/>
    <s v="Funnel"/>
    <b v="0"/>
    <x v="1"/>
    <n v="52222.5"/>
    <n v="2611.13"/>
    <m/>
  </r>
  <r>
    <s v="0016w00000V86gUAAR"/>
    <b v="0"/>
    <m/>
    <b v="0"/>
    <x v="296"/>
    <x v="1"/>
    <s v="0055A00000BclF5QAJ"/>
    <b v="0"/>
    <d v="2021-10-11T17:38:53"/>
    <b v="0"/>
    <b v="0"/>
    <s v="2021 4"/>
    <n v="4"/>
    <x v="3"/>
    <s v="Pipeline"/>
    <s v="Pipeline"/>
    <x v="22"/>
    <s v="0055A00000BclF5QAJ"/>
    <d v="2021-12-17T14:36:29"/>
    <m/>
    <m/>
    <b v="0"/>
    <x v="6"/>
    <s v="0066w000005LOokAAG"/>
    <x v="2"/>
    <b v="0"/>
    <s v="0055A00000Bd4j9QAB"/>
    <s v="Funnel"/>
    <b v="0"/>
    <x v="1"/>
    <n v="252672"/>
    <n v="12633.6"/>
    <m/>
  </r>
  <r>
    <s v="0016w00000V86gUAAR"/>
    <b v="0"/>
    <m/>
    <b v="0"/>
    <x v="71"/>
    <x v="1"/>
    <s v="0055A00000BclF5QAJ"/>
    <b v="0"/>
    <d v="2021-11-30T16:18:35"/>
    <b v="0"/>
    <b v="0"/>
    <s v="2021 4"/>
    <n v="4"/>
    <x v="3"/>
    <s v="Pipeline"/>
    <s v="Pipeline"/>
    <x v="22"/>
    <s v="0055A00000BclF5QAJ"/>
    <d v="2021-12-17T14:36:29"/>
    <m/>
    <d v="2021-11-30T16:20:31"/>
    <b v="0"/>
    <x v="6"/>
    <s v="0066w000005M6dpAAC"/>
    <x v="2"/>
    <b v="0"/>
    <s v="0055A00000Bd4j9QAB"/>
    <s v="Funnel"/>
    <b v="0"/>
    <x v="1"/>
    <n v="155872"/>
    <n v="7793.6"/>
    <m/>
  </r>
  <r>
    <s v="0016w00000V86gUAAR"/>
    <b v="0"/>
    <m/>
    <b v="0"/>
    <x v="362"/>
    <x v="1"/>
    <s v="0055A00000BclF5QAJ"/>
    <b v="0"/>
    <d v="2021-10-11T17:39:31"/>
    <b v="0"/>
    <b v="0"/>
    <s v="2021 4"/>
    <n v="4"/>
    <x v="3"/>
    <s v="Pipeline"/>
    <s v="Pipeline"/>
    <x v="22"/>
    <s v="0055A00000BclF5QAJ"/>
    <d v="2021-12-17T14:36:29"/>
    <m/>
    <d v="2021-10-26T19:52:30"/>
    <b v="0"/>
    <x v="6"/>
    <s v="0066w000005LOouAAG"/>
    <x v="2"/>
    <b v="0"/>
    <s v="0055A00000Bd4j9QAB"/>
    <s v="Quoted Funnel"/>
    <b v="0"/>
    <x v="1"/>
    <n v="363278"/>
    <n v="108983.4"/>
    <m/>
  </r>
  <r>
    <s v="0016w00000V86gUAAR"/>
    <b v="0"/>
    <m/>
    <b v="0"/>
    <x v="348"/>
    <x v="1"/>
    <s v="0055A000008iLoOQAU"/>
    <b v="0"/>
    <d v="2021-12-20T18:45:35"/>
    <b v="0"/>
    <b v="0"/>
    <s v="2021 4"/>
    <n v="4"/>
    <x v="3"/>
    <s v="Pipeline"/>
    <s v="Pipeline"/>
    <x v="22"/>
    <s v="0055A000008iLoOQAU"/>
    <d v="2021-12-20T19:40:50"/>
    <m/>
    <m/>
    <b v="0"/>
    <x v="6"/>
    <s v="0066w000005MP5bAAG"/>
    <x v="2"/>
    <b v="0"/>
    <s v="0055A000008iLoOQAU"/>
    <s v="Quoted Funnel"/>
    <b v="0"/>
    <x v="1"/>
    <n v="27756.799999999999"/>
    <n v="8327.0400000000009"/>
    <m/>
  </r>
  <r>
    <s v="0016w00000V86gUAAR"/>
    <b v="0"/>
    <m/>
    <b v="0"/>
    <x v="71"/>
    <x v="1"/>
    <s v="0055A00000BclF5QAJ"/>
    <b v="0"/>
    <d v="2021-11-30T18:15:36"/>
    <b v="0"/>
    <b v="0"/>
    <s v="2021 4"/>
    <n v="4"/>
    <x v="3"/>
    <s v="Pipeline"/>
    <s v="Pipeline"/>
    <x v="27"/>
    <s v="0055A00000BclF5QAJ"/>
    <d v="2021-11-30T18:16:00"/>
    <m/>
    <m/>
    <b v="0"/>
    <x v="6"/>
    <s v="0066w000005M6jMAAS"/>
    <x v="2"/>
    <b v="0"/>
    <s v="0055A00000Bnt5hQAB"/>
    <s v="Funnel"/>
    <b v="0"/>
    <x v="1"/>
    <n v="180170.75"/>
    <n v="9008.5400000000009"/>
    <m/>
  </r>
  <r>
    <s v="0016w00000V86gUAAR"/>
    <b v="0"/>
    <m/>
    <b v="0"/>
    <x v="71"/>
    <x v="1"/>
    <s v="0055A00000BclF5QAJ"/>
    <b v="0"/>
    <d v="2021-12-07T21:10:11"/>
    <b v="0"/>
    <b v="0"/>
    <s v="2021 4"/>
    <n v="4"/>
    <x v="3"/>
    <s v="Pipeline"/>
    <s v="Pipeline"/>
    <x v="27"/>
    <s v="0055A00000Bnt5hQAB"/>
    <d v="2021-12-07T21:32:14"/>
    <m/>
    <m/>
    <b v="0"/>
    <x v="6"/>
    <s v="0066w000005MCqJAAW"/>
    <x v="2"/>
    <b v="0"/>
    <s v="0055A00000Bnt5hQAB"/>
    <s v="Funnel"/>
    <b v="0"/>
    <x v="1"/>
    <n v="180170.75"/>
    <n v="9008.5400000000009"/>
    <m/>
  </r>
  <r>
    <s v="0016w00000V86gUAAR"/>
    <b v="0"/>
    <m/>
    <b v="0"/>
    <x v="296"/>
    <x v="1"/>
    <s v="0055A00000BclF5QAJ"/>
    <b v="0"/>
    <d v="2021-10-11T17:41:03"/>
    <b v="0"/>
    <b v="0"/>
    <s v="2021 4"/>
    <n v="4"/>
    <x v="3"/>
    <s v="Pipeline"/>
    <s v="Pipeline"/>
    <x v="0"/>
    <s v="0055A00000BclF5QAJ"/>
    <d v="2021-12-17T14:36:29"/>
    <m/>
    <m/>
    <b v="0"/>
    <x v="6"/>
    <s v="0066w000005LOolAAG"/>
    <x v="2"/>
    <b v="0"/>
    <s v="0055A00000Bd4j9QAB"/>
    <s v="Funnel"/>
    <b v="0"/>
    <x v="1"/>
    <n v="30650"/>
    <n v="1532.5"/>
    <m/>
  </r>
  <r>
    <s v="0016w00000V86gUAAR"/>
    <b v="0"/>
    <m/>
    <b v="0"/>
    <x v="296"/>
    <x v="1"/>
    <s v="0055A00000BclF5QAJ"/>
    <b v="0"/>
    <d v="2021-10-11T17:40:50"/>
    <b v="0"/>
    <b v="0"/>
    <s v="2021 4"/>
    <n v="4"/>
    <x v="3"/>
    <s v="Pipeline"/>
    <s v="Pipeline"/>
    <x v="0"/>
    <s v="0055A00000BclF5QAJ"/>
    <d v="2021-12-17T14:36:29"/>
    <m/>
    <m/>
    <b v="0"/>
    <x v="6"/>
    <s v="0066w000005LOp9AAG"/>
    <x v="2"/>
    <b v="0"/>
    <s v="0055A00000Bd4j9QAB"/>
    <s v="Funnel"/>
    <b v="0"/>
    <x v="1"/>
    <n v="188778"/>
    <n v="9438.9"/>
    <m/>
  </r>
  <r>
    <s v="0016w00000V86gUAAR"/>
    <b v="0"/>
    <m/>
    <b v="0"/>
    <x v="363"/>
    <x v="1"/>
    <s v="0055A00000Bnt5hQAB"/>
    <b v="0"/>
    <d v="2021-12-20T21:37:51"/>
    <b v="0"/>
    <b v="0"/>
    <s v="2021 4"/>
    <n v="4"/>
    <x v="3"/>
    <s v="Pipeline"/>
    <s v="Pipeline"/>
    <x v="27"/>
    <s v="0055A00000Bnt5hQAB"/>
    <d v="2021-12-20T23:13:56"/>
    <m/>
    <m/>
    <b v="0"/>
    <x v="6"/>
    <s v="0066w000005MPHzAAO"/>
    <x v="2"/>
    <b v="0"/>
    <s v="0055A00000Bnt5hQAB"/>
    <s v="Quoted Funnel"/>
    <b v="0"/>
    <x v="1"/>
    <n v="174503.25"/>
    <n v="52350.97"/>
    <m/>
  </r>
  <r>
    <s v="0016e00002ZxQnGAAV"/>
    <b v="0"/>
    <m/>
    <b v="0"/>
    <x v="51"/>
    <x v="1"/>
    <s v="00531000008F2qlAAC"/>
    <b v="0"/>
    <d v="2021-06-29T15:51:23"/>
    <b v="0"/>
    <b v="0"/>
    <s v="2022 1"/>
    <n v="1"/>
    <x v="6"/>
    <s v="Pipeline"/>
    <s v="Pipeline"/>
    <x v="24"/>
    <s v="00531000008F2qlAAC"/>
    <d v="2021-06-29T15:52:49"/>
    <m/>
    <d v="2021-06-29T15:52:49"/>
    <b v="0"/>
    <x v="12"/>
    <s v="0066e00001ebSrqAAE"/>
    <x v="2"/>
    <b v="0"/>
    <s v="00531000008F2qlAAC"/>
    <s v="Qualified Opportunity"/>
    <b v="0"/>
    <x v="1"/>
    <n v="51524.25"/>
    <n v="5152.43"/>
    <m/>
  </r>
  <r>
    <s v="0016e00002Zvje7AAB"/>
    <b v="0"/>
    <m/>
    <b v="0"/>
    <x v="51"/>
    <x v="1"/>
    <s v="0055A000009GxI2QAK"/>
    <b v="0"/>
    <d v="2021-05-24T12:51:08"/>
    <b v="0"/>
    <b v="0"/>
    <s v="2022 1"/>
    <n v="1"/>
    <x v="6"/>
    <s v="Pipeline"/>
    <s v="Pipeline"/>
    <x v="24"/>
    <s v="0055A000009GxI2QAK"/>
    <d v="2021-06-14T14:46:51"/>
    <m/>
    <m/>
    <b v="0"/>
    <x v="6"/>
    <s v="0066e00001eK5flAAC"/>
    <x v="2"/>
    <b v="0"/>
    <s v="0055A000009GxI2QAK"/>
    <s v="Qualified Opportunity"/>
    <b v="0"/>
    <x v="1"/>
    <n v="546735"/>
    <n v="54673.5"/>
    <m/>
  </r>
  <r>
    <s v="0013100001gaSbbAAE"/>
    <b v="0"/>
    <m/>
    <b v="0"/>
    <x v="272"/>
    <x v="1"/>
    <s v="00531000007KAsvAAG"/>
    <b v="0"/>
    <d v="2021-06-02T15:47:27"/>
    <b v="0"/>
    <b v="0"/>
    <s v="2022 2"/>
    <n v="2"/>
    <x v="6"/>
    <s v="Pipeline"/>
    <s v="Pipeline"/>
    <x v="1"/>
    <s v="00531000007KAsvAAG"/>
    <d v="2021-06-17T12:10:19"/>
    <m/>
    <m/>
    <b v="0"/>
    <x v="6"/>
    <s v="0066e00001eKgq0AAC"/>
    <x v="2"/>
    <b v="0"/>
    <s v="00531000007KAsvAAG"/>
    <s v="Funnel"/>
    <b v="0"/>
    <x v="1"/>
    <n v="95545.89"/>
    <n v="4777.29"/>
    <m/>
  </r>
  <r>
    <s v="0016e00002YedmTAAR"/>
    <b v="0"/>
    <m/>
    <b v="0"/>
    <x v="272"/>
    <x v="1"/>
    <s v="00531000007KAsvAAG"/>
    <b v="0"/>
    <d v="2021-05-18T16:45:13"/>
    <b v="0"/>
    <b v="0"/>
    <s v="2022 2"/>
    <n v="2"/>
    <x v="6"/>
    <s v="Pipeline"/>
    <s v="Pipeline"/>
    <x v="1"/>
    <s v="00531000007KAsvAAG"/>
    <d v="2021-05-18T16:47:31"/>
    <m/>
    <m/>
    <b v="0"/>
    <x v="6"/>
    <s v="0066e00001eJkZWAA0"/>
    <x v="2"/>
    <b v="0"/>
    <s v="00531000007KAsvAAG"/>
    <s v="Funnel"/>
    <b v="0"/>
    <x v="1"/>
    <n v="385654.5"/>
    <n v="19282.73"/>
    <m/>
  </r>
  <r>
    <s v="0015A000029hfiEQAQ"/>
    <b v="0"/>
    <m/>
    <b v="0"/>
    <x v="308"/>
    <x v="1"/>
    <s v="0055A000009sa63QAA"/>
    <b v="0"/>
    <d v="2021-06-07T06:17:11"/>
    <b v="0"/>
    <b v="0"/>
    <s v="2021 3"/>
    <n v="3"/>
    <x v="3"/>
    <s v="BestCase"/>
    <s v="Best Case"/>
    <x v="0"/>
    <s v="0055A000009sa63QAA"/>
    <d v="2021-06-07T06:20:10"/>
    <m/>
    <m/>
    <b v="0"/>
    <x v="6"/>
    <s v="0066e00001eLYO9AAO"/>
    <x v="2"/>
    <b v="0"/>
    <s v="0055A000009sa63QAA"/>
    <s v="Order Expected within 90 Days"/>
    <b v="0"/>
    <x v="1"/>
    <n v="65476"/>
    <n v="45833.2"/>
    <m/>
  </r>
  <r>
    <s v="0013100001mwUgnAAE"/>
    <b v="0"/>
    <m/>
    <b v="0"/>
    <x v="24"/>
    <x v="1"/>
    <s v="00531000008F2qlAAC"/>
    <b v="0"/>
    <d v="2021-05-13T21:18:42"/>
    <b v="0"/>
    <b v="0"/>
    <s v="2021 3"/>
    <n v="3"/>
    <x v="3"/>
    <s v="BestCase"/>
    <s v="Best Case"/>
    <x v="24"/>
    <s v="00531000008F2qlAAC"/>
    <d v="2021-06-07T20:13:45"/>
    <m/>
    <m/>
    <b v="0"/>
    <x v="12"/>
    <s v="0066e00001eJU88AAG"/>
    <x v="2"/>
    <b v="0"/>
    <s v="00531000008F2qlAAC"/>
    <s v="Decision to Purchase"/>
    <b v="0"/>
    <x v="1"/>
    <n v="3250"/>
    <n v="1625"/>
    <m/>
  </r>
  <r>
    <s v="0016e00002ZviZQAAZ"/>
    <b v="0"/>
    <m/>
    <b v="0"/>
    <x v="24"/>
    <x v="1"/>
    <s v="00531000007MUoEAAW"/>
    <b v="0"/>
    <d v="2021-06-14T13:12:13"/>
    <b v="0"/>
    <b v="0"/>
    <s v="2021 3"/>
    <n v="3"/>
    <x v="3"/>
    <s v="BestCase"/>
    <s v="Best Case"/>
    <x v="24"/>
    <s v="00531000007MUoEAAW"/>
    <d v="2021-06-16T18:57:52"/>
    <m/>
    <d v="2021-06-16T18:53:56"/>
    <b v="0"/>
    <x v="6"/>
    <s v="0066e00001eMfTKAA0"/>
    <x v="2"/>
    <b v="0"/>
    <s v="00531000007KgPgAAK"/>
    <s v="Decision to Purchase"/>
    <b v="0"/>
    <x v="1"/>
    <n v="5330"/>
    <n v="2665"/>
    <m/>
  </r>
  <r>
    <s v="0016e00002YfQZcAAN"/>
    <b v="0"/>
    <m/>
    <b v="0"/>
    <x v="61"/>
    <x v="1"/>
    <s v="0055A00000BnRGTQA3"/>
    <b v="0"/>
    <d v="2021-05-25T16:10:59"/>
    <b v="0"/>
    <b v="0"/>
    <s v="2021 3"/>
    <n v="3"/>
    <x v="3"/>
    <s v="BestCase"/>
    <s v="Best Case"/>
    <x v="4"/>
    <s v="0055A00000BnRGTQA3"/>
    <d v="2021-05-25T16:22:47"/>
    <m/>
    <d v="2021-05-25T16:22:47"/>
    <b v="0"/>
    <x v="6"/>
    <s v="0066e00001eKCLjAAO"/>
    <x v="2"/>
    <b v="0"/>
    <s v="0055A00000BnRGTQA3"/>
    <s v="Decision to Purchase"/>
    <b v="0"/>
    <x v="1"/>
    <n v="1801148"/>
    <n v="900574"/>
    <m/>
  </r>
  <r>
    <s v="001i000000FKbGQAA1"/>
    <b v="0"/>
    <m/>
    <b v="0"/>
    <x v="24"/>
    <x v="1"/>
    <s v="00531000007Es7rAAC"/>
    <b v="0"/>
    <d v="2021-06-08T17:28:19"/>
    <b v="0"/>
    <b v="0"/>
    <s v="2021 3"/>
    <n v="3"/>
    <x v="3"/>
    <s v="BestCase"/>
    <s v="Best Case"/>
    <x v="4"/>
    <s v="00531000007Es7rAAC"/>
    <d v="2021-06-08T17:39:52"/>
    <m/>
    <m/>
    <b v="0"/>
    <x v="6"/>
    <s v="0066e00001eLhjXAAS"/>
    <x v="2"/>
    <b v="0"/>
    <s v="00531000007Es7rAAC"/>
    <s v="Decision to Purchase"/>
    <b v="0"/>
    <x v="1"/>
    <n v="97500"/>
    <n v="48750"/>
    <m/>
  </r>
  <r>
    <s v="0013100001mwUgnAAE"/>
    <b v="0"/>
    <m/>
    <b v="0"/>
    <x v="24"/>
    <x v="1"/>
    <s v="00531000008F2qlAAC"/>
    <b v="0"/>
    <d v="2021-05-13T20:59:24"/>
    <b v="0"/>
    <b v="0"/>
    <s v="2021 3"/>
    <n v="3"/>
    <x v="3"/>
    <s v="BestCase"/>
    <s v="Best Case"/>
    <x v="24"/>
    <s v="00531000008F2qlAAC"/>
    <d v="2021-06-28T12:51:46"/>
    <m/>
    <d v="2021-06-28T12:51:46"/>
    <b v="0"/>
    <x v="6"/>
    <s v="0066e00001eJU1EAAW"/>
    <x v="2"/>
    <b v="0"/>
    <s v="00531000008F2qlAAC"/>
    <s v="Decision to Purchase"/>
    <b v="0"/>
    <x v="1"/>
    <n v="4875"/>
    <n v="2437.5"/>
    <m/>
  </r>
  <r>
    <s v="0016e00002ZxQv5AAF"/>
    <b v="0"/>
    <m/>
    <b v="0"/>
    <x v="308"/>
    <x v="1"/>
    <s v="00531000008F2qlAAC"/>
    <b v="0"/>
    <d v="2021-06-29T16:00:20"/>
    <b v="0"/>
    <b v="0"/>
    <s v="2021 3"/>
    <n v="3"/>
    <x v="3"/>
    <s v="BestCase"/>
    <s v="Best Case"/>
    <x v="24"/>
    <s v="00531000008F2qlAAC"/>
    <d v="2021-06-29T16:24:23"/>
    <m/>
    <m/>
    <b v="0"/>
    <x v="6"/>
    <s v="0066e00001ebSv5AAE"/>
    <x v="2"/>
    <b v="0"/>
    <s v="00531000008F2qlAAC"/>
    <s v="Decision to Purchase"/>
    <b v="0"/>
    <x v="1"/>
    <n v="49048.5"/>
    <n v="24524.25"/>
    <m/>
  </r>
  <r>
    <s v="0015A00002OJbpHQAT"/>
    <b v="0"/>
    <m/>
    <b v="0"/>
    <x v="286"/>
    <x v="1"/>
    <s v="00531000008F2qlAAC"/>
    <b v="0"/>
    <d v="2021-06-07T22:05:41"/>
    <b v="0"/>
    <b v="0"/>
    <s v="2021 3"/>
    <n v="3"/>
    <x v="3"/>
    <s v="Forecast"/>
    <s v="Commit"/>
    <x v="24"/>
    <s v="00531000008F2qlAAC"/>
    <d v="2021-06-25T14:55:15"/>
    <m/>
    <d v="2021-06-25T14:55:15"/>
    <b v="0"/>
    <x v="6"/>
    <s v="0066e00001eLe3JAAS"/>
    <x v="2"/>
    <b v="0"/>
    <s v="00531000008F2qlAAC"/>
    <s v="Order Expected within 30 Days"/>
    <b v="0"/>
    <x v="1"/>
    <n v="4875"/>
    <n v="4387.5"/>
    <m/>
  </r>
  <r>
    <s v="0013100001frKBoAAM"/>
    <b v="0"/>
    <m/>
    <b v="0"/>
    <x v="280"/>
    <x v="1"/>
    <s v="0055A000009sa63QAA"/>
    <b v="0"/>
    <d v="2021-06-22T05:02:06"/>
    <b v="0"/>
    <b v="0"/>
    <s v="2021 3"/>
    <n v="3"/>
    <x v="3"/>
    <s v="Forecast"/>
    <s v="Commit"/>
    <x v="1"/>
    <s v="0055A000009sa63QAA"/>
    <d v="2021-06-22T05:04:57"/>
    <m/>
    <m/>
    <b v="0"/>
    <x v="6"/>
    <s v="0066e00001eaST6AAM"/>
    <x v="2"/>
    <b v="0"/>
    <s v="0055A000009sa63QAA"/>
    <s v="Order Expected within 30 Days"/>
    <b v="0"/>
    <x v="1"/>
    <n v="415.15"/>
    <n v="373.63"/>
    <m/>
  </r>
  <r>
    <s v="0016e00002XTGDGAA5"/>
    <b v="0"/>
    <m/>
    <b v="0"/>
    <x v="24"/>
    <x v="1"/>
    <s v="0055A00000BcmLTQAZ"/>
    <b v="0"/>
    <d v="2021-06-02T19:03:36"/>
    <b v="0"/>
    <b v="0"/>
    <s v="2021 3"/>
    <n v="3"/>
    <x v="3"/>
    <s v="Forecast"/>
    <s v="Commit"/>
    <x v="2"/>
    <s v="0055A00000BcmLTQAZ"/>
    <d v="2021-06-02T19:12:33"/>
    <m/>
    <d v="2021-06-02T19:12:33"/>
    <b v="0"/>
    <x v="5"/>
    <s v="0066e00001eKhpFAAS"/>
    <x v="2"/>
    <b v="0"/>
    <s v="00531000007KgPgAAK"/>
    <s v="Order Expected within 30 Days"/>
    <b v="0"/>
    <x v="1"/>
    <n v="1791"/>
    <n v="1611.9"/>
    <m/>
  </r>
  <r>
    <s v="0015A00002LfXz5QAF"/>
    <b v="0"/>
    <m/>
    <b v="0"/>
    <x v="24"/>
    <x v="1"/>
    <s v="0055A00000BcmLTQAZ"/>
    <b v="0"/>
    <d v="2021-05-17T17:36:44"/>
    <b v="0"/>
    <b v="0"/>
    <s v="2021 3"/>
    <n v="3"/>
    <x v="3"/>
    <s v="Forecast"/>
    <s v="Commit"/>
    <x v="2"/>
    <s v="0055A00000BcmLTQAZ"/>
    <d v="2021-06-03T19:38:51"/>
    <m/>
    <d v="2021-06-03T19:38:51"/>
    <b v="0"/>
    <x v="5"/>
    <s v="0066e00001eJgAbAAK"/>
    <x v="2"/>
    <b v="0"/>
    <s v="00531000007KgPgAAK"/>
    <s v="Order Expected within 30 Days"/>
    <b v="0"/>
    <x v="1"/>
    <n v="4105.37"/>
    <n v="3694.83"/>
    <m/>
  </r>
  <r>
    <s v="0015A00002Cw748QAB"/>
    <b v="0"/>
    <m/>
    <b v="0"/>
    <x v="24"/>
    <x v="1"/>
    <s v="0055A00000BcmLTQAZ"/>
    <b v="0"/>
    <d v="2021-06-07T20:10:56"/>
    <b v="0"/>
    <b v="0"/>
    <s v="2021 3"/>
    <n v="3"/>
    <x v="3"/>
    <s v="Pipeline"/>
    <s v="Pipeline"/>
    <x v="2"/>
    <s v="0055A00000BcmLTQAZ"/>
    <d v="2021-06-07T20:12:54"/>
    <m/>
    <m/>
    <b v="0"/>
    <x v="6"/>
    <s v="0066e00001eLdAvAAK"/>
    <x v="2"/>
    <b v="0"/>
    <s v="00531000007KgPgAAK"/>
    <s v="Funnel"/>
    <b v="0"/>
    <x v="1"/>
    <n v="6500"/>
    <n v="325"/>
    <m/>
  </r>
  <r>
    <s v="0013100001ja6bQAAQ"/>
    <b v="0"/>
    <m/>
    <b v="0"/>
    <x v="282"/>
    <x v="1"/>
    <s v="00531000007MUoEAAW"/>
    <b v="0"/>
    <d v="2021-05-11T20:28:01"/>
    <b v="0"/>
    <b v="0"/>
    <s v="2021 3"/>
    <n v="3"/>
    <x v="3"/>
    <s v="Pipeline"/>
    <s v="Pipeline"/>
    <x v="1"/>
    <s v="00531000007MUoEAAW"/>
    <d v="2021-06-29T19:06:47"/>
    <m/>
    <m/>
    <b v="0"/>
    <x v="5"/>
    <s v="0066e00001e1JtLAAU"/>
    <x v="2"/>
    <b v="0"/>
    <s v="00531000007MUoEAAW"/>
    <s v="Qualified Opportunity"/>
    <b v="0"/>
    <x v="1"/>
    <n v="19305"/>
    <n v="1930.5"/>
    <m/>
  </r>
  <r>
    <s v="0015A000021OOjYQAW"/>
    <b v="0"/>
    <m/>
    <b v="0"/>
    <x v="24"/>
    <x v="1"/>
    <s v="00531000007MUoEAAW"/>
    <b v="0"/>
    <d v="2021-05-24T18:52:00"/>
    <b v="0"/>
    <b v="0"/>
    <s v="2021 3"/>
    <n v="3"/>
    <x v="3"/>
    <s v="Pipeline"/>
    <s v="Pipeline"/>
    <x v="1"/>
    <s v="00531000007MUoEAAW"/>
    <d v="2021-05-24T18:52:39"/>
    <m/>
    <m/>
    <b v="0"/>
    <x v="17"/>
    <s v="0066e00001eK8UTAA0"/>
    <x v="2"/>
    <b v="0"/>
    <s v="00531000007MUoEAAW"/>
    <s v="Qualified Opportunity"/>
    <b v="0"/>
    <x v="1"/>
    <n v="6500"/>
    <n v="650"/>
    <m/>
  </r>
  <r>
    <s v="0013100001gYGsJAAW"/>
    <b v="0"/>
    <m/>
    <b v="0"/>
    <x v="24"/>
    <x v="1"/>
    <s v="00531000007MUoEAAW"/>
    <b v="0"/>
    <d v="2021-06-23T20:34:40"/>
    <b v="0"/>
    <b v="0"/>
    <s v="2021 3"/>
    <n v="3"/>
    <x v="3"/>
    <s v="Pipeline"/>
    <s v="Pipeline"/>
    <x v="1"/>
    <s v="00531000007MUoEAAW"/>
    <d v="2021-06-24T13:43:05"/>
    <m/>
    <m/>
    <b v="0"/>
    <x v="17"/>
    <s v="0066e00001eaYmIAAU"/>
    <x v="2"/>
    <b v="0"/>
    <s v="00531000007MUoEAAW"/>
    <s v="Qualified Opportunity"/>
    <b v="0"/>
    <x v="1"/>
    <n v="2299.1999999999998"/>
    <n v="229.92"/>
    <m/>
  </r>
  <r>
    <s v="0016e00002Zvk7YAAR"/>
    <b v="0"/>
    <m/>
    <b v="0"/>
    <x v="24"/>
    <x v="1"/>
    <s v="0055A000009GxI2QAK"/>
    <b v="0"/>
    <d v="2021-05-17T12:36:12"/>
    <b v="0"/>
    <b v="0"/>
    <s v="2021 3"/>
    <n v="3"/>
    <x v="3"/>
    <s v="Pipeline"/>
    <s v="Pipeline"/>
    <x v="24"/>
    <s v="0055A000009GxI2QAK"/>
    <d v="2021-06-14T15:29:56"/>
    <m/>
    <m/>
    <b v="0"/>
    <x v="6"/>
    <s v="0066e00001eJdsdAAC"/>
    <x v="2"/>
    <b v="0"/>
    <s v="0055A000009GxI2QAK"/>
    <s v="Qualified Opportunity"/>
    <b v="0"/>
    <x v="1"/>
    <n v="48750"/>
    <n v="4875"/>
    <m/>
  </r>
  <r>
    <s v="001i000001MZ8IpAAL"/>
    <b v="0"/>
    <m/>
    <b v="0"/>
    <x v="24"/>
    <x v="1"/>
    <s v="0055A00000BcmLTQAZ"/>
    <b v="0"/>
    <d v="2021-06-15T18:39:25"/>
    <b v="0"/>
    <b v="0"/>
    <s v="2021 3"/>
    <n v="3"/>
    <x v="3"/>
    <s v="Pipeline"/>
    <s v="Pipeline"/>
    <x v="2"/>
    <s v="0055A00000BcmLTQAZ"/>
    <d v="2021-06-15T18:41:40"/>
    <m/>
    <m/>
    <b v="0"/>
    <x v="6"/>
    <s v="0066e00001eMo7tAAC"/>
    <x v="2"/>
    <b v="0"/>
    <s v="0055A00000BnRGTQA3"/>
    <s v="Funnel"/>
    <b v="0"/>
    <x v="1"/>
    <n v="65000"/>
    <n v="3250"/>
    <m/>
  </r>
  <r>
    <s v="0016e00002Zvj82AAB"/>
    <b v="0"/>
    <m/>
    <b v="0"/>
    <x v="61"/>
    <x v="1"/>
    <s v="00531000008F2qlAAC"/>
    <b v="0"/>
    <d v="2021-06-21T20:39:57"/>
    <b v="0"/>
    <b v="0"/>
    <s v="2021 3"/>
    <n v="3"/>
    <x v="3"/>
    <s v="Pipeline"/>
    <s v="Pipeline"/>
    <x v="24"/>
    <s v="00531000008F2qlAAC"/>
    <d v="2021-06-21T20:41:04"/>
    <m/>
    <m/>
    <b v="0"/>
    <x v="6"/>
    <s v="0066e00001eaRNyAAM"/>
    <x v="2"/>
    <b v="0"/>
    <s v="00531000008F2qlAAC"/>
    <s v="Customer Assessment w/ Favorable Evaluation"/>
    <b v="0"/>
    <x v="1"/>
    <n v="9750"/>
    <n v="2925"/>
    <m/>
  </r>
  <r>
    <s v="0015A00002TCjKwQAL"/>
    <b v="0"/>
    <m/>
    <b v="0"/>
    <x v="24"/>
    <x v="1"/>
    <s v="0055A00000BcmLTQAZ"/>
    <b v="0"/>
    <d v="2021-06-28T20:01:31"/>
    <b v="0"/>
    <b v="0"/>
    <s v="2021 3"/>
    <n v="3"/>
    <x v="3"/>
    <s v="Pipeline"/>
    <s v="Pipeline"/>
    <x v="2"/>
    <s v="0055A00000BcmLTQAZ"/>
    <d v="2021-06-28T20:02:06"/>
    <m/>
    <m/>
    <b v="0"/>
    <x v="6"/>
    <s v="0066e00001ebPcFAAU"/>
    <x v="2"/>
    <b v="0"/>
    <s v="00531000007KgPgAAK"/>
    <s v="Funnel"/>
    <b v="0"/>
    <x v="1"/>
    <n v="5850"/>
    <n v="292.5"/>
    <m/>
  </r>
  <r>
    <s v="0013100001VXN1KAAX"/>
    <b v="0"/>
    <m/>
    <b v="0"/>
    <x v="24"/>
    <x v="1"/>
    <s v="0055A00000BcmLTQAZ"/>
    <b v="0"/>
    <d v="2021-05-21T15:41:26"/>
    <b v="0"/>
    <b v="0"/>
    <s v="2021 3"/>
    <n v="3"/>
    <x v="3"/>
    <s v="Pipeline"/>
    <s v="Pipeline"/>
    <x v="4"/>
    <s v="0055A00000BcmLTQAZ"/>
    <d v="2021-05-24T15:47:54"/>
    <m/>
    <m/>
    <b v="0"/>
    <x v="6"/>
    <s v="0066e00001eJy7nAAC"/>
    <x v="2"/>
    <b v="0"/>
    <s v="0055A00000BnRGTQA3"/>
    <s v="Funnel"/>
    <b v="0"/>
    <x v="1"/>
    <n v="1338352"/>
    <n v="66917.600000000006"/>
    <m/>
  </r>
  <r>
    <s v="001i000001MZ8IpAAL"/>
    <b v="0"/>
    <m/>
    <b v="0"/>
    <x v="24"/>
    <x v="1"/>
    <s v="0055A00000BcmLTQAZ"/>
    <b v="0"/>
    <d v="2021-05-24T21:55:25"/>
    <b v="0"/>
    <b v="0"/>
    <s v="2021 3"/>
    <n v="3"/>
    <x v="3"/>
    <s v="Pipeline"/>
    <s v="Pipeline"/>
    <x v="4"/>
    <s v="0055A00000BnRGTQA3"/>
    <d v="2021-05-25T14:11:56"/>
    <m/>
    <m/>
    <b v="0"/>
    <x v="6"/>
    <s v="0066e00001eK9ctAAC"/>
    <x v="2"/>
    <b v="0"/>
    <s v="0055A00000BnRGTQA3"/>
    <s v="Funnel"/>
    <b v="0"/>
    <x v="1"/>
    <n v="1177271.8400000001"/>
    <n v="58863.59"/>
    <m/>
  </r>
  <r>
    <s v="0016e00002ZwciaAAB"/>
    <b v="0"/>
    <m/>
    <b v="0"/>
    <x v="24"/>
    <x v="1"/>
    <s v="0055A00000BcmLTQAZ"/>
    <b v="0"/>
    <d v="2021-06-22T13:16:11"/>
    <b v="0"/>
    <b v="0"/>
    <s v="2021 3"/>
    <n v="3"/>
    <x v="3"/>
    <s v="Pipeline"/>
    <s v="Pipeline"/>
    <x v="2"/>
    <s v="0055A00000BcmLTQAZ"/>
    <d v="2021-06-22T13:22:04"/>
    <m/>
    <m/>
    <b v="0"/>
    <x v="5"/>
    <s v="0066e00001eaTDkAAM"/>
    <x v="2"/>
    <b v="0"/>
    <s v="00531000007KgPgAAK"/>
    <s v="Funnel"/>
    <b v="0"/>
    <x v="1"/>
    <n v="71500"/>
    <n v="3575"/>
    <m/>
  </r>
  <r>
    <s v="0015A00002TCL4DQAX"/>
    <b v="0"/>
    <m/>
    <b v="0"/>
    <x v="24"/>
    <x v="1"/>
    <s v="0055A00000BcmLTQAZ"/>
    <b v="0"/>
    <d v="2021-06-16T21:10:44"/>
    <b v="0"/>
    <b v="0"/>
    <s v="2021 3"/>
    <n v="3"/>
    <x v="3"/>
    <s v="Pipeline"/>
    <s v="Pipeline"/>
    <x v="2"/>
    <s v="0055A00000BcmLTQAZ"/>
    <d v="2021-06-17T19:12:22"/>
    <m/>
    <m/>
    <b v="0"/>
    <x v="6"/>
    <s v="0066e00001eMtr4AAC"/>
    <x v="2"/>
    <b v="0"/>
    <s v="00531000007KgPgAAK"/>
    <s v="Funnel"/>
    <b v="0"/>
    <x v="1"/>
    <n v="240762.5"/>
    <n v="12038.13"/>
    <m/>
  </r>
  <r>
    <s v="0016e00002YexHiAAJ"/>
    <b v="0"/>
    <m/>
    <b v="0"/>
    <x v="308"/>
    <x v="1"/>
    <s v="0055A00000BcrkYQAR"/>
    <b v="0"/>
    <d v="2021-05-20T18:52:09"/>
    <b v="0"/>
    <b v="0"/>
    <s v="2021 3"/>
    <n v="3"/>
    <x v="3"/>
    <s v="Pipeline"/>
    <s v="Pipeline"/>
    <x v="24"/>
    <s v="0055A00000BcrkYQAR"/>
    <d v="2021-06-08T14:29:54"/>
    <m/>
    <m/>
    <b v="0"/>
    <x v="15"/>
    <s v="0066e00001eJuNvAAK"/>
    <x v="2"/>
    <b v="0"/>
    <s v="0055A00000BcrkYQAR"/>
    <s v="Funnel"/>
    <b v="0"/>
    <x v="1"/>
    <n v="57655.839999999997"/>
    <n v="2882.79"/>
    <m/>
  </r>
  <r>
    <s v="0013100001lcRjOAAU"/>
    <b v="0"/>
    <m/>
    <b v="0"/>
    <x v="24"/>
    <x v="1"/>
    <s v="0055A00000BcmLTQAZ"/>
    <b v="0"/>
    <d v="2021-05-18T13:37:21"/>
    <b v="0"/>
    <b v="0"/>
    <s v="2021 3"/>
    <n v="3"/>
    <x v="3"/>
    <s v="Pipeline"/>
    <s v="Pipeline"/>
    <x v="2"/>
    <s v="0055A00000BcmLTQAZ"/>
    <d v="2021-05-18T13:40:46"/>
    <m/>
    <d v="2021-05-18T13:38:21"/>
    <b v="0"/>
    <x v="6"/>
    <s v="0066e00001eJjZjAAK"/>
    <x v="2"/>
    <b v="0"/>
    <s v="00531000007KgPgAAK"/>
    <s v="Customer Assessment w/ Favorable Evaluation"/>
    <b v="0"/>
    <x v="1"/>
    <n v="13000"/>
    <n v="3900"/>
    <m/>
  </r>
  <r>
    <s v="0013100001VXN1KAAX"/>
    <b v="0"/>
    <m/>
    <b v="0"/>
    <x v="24"/>
    <x v="1"/>
    <s v="0055A00000BcmLTQAZ"/>
    <b v="0"/>
    <d v="2021-06-16T14:39:35"/>
    <b v="0"/>
    <b v="0"/>
    <s v="2021 3"/>
    <n v="3"/>
    <x v="3"/>
    <s v="Pipeline"/>
    <s v="Pipeline"/>
    <x v="2"/>
    <s v="0055A00000BcmLTQAZ"/>
    <d v="2021-06-17T13:30:25"/>
    <m/>
    <m/>
    <b v="0"/>
    <x v="6"/>
    <s v="0066e00001eMrSRAA0"/>
    <x v="2"/>
    <b v="0"/>
    <s v="00531000007KgPgAAK"/>
    <s v="Funnel"/>
    <b v="0"/>
    <x v="1"/>
    <n v="267125"/>
    <n v="13356.25"/>
    <m/>
  </r>
  <r>
    <s v="0013100001fpyoxAAA"/>
    <b v="0"/>
    <m/>
    <b v="0"/>
    <x v="24"/>
    <x v="1"/>
    <s v="0055A00000BcmLTQAZ"/>
    <b v="0"/>
    <d v="2021-06-16T17:31:34"/>
    <b v="0"/>
    <b v="0"/>
    <s v="2021 3"/>
    <n v="3"/>
    <x v="3"/>
    <s v="Pipeline"/>
    <s v="Pipeline"/>
    <x v="2"/>
    <s v="0055A00000BcmLTQAZ"/>
    <d v="2021-06-17T13:41:39"/>
    <m/>
    <m/>
    <b v="0"/>
    <x v="6"/>
    <s v="0066e00001eMsX2AAK"/>
    <x v="2"/>
    <b v="0"/>
    <s v="00531000007KgPgAAK"/>
    <s v="Funnel"/>
    <b v="0"/>
    <x v="1"/>
    <n v="267125"/>
    <n v="13356.25"/>
    <m/>
  </r>
  <r>
    <s v="0015A000026mADdQAM"/>
    <b v="0"/>
    <m/>
    <b v="0"/>
    <x v="24"/>
    <x v="1"/>
    <s v="0055A00000BcmLTQAZ"/>
    <b v="0"/>
    <d v="2021-06-25T15:26:59"/>
    <b v="0"/>
    <b v="0"/>
    <s v="2021 3"/>
    <n v="3"/>
    <x v="3"/>
    <s v="Pipeline"/>
    <s v="Pipeline"/>
    <x v="4"/>
    <s v="0055A00000BcmLTQAZ"/>
    <d v="2021-06-25T15:31:31"/>
    <m/>
    <m/>
    <b v="0"/>
    <x v="5"/>
    <s v="0066e00001ebG9SAAU"/>
    <x v="2"/>
    <b v="0"/>
    <s v="00531000007Es7rAAC"/>
    <s v="Funnel"/>
    <b v="0"/>
    <x v="1"/>
    <n v="1609.14"/>
    <n v="80.459999999999994"/>
    <m/>
  </r>
  <r>
    <s v="0015A00002VqsMpQAJ"/>
    <b v="0"/>
    <m/>
    <b v="0"/>
    <x v="286"/>
    <x v="1"/>
    <s v="0055A00000BcrkYQAR"/>
    <b v="0"/>
    <d v="2021-06-03T19:34:22"/>
    <b v="0"/>
    <b v="0"/>
    <s v="2021 3"/>
    <n v="3"/>
    <x v="3"/>
    <s v="Pipeline"/>
    <s v="Pipeline"/>
    <x v="24"/>
    <s v="0055A00000BcrkYQAR"/>
    <d v="2021-06-03T19:36:46"/>
    <m/>
    <m/>
    <b v="0"/>
    <x v="6"/>
    <s v="0066e00001eKmjiAAC"/>
    <x v="2"/>
    <b v="0"/>
    <s v="0055A00000BcrkYQAR"/>
    <s v="Funnel"/>
    <b v="0"/>
    <x v="1"/>
    <n v="49077.75"/>
    <n v="2453.89"/>
    <m/>
  </r>
  <r>
    <s v="0013100001lcRjOAAU"/>
    <b v="0"/>
    <m/>
    <b v="0"/>
    <x v="24"/>
    <x v="1"/>
    <s v="0055A00000BcmLTQAZ"/>
    <b v="0"/>
    <d v="2021-06-24T16:37:10"/>
    <b v="0"/>
    <b v="0"/>
    <s v="2021 3"/>
    <n v="3"/>
    <x v="3"/>
    <s v="Pipeline"/>
    <s v="Pipeline"/>
    <x v="2"/>
    <s v="0055A00000BcmLTQAZ"/>
    <d v="2021-06-24T16:38:37"/>
    <m/>
    <m/>
    <b v="0"/>
    <x v="6"/>
    <s v="0066e00001eabmTAAQ"/>
    <x v="2"/>
    <b v="0"/>
    <s v="0055A00000BcmLTQAZ"/>
    <s v="Funnel"/>
    <b v="0"/>
    <x v="1"/>
    <n v="3200"/>
    <n v="160"/>
    <m/>
  </r>
  <r>
    <s v="0016e00002Zvj82AAB"/>
    <b v="0"/>
    <m/>
    <b v="0"/>
    <x v="24"/>
    <x v="1"/>
    <s v="00531000008F2qlAAC"/>
    <b v="0"/>
    <d v="2021-05-12T18:46:16"/>
    <b v="0"/>
    <b v="0"/>
    <s v="2021 3"/>
    <n v="3"/>
    <x v="3"/>
    <s v="Pipeline"/>
    <s v="Pipeline"/>
    <x v="24"/>
    <s v="00531000008F2qlAAC"/>
    <d v="2021-06-14T20:15:59"/>
    <m/>
    <m/>
    <b v="0"/>
    <x v="6"/>
    <s v="0066e00001e1PEWAA2"/>
    <x v="2"/>
    <b v="0"/>
    <s v="00531000008F2qlAAC"/>
    <s v="Qualified Opportunity"/>
    <b v="0"/>
    <x v="1"/>
    <n v="4875"/>
    <n v="487.5"/>
    <m/>
  </r>
  <r>
    <s v="0013100001gawnXAAQ"/>
    <b v="0"/>
    <m/>
    <b v="0"/>
    <x v="24"/>
    <x v="1"/>
    <s v="00531000007MUoEAAW"/>
    <b v="0"/>
    <d v="2021-06-10T16:12:39"/>
    <b v="0"/>
    <b v="0"/>
    <s v="2021 3"/>
    <n v="3"/>
    <x v="3"/>
    <s v="BestCase"/>
    <s v="Best Case"/>
    <x v="24"/>
    <s v="00531000007KgPgAAK"/>
    <d v="2021-06-28T12:46:27"/>
    <m/>
    <m/>
    <b v="0"/>
    <x v="6"/>
    <s v="0066e00001eMRDRAA4"/>
    <x v="2"/>
    <b v="0"/>
    <s v="00531000007KgPgAAK"/>
    <s v="Order Expected within 90 Days"/>
    <b v="0"/>
    <x v="1"/>
    <n v="187453.36"/>
    <n v="131217.35"/>
    <m/>
  </r>
  <r>
    <s v="0015A0000282bGSQAY"/>
    <b v="0"/>
    <m/>
    <b v="0"/>
    <x v="308"/>
    <x v="1"/>
    <s v="00531000007KAsvAAG"/>
    <b v="0"/>
    <d v="2021-05-18T17:02:17"/>
    <b v="0"/>
    <b v="0"/>
    <s v="2021 3"/>
    <n v="3"/>
    <x v="3"/>
    <s v="BestCase"/>
    <s v="Best Case"/>
    <x v="1"/>
    <s v="00531000007KAsvAAG"/>
    <d v="2021-06-14T13:30:14"/>
    <m/>
    <d v="2021-05-24T13:53:44"/>
    <b v="0"/>
    <x v="3"/>
    <s v="0066e00001eJkfAAAS"/>
    <x v="2"/>
    <b v="0"/>
    <s v="00531000007KAsvAAG"/>
    <s v="Order Expected within 90 Days"/>
    <b v="0"/>
    <x v="1"/>
    <n v="76101"/>
    <n v="53270.7"/>
    <m/>
  </r>
  <r>
    <s v="0015A00002PK5tmQAD"/>
    <b v="0"/>
    <m/>
    <b v="0"/>
    <x v="71"/>
    <x v="1"/>
    <s v="0055A000009sa63QAA"/>
    <b v="0"/>
    <d v="2021-06-21T22:35:43"/>
    <b v="0"/>
    <b v="0"/>
    <s v="2021 4"/>
    <n v="4"/>
    <x v="3"/>
    <s v="BestCase"/>
    <s v="Best Case"/>
    <x v="0"/>
    <s v="0055A000009sa63QAA"/>
    <d v="2021-06-21T22:38:28"/>
    <m/>
    <m/>
    <b v="0"/>
    <x v="7"/>
    <s v="0066e00001eaRsAAAU"/>
    <x v="2"/>
    <b v="0"/>
    <s v="0055A000009sa63QAA"/>
    <s v="Decision to Purchase"/>
    <b v="0"/>
    <x v="1"/>
    <n v="7143.3"/>
    <n v="3571.65"/>
    <m/>
  </r>
  <r>
    <s v="0016w00000V86N8AAJ"/>
    <b v="0"/>
    <m/>
    <b v="0"/>
    <x v="296"/>
    <x v="1"/>
    <s v="0055A00000BclF5QAJ"/>
    <b v="0"/>
    <d v="2021-10-11T17:43:24"/>
    <b v="0"/>
    <b v="0"/>
    <s v="2021 4"/>
    <n v="4"/>
    <x v="3"/>
    <s v="Pipeline"/>
    <s v="Pipeline"/>
    <x v="7"/>
    <s v="0055A00000BclF5QAJ"/>
    <d v="2021-10-12T13:35:21"/>
    <m/>
    <m/>
    <b v="0"/>
    <x v="19"/>
    <s v="0066w000005LOpdAAG"/>
    <x v="2"/>
    <b v="0"/>
    <s v="0055A00000BclF5QAJ"/>
    <s v="Funnel"/>
    <b v="0"/>
    <x v="1"/>
    <n v="62148"/>
    <n v="3107.4"/>
    <m/>
  </r>
  <r>
    <s v="0016w00000V86N8AAJ"/>
    <b v="0"/>
    <m/>
    <b v="0"/>
    <x v="296"/>
    <x v="1"/>
    <s v="0055A00000BclF5QAJ"/>
    <b v="0"/>
    <d v="2021-10-11T17:43:08"/>
    <b v="0"/>
    <b v="0"/>
    <s v="2021 4"/>
    <n v="4"/>
    <x v="3"/>
    <s v="Pipeline"/>
    <s v="Pipeline"/>
    <x v="7"/>
    <s v="0055A00000BclF5QAJ"/>
    <d v="2021-10-12T13:40:49"/>
    <m/>
    <m/>
    <b v="0"/>
    <x v="19"/>
    <s v="0066w000005LOpJAAW"/>
    <x v="2"/>
    <b v="0"/>
    <s v="0055A00000BclF5QAJ"/>
    <s v="Funnel"/>
    <b v="0"/>
    <x v="1"/>
    <n v="130386.06"/>
    <n v="6519.3"/>
    <m/>
  </r>
  <r>
    <s v="0015A000029W3AoQAK"/>
    <b v="0"/>
    <m/>
    <b v="0"/>
    <x v="320"/>
    <x v="1"/>
    <s v="00531000007MUoEAAW"/>
    <b v="0"/>
    <d v="2021-06-07T15:35:53"/>
    <b v="0"/>
    <b v="0"/>
    <s v="2021 4"/>
    <n v="4"/>
    <x v="3"/>
    <s v="Pipeline"/>
    <s v="Pipeline"/>
    <x v="1"/>
    <s v="00531000007MUoEAAW"/>
    <d v="2021-06-07T15:37:38"/>
    <m/>
    <m/>
    <b v="0"/>
    <x v="6"/>
    <s v="0066e00001eLamOAAS"/>
    <x v="2"/>
    <b v="0"/>
    <s v="00531000007MUoEAAW"/>
    <s v="Qualified Opportunity"/>
    <b v="0"/>
    <x v="1"/>
    <n v="6500"/>
    <n v="650"/>
    <m/>
  </r>
  <r>
    <s v="0016w00000V86N8AAJ"/>
    <b v="0"/>
    <m/>
    <b v="0"/>
    <x v="364"/>
    <x v="1"/>
    <s v="0055A00000BclF5QAJ"/>
    <b v="0"/>
    <d v="2021-12-01T14:03:58"/>
    <b v="0"/>
    <b v="0"/>
    <s v="2021 4"/>
    <n v="4"/>
    <x v="3"/>
    <s v="Pipeline"/>
    <s v="Pipeline"/>
    <x v="2"/>
    <s v="0055A00000BclF5QAJ"/>
    <d v="2021-12-01T14:07:47"/>
    <m/>
    <m/>
    <b v="0"/>
    <x v="19"/>
    <s v="0066w000005M7guAAC"/>
    <x v="2"/>
    <b v="0"/>
    <s v="0055A00000BclF5QAJ"/>
    <s v="Qualified Opportunity"/>
    <b v="0"/>
    <x v="1"/>
    <n v="131040.12"/>
    <n v="13104.01"/>
    <m/>
  </r>
  <r>
    <s v="0016w00000V86N8AAJ"/>
    <b v="0"/>
    <m/>
    <b v="0"/>
    <x v="71"/>
    <x v="1"/>
    <s v="0055A00000BclF5QAJ"/>
    <b v="0"/>
    <d v="2021-12-01T15:28:23"/>
    <b v="0"/>
    <b v="0"/>
    <s v="2021 4"/>
    <n v="4"/>
    <x v="3"/>
    <s v="Pipeline"/>
    <s v="Pipeline"/>
    <x v="2"/>
    <s v="00531000007MUoEAAW"/>
    <d v="2021-12-02T19:51:01"/>
    <m/>
    <m/>
    <b v="0"/>
    <x v="19"/>
    <s v="0066w000005M7lmAAC"/>
    <x v="2"/>
    <b v="0"/>
    <s v="00531000007MUoEAAW"/>
    <s v="Qualified Opportunity"/>
    <b v="0"/>
    <x v="1"/>
    <n v="116740.12"/>
    <n v="11674.01"/>
    <m/>
  </r>
  <r>
    <s v="0016w00000V86N8AAJ"/>
    <b v="0"/>
    <m/>
    <b v="0"/>
    <x v="71"/>
    <x v="1"/>
    <s v="00531000007MUoEAAW"/>
    <b v="0"/>
    <d v="2021-12-01T17:21:00"/>
    <b v="0"/>
    <b v="0"/>
    <s v="2021 4"/>
    <n v="4"/>
    <x v="3"/>
    <s v="Pipeline"/>
    <s v="Pipeline"/>
    <x v="28"/>
    <s v="00531000007MUoEAAW"/>
    <d v="2021-12-02T20:11:21"/>
    <m/>
    <m/>
    <b v="0"/>
    <x v="19"/>
    <s v="0066w000005M7rHAAS"/>
    <x v="2"/>
    <b v="0"/>
    <s v="00531000007MUoEAAW"/>
    <s v="Qualified Opportunity"/>
    <b v="0"/>
    <x v="1"/>
    <n v="120640.12"/>
    <n v="12064.01"/>
    <m/>
  </r>
  <r>
    <s v="0016w00000V86gUAAR"/>
    <b v="0"/>
    <m/>
    <b v="0"/>
    <x v="71"/>
    <x v="1"/>
    <s v="0055A00000BclF5QAJ"/>
    <b v="0"/>
    <d v="2021-11-16T15:20:38"/>
    <b v="0"/>
    <b v="0"/>
    <s v="2021 4"/>
    <n v="4"/>
    <x v="3"/>
    <s v="Pipeline"/>
    <s v="Pipeline"/>
    <x v="0"/>
    <s v="0055A00000BclF5QAJ"/>
    <d v="2021-12-17T14:36:29"/>
    <m/>
    <m/>
    <b v="0"/>
    <x v="6"/>
    <s v="0066w000005LuToAAK"/>
    <x v="2"/>
    <b v="0"/>
    <s v="0055A00000Bd4j9QAB"/>
    <s v="Qualified Opportunity"/>
    <b v="0"/>
    <x v="1"/>
    <n v="67121.22"/>
    <n v="6712.12"/>
    <m/>
  </r>
  <r>
    <s v="0015A00001yYENxQAO"/>
    <b v="0"/>
    <m/>
    <b v="0"/>
    <x v="342"/>
    <x v="1"/>
    <s v="00531000007MUoEAAW"/>
    <b v="0"/>
    <d v="2021-12-20T21:40:24"/>
    <b v="0"/>
    <b v="0"/>
    <s v="2021 4"/>
    <n v="4"/>
    <x v="3"/>
    <s v="Pipeline"/>
    <s v="Pipeline"/>
    <x v="2"/>
    <s v="0055A00000BclF5QAJ"/>
    <d v="2021-12-21T21:15:56"/>
    <m/>
    <d v="2021-12-21T20:59:02"/>
    <b v="0"/>
    <x v="19"/>
    <s v="0066w000005MPI4AAO"/>
    <x v="2"/>
    <b v="0"/>
    <s v="00531000007MUoEAAW"/>
    <s v="Qualified Opportunity"/>
    <b v="0"/>
    <x v="1"/>
    <n v="131040.12"/>
    <n v="13104.01"/>
    <m/>
  </r>
  <r>
    <s v="0016w00000V86N8AAJ"/>
    <b v="0"/>
    <m/>
    <b v="0"/>
    <x v="71"/>
    <x v="1"/>
    <s v="00531000007MUoEAAW"/>
    <b v="0"/>
    <d v="2021-12-01T20:37:14"/>
    <b v="0"/>
    <b v="0"/>
    <s v="2021 4"/>
    <n v="4"/>
    <x v="3"/>
    <s v="Pipeline"/>
    <s v="Pipeline"/>
    <x v="29"/>
    <s v="0055A00000BclF5QAJ"/>
    <d v="2021-12-08T16:07:30"/>
    <m/>
    <m/>
    <b v="0"/>
    <x v="19"/>
    <s v="0066w000005M7wPAAS"/>
    <x v="2"/>
    <b v="0"/>
    <s v="00531000007MUoEAAW"/>
    <s v="Qualified Opportunity"/>
    <b v="0"/>
    <x v="1"/>
    <n v="48100"/>
    <n v="4810"/>
    <m/>
  </r>
  <r>
    <s v="0016e00002Zwgb4AAB"/>
    <b v="0"/>
    <m/>
    <b v="0"/>
    <x v="217"/>
    <x v="1"/>
    <s v="0055A000009sa63QAA"/>
    <b v="0"/>
    <d v="2021-06-22T23:17:52"/>
    <b v="0"/>
    <b v="0"/>
    <s v="2022 4"/>
    <n v="4"/>
    <x v="6"/>
    <s v="Pipeline"/>
    <s v="Pipeline"/>
    <x v="0"/>
    <s v="0055A000009sa63QAA"/>
    <d v="2021-06-23T00:12:22"/>
    <m/>
    <m/>
    <b v="0"/>
    <x v="7"/>
    <s v="0066e00001eaViYAAU"/>
    <x v="2"/>
    <b v="0"/>
    <s v="0055A000009sa63QAA"/>
    <s v="Qualified Opportunity"/>
    <b v="0"/>
    <x v="1"/>
    <n v="67380"/>
    <n v="6738"/>
    <m/>
  </r>
  <r>
    <s v="0016e00002ZwUyMAAV"/>
    <b v="0"/>
    <m/>
    <b v="0"/>
    <x v="71"/>
    <x v="1"/>
    <s v="00531000008F2qlAAC"/>
    <b v="0"/>
    <d v="2021-05-28T19:18:09"/>
    <b v="0"/>
    <b v="0"/>
    <s v="2021 4"/>
    <n v="4"/>
    <x v="3"/>
    <s v="Pipeline"/>
    <s v="Pipeline"/>
    <x v="24"/>
    <s v="00531000008F2qlAAC"/>
    <d v="2021-06-21T14:18:09"/>
    <m/>
    <m/>
    <b v="0"/>
    <x v="6"/>
    <s v="0066e00001eKV2IAAW"/>
    <x v="2"/>
    <b v="0"/>
    <s v="00531000008F2qlAAC"/>
    <s v="Customer Assessment w/ Favorable Evaluation"/>
    <b v="0"/>
    <x v="1"/>
    <n v="49048.5"/>
    <n v="14714.55"/>
    <m/>
  </r>
  <r>
    <s v="001i000001MZ8IpAAL"/>
    <b v="0"/>
    <m/>
    <b v="0"/>
    <x v="365"/>
    <x v="1"/>
    <s v="0055A00000BcmLTQAZ"/>
    <b v="0"/>
    <d v="2021-06-10T16:07:03"/>
    <b v="0"/>
    <b v="0"/>
    <s v="2021 4"/>
    <n v="4"/>
    <x v="3"/>
    <s v="Pipeline"/>
    <s v="Pipeline"/>
    <x v="2"/>
    <s v="0055A00000BcmLTQAZ"/>
    <d v="2021-06-10T16:09:55"/>
    <m/>
    <m/>
    <b v="0"/>
    <x v="6"/>
    <s v="0066e00001eMGPvAAO"/>
    <x v="2"/>
    <b v="0"/>
    <s v="00531000007KgPgAAK"/>
    <s v="Funnel"/>
    <b v="0"/>
    <x v="1"/>
    <n v="198000"/>
    <n v="9900"/>
    <m/>
  </r>
  <r>
    <s v="0016e00002Zvk6aAAB"/>
    <b v="0"/>
    <m/>
    <b v="0"/>
    <x v="71"/>
    <x v="1"/>
    <s v="0055A000009GxI2QAK"/>
    <b v="0"/>
    <d v="2021-05-17T12:47:57"/>
    <b v="0"/>
    <b v="0"/>
    <s v="2021 4"/>
    <n v="4"/>
    <x v="3"/>
    <s v="Pipeline"/>
    <s v="Pipeline"/>
    <x v="24"/>
    <s v="0055A000009GxI2QAK"/>
    <d v="2021-06-14T15:28:33"/>
    <m/>
    <m/>
    <b v="0"/>
    <x v="6"/>
    <s v="0066e00001eJdxdAAC"/>
    <x v="2"/>
    <b v="0"/>
    <s v="0055A000009GxI2QAK"/>
    <s v="Funnel"/>
    <b v="0"/>
    <x v="1"/>
    <n v="48750"/>
    <n v="2437.5"/>
    <m/>
  </r>
  <r>
    <s v="0013100001envhIAAQ"/>
    <b v="0"/>
    <m/>
    <b v="0"/>
    <x v="320"/>
    <x v="1"/>
    <s v="00531000007MUoEAAW"/>
    <b v="0"/>
    <d v="2021-06-09T15:47:23"/>
    <b v="0"/>
    <b v="0"/>
    <s v="2021 4"/>
    <n v="4"/>
    <x v="3"/>
    <s v="Pipeline"/>
    <s v="Pipeline"/>
    <x v="1"/>
    <s v="00531000007MUoEAAW"/>
    <d v="2021-06-09T15:49:01"/>
    <m/>
    <m/>
    <b v="0"/>
    <x v="5"/>
    <s v="0066e00001eLlmFAAS"/>
    <x v="2"/>
    <b v="0"/>
    <s v="00531000007KAsvAAG"/>
    <s v="Qualified Opportunity"/>
    <b v="0"/>
    <x v="1"/>
    <n v="6500"/>
    <n v="650"/>
    <m/>
  </r>
  <r>
    <s v="0015A00002DQZCMQA5"/>
    <b v="0"/>
    <m/>
    <b v="0"/>
    <x v="320"/>
    <x v="1"/>
    <s v="00531000007MUoEAAW"/>
    <b v="0"/>
    <d v="2021-06-11T20:39:50"/>
    <b v="0"/>
    <b v="0"/>
    <s v="2021 4"/>
    <n v="4"/>
    <x v="3"/>
    <s v="Pipeline"/>
    <s v="Pipeline"/>
    <x v="1"/>
    <s v="00531000007MUoEAAW"/>
    <d v="2021-06-29T14:53:07"/>
    <m/>
    <m/>
    <b v="0"/>
    <x v="6"/>
    <s v="0066e00001eMXYkAAO"/>
    <x v="2"/>
    <b v="0"/>
    <s v="00531000007MUoEAAW"/>
    <s v="Qualified Opportunity"/>
    <b v="0"/>
    <x v="1"/>
    <n v="6500"/>
    <n v="650"/>
    <m/>
  </r>
  <r>
    <s v="0016e00002YfJeJAAV"/>
    <b v="0"/>
    <m/>
    <b v="0"/>
    <x v="71"/>
    <x v="1"/>
    <s v="00531000007MUoEAAW"/>
    <b v="0"/>
    <d v="2021-05-24T18:31:35"/>
    <b v="0"/>
    <b v="0"/>
    <s v="2021 4"/>
    <n v="4"/>
    <x v="3"/>
    <s v="Pipeline"/>
    <s v="Pipeline"/>
    <x v="24"/>
    <s v="00531000007MUoEAAW"/>
    <d v="2021-06-17T19:30:09"/>
    <m/>
    <m/>
    <b v="0"/>
    <x v="6"/>
    <s v="0066e00001eK8LbAAK"/>
    <x v="2"/>
    <b v="0"/>
    <s v="00531000007KgPgAAK"/>
    <s v="Qualified Opportunity"/>
    <b v="0"/>
    <x v="1"/>
    <n v="136072.72"/>
    <n v="13607.27"/>
    <m/>
  </r>
  <r>
    <s v="0013100001em9suAAA"/>
    <b v="0"/>
    <m/>
    <b v="0"/>
    <x v="71"/>
    <x v="1"/>
    <s v="00531000007KAsvAAG"/>
    <b v="0"/>
    <d v="2021-05-12T18:14:23"/>
    <b v="0"/>
    <b v="0"/>
    <s v="2021 4"/>
    <n v="4"/>
    <x v="3"/>
    <s v="Pipeline"/>
    <s v="Pipeline"/>
    <x v="1"/>
    <s v="00531000007KAsvAAG"/>
    <d v="2021-05-12T18:15:04"/>
    <m/>
    <m/>
    <b v="0"/>
    <x v="6"/>
    <s v="0066e00001e1SyaAAE"/>
    <x v="2"/>
    <b v="0"/>
    <s v="00531000007KAsvAAG"/>
    <s v="Funnel"/>
    <b v="0"/>
    <x v="1"/>
    <n v="58500"/>
    <n v="2925"/>
    <m/>
  </r>
  <r>
    <s v="0015A00002GJyMQQA1"/>
    <b v="0"/>
    <m/>
    <b v="0"/>
    <x v="71"/>
    <x v="1"/>
    <s v="00531000007MUoEAAW"/>
    <b v="0"/>
    <d v="2021-06-29T18:21:13"/>
    <b v="0"/>
    <b v="0"/>
    <s v="2021 4"/>
    <n v="4"/>
    <x v="3"/>
    <s v="Pipeline"/>
    <s v="Pipeline"/>
    <x v="2"/>
    <s v="00531000007MUoEAAW"/>
    <d v="2021-06-29T18:30:14"/>
    <m/>
    <m/>
    <b v="0"/>
    <x v="17"/>
    <s v="0066e00001ebTiTAAU"/>
    <x v="2"/>
    <b v="0"/>
    <s v="00531000007MUoEAAW"/>
    <s v="Funnel"/>
    <b v="0"/>
    <x v="1"/>
    <n v="6500"/>
    <n v="325"/>
    <m/>
  </r>
  <r>
    <s v="0015A000021OOjYQAW"/>
    <b v="0"/>
    <m/>
    <b v="0"/>
    <x v="319"/>
    <x v="1"/>
    <s v="00531000007MUoEAAW"/>
    <b v="0"/>
    <d v="2021-06-29T20:11:23"/>
    <b v="0"/>
    <b v="0"/>
    <s v="2021 4"/>
    <n v="4"/>
    <x v="3"/>
    <s v="Pipeline"/>
    <s v="Pipeline"/>
    <x v="1"/>
    <s v="00531000007MUoEAAW"/>
    <d v="2021-06-29T20:11:39"/>
    <m/>
    <m/>
    <b v="0"/>
    <x v="5"/>
    <s v="0066e00001ebURHAA2"/>
    <x v="2"/>
    <b v="0"/>
    <s v="00531000007MUoEAAW"/>
    <s v="Customer Assessment w/ Favorable Evaluation"/>
    <b v="0"/>
    <x v="1"/>
    <n v="6500"/>
    <n v="1950"/>
    <m/>
  </r>
  <r>
    <s v="0016e00002Yf4QYAAZ"/>
    <b v="0"/>
    <m/>
    <b v="0"/>
    <x v="71"/>
    <x v="1"/>
    <s v="0055A00000BcmLTQAZ"/>
    <b v="0"/>
    <d v="2021-05-21T16:45:00"/>
    <b v="0"/>
    <b v="0"/>
    <s v="2021 4"/>
    <n v="4"/>
    <x v="3"/>
    <s v="Pipeline"/>
    <s v="Pipeline"/>
    <x v="2"/>
    <s v="0055A00000BcmLTQAZ"/>
    <d v="2021-05-21T17:48:58"/>
    <m/>
    <m/>
    <b v="0"/>
    <x v="6"/>
    <s v="0066e00001eJyP5AAK"/>
    <x v="2"/>
    <b v="0"/>
    <s v="00531000007KgPgAAK"/>
    <s v="Qualified Opportunity"/>
    <b v="0"/>
    <x v="1"/>
    <n v="200943.3"/>
    <n v="20094.330000000002"/>
    <m/>
  </r>
  <r>
    <s v="0015A00002Rg9WRQAZ"/>
    <b v="0"/>
    <m/>
    <b v="0"/>
    <x v="71"/>
    <x v="1"/>
    <s v="0055A00000BcrkYQAR"/>
    <b v="0"/>
    <d v="2021-06-11T18:18:30"/>
    <b v="0"/>
    <b v="0"/>
    <s v="2021 4"/>
    <n v="4"/>
    <x v="3"/>
    <s v="Pipeline"/>
    <s v="Pipeline"/>
    <x v="24"/>
    <s v="0055A00000BcrkYQAR"/>
    <d v="2021-06-14T02:05:50"/>
    <m/>
    <m/>
    <b v="0"/>
    <x v="6"/>
    <s v="0066e00001eMWpVAAW"/>
    <x v="2"/>
    <b v="0"/>
    <s v="0055A00000BcrkYQAR"/>
    <s v="Funnel"/>
    <b v="0"/>
    <x v="1"/>
    <n v="55359"/>
    <n v="2767.95"/>
    <m/>
  </r>
  <r>
    <s v="0016e00002ZvnSZAAZ"/>
    <b v="0"/>
    <m/>
    <b v="0"/>
    <x v="71"/>
    <x v="1"/>
    <s v="00531000008F2qlAAC"/>
    <b v="0"/>
    <d v="2021-06-14T20:35:08"/>
    <b v="0"/>
    <b v="0"/>
    <s v="2021 4"/>
    <n v="4"/>
    <x v="3"/>
    <s v="Pipeline"/>
    <s v="Pipeline"/>
    <x v="24"/>
    <s v="00531000008F2qlAAC"/>
    <d v="2021-06-14T20:37:26"/>
    <m/>
    <m/>
    <b v="0"/>
    <x v="6"/>
    <s v="0066e00001eMjTJAA0"/>
    <x v="2"/>
    <b v="0"/>
    <s v="00531000008F2qlAAC"/>
    <s v="Customer Assessment w/ Favorable Evaluation"/>
    <b v="0"/>
    <x v="1"/>
    <n v="56577.75"/>
    <n v="16973.330000000002"/>
    <m/>
  </r>
  <r>
    <s v="0016e00002ZxQYUAA3"/>
    <b v="0"/>
    <m/>
    <b v="0"/>
    <x v="71"/>
    <x v="1"/>
    <s v="0055A000009GxI2QAK"/>
    <b v="0"/>
    <d v="2021-06-29T15:29:56"/>
    <b v="0"/>
    <b v="0"/>
    <s v="2021 4"/>
    <n v="4"/>
    <x v="3"/>
    <s v="Pipeline"/>
    <s v="Pipeline"/>
    <x v="24"/>
    <s v="0055A000009GxI2QAK"/>
    <d v="2021-06-29T15:33:31"/>
    <m/>
    <m/>
    <b v="0"/>
    <x v="6"/>
    <s v="0066e00001ebSk9AAE"/>
    <x v="2"/>
    <b v="0"/>
    <s v="0055A000009GxI2QAK"/>
    <s v="Qualified Opportunity"/>
    <b v="0"/>
    <x v="1"/>
    <n v="48750"/>
    <n v="4875"/>
    <m/>
  </r>
  <r>
    <s v="0013100001eCIpHAAW"/>
    <b v="0"/>
    <m/>
    <b v="0"/>
    <x v="318"/>
    <x v="1"/>
    <s v="00531000007MUoEAAW"/>
    <b v="0"/>
    <d v="2021-05-17T16:06:27"/>
    <b v="0"/>
    <b v="0"/>
    <s v="2021 4"/>
    <n v="4"/>
    <x v="3"/>
    <s v="BestCase"/>
    <s v="Best Case"/>
    <x v="1"/>
    <s v="00531000007MUoEAAW"/>
    <d v="2021-06-28T13:36:10"/>
    <m/>
    <d v="2021-06-21T13:12:44"/>
    <b v="0"/>
    <x v="5"/>
    <s v="0066e00001eJfYEAA0"/>
    <x v="2"/>
    <b v="0"/>
    <s v="00531000007MUoEAAW"/>
    <s v="Decision to Purchase"/>
    <b v="0"/>
    <x v="1"/>
    <n v="12350"/>
    <n v="6175"/>
    <m/>
  </r>
  <r>
    <s v="0015A00001yYENnQAO"/>
    <b v="0"/>
    <m/>
    <b v="0"/>
    <x v="366"/>
    <x v="1"/>
    <s v="0055A00000BcmLTQAZ"/>
    <b v="0"/>
    <d v="2021-06-24T13:34:14"/>
    <b v="0"/>
    <b v="0"/>
    <s v="2021 4"/>
    <n v="4"/>
    <x v="3"/>
    <s v="Forecast"/>
    <s v="Commit"/>
    <x v="4"/>
    <s v="00531000007MUoEAAW"/>
    <d v="2021-12-08T16:36:00"/>
    <m/>
    <d v="2021-12-08T16:27:47"/>
    <b v="0"/>
    <x v="17"/>
    <s v="0066e00001eab2KAAQ"/>
    <x v="2"/>
    <b v="0"/>
    <s v="0055A00000BcmLTQAZ"/>
    <s v="Order Expected within 30 Days"/>
    <b v="0"/>
    <x v="1"/>
    <n v="3500"/>
    <n v="3150"/>
    <m/>
  </r>
  <r>
    <s v="0015A00002LfqEFQAZ"/>
    <b v="0"/>
    <m/>
    <b v="0"/>
    <x v="199"/>
    <x v="1"/>
    <s v="00531000007MUoEAAW"/>
    <b v="0"/>
    <d v="2021-06-23T14:58:27"/>
    <b v="0"/>
    <b v="0"/>
    <s v="2022 4"/>
    <n v="4"/>
    <x v="6"/>
    <s v="Pipeline"/>
    <s v="Pipeline"/>
    <x v="2"/>
    <s v="00531000007MUoEAAW"/>
    <d v="2021-06-23T18:59:58"/>
    <m/>
    <d v="2021-06-23T18:59:58"/>
    <b v="0"/>
    <x v="17"/>
    <s v="0066e00001eaXQnAAM"/>
    <x v="2"/>
    <b v="0"/>
    <s v="00531000007MUoEAAW"/>
    <s v="Funnel"/>
    <b v="0"/>
    <x v="1"/>
    <n v="3500"/>
    <n v="175"/>
    <m/>
  </r>
  <r>
    <s v="0015A000021P4gYQAS"/>
    <b v="0"/>
    <m/>
    <b v="0"/>
    <x v="71"/>
    <x v="1"/>
    <s v="00531000007MUoEAAW"/>
    <b v="0"/>
    <d v="2021-05-26T18:03:09"/>
    <b v="0"/>
    <b v="0"/>
    <s v="2021 4"/>
    <n v="4"/>
    <x v="3"/>
    <s v="Pipeline"/>
    <s v="Pipeline"/>
    <x v="1"/>
    <s v="00531000007MUoEAAW"/>
    <d v="2021-06-28T13:43:10"/>
    <m/>
    <d v="2021-06-28T13:42:57"/>
    <b v="0"/>
    <x v="5"/>
    <s v="0066e00001eKMCvAAO"/>
    <x v="2"/>
    <b v="0"/>
    <s v="00531000007MUoEAAW"/>
    <s v="Funnel"/>
    <b v="0"/>
    <x v="1"/>
    <n v="52000"/>
    <n v="2600"/>
    <m/>
  </r>
  <r>
    <s v="0013100001jbB07AAE"/>
    <b v="0"/>
    <m/>
    <b v="0"/>
    <x v="278"/>
    <x v="1"/>
    <s v="0055A000008zqzaQAA"/>
    <b v="0"/>
    <d v="2021-05-12T13:27:48"/>
    <b v="0"/>
    <b v="0"/>
    <s v="2021 2"/>
    <n v="2"/>
    <x v="3"/>
    <s v="Pipeline"/>
    <s v="Pipeline"/>
    <x v="20"/>
    <s v="0055A000008zqzaQAA"/>
    <d v="2021-06-16T13:56:31"/>
    <m/>
    <m/>
    <b v="0"/>
    <x v="1"/>
    <s v="0066e00001e1L1zAAE"/>
    <x v="2"/>
    <b v="0"/>
    <s v="0055A000008zqzaQAA"/>
    <s v="Funnel"/>
    <b v="0"/>
    <x v="1"/>
    <n v="5000"/>
    <n v="250"/>
    <m/>
  </r>
  <r>
    <s v="0015A00002G74JLQAZ"/>
    <b v="0"/>
    <m/>
    <b v="0"/>
    <x v="24"/>
    <x v="1"/>
    <s v="00531000007Es7rAAC"/>
    <b v="0"/>
    <d v="2021-05-17T13:14:50"/>
    <b v="0"/>
    <b v="0"/>
    <s v="2021 3"/>
    <n v="3"/>
    <x v="3"/>
    <s v="Pipeline"/>
    <s v="Pipeline"/>
    <x v="2"/>
    <s v="00531000007Es7rAAC"/>
    <d v="2021-06-17T20:44:43"/>
    <m/>
    <m/>
    <b v="1"/>
    <x v="6"/>
    <s v="0066e00001eJeAWAA0"/>
    <x v="2"/>
    <b v="0"/>
    <s v="00531000007KgPgAAK"/>
    <s v="Customer Assessment w/ Favorable Evaluation"/>
    <b v="0"/>
    <x v="1"/>
    <n v="390000"/>
    <n v="117000"/>
    <m/>
  </r>
  <r>
    <s v="0016e00002Ye7udAAB"/>
    <b v="0"/>
    <m/>
    <b v="0"/>
    <x v="367"/>
    <x v="1"/>
    <s v="0055A00000BNpn5QAD"/>
    <b v="1"/>
    <d v="2021-05-13T14:36:56"/>
    <b v="0"/>
    <b v="0"/>
    <s v="2022 1"/>
    <n v="1"/>
    <x v="6"/>
    <s v="Pipeline"/>
    <s v="Pipeline"/>
    <x v="21"/>
    <s v="0055A00000BclF5QAJ"/>
    <d v="2021-06-01T19:07:27"/>
    <m/>
    <m/>
    <b v="0"/>
    <x v="12"/>
    <s v="0066e00001e24sAAAQ"/>
    <x v="2"/>
    <b v="0"/>
    <s v="0056e00000BdAUZAA3"/>
    <s v="Funnel"/>
    <b v="0"/>
    <x v="1"/>
    <n v="132946.20000000001"/>
    <n v="6647.31"/>
    <m/>
  </r>
  <r>
    <s v="0016e00002ZwcAjAAJ"/>
    <b v="0"/>
    <m/>
    <b v="0"/>
    <x v="272"/>
    <x v="1"/>
    <s v="0055A00000BcmS5QAJ"/>
    <b v="1"/>
    <d v="2021-06-22T10:23:38"/>
    <b v="0"/>
    <b v="0"/>
    <s v="2022 2"/>
    <n v="2"/>
    <x v="6"/>
    <s v="Pipeline"/>
    <s v="Pipeline"/>
    <x v="21"/>
    <s v="0055A00000BcmS5QAJ"/>
    <d v="2021-06-23T08:19:58"/>
    <m/>
    <m/>
    <b v="0"/>
    <x v="5"/>
    <s v="0066e00001eaSkLAAU"/>
    <x v="2"/>
    <b v="0"/>
    <s v="0055A00000BcmS5QAJ"/>
    <s v="Funnel"/>
    <b v="0"/>
    <x v="1"/>
    <n v="122411.52"/>
    <n v="6120.58"/>
    <m/>
  </r>
  <r>
    <s v="0016e00002ZwcAjAAJ"/>
    <b v="0"/>
    <m/>
    <b v="0"/>
    <x v="272"/>
    <x v="1"/>
    <s v="0055A00000BcmS5QAJ"/>
    <b v="1"/>
    <d v="2021-06-22T10:06:18"/>
    <b v="0"/>
    <b v="0"/>
    <s v="2022 2"/>
    <n v="2"/>
    <x v="6"/>
    <s v="Pipeline"/>
    <s v="Pipeline"/>
    <x v="21"/>
    <s v="0055A00000BcmS5QAJ"/>
    <d v="2021-06-22T10:21:51"/>
    <m/>
    <m/>
    <b v="0"/>
    <x v="5"/>
    <s v="0066e00001eaSf2AAE"/>
    <x v="2"/>
    <b v="0"/>
    <s v="0055A00000BcmS5QAJ"/>
    <s v="Funnel"/>
    <b v="0"/>
    <x v="1"/>
    <n v="152778.54"/>
    <n v="7638.93"/>
    <m/>
  </r>
  <r>
    <s v="0015A00002G7ADeQAN"/>
    <b v="0"/>
    <m/>
    <b v="0"/>
    <x v="279"/>
    <x v="1"/>
    <s v="0055A00000Bd4j9QAB"/>
    <b v="1"/>
    <d v="2021-05-18T14:46:08"/>
    <b v="0"/>
    <b v="0"/>
    <s v="2022 2"/>
    <n v="2"/>
    <x v="6"/>
    <s v="Pipeline"/>
    <s v="Pipeline"/>
    <x v="21"/>
    <s v="0055A00000Bd4j9QAB"/>
    <d v="2021-06-07T12:53:43"/>
    <m/>
    <m/>
    <b v="0"/>
    <x v="6"/>
    <s v="0066e00001eJjwYAAS"/>
    <x v="2"/>
    <b v="0"/>
    <s v="0055A00000Bd4j9QAB"/>
    <s v="Funnel"/>
    <b v="0"/>
    <x v="1"/>
    <n v="174339.66"/>
    <n v="8716.98"/>
    <m/>
  </r>
  <r>
    <s v="0016w00000V86gUAAR"/>
    <b v="0"/>
    <m/>
    <b v="0"/>
    <x v="24"/>
    <x v="1"/>
    <s v="0055A00000BclF5QAJ"/>
    <b v="1"/>
    <d v="2021-08-30T17:06:19"/>
    <b v="0"/>
    <b v="0"/>
    <s v="2021 3"/>
    <n v="3"/>
    <x v="3"/>
    <s v="Pipeline"/>
    <s v="Pipeline"/>
    <x v="30"/>
    <s v="0055A00000BclF5QAJ"/>
    <d v="2021-12-17T14:36:29"/>
    <m/>
    <m/>
    <b v="0"/>
    <x v="6"/>
    <s v="0066w000004PhrBAAS"/>
    <x v="2"/>
    <b v="0"/>
    <s v="0055A00000Bd4j9QAB"/>
    <s v="Funnel"/>
    <b v="0"/>
    <x v="1"/>
    <n v="268800"/>
    <n v="13440"/>
    <m/>
  </r>
  <r>
    <s v="0016e00002YehDBAAZ"/>
    <b v="0"/>
    <m/>
    <b v="0"/>
    <x v="24"/>
    <x v="1"/>
    <s v="0055A00000BNXCfQAP"/>
    <b v="1"/>
    <d v="2021-05-18T20:44:48"/>
    <b v="0"/>
    <b v="0"/>
    <s v="2021 3"/>
    <n v="3"/>
    <x v="3"/>
    <s v="Pipeline"/>
    <s v="Pipeline"/>
    <x v="20"/>
    <s v="0055A00000BNXCfQAP"/>
    <d v="2021-06-24T20:22:48"/>
    <m/>
    <m/>
    <b v="0"/>
    <x v="4"/>
    <s v="0066e00001eJluDAAS"/>
    <x v="2"/>
    <b v="0"/>
    <s v="0055A00000BNXCfQAP"/>
    <s v="Funnel"/>
    <b v="0"/>
    <x v="1"/>
    <n v="161650"/>
    <n v="8082.5"/>
    <m/>
  </r>
  <r>
    <s v="0015A00002VqTDcQAN"/>
    <b v="0"/>
    <m/>
    <b v="0"/>
    <x v="368"/>
    <x v="1"/>
    <s v="0055A00000BcmS5QAJ"/>
    <b v="1"/>
    <d v="2021-05-21T19:49:07"/>
    <b v="0"/>
    <b v="0"/>
    <s v="2021 4"/>
    <n v="4"/>
    <x v="3"/>
    <s v="BestCase"/>
    <s v="Best Case"/>
    <x v="20"/>
    <s v="0055A00000BclF5QAJ"/>
    <d v="2021-06-01T19:07:12"/>
    <m/>
    <d v="2021-05-21T19:49:25"/>
    <b v="0"/>
    <x v="13"/>
    <s v="0066e00001eJzU9AAK"/>
    <x v="2"/>
    <b v="0"/>
    <s v="0055A00000BcmS5QAJ"/>
    <s v="Upside"/>
    <b v="0"/>
    <x v="1"/>
    <n v="53728"/>
    <n v="37609.599999999999"/>
    <m/>
  </r>
  <r>
    <s v="0016e00002YfUvXAAV"/>
    <b v="0"/>
    <m/>
    <b v="0"/>
    <x v="71"/>
    <x v="1"/>
    <s v="0055A00000BNXCfQAP"/>
    <b v="1"/>
    <d v="2021-05-25T22:36:17"/>
    <b v="0"/>
    <b v="0"/>
    <s v="2021 4"/>
    <n v="4"/>
    <x v="3"/>
    <s v="Pipeline"/>
    <s v="Pipeline"/>
    <x v="21"/>
    <s v="0055A00000BNXCfQAP"/>
    <d v="2021-06-22T22:55:55"/>
    <m/>
    <m/>
    <b v="0"/>
    <x v="3"/>
    <s v="0066e00001eKJANAA4"/>
    <x v="2"/>
    <b v="0"/>
    <s v="0056e00000BdFO7AAN"/>
    <s v="Funnel"/>
    <b v="0"/>
    <x v="1"/>
    <n v="154850"/>
    <n v="7742.5"/>
    <m/>
  </r>
  <r>
    <s v="0015A00002PMjKQQA1"/>
    <b v="0"/>
    <m/>
    <b v="0"/>
    <x v="19"/>
    <x v="1"/>
    <s v="0055A00000Bd5F0QAJ"/>
    <b v="1"/>
    <d v="2021-06-08T12:19:57"/>
    <b v="0"/>
    <b v="0"/>
    <s v="2021 4"/>
    <n v="4"/>
    <x v="3"/>
    <s v="Pipeline"/>
    <s v="Pipeline"/>
    <x v="21"/>
    <s v="0055A00000Bd5F0QAJ"/>
    <d v="2021-06-23T15:38:16"/>
    <m/>
    <m/>
    <b v="0"/>
    <x v="6"/>
    <s v="0066e00001eLg8uAAC"/>
    <x v="2"/>
    <b v="0"/>
    <s v="0055A00000Bd5F0QAJ"/>
    <s v="Funnel"/>
    <b v="0"/>
    <x v="1"/>
    <n v="174339.66"/>
    <n v="8716.98"/>
    <m/>
  </r>
  <r>
    <s v="0016e00002ZviQFAAZ"/>
    <b v="0"/>
    <m/>
    <b v="0"/>
    <x v="369"/>
    <x v="1"/>
    <s v="0055A00000Bd5F0QAJ"/>
    <b v="1"/>
    <d v="2021-06-14T12:45:02"/>
    <b v="0"/>
    <b v="0"/>
    <s v="2021 4"/>
    <n v="4"/>
    <x v="3"/>
    <s v="Pipeline"/>
    <s v="Pipeline"/>
    <x v="21"/>
    <s v="0055A00000Bd5F0QAJ"/>
    <d v="2021-06-14T12:46:58"/>
    <m/>
    <m/>
    <b v="0"/>
    <x v="12"/>
    <s v="0066e00001eMfGlAAK"/>
    <x v="2"/>
    <b v="0"/>
    <s v="0055A00000Bd5F0QAJ"/>
    <s v="Funnel"/>
    <b v="0"/>
    <x v="1"/>
    <n v="174339.66"/>
    <n v="8716.98"/>
    <m/>
  </r>
  <r>
    <s v="0016e00002ZikYlAAJ"/>
    <b v="0"/>
    <m/>
    <b v="0"/>
    <x v="71"/>
    <x v="1"/>
    <s v="0055A00000Bd0KeQAJ"/>
    <b v="1"/>
    <d v="2021-06-10T04:24:16"/>
    <b v="0"/>
    <b v="0"/>
    <s v="2021 4"/>
    <n v="4"/>
    <x v="3"/>
    <s v="Pipeline"/>
    <s v="Pipeline"/>
    <x v="21"/>
    <s v="0055A00000Bd0KeQAJ"/>
    <d v="2021-06-21T18:37:03"/>
    <m/>
    <m/>
    <b v="0"/>
    <x v="5"/>
    <s v="0066e00001eLoRdAAK"/>
    <x v="2"/>
    <b v="0"/>
    <s v="0055A00000Bd0KeQAJ"/>
    <s v="Funnel"/>
    <b v="0"/>
    <x v="1"/>
    <n v="95745"/>
    <n v="4787.25"/>
    <m/>
  </r>
  <r>
    <s v="0016e00002ZxL3qAAF"/>
    <b v="0"/>
    <m/>
    <b v="0"/>
    <x v="278"/>
    <x v="1"/>
    <s v="00531000007MUoEAAW"/>
    <b v="1"/>
    <d v="2021-06-28T19:24:34"/>
    <b v="0"/>
    <b v="0"/>
    <s v="2021 2"/>
    <n v="2"/>
    <x v="3"/>
    <s v="Pipeline"/>
    <s v="Pipeline"/>
    <x v="2"/>
    <s v="00531000007MUoEAAW"/>
    <d v="2021-06-28T19:28:35"/>
    <m/>
    <m/>
    <b v="0"/>
    <x v="6"/>
    <s v="0066e00001ebPONAA2"/>
    <x v="2"/>
    <b v="0"/>
    <s v="00531000007KgPgAAK"/>
    <s v="Funnel"/>
    <b v="0"/>
    <x v="1"/>
    <n v="85500"/>
    <n v="4275"/>
    <m/>
  </r>
  <r>
    <s v="0013100001k9UE7AAM"/>
    <b v="0"/>
    <m/>
    <b v="0"/>
    <x v="272"/>
    <x v="1"/>
    <s v="0055A000009sa63QAA"/>
    <b v="1"/>
    <d v="2021-05-19T05:09:34"/>
    <b v="0"/>
    <b v="0"/>
    <s v="2022 2"/>
    <n v="2"/>
    <x v="6"/>
    <s v="Pipeline"/>
    <s v="Pipeline"/>
    <x v="1"/>
    <s v="0055A000009sa63QAA"/>
    <d v="2021-05-24T04:03:09"/>
    <m/>
    <m/>
    <b v="0"/>
    <x v="6"/>
    <s v="0066e00001eJn4nAAC"/>
    <x v="2"/>
    <b v="0"/>
    <s v="0055A000009sa63QAA"/>
    <s v="Funnel"/>
    <b v="0"/>
    <x v="1"/>
    <n v="91675"/>
    <n v="4583.75"/>
    <m/>
  </r>
  <r>
    <s v="0016e00002YeRYtAAN"/>
    <b v="0"/>
    <m/>
    <b v="0"/>
    <x v="272"/>
    <x v="1"/>
    <s v="0055A000009sa63QAA"/>
    <b v="1"/>
    <d v="2021-05-17T05:09:30"/>
    <b v="0"/>
    <b v="0"/>
    <s v="2022 2"/>
    <n v="2"/>
    <x v="6"/>
    <s v="Pipeline"/>
    <s v="Pipeline"/>
    <x v="1"/>
    <s v="0055A000009sa63QAA"/>
    <d v="2021-05-25T04:46:51"/>
    <m/>
    <d v="2021-05-25T04:46:51"/>
    <b v="0"/>
    <x v="3"/>
    <s v="0066e00001eJcVTAA0"/>
    <x v="2"/>
    <b v="0"/>
    <s v="0055A000009sa63QAA"/>
    <s v="Customer Assessment w/ Favorable Evaluation"/>
    <b v="0"/>
    <x v="1"/>
    <n v="70749"/>
    <n v="21224.7"/>
    <m/>
  </r>
  <r>
    <s v="0016e00002Yefo3AAB"/>
    <b v="0"/>
    <m/>
    <b v="0"/>
    <x v="61"/>
    <x v="1"/>
    <s v="00531000007KAsvAAG"/>
    <b v="1"/>
    <d v="2021-05-18T19:03:18"/>
    <b v="0"/>
    <b v="0"/>
    <s v="2021 3"/>
    <n v="3"/>
    <x v="3"/>
    <s v="BestCase"/>
    <s v="Best Case"/>
    <x v="1"/>
    <s v="005i0000000fNkyAAE"/>
    <d v="2021-06-14T14:36:07"/>
    <m/>
    <d v="2021-05-24T13:52:15"/>
    <b v="0"/>
    <x v="5"/>
    <s v="0066e00001eJk8UAAS"/>
    <x v="2"/>
    <b v="0"/>
    <s v="00531000007KAsvAAG"/>
    <s v="Order Expected within 90 Days"/>
    <b v="0"/>
    <x v="1"/>
    <n v="73293.88"/>
    <n v="51305.72"/>
    <m/>
  </r>
  <r>
    <s v="0016e00002Ye06tAAB"/>
    <b v="0"/>
    <m/>
    <b v="0"/>
    <x v="61"/>
    <x v="1"/>
    <s v="00531000007KAsvAAG"/>
    <b v="1"/>
    <d v="2021-05-12T15:53:02"/>
    <b v="0"/>
    <b v="0"/>
    <s v="2021 3"/>
    <n v="3"/>
    <x v="3"/>
    <s v="BestCase"/>
    <s v="Best Case"/>
    <x v="1"/>
    <s v="00531000007KAsvAAG"/>
    <d v="2021-06-07T13:44:52"/>
    <m/>
    <d v="2021-05-27T15:39:58"/>
    <b v="0"/>
    <x v="5"/>
    <s v="0066e00001e1LgPAAU"/>
    <x v="2"/>
    <b v="0"/>
    <s v="00531000007KAsvAAG"/>
    <s v="Order Expected within 90 Days"/>
    <b v="0"/>
    <x v="1"/>
    <n v="73338.210000000006"/>
    <n v="51336.75"/>
    <m/>
  </r>
  <r>
    <s v="0016e00002ZwcUiAAJ"/>
    <b v="0"/>
    <m/>
    <b v="0"/>
    <x v="71"/>
    <x v="1"/>
    <s v="00531000007MUoEAAW"/>
    <b v="1"/>
    <d v="2021-06-22T13:33:54"/>
    <b v="0"/>
    <b v="0"/>
    <s v="2021 4"/>
    <n v="4"/>
    <x v="3"/>
    <s v="Pipeline"/>
    <s v="Pipeline"/>
    <x v="1"/>
    <s v="00531000007MUoEAAW"/>
    <d v="2021-06-22T13:46:15"/>
    <m/>
    <m/>
    <b v="0"/>
    <x v="3"/>
    <s v="0066e00001eaTJ5AAM"/>
    <x v="2"/>
    <b v="0"/>
    <s v="00531000007KAsvAAG"/>
    <s v="Qualified Opportunity"/>
    <b v="0"/>
    <x v="1"/>
    <n v="66190"/>
    <n v="6619"/>
    <m/>
  </r>
  <r>
    <s v="0016e00002YeoEEAAZ"/>
    <b v="0"/>
    <m/>
    <b v="0"/>
    <x v="71"/>
    <x v="1"/>
    <s v="00531000007MUoEAAW"/>
    <b v="1"/>
    <d v="2021-05-19T18:26:25"/>
    <b v="0"/>
    <b v="0"/>
    <s v="2021 4"/>
    <n v="4"/>
    <x v="3"/>
    <s v="Pipeline"/>
    <s v="Pipeline"/>
    <x v="1"/>
    <s v="00531000007MUoEAAW"/>
    <d v="2021-05-19T19:24:37"/>
    <m/>
    <d v="2021-05-19T18:53:49"/>
    <b v="0"/>
    <x v="6"/>
    <s v="0066e00001eJpTbAAK"/>
    <x v="2"/>
    <b v="0"/>
    <s v="0055A000009sa63QAA"/>
    <s v="Qualified Opportunity"/>
    <b v="0"/>
    <x v="1"/>
    <n v="65675"/>
    <n v="6567.5"/>
    <m/>
  </r>
  <r>
    <s v="0016e00002YeAVbAAN"/>
    <b v="0"/>
    <m/>
    <b v="0"/>
    <x v="71"/>
    <x v="1"/>
    <s v="00531000007MUoEAAW"/>
    <b v="1"/>
    <d v="2021-05-13T18:29:38"/>
    <b v="0"/>
    <b v="0"/>
    <s v="2021 4"/>
    <n v="4"/>
    <x v="3"/>
    <s v="Pipeline"/>
    <s v="Pipeline"/>
    <x v="1"/>
    <s v="00531000007KAsvAAG"/>
    <d v="2021-05-24T14:10:58"/>
    <m/>
    <m/>
    <b v="0"/>
    <x v="3"/>
    <s v="0066e00001e2609AAA"/>
    <x v="2"/>
    <b v="0"/>
    <s v="00531000007KAsvAAG"/>
    <s v="Funnel"/>
    <b v="0"/>
    <x v="1"/>
    <n v="65636"/>
    <n v="3281.8"/>
    <m/>
  </r>
  <r>
    <s v="0016e00002ZwcbUAAR"/>
    <b v="0"/>
    <m/>
    <b v="0"/>
    <x v="71"/>
    <x v="1"/>
    <s v="00531000007MUoEAAW"/>
    <b v="1"/>
    <d v="2021-06-22T12:55:30"/>
    <b v="0"/>
    <b v="0"/>
    <s v="2021 4"/>
    <n v="4"/>
    <x v="3"/>
    <s v="Pipeline"/>
    <s v="Pipeline"/>
    <x v="1"/>
    <s v="00531000007MUoEAAW"/>
    <d v="2021-06-22T13:10:42"/>
    <m/>
    <d v="2021-06-22T13:01:01"/>
    <b v="0"/>
    <x v="3"/>
    <s v="0066e00001eaT8DAAU"/>
    <x v="2"/>
    <b v="0"/>
    <s v="00531000007KAsvAAG"/>
    <s v="Qualified Opportunity"/>
    <b v="0"/>
    <x v="1"/>
    <n v="66190"/>
    <n v="6619"/>
    <m/>
  </r>
  <r>
    <s v="0015A00001tasCtQAI"/>
    <b v="0"/>
    <m/>
    <b v="0"/>
    <x v="51"/>
    <x v="1"/>
    <s v="0055A000008zqzaQAA"/>
    <b v="1"/>
    <d v="2021-06-02T16:35:05"/>
    <b v="0"/>
    <b v="0"/>
    <s v="2022 1"/>
    <n v="1"/>
    <x v="6"/>
    <s v="Pipeline"/>
    <s v="Pipeline"/>
    <x v="21"/>
    <s v="0055A000008iLoOQAU"/>
    <d v="2021-06-24T15:48:44"/>
    <m/>
    <m/>
    <b v="0"/>
    <x v="3"/>
    <s v="0066e00001eKh4uAAC"/>
    <x v="2"/>
    <b v="0"/>
    <s v="0055A000008zqzaQAA"/>
    <s v="Funnel"/>
    <b v="0"/>
    <x v="1"/>
    <n v="180046.48"/>
    <n v="9002.32"/>
    <m/>
  </r>
  <r>
    <s v="0015A00002LhIhHQAV"/>
    <b v="0"/>
    <s v="Sartorius"/>
    <b v="0"/>
    <x v="275"/>
    <x v="1"/>
    <s v="0055A000008zqzaQAA"/>
    <b v="1"/>
    <d v="2021-06-08T17:31:55"/>
    <b v="0"/>
    <b v="0"/>
    <s v="2022 1"/>
    <n v="1"/>
    <x v="6"/>
    <s v="Pipeline"/>
    <s v="Pipeline"/>
    <x v="21"/>
    <s v="0055A000008zqzaQAA"/>
    <d v="2021-06-25T03:01:54"/>
    <m/>
    <m/>
    <b v="0"/>
    <x v="12"/>
    <s v="0066e00001eLhlCAAS"/>
    <x v="2"/>
    <b v="0"/>
    <s v="0055A000008zqzaQAA"/>
    <s v="Funnel"/>
    <b v="0"/>
    <x v="1"/>
    <n v="150850"/>
    <n v="7542.5"/>
    <m/>
  </r>
  <r>
    <s v="0015A00002NN3zyQAD"/>
    <b v="0"/>
    <m/>
    <b v="0"/>
    <x v="24"/>
    <x v="1"/>
    <s v="0055A00000BNXCfQAP"/>
    <b v="1"/>
    <d v="2021-05-14T17:53:56"/>
    <b v="0"/>
    <b v="0"/>
    <s v="2021 3"/>
    <n v="3"/>
    <x v="3"/>
    <s v="Pipeline"/>
    <s v="Pipeline"/>
    <x v="21"/>
    <s v="0056e00000BdFO7AAN"/>
    <d v="2021-06-24T14:40:46"/>
    <m/>
    <m/>
    <b v="0"/>
    <x v="3"/>
    <s v="0066e00001eJXQEAA4"/>
    <x v="2"/>
    <b v="0"/>
    <s v="0056e00000BdFO7AAN"/>
    <s v="Funnel"/>
    <b v="0"/>
    <x v="1"/>
    <n v="154850"/>
    <n v="7742.5"/>
    <m/>
  </r>
  <r>
    <s v="0015A00002DSr9HQAT"/>
    <b v="0"/>
    <m/>
    <b v="0"/>
    <x v="24"/>
    <x v="1"/>
    <s v="0055A00000Bd4j9QAB"/>
    <b v="1"/>
    <d v="2021-06-21T12:38:43"/>
    <b v="0"/>
    <b v="0"/>
    <s v="2021 3"/>
    <n v="3"/>
    <x v="3"/>
    <s v="Pipeline"/>
    <s v="Pipeline"/>
    <x v="21"/>
    <s v="0055A00000Bd4j9QAB"/>
    <d v="2021-06-25T08:47:02"/>
    <m/>
    <m/>
    <b v="0"/>
    <x v="3"/>
    <s v="0066e00001eaOFAAA2"/>
    <x v="2"/>
    <b v="0"/>
    <s v="0055A00000Bd4j9QAB"/>
    <s v="Funnel"/>
    <b v="0"/>
    <x v="1"/>
    <n v="174339.66"/>
    <n v="8716.98"/>
    <m/>
  </r>
  <r>
    <s v="0016e00002ZinylAAB"/>
    <b v="0"/>
    <s v="Other"/>
    <b v="0"/>
    <x v="71"/>
    <x v="1"/>
    <s v="0055A000008zqzaQAA"/>
    <b v="1"/>
    <d v="2021-06-10T16:49:58"/>
    <b v="0"/>
    <b v="0"/>
    <s v="2021 4"/>
    <n v="4"/>
    <x v="3"/>
    <s v="Pipeline"/>
    <s v="Pipeline"/>
    <x v="21"/>
    <s v="0055A000008zqzaQAA"/>
    <d v="2021-06-21T12:47:01"/>
    <m/>
    <m/>
    <b v="0"/>
    <x v="3"/>
    <s v="0066e00001eMRPKAA4"/>
    <x v="2"/>
    <b v="0"/>
    <s v="0055A000008zqzaQAA"/>
    <s v="Funnel"/>
    <b v="0"/>
    <x v="1"/>
    <n v="171010"/>
    <n v="8550.5"/>
    <m/>
  </r>
  <r>
    <s v="0016e00002ZwmenAAB"/>
    <b v="0"/>
    <m/>
    <b v="0"/>
    <x v="369"/>
    <x v="1"/>
    <s v="0055A00000Bd5F0QAJ"/>
    <b v="1"/>
    <d v="2021-06-23T13:57:51"/>
    <b v="0"/>
    <b v="0"/>
    <s v="2021 4"/>
    <n v="4"/>
    <x v="3"/>
    <s v="Pipeline"/>
    <s v="Pipeline"/>
    <x v="21"/>
    <s v="0055A00000Bd5F0QAJ"/>
    <d v="2021-06-23T15:41:34"/>
    <m/>
    <d v="2021-06-23T14:01:19"/>
    <b v="0"/>
    <x v="3"/>
    <s v="0066e00001eaXBFAA2"/>
    <x v="2"/>
    <b v="0"/>
    <s v="0055A00000Bd5F0QAJ"/>
    <s v="Quoted Funnel"/>
    <b v="0"/>
    <x v="1"/>
    <n v="173644.14"/>
    <n v="52093.24"/>
    <m/>
  </r>
  <r>
    <s v="0016e00002ZiKtrAAF"/>
    <b v="0"/>
    <m/>
    <b v="0"/>
    <x v="71"/>
    <x v="1"/>
    <s v="00531000008F2qlAAC"/>
    <b v="1"/>
    <d v="2021-06-07T13:13:18"/>
    <b v="0"/>
    <b v="0"/>
    <s v="2021 4"/>
    <n v="4"/>
    <x v="3"/>
    <s v="BestCase"/>
    <s v="Best Case"/>
    <x v="24"/>
    <s v="00531000008F2qlAAC"/>
    <d v="2021-06-17T14:37:59"/>
    <m/>
    <d v="2021-06-07T18:15:14"/>
    <b v="1"/>
    <x v="3"/>
    <s v="0066e00001eLZObAAO"/>
    <x v="2"/>
    <b v="0"/>
    <s v="00531000008F2qlAAC"/>
    <s v="Decision to Purchase"/>
    <b v="0"/>
    <x v="1"/>
    <n v="52406.25"/>
    <n v="26203.13"/>
    <m/>
  </r>
  <r>
    <s v="0016e00002Zw3nUAAR"/>
    <b v="0"/>
    <m/>
    <b v="0"/>
    <x v="24"/>
    <x v="1"/>
    <s v="00531000007MUoEAAW"/>
    <b v="0"/>
    <d v="2021-06-16T19:14:35"/>
    <b v="0"/>
    <b v="0"/>
    <s v="2021 3"/>
    <n v="3"/>
    <x v="3"/>
    <s v="BestCase"/>
    <s v="Best Case"/>
    <x v="24"/>
    <s v="00531000007MUoEAAW"/>
    <d v="2021-06-17T15:47:33"/>
    <m/>
    <m/>
    <b v="0"/>
    <x v="6"/>
    <s v="0066e00001eMt86AAC"/>
    <x v="2"/>
    <b v="0"/>
    <s v="00531000007KgPgAAK"/>
    <s v="Decision to Purchase"/>
    <b v="0"/>
    <x v="1"/>
    <n v="68206.36"/>
    <n v="34103.18"/>
    <m/>
  </r>
  <r>
    <s v="0015A000026BtJoQAK"/>
    <b v="0"/>
    <m/>
    <b v="0"/>
    <x v="370"/>
    <x v="1"/>
    <s v="00531000007MUoEAAW"/>
    <b v="0"/>
    <d v="2021-06-14T13:54:19"/>
    <b v="0"/>
    <b v="0"/>
    <s v="2021 3"/>
    <n v="3"/>
    <x v="3"/>
    <s v="BestCase"/>
    <s v="Best Case"/>
    <x v="1"/>
    <s v="00531000007MUoEAAW"/>
    <d v="2021-06-14T13:55:43"/>
    <m/>
    <m/>
    <b v="0"/>
    <x v="5"/>
    <s v="0066e00001eMfx0AAC"/>
    <x v="2"/>
    <b v="1"/>
    <s v="00531000007MUoEAAW"/>
    <s v="Decision to Purchase"/>
    <b v="0"/>
    <x v="1"/>
    <n v="4935"/>
    <n v="2467.5"/>
    <m/>
  </r>
  <r>
    <s v="0015A00001zu4pTQAQ"/>
    <b v="0"/>
    <m/>
    <b v="0"/>
    <x v="309"/>
    <x v="1"/>
    <s v="00531000007MUoEAAW"/>
    <b v="0"/>
    <d v="2021-06-22T15:59:30"/>
    <b v="0"/>
    <b v="0"/>
    <s v="2021 3"/>
    <n v="3"/>
    <x v="3"/>
    <s v="Forecast"/>
    <s v="Commit"/>
    <x v="2"/>
    <s v="00531000007MUoEAAW"/>
    <d v="2021-06-29T17:52:59"/>
    <m/>
    <d v="2021-06-29T17:51:17"/>
    <b v="0"/>
    <x v="5"/>
    <s v="0066e00001eaTyWAAU"/>
    <x v="2"/>
    <b v="1"/>
    <s v="00531000007MUoEAAW"/>
    <s v="Order Expected within 30 Days"/>
    <b v="0"/>
    <x v="1"/>
    <n v="13995"/>
    <n v="12595.5"/>
    <m/>
  </r>
  <r>
    <s v="0015A000020x0llQAA"/>
    <b v="0"/>
    <m/>
    <b v="0"/>
    <x v="320"/>
    <x v="1"/>
    <s v="00531000007MUoEAAW"/>
    <b v="0"/>
    <d v="2021-05-25T20:28:01"/>
    <b v="0"/>
    <b v="0"/>
    <s v="2021 4"/>
    <n v="4"/>
    <x v="3"/>
    <s v="BestCase"/>
    <s v="Best Case"/>
    <x v="1"/>
    <s v="00531000007MUoEAAW"/>
    <d v="2021-05-25T20:33:52"/>
    <m/>
    <m/>
    <b v="0"/>
    <x v="5"/>
    <s v="0066e00001eKI12AAG"/>
    <x v="2"/>
    <b v="1"/>
    <s v="00531000007MUoEAAW"/>
    <s v="Decision to Purchase"/>
    <b v="0"/>
    <x v="1"/>
    <n v="6500"/>
    <n v="3250"/>
    <m/>
  </r>
  <r>
    <s v="0015A00002DW2AvQAL"/>
    <b v="0"/>
    <m/>
    <b v="0"/>
    <x v="371"/>
    <x v="1"/>
    <s v="0055A00000BcmLTQAZ"/>
    <b v="0"/>
    <d v="2021-06-10T20:21:32"/>
    <b v="0"/>
    <b v="0"/>
    <s v="2020 4"/>
    <n v="4"/>
    <x v="4"/>
    <s v="Forecast"/>
    <s v="Commit"/>
    <x v="2"/>
    <s v="0055A00000BcmLTQAZ"/>
    <d v="2021-06-14T12:36:21"/>
    <m/>
    <m/>
    <b v="0"/>
    <x v="1"/>
    <s v="0066e00001eMSVZAA4"/>
    <x v="2"/>
    <b v="1"/>
    <s v="00531000007KgPgAAK"/>
    <s v="Order Expected within 30 Days"/>
    <b v="0"/>
    <x v="1"/>
    <n v="5970"/>
    <n v="5373"/>
    <m/>
  </r>
  <r>
    <s v="0013100001p4QGsAAM"/>
    <b v="0"/>
    <m/>
    <b v="0"/>
    <x v="372"/>
    <x v="1"/>
    <s v="0055A00000BNXCfQAP"/>
    <b v="1"/>
    <d v="2021-06-25T22:42:36"/>
    <b v="0"/>
    <b v="0"/>
    <s v="2021 3"/>
    <n v="3"/>
    <x v="3"/>
    <s v="Forecast"/>
    <s v="Commit"/>
    <x v="21"/>
    <s v="0055A00000BNXCfQAP"/>
    <d v="2021-06-25T23:08:38"/>
    <m/>
    <m/>
    <b v="0"/>
    <x v="3"/>
    <s v="0066e00001ebHxjAAE"/>
    <x v="2"/>
    <b v="0"/>
    <s v="0056e00000BdFO7AAN"/>
    <s v="Commit"/>
    <b v="0"/>
    <x v="1"/>
    <n v="52450"/>
    <n v="47205"/>
    <m/>
  </r>
  <r>
    <s v="0015A00002VqTDcQAN"/>
    <b v="0"/>
    <m/>
    <b v="0"/>
    <x v="368"/>
    <x v="1"/>
    <s v="0055A00000BcmS5QAJ"/>
    <b v="1"/>
    <d v="2021-05-21T20:07:49"/>
    <b v="0"/>
    <b v="0"/>
    <s v="2021 4"/>
    <n v="4"/>
    <x v="3"/>
    <s v="BestCase"/>
    <s v="Best Case"/>
    <x v="20"/>
    <s v="0055A00000BclF5QAJ"/>
    <d v="2021-06-01T19:07:07"/>
    <m/>
    <d v="2021-05-21T20:13:07"/>
    <b v="0"/>
    <x v="13"/>
    <s v="0066e00001eJzZPAA0"/>
    <x v="2"/>
    <b v="0"/>
    <s v="0055A00000BcmS5QAJ"/>
    <s v="Upside"/>
    <b v="0"/>
    <x v="1"/>
    <n v="150432.74"/>
    <n v="105302.92"/>
    <m/>
  </r>
  <r>
    <s v="0013100001gZd3uAAC"/>
    <b v="0"/>
    <m/>
    <b v="0"/>
    <x v="270"/>
    <x v="0"/>
    <s v="00531000008FRNUAA4"/>
    <b v="0"/>
    <d v="2018-07-26T13:29:38"/>
    <b v="0"/>
    <b v="0"/>
    <s v="2018 3"/>
    <n v="3"/>
    <x v="8"/>
    <s v="Closed"/>
    <s v="Closed"/>
    <x v="21"/>
    <s v="0055A00000BclF5QAJ"/>
    <d v="2021-04-11T20:07:09"/>
    <m/>
    <d v="2018-08-02T13:32:44"/>
    <b v="0"/>
    <x v="6"/>
    <s v="0065A00000lcqqkQAA"/>
    <x v="2"/>
    <b v="0"/>
    <s v="0055A000008iLoOQAU"/>
    <s v="Closed Won"/>
    <b v="0"/>
    <x v="0"/>
    <n v="4600"/>
    <n v="4600"/>
    <m/>
  </r>
  <r>
    <s v="0013100001gWxtDAAS"/>
    <b v="0"/>
    <m/>
    <b v="0"/>
    <x v="270"/>
    <x v="0"/>
    <s v="00531000008FRNUAA4"/>
    <b v="0"/>
    <d v="2018-08-02T13:40:55"/>
    <b v="0"/>
    <b v="0"/>
    <s v="2018 3"/>
    <n v="3"/>
    <x v="8"/>
    <s v="Closed"/>
    <s v="Closed"/>
    <x v="22"/>
    <s v="0055A00000BclF5QAJ"/>
    <d v="2021-04-10T22:59:54"/>
    <m/>
    <m/>
    <b v="0"/>
    <x v="11"/>
    <s v="0065A00000ld5fOQAQ"/>
    <x v="2"/>
    <b v="0"/>
    <s v="0055A000008iLoOQAU"/>
    <s v="Closed Won"/>
    <b v="0"/>
    <x v="0"/>
    <n v="2950"/>
    <n v="2950"/>
    <m/>
  </r>
  <r>
    <s v="0015A00001tZ9JzQAK"/>
    <b v="0"/>
    <m/>
    <b v="0"/>
    <x v="270"/>
    <x v="0"/>
    <s v="00531000007MUoEAAW"/>
    <b v="0"/>
    <d v="2018-02-05T18:31:23"/>
    <b v="0"/>
    <b v="0"/>
    <s v="2018 3"/>
    <n v="3"/>
    <x v="8"/>
    <s v="Closed"/>
    <s v="Closed"/>
    <x v="24"/>
    <s v="0055A00000BclF5QAJ"/>
    <d v="2021-04-11T20:06:15"/>
    <m/>
    <d v="2020-01-06T18:18:16"/>
    <b v="0"/>
    <x v="6"/>
    <s v="0065A00000jSY18QAG"/>
    <x v="2"/>
    <b v="1"/>
    <s v="00531000007KgPgAAK"/>
    <s v="Closed Won"/>
    <b v="0"/>
    <x v="0"/>
    <n v="80194"/>
    <n v="80194"/>
    <m/>
  </r>
  <r>
    <s v="001i000001MZ8IpAAL"/>
    <b v="0"/>
    <m/>
    <b v="0"/>
    <x v="270"/>
    <x v="0"/>
    <s v="00531000007MUoEAAW"/>
    <b v="0"/>
    <d v="2018-07-30T18:05:58"/>
    <b v="0"/>
    <b v="0"/>
    <s v="2018 3"/>
    <n v="3"/>
    <x v="8"/>
    <s v="Closed"/>
    <s v="Closed"/>
    <x v="1"/>
    <s v="0055A00000BclF5QAJ"/>
    <d v="2021-04-11T19:52:07"/>
    <m/>
    <d v="2020-01-06T18:18:16"/>
    <b v="0"/>
    <x v="5"/>
    <s v="0065A00000lcyilQAA"/>
    <x v="2"/>
    <b v="1"/>
    <s v="00531000007MUoEAAW"/>
    <s v="Closed Won"/>
    <b v="0"/>
    <x v="0"/>
    <n v="1074.5999999999999"/>
    <n v="1074.5999999999999"/>
    <m/>
  </r>
  <r>
    <s v="0013100001nn0EqAAI"/>
    <b v="0"/>
    <m/>
    <b v="0"/>
    <x v="373"/>
    <x v="0"/>
    <s v="00531000007KAu8AAG"/>
    <b v="1"/>
    <d v="2016-12-09T11:37:01"/>
    <b v="0"/>
    <b v="0"/>
    <s v="2018 3"/>
    <n v="3"/>
    <x v="8"/>
    <s v="Omitted"/>
    <s v="Omitted"/>
    <x v="12"/>
    <s v="0055A00000BclF5QAJ"/>
    <d v="2021-04-10T23:01:03"/>
    <m/>
    <d v="2019-10-24T19:16:07"/>
    <b v="0"/>
    <x v="3"/>
    <s v="0063100000evBVxAAM"/>
    <x v="2"/>
    <b v="0"/>
    <s v="0055A000009GjocQAC"/>
    <s v="Closed Lost"/>
    <b v="0"/>
    <x v="1"/>
    <n v="50650"/>
    <n v="0"/>
    <m/>
  </r>
  <r>
    <s v="0013100001k6JgGAAU"/>
    <b v="0"/>
    <m/>
    <b v="0"/>
    <x v="373"/>
    <x v="0"/>
    <s v="00531000008FRNUAA4"/>
    <b v="0"/>
    <d v="2018-02-28T16:27:00"/>
    <b v="0"/>
    <b v="0"/>
    <s v="2018 3"/>
    <n v="3"/>
    <x v="8"/>
    <s v="Omitted"/>
    <s v="Omitted"/>
    <x v="21"/>
    <s v="0055A00000BclF5QAJ"/>
    <d v="2021-04-10T23:01:03"/>
    <m/>
    <d v="2018-03-14T16:20:50"/>
    <b v="0"/>
    <x v="4"/>
    <s v="0065A00000jTQlgQAG"/>
    <x v="2"/>
    <b v="0"/>
    <s v="0055A000008zqzaQAA"/>
    <s v="Closed Lost"/>
    <b v="0"/>
    <x v="1"/>
    <n v="72600"/>
    <n v="0"/>
    <m/>
  </r>
  <r>
    <s v="0013100001gZda5AAC"/>
    <b v="0"/>
    <m/>
    <b v="0"/>
    <x v="373"/>
    <x v="0"/>
    <s v="00531000008FRNUAA4"/>
    <b v="0"/>
    <d v="2018-07-26T13:15:40"/>
    <b v="0"/>
    <b v="0"/>
    <s v="2018 3"/>
    <n v="3"/>
    <x v="8"/>
    <s v="Closed"/>
    <s v="Closed"/>
    <x v="21"/>
    <s v="0055A00000BclF5QAJ"/>
    <d v="2021-04-11T20:11:37"/>
    <m/>
    <d v="2018-08-02T13:31:19"/>
    <b v="0"/>
    <x v="3"/>
    <s v="0065A00000lcqoXQAQ"/>
    <x v="2"/>
    <b v="0"/>
    <s v="0055A000008iLoOQAU"/>
    <s v="Closed Won"/>
    <b v="0"/>
    <x v="0"/>
    <n v="4600"/>
    <n v="4600"/>
    <m/>
  </r>
  <r>
    <s v="0013100001fqypQAAQ"/>
    <b v="0"/>
    <m/>
    <b v="0"/>
    <x v="373"/>
    <x v="0"/>
    <s v="00531000008FRNUAA4"/>
    <b v="0"/>
    <d v="2018-08-02T13:37:22"/>
    <b v="0"/>
    <b v="0"/>
    <s v="2018 3"/>
    <n v="3"/>
    <x v="8"/>
    <s v="Closed"/>
    <s v="Closed"/>
    <x v="21"/>
    <s v="0055A00000BclF5QAJ"/>
    <d v="2021-04-10T22:59:54"/>
    <m/>
    <m/>
    <b v="0"/>
    <x v="4"/>
    <s v="0065A00000ld5edQAA"/>
    <x v="2"/>
    <b v="0"/>
    <s v="0055A000008iLoOQAU"/>
    <s v="Closed Won"/>
    <b v="0"/>
    <x v="0"/>
    <n v="1950"/>
    <n v="1950"/>
    <m/>
  </r>
  <r>
    <s v="0013100001gaSbbAAE"/>
    <b v="0"/>
    <m/>
    <b v="0"/>
    <x v="374"/>
    <x v="0"/>
    <s v="00531000007MUoEAAW"/>
    <b v="0"/>
    <d v="2018-03-06T18:36:04"/>
    <b v="0"/>
    <b v="0"/>
    <s v="2018 3"/>
    <n v="3"/>
    <x v="8"/>
    <s v="Omitted"/>
    <s v="Omitted"/>
    <x v="3"/>
    <s v="0055A00000BclF5QAJ"/>
    <d v="2021-04-11T20:08:00"/>
    <m/>
    <d v="2020-01-06T18:18:40"/>
    <b v="0"/>
    <x v="6"/>
    <s v="0065A00000jTiloQAC"/>
    <x v="2"/>
    <b v="0"/>
    <s v="00531000007MUoEAAW"/>
    <s v="Closed Lost"/>
    <b v="0"/>
    <x v="1"/>
    <n v="189.05"/>
    <n v="0"/>
    <m/>
  </r>
  <r>
    <s v="001i000001MZ8IpAAL"/>
    <b v="0"/>
    <m/>
    <b v="0"/>
    <x v="374"/>
    <x v="0"/>
    <s v="00531000007MUoEAAW"/>
    <b v="0"/>
    <d v="2018-07-23T12:57:02"/>
    <b v="0"/>
    <b v="0"/>
    <s v="2018 3"/>
    <n v="3"/>
    <x v="8"/>
    <s v="Closed"/>
    <s v="Closed"/>
    <x v="3"/>
    <s v="0055A00000BclF5QAJ"/>
    <d v="2021-04-11T19:52:07"/>
    <m/>
    <d v="2020-01-06T18:18:16"/>
    <b v="0"/>
    <x v="5"/>
    <s v="0065A00000lcjZmQAI"/>
    <x v="2"/>
    <b v="1"/>
    <s v="00531000007MUoEAAW"/>
    <s v="Closed Won"/>
    <b v="0"/>
    <x v="0"/>
    <n v="358.2"/>
    <n v="358.2"/>
    <m/>
  </r>
  <r>
    <s v="0013100001mz2dQAAQ"/>
    <b v="0"/>
    <m/>
    <b v="0"/>
    <x v="375"/>
    <x v="0"/>
    <s v="00531000007MUoEAAW"/>
    <b v="0"/>
    <d v="2018-07-30T19:15:59"/>
    <b v="0"/>
    <b v="0"/>
    <s v="2018 3"/>
    <n v="3"/>
    <x v="8"/>
    <s v="Closed"/>
    <s v="Closed"/>
    <x v="1"/>
    <s v="00531000007MUoEAAW"/>
    <d v="2020-12-10T21:27:44"/>
    <m/>
    <d v="2020-01-06T18:18:16"/>
    <b v="0"/>
    <x v="1"/>
    <s v="0065A00000lcyyjQAA"/>
    <x v="2"/>
    <b v="1"/>
    <s v="00531000007MUoEAAW"/>
    <s v="Closed Won"/>
    <b v="0"/>
    <x v="0"/>
    <n v="179.1"/>
    <n v="179.1"/>
    <m/>
  </r>
  <r>
    <s v="001i000001MZMVXAA5"/>
    <b v="0"/>
    <m/>
    <b v="0"/>
    <x v="376"/>
    <x v="0"/>
    <s v="00531000007MUoEAAW"/>
    <b v="0"/>
    <d v="2018-05-17T18:14:11"/>
    <b v="0"/>
    <b v="0"/>
    <s v="2018 3"/>
    <n v="3"/>
    <x v="8"/>
    <s v="Omitted"/>
    <s v="Omitted"/>
    <x v="1"/>
    <s v="0055A000009s6n0QAA"/>
    <d v="2020-01-06T18:18:35"/>
    <m/>
    <d v="2020-01-06T18:18:35"/>
    <b v="0"/>
    <x v="3"/>
    <s v="0065A00000k1thMQAQ"/>
    <x v="2"/>
    <b v="0"/>
    <s v="00531000007KAsvAAG"/>
    <s v="Closed Lost"/>
    <b v="0"/>
    <x v="1"/>
    <n v="65000"/>
    <n v="0"/>
    <m/>
  </r>
  <r>
    <s v="0013100001enw77AAA"/>
    <b v="0"/>
    <m/>
    <b v="0"/>
    <x v="376"/>
    <x v="0"/>
    <s v="00531000007MUoEAAW"/>
    <b v="0"/>
    <d v="2018-07-26T20:28:03"/>
    <b v="0"/>
    <b v="0"/>
    <s v="2018 3"/>
    <n v="3"/>
    <x v="8"/>
    <s v="Closed"/>
    <s v="Closed"/>
    <x v="1"/>
    <s v="00531000007MUoEAAW"/>
    <d v="2020-12-10T21:26:44"/>
    <m/>
    <d v="2020-01-06T18:18:16"/>
    <b v="0"/>
    <x v="1"/>
    <s v="0065A00000lcsKgQAI"/>
    <x v="2"/>
    <b v="1"/>
    <s v="00531000007MUoEAAW"/>
    <s v="Closed Won"/>
    <b v="0"/>
    <x v="0"/>
    <n v="199"/>
    <n v="199"/>
    <m/>
  </r>
  <r>
    <s v="0015A00001xPWrZQAW"/>
    <b v="0"/>
    <m/>
    <b v="0"/>
    <x v="377"/>
    <x v="0"/>
    <s v="0055A000008zqzaQAA"/>
    <b v="0"/>
    <d v="2018-07-31T01:44:35"/>
    <b v="0"/>
    <b v="0"/>
    <s v="2018 3"/>
    <n v="3"/>
    <x v="8"/>
    <s v="Closed"/>
    <s v="Closed"/>
    <x v="0"/>
    <s v="0055A00000BclF5QAJ"/>
    <d v="2021-04-11T20:11:37"/>
    <m/>
    <d v="2018-08-07T16:43:51"/>
    <b v="0"/>
    <x v="3"/>
    <s v="0065A00000lczmCQAQ"/>
    <x v="2"/>
    <b v="0"/>
    <s v="0055A000008zqzaQAA"/>
    <s v="Closed Won"/>
    <b v="0"/>
    <x v="0"/>
    <n v="1300"/>
    <n v="1300"/>
    <m/>
  </r>
  <r>
    <s v="0015A00001yXLvZQAW"/>
    <b v="0"/>
    <m/>
    <b v="0"/>
    <x v="378"/>
    <x v="0"/>
    <s v="0055A000006HDY9QAO"/>
    <b v="0"/>
    <d v="2018-02-01T16:14:28"/>
    <b v="0"/>
    <b v="0"/>
    <s v="2018 3"/>
    <n v="3"/>
    <x v="8"/>
    <s v="Closed"/>
    <s v="Closed"/>
    <x v="21"/>
    <s v="0055A00000BclF5QAJ"/>
    <d v="2021-04-11T20:11:37"/>
    <m/>
    <d v="2018-08-13T13:34:54"/>
    <b v="0"/>
    <x v="3"/>
    <s v="0065A00000iVdeTQAS"/>
    <x v="2"/>
    <b v="0"/>
    <s v="0055A000008iLoJQAU"/>
    <s v="Closed Won"/>
    <b v="0"/>
    <x v="0"/>
    <n v="72600"/>
    <n v="72600"/>
    <m/>
  </r>
  <r>
    <s v="0013100001jbToDAAU"/>
    <b v="0"/>
    <m/>
    <b v="0"/>
    <x v="379"/>
    <x v="0"/>
    <s v="00531000007KAu8AAG"/>
    <b v="0"/>
    <d v="2017-10-05T16:16:14"/>
    <b v="0"/>
    <b v="0"/>
    <s v="2018 3"/>
    <n v="3"/>
    <x v="8"/>
    <s v="Closed"/>
    <s v="Closed"/>
    <x v="21"/>
    <s v="0055A00000BclF5QAJ"/>
    <d v="2021-04-11T20:12:15"/>
    <m/>
    <d v="2018-08-10T07:46:25"/>
    <b v="0"/>
    <x v="7"/>
    <s v="0065A00000iSJGSQA4"/>
    <x v="2"/>
    <b v="0"/>
    <s v="0055A000008zqzaQAA"/>
    <s v="Closed Won"/>
    <b v="0"/>
    <x v="0"/>
    <n v="72600"/>
    <n v="72600"/>
    <m/>
  </r>
  <r>
    <s v="001i000001MZ8IpAAL"/>
    <b v="0"/>
    <m/>
    <b v="0"/>
    <x v="379"/>
    <x v="0"/>
    <s v="00531000007MUoEAAW"/>
    <b v="0"/>
    <d v="2018-05-24T19:56:31"/>
    <b v="0"/>
    <b v="0"/>
    <s v="2018 3"/>
    <n v="3"/>
    <x v="8"/>
    <s v="Closed"/>
    <s v="Closed"/>
    <x v="4"/>
    <s v="0055A00000BclF5QAJ"/>
    <d v="2021-04-11T19:52:07"/>
    <m/>
    <d v="2020-01-06T18:18:16"/>
    <b v="0"/>
    <x v="5"/>
    <s v="0065A00000k27M4QAI"/>
    <x v="2"/>
    <b v="1"/>
    <s v="00531000007MUoEAAW"/>
    <s v="Closed Won"/>
    <b v="0"/>
    <x v="0"/>
    <n v="3953.7"/>
    <n v="3953.7"/>
    <m/>
  </r>
  <r>
    <s v="0013100001VXN1KAAX"/>
    <b v="0"/>
    <m/>
    <b v="0"/>
    <x v="379"/>
    <x v="0"/>
    <s v="00531000007MUoEAAW"/>
    <b v="0"/>
    <d v="2018-02-27T14:47:39"/>
    <b v="0"/>
    <b v="0"/>
    <s v="2018 3"/>
    <n v="3"/>
    <x v="8"/>
    <s v="Closed"/>
    <s v="Closed"/>
    <x v="2"/>
    <s v="0055A00000BclF5QAJ"/>
    <d v="2021-04-11T19:52:07"/>
    <m/>
    <d v="2020-01-06T18:18:16"/>
    <b v="0"/>
    <x v="5"/>
    <s v="0065A00000jTNC6QAO"/>
    <x v="2"/>
    <b v="1"/>
    <s v="00531000007Es7rAAC"/>
    <s v="Closed Won"/>
    <b v="0"/>
    <x v="0"/>
    <n v="66689"/>
    <n v="66689"/>
    <m/>
  </r>
  <r>
    <s v="0013100001fpvvrAAA"/>
    <b v="0"/>
    <m/>
    <b v="0"/>
    <x v="380"/>
    <x v="0"/>
    <s v="005i0000000fNkyAAE"/>
    <b v="0"/>
    <d v="2016-03-02T20:29:24"/>
    <b v="0"/>
    <b v="0"/>
    <s v="2018 3"/>
    <n v="3"/>
    <x v="8"/>
    <s v="Closed"/>
    <s v="Closed"/>
    <x v="15"/>
    <s v="00531000007MUoEAAW"/>
    <d v="2020-12-21T18:01:12"/>
    <m/>
    <d v="2020-01-06T18:18:35"/>
    <b v="0"/>
    <x v="4"/>
    <s v="0063100000bghjHAAQ"/>
    <x v="2"/>
    <b v="1"/>
    <s v="00531000008F2qlAAC"/>
    <s v="Closed Won"/>
    <b v="0"/>
    <x v="0"/>
    <n v="365000"/>
    <n v="365000"/>
    <m/>
  </r>
  <r>
    <s v="0015A000021PbPGQA0"/>
    <b v="0"/>
    <m/>
    <b v="0"/>
    <x v="380"/>
    <x v="0"/>
    <s v="00531000008F2qlAAC"/>
    <b v="0"/>
    <d v="2018-08-02T15:56:20"/>
    <b v="0"/>
    <b v="0"/>
    <s v="2018 3"/>
    <n v="3"/>
    <x v="8"/>
    <s v="Closed"/>
    <s v="Closed"/>
    <x v="3"/>
    <s v="0055A00000BclF5QAJ"/>
    <d v="2021-04-11T20:08:00"/>
    <m/>
    <d v="2020-01-06T18:18:16"/>
    <b v="0"/>
    <x v="6"/>
    <s v="0065A00000ld63zQAA"/>
    <x v="2"/>
    <b v="1"/>
    <s v="00531000008F2qlAAC"/>
    <s v="Closed Won"/>
    <b v="0"/>
    <x v="0"/>
    <n v="39000"/>
    <n v="39000"/>
    <m/>
  </r>
  <r>
    <s v="0015A00001tanOxQAI"/>
    <b v="0"/>
    <m/>
    <b v="0"/>
    <x v="380"/>
    <x v="0"/>
    <s v="00531000007MUoEAAW"/>
    <b v="0"/>
    <d v="2018-07-31T15:56:48"/>
    <b v="0"/>
    <b v="0"/>
    <s v="2018 3"/>
    <n v="3"/>
    <x v="8"/>
    <s v="Closed"/>
    <s v="Closed"/>
    <x v="1"/>
    <s v="0055A00000BclF5QAJ"/>
    <d v="2021-04-11T19:52:07"/>
    <m/>
    <d v="2020-01-06T18:18:16"/>
    <b v="0"/>
    <x v="5"/>
    <s v="0065A00000ld0wfQAA"/>
    <x v="2"/>
    <b v="1"/>
    <s v="00531000007KAsvAAG"/>
    <s v="Closed Won"/>
    <b v="0"/>
    <x v="0"/>
    <n v="325995"/>
    <n v="325995"/>
    <m/>
  </r>
  <r>
    <s v="0013100001p5A0yAAE"/>
    <b v="0"/>
    <m/>
    <b v="0"/>
    <x v="381"/>
    <x v="0"/>
    <s v="00531000008FRNUAA4"/>
    <b v="1"/>
    <d v="2017-01-31T20:33:59"/>
    <b v="0"/>
    <b v="0"/>
    <s v="2018 3"/>
    <n v="3"/>
    <x v="8"/>
    <s v="Closed"/>
    <s v="Closed"/>
    <x v="13"/>
    <s v="0055A00000BclF5QAJ"/>
    <d v="2021-04-10T22:59:54"/>
    <m/>
    <d v="2018-08-13T13:14:30"/>
    <b v="0"/>
    <x v="1"/>
    <s v="0063100000frfFpAAI"/>
    <x v="2"/>
    <b v="0"/>
    <s v="00531000007KAu8AAG"/>
    <s v="Closed Won"/>
    <b v="0"/>
    <x v="0"/>
    <n v="52336"/>
    <n v="52336"/>
    <m/>
  </r>
  <r>
    <s v="0013100001gxRn4AAE"/>
    <b v="0"/>
    <m/>
    <b v="0"/>
    <x v="382"/>
    <x v="0"/>
    <s v="00531000007MUoEAAW"/>
    <b v="0"/>
    <d v="2018-07-05T14:45:53"/>
    <b v="0"/>
    <b v="0"/>
    <s v="2018 3"/>
    <n v="3"/>
    <x v="8"/>
    <s v="Omitted"/>
    <s v="Omitted"/>
    <x v="1"/>
    <s v="0055A00000BclF5QAJ"/>
    <d v="2021-04-11T19:52:07"/>
    <m/>
    <d v="2020-01-06T18:18:35"/>
    <b v="0"/>
    <x v="5"/>
    <s v="0065A00000k3d87QAA"/>
    <x v="2"/>
    <b v="0"/>
    <s v="00531000007MUoEAAW"/>
    <s v="Closed Lost"/>
    <b v="0"/>
    <x v="1"/>
    <n v="199"/>
    <n v="0"/>
    <m/>
  </r>
  <r>
    <s v="0015A00001yXdzxQAC"/>
    <b v="0"/>
    <m/>
    <b v="0"/>
    <x v="383"/>
    <x v="0"/>
    <s v="00531000007MUoEAAW"/>
    <b v="1"/>
    <d v="2018-02-02T15:27:34"/>
    <b v="0"/>
    <b v="0"/>
    <s v="2018 3"/>
    <n v="3"/>
    <x v="8"/>
    <s v="Closed"/>
    <s v="Closed"/>
    <x v="2"/>
    <s v="00531000007MUoEAAW"/>
    <d v="2020-12-15T14:02:42"/>
    <m/>
    <d v="2020-01-06T18:18:16"/>
    <b v="0"/>
    <x v="3"/>
    <s v="0065A00000jSSB2QAO"/>
    <x v="2"/>
    <b v="1"/>
    <s v="00531000007KgPgAAK"/>
    <s v="Closed Won"/>
    <b v="0"/>
    <x v="0"/>
    <n v="66194"/>
    <n v="66194"/>
    <m/>
  </r>
  <r>
    <s v="0013100001jbjmoAAA"/>
    <b v="0"/>
    <m/>
    <b v="0"/>
    <x v="384"/>
    <x v="0"/>
    <s v="00531000007KAsvAAG"/>
    <b v="0"/>
    <d v="2016-06-28T15:26:09"/>
    <b v="0"/>
    <b v="0"/>
    <s v="2018 3"/>
    <n v="3"/>
    <x v="8"/>
    <s v="Closed"/>
    <s v="Closed"/>
    <x v="18"/>
    <s v="0055A00000BclF5QAJ"/>
    <d v="2021-04-11T19:52:07"/>
    <m/>
    <d v="2020-01-06T18:18:35"/>
    <b v="0"/>
    <x v="5"/>
    <s v="0063100000cjZyCAAU"/>
    <x v="2"/>
    <b v="1"/>
    <s v="00531000007KAsvAAG"/>
    <s v="Closed Won"/>
    <b v="0"/>
    <x v="0"/>
    <n v="67925"/>
    <n v="67925"/>
    <m/>
  </r>
  <r>
    <s v="0015A000021OOjYQAW"/>
    <b v="0"/>
    <m/>
    <b v="0"/>
    <x v="384"/>
    <x v="0"/>
    <s v="00531000007MUoEAAW"/>
    <b v="0"/>
    <d v="2018-05-15T19:25:41"/>
    <b v="0"/>
    <b v="0"/>
    <s v="2018 3"/>
    <n v="3"/>
    <x v="8"/>
    <s v="Closed"/>
    <s v="Closed"/>
    <x v="2"/>
    <s v="00531000007MUoEAAW"/>
    <d v="2020-12-15T14:17:35"/>
    <m/>
    <d v="2020-01-06T18:18:16"/>
    <b v="0"/>
    <x v="3"/>
    <s v="0065A00000k1peyQAA"/>
    <x v="2"/>
    <b v="1"/>
    <s v="00531000007KAsvAAG"/>
    <s v="Closed Won"/>
    <b v="0"/>
    <x v="0"/>
    <n v="75234.3"/>
    <n v="75234.3"/>
    <m/>
  </r>
  <r>
    <s v="0013100001qymV5AAI"/>
    <b v="0"/>
    <m/>
    <b v="0"/>
    <x v="385"/>
    <x v="0"/>
    <s v="00531000007MUoEAAW"/>
    <b v="0"/>
    <d v="2018-07-09T17:00:04"/>
    <b v="0"/>
    <b v="0"/>
    <s v="2018 3"/>
    <n v="3"/>
    <x v="8"/>
    <s v="Omitted"/>
    <s v="Omitted"/>
    <x v="1"/>
    <s v="0055A00000BclF5QAJ"/>
    <d v="2021-04-11T19:52:59"/>
    <m/>
    <d v="2020-01-06T18:18:35"/>
    <b v="0"/>
    <x v="5"/>
    <s v="0065A00000k3kwMQAQ"/>
    <x v="2"/>
    <b v="0"/>
    <s v="00531000007KAsvAAG"/>
    <s v="Closed Lost"/>
    <b v="0"/>
    <x v="1"/>
    <n v="65199"/>
    <n v="0"/>
    <m/>
  </r>
  <r>
    <s v="0013100001gYGsJAAW"/>
    <b v="0"/>
    <m/>
    <b v="0"/>
    <x v="385"/>
    <x v="0"/>
    <s v="00531000007MUoEAAW"/>
    <b v="0"/>
    <d v="2018-07-23T17:04:47"/>
    <b v="0"/>
    <b v="0"/>
    <s v="2018 3"/>
    <n v="3"/>
    <x v="8"/>
    <s v="Closed"/>
    <s v="Closed"/>
    <x v="1"/>
    <s v="0055A00000BclF5QAJ"/>
    <d v="2021-04-11T19:52:07"/>
    <m/>
    <d v="2020-01-06T18:18:16"/>
    <b v="0"/>
    <x v="5"/>
    <s v="0065A00000lckoiQAA"/>
    <x v="2"/>
    <b v="1"/>
    <s v="00531000007MUoEAAW"/>
    <s v="Closed Won"/>
    <b v="0"/>
    <x v="0"/>
    <n v="199"/>
    <n v="199"/>
    <m/>
  </r>
  <r>
    <s v="0013100001gaSbbAAE"/>
    <b v="0"/>
    <m/>
    <b v="0"/>
    <x v="386"/>
    <x v="0"/>
    <s v="00531000007KAsvAAG"/>
    <b v="0"/>
    <d v="2018-08-01T14:18:51"/>
    <b v="0"/>
    <b v="0"/>
    <s v="2018 3"/>
    <n v="3"/>
    <x v="8"/>
    <s v="Closed"/>
    <s v="Closed"/>
    <x v="1"/>
    <s v="0055A00000BclF5QAJ"/>
    <d v="2021-04-11T19:52:07"/>
    <m/>
    <d v="2020-01-06T18:18:16"/>
    <b v="0"/>
    <x v="5"/>
    <s v="0065A00000ld3CaQAI"/>
    <x v="2"/>
    <b v="1"/>
    <s v="00531000007KAsvAAG"/>
    <s v="Closed Won"/>
    <b v="0"/>
    <x v="0"/>
    <n v="19350"/>
    <n v="19350"/>
    <m/>
  </r>
  <r>
    <s v="0013100001jYgIJAA0"/>
    <b v="0"/>
    <m/>
    <b v="0"/>
    <x v="387"/>
    <x v="0"/>
    <s v="00531000007MUoEAAW"/>
    <b v="0"/>
    <d v="2018-09-10T12:36:41"/>
    <b v="0"/>
    <b v="0"/>
    <s v="2018 3"/>
    <n v="3"/>
    <x v="8"/>
    <s v="Closed"/>
    <s v="Closed"/>
    <x v="3"/>
    <s v="0055A00000BclF5QAJ"/>
    <d v="2021-04-11T20:08:00"/>
    <m/>
    <d v="2020-01-06T18:18:16"/>
    <b v="0"/>
    <x v="6"/>
    <s v="0065A00000leouCQAQ"/>
    <x v="2"/>
    <b v="1"/>
    <s v="00531000008F2qlAAC"/>
    <s v="Closed Won"/>
    <b v="0"/>
    <x v="0"/>
    <n v="4477.5"/>
    <n v="4477.5"/>
    <m/>
  </r>
  <r>
    <s v="0013100001eo6iZAAQ"/>
    <b v="0"/>
    <m/>
    <b v="0"/>
    <x v="388"/>
    <x v="0"/>
    <s v="0055A000006HDY9QAO"/>
    <b v="0"/>
    <d v="2018-05-10T17:06:52"/>
    <b v="0"/>
    <b v="0"/>
    <s v="2018 3"/>
    <n v="3"/>
    <x v="8"/>
    <s v="Omitted"/>
    <s v="Omitted"/>
    <x v="21"/>
    <s v="0055A00000BclF5QAJ"/>
    <d v="2021-04-11T20:06:15"/>
    <m/>
    <d v="2018-10-15T04:03:06"/>
    <b v="0"/>
    <x v="6"/>
    <s v="0065A00000k1gBiQAI"/>
    <x v="2"/>
    <b v="0"/>
    <s v="0055A000008iLoJQAU"/>
    <s v="Closed Lost"/>
    <b v="0"/>
    <x v="1"/>
    <n v="2650"/>
    <n v="0"/>
    <m/>
  </r>
  <r>
    <s v="0013100001fr79BAAQ"/>
    <b v="0"/>
    <m/>
    <b v="0"/>
    <x v="388"/>
    <x v="0"/>
    <s v="00531000008FRNUAA4"/>
    <b v="0"/>
    <d v="2018-08-10T14:43:47"/>
    <b v="0"/>
    <b v="0"/>
    <s v="2018 3"/>
    <n v="3"/>
    <x v="8"/>
    <s v="Closed"/>
    <s v="Closed"/>
    <x v="21"/>
    <s v="0055A00000BclF5QAJ"/>
    <d v="2021-04-11T20:03:09"/>
    <m/>
    <d v="2019-11-05T14:50:21"/>
    <b v="0"/>
    <x v="4"/>
    <s v="0065A00000ldS4sQAE"/>
    <x v="2"/>
    <b v="0"/>
    <s v="0055A000008iLoOQAU"/>
    <s v="Closed Won"/>
    <b v="0"/>
    <x v="0"/>
    <n v="4720"/>
    <n v="4720"/>
    <m/>
  </r>
  <r>
    <s v="0013100001qyrQqAAI"/>
    <b v="0"/>
    <m/>
    <b v="0"/>
    <x v="389"/>
    <x v="0"/>
    <s v="0055A000008iLoJQAU"/>
    <b v="0"/>
    <d v="2018-09-21T17:54:56"/>
    <b v="0"/>
    <b v="0"/>
    <s v="2018 3"/>
    <n v="3"/>
    <x v="8"/>
    <s v="Omitted"/>
    <s v="Omitted"/>
    <x v="20"/>
    <s v="0055A00000BclF5QAJ"/>
    <d v="2021-04-10T23:01:03"/>
    <m/>
    <m/>
    <b v="0"/>
    <x v="4"/>
    <s v="0065A00000ln5vSQAQ"/>
    <x v="2"/>
    <b v="0"/>
    <s v="0055A000008iLoJQAU"/>
    <s v="Closed Lost"/>
    <b v="0"/>
    <x v="1"/>
    <n v="64550"/>
    <n v="0"/>
    <m/>
  </r>
  <r>
    <s v="0013100001envhIAAQ"/>
    <b v="0"/>
    <m/>
    <b v="0"/>
    <x v="389"/>
    <x v="0"/>
    <s v="00531000007MUoEAAW"/>
    <b v="0"/>
    <d v="2018-06-18T12:58:35"/>
    <b v="0"/>
    <b v="0"/>
    <s v="2018 3"/>
    <n v="3"/>
    <x v="8"/>
    <s v="Omitted"/>
    <s v="Omitted"/>
    <x v="1"/>
    <s v="0055A000009s6n0QAA"/>
    <d v="2020-01-06T18:18:35"/>
    <m/>
    <d v="2020-01-06T18:18:35"/>
    <b v="0"/>
    <x v="1"/>
    <s v="0065A00000k313UQAQ"/>
    <x v="2"/>
    <b v="0"/>
    <s v="00531000007MUoEAAW"/>
    <s v="Closed Lost"/>
    <b v="0"/>
    <x v="1"/>
    <n v="199"/>
    <n v="0"/>
    <m/>
  </r>
  <r>
    <s v="0013100001VWdHuAAL"/>
    <b v="0"/>
    <m/>
    <b v="0"/>
    <x v="389"/>
    <x v="0"/>
    <s v="00531000007MUoEAAW"/>
    <b v="0"/>
    <d v="2018-03-16T15:55:08"/>
    <b v="0"/>
    <b v="0"/>
    <s v="2018 3"/>
    <n v="3"/>
    <x v="8"/>
    <s v="Omitted"/>
    <s v="Omitted"/>
    <x v="2"/>
    <s v="0055A00000BclF5QAJ"/>
    <d v="2021-04-11T20:08:00"/>
    <m/>
    <d v="2020-01-06T18:18:35"/>
    <b v="0"/>
    <x v="6"/>
    <s v="0065A00000jrwOFQAY"/>
    <x v="2"/>
    <b v="0"/>
    <s v="00531000007MUoEAAW"/>
    <s v="Closed Lost"/>
    <b v="0"/>
    <x v="1"/>
    <n v="995"/>
    <n v="0"/>
    <m/>
  </r>
  <r>
    <s v="0015A000022SQjmQAG"/>
    <b v="0"/>
    <m/>
    <b v="0"/>
    <x v="389"/>
    <x v="0"/>
    <s v="00531000007MUoEAAW"/>
    <b v="1"/>
    <d v="2018-08-17T15:04:08"/>
    <b v="0"/>
    <b v="0"/>
    <s v="2018 3"/>
    <n v="3"/>
    <x v="8"/>
    <s v="Closed"/>
    <s v="Closed"/>
    <x v="2"/>
    <s v="00531000007MUoEAAW"/>
    <d v="2020-12-15T14:02:42"/>
    <m/>
    <d v="2020-01-06T18:18:16"/>
    <b v="0"/>
    <x v="3"/>
    <s v="0065A00000ldk1EQAQ"/>
    <x v="3"/>
    <b v="1"/>
    <s v="00531000007Es7rAAC"/>
    <s v="Closed Won"/>
    <b v="0"/>
    <x v="0"/>
    <n v="65796"/>
    <n v="65796"/>
    <m/>
  </r>
  <r>
    <s v="0013100001envD8AAI"/>
    <b v="0"/>
    <m/>
    <b v="0"/>
    <x v="390"/>
    <x v="0"/>
    <s v="00531000007KAsvAAG"/>
    <b v="0"/>
    <d v="2016-04-13T17:51:01"/>
    <b v="0"/>
    <b v="0"/>
    <s v="2018 3"/>
    <n v="3"/>
    <x v="8"/>
    <s v="Closed"/>
    <s v="Closed"/>
    <x v="14"/>
    <s v="00531000007MUoEAAW"/>
    <d v="2020-12-10T21:15:22"/>
    <m/>
    <d v="2020-01-06T18:18:35"/>
    <b v="0"/>
    <x v="1"/>
    <s v="0063100000cA94oAAC"/>
    <x v="2"/>
    <b v="1"/>
    <s v="00531000007KAsvAAG"/>
    <s v="Closed Won"/>
    <b v="0"/>
    <x v="0"/>
    <n v="71500"/>
    <n v="71500"/>
    <m/>
  </r>
  <r>
    <s v="0015A000022QtPhQAK"/>
    <b v="0"/>
    <m/>
    <b v="0"/>
    <x v="390"/>
    <x v="0"/>
    <s v="00531000007KAu8AAG"/>
    <b v="0"/>
    <d v="2018-07-02T16:53:11"/>
    <b v="0"/>
    <b v="0"/>
    <s v="2018 3"/>
    <n v="3"/>
    <x v="8"/>
    <s v="Closed"/>
    <s v="Closed"/>
    <x v="21"/>
    <s v="0055A00000BclF5QAJ"/>
    <d v="2021-04-10T22:59:54"/>
    <m/>
    <d v="2018-09-07T09:32:13"/>
    <b v="0"/>
    <x v="1"/>
    <s v="0065A00000k3YjGQAU"/>
    <x v="2"/>
    <b v="0"/>
    <s v="00531000007KAu8AAG"/>
    <s v="Closed Won"/>
    <b v="0"/>
    <x v="0"/>
    <n v="52336"/>
    <n v="52336"/>
    <m/>
  </r>
  <r>
    <s v="0013100001fpKktAAE"/>
    <b v="0"/>
    <m/>
    <b v="0"/>
    <x v="391"/>
    <x v="0"/>
    <s v="00531000008FRNUAA4"/>
    <b v="1"/>
    <d v="2018-01-23T20:58:34"/>
    <b v="0"/>
    <b v="0"/>
    <s v="2018 3"/>
    <n v="3"/>
    <x v="8"/>
    <s v="Closed"/>
    <s v="Closed"/>
    <x v="21"/>
    <s v="0055A00000BclF5QAJ"/>
    <d v="2021-04-11T19:52:07"/>
    <m/>
    <d v="2018-09-17T13:28:42"/>
    <b v="0"/>
    <x v="5"/>
    <s v="0065A00000iVK8mQAG"/>
    <x v="2"/>
    <b v="0"/>
    <s v="0055A000008zqzaQAA"/>
    <s v="Closed Won"/>
    <b v="0"/>
    <x v="0"/>
    <n v="72600"/>
    <n v="72600"/>
    <m/>
  </r>
  <r>
    <s v="0013100001ekHGJAA2"/>
    <b v="0"/>
    <m/>
    <b v="0"/>
    <x v="392"/>
    <x v="0"/>
    <s v="00531000007KAsvAAG"/>
    <b v="0"/>
    <d v="2018-06-26T18:12:59"/>
    <b v="0"/>
    <b v="0"/>
    <s v="2018 3"/>
    <n v="3"/>
    <x v="8"/>
    <s v="Closed"/>
    <s v="Closed"/>
    <x v="1"/>
    <s v="0055A00000BclF5QAJ"/>
    <d v="2021-04-11T19:52:07"/>
    <m/>
    <d v="2020-01-06T18:18:16"/>
    <b v="0"/>
    <x v="5"/>
    <s v="0065A00000k3MBrQAM"/>
    <x v="2"/>
    <b v="1"/>
    <s v="00531000007KAsvAAG"/>
    <s v="Closed Won"/>
    <b v="0"/>
    <x v="0"/>
    <n v="3255"/>
    <n v="3255"/>
    <m/>
  </r>
  <r>
    <s v="001i000001MZMQXAA5"/>
    <b v="0"/>
    <m/>
    <b v="0"/>
    <x v="393"/>
    <x v="0"/>
    <s v="00531000007MUoEAAW"/>
    <b v="0"/>
    <d v="2018-09-04T15:26:15"/>
    <b v="0"/>
    <b v="0"/>
    <s v="2018 3"/>
    <n v="3"/>
    <x v="8"/>
    <s v="Closed"/>
    <s v="Closed"/>
    <x v="1"/>
    <s v="0055A00000BclF5QAJ"/>
    <d v="2021-04-11T19:52:07"/>
    <m/>
    <d v="2020-01-06T18:18:16"/>
    <b v="0"/>
    <x v="5"/>
    <s v="0065A00000lecf4QAA"/>
    <x v="2"/>
    <b v="1"/>
    <s v="00531000007MUoEAAW"/>
    <s v="Closed Won"/>
    <b v="0"/>
    <x v="0"/>
    <n v="895.5"/>
    <n v="895.5"/>
    <m/>
  </r>
  <r>
    <s v="0013100001gw2hkAAA"/>
    <b v="0"/>
    <m/>
    <b v="0"/>
    <x v="394"/>
    <x v="0"/>
    <s v="00531000007KAsvAAG"/>
    <b v="0"/>
    <d v="2016-05-20T15:00:38"/>
    <b v="0"/>
    <b v="0"/>
    <s v="2018 3"/>
    <n v="3"/>
    <x v="8"/>
    <s v="Closed"/>
    <s v="Closed"/>
    <x v="15"/>
    <s v="0055A00000BclF5QAJ"/>
    <d v="2021-04-11T20:06:15"/>
    <m/>
    <d v="2020-01-06T18:18:16"/>
    <b v="0"/>
    <x v="6"/>
    <s v="0063100000cKZvcAAG"/>
    <x v="2"/>
    <b v="1"/>
    <s v="00531000007KAsvAAG"/>
    <s v="Closed Won"/>
    <b v="0"/>
    <x v="0"/>
    <n v="129672.54"/>
    <n v="129672.54"/>
    <m/>
  </r>
  <r>
    <s v="0015A000022SlFpQAK"/>
    <b v="0"/>
    <m/>
    <b v="0"/>
    <x v="395"/>
    <x v="0"/>
    <s v="0055A000008iLoJQAU"/>
    <b v="0"/>
    <d v="2018-08-28T23:33:26"/>
    <b v="0"/>
    <b v="0"/>
    <s v="2018 3"/>
    <n v="3"/>
    <x v="8"/>
    <s v="Omitted"/>
    <s v="Omitted"/>
    <x v="21"/>
    <s v="0055A00000BclF5QAJ"/>
    <d v="2021-04-10T23:01:03"/>
    <m/>
    <d v="2018-09-19T03:39:22"/>
    <b v="0"/>
    <x v="3"/>
    <s v="0065A00000leJpRQAU"/>
    <x v="2"/>
    <b v="0"/>
    <s v="0055A000008iLoJQAU"/>
    <s v="Closed Lost"/>
    <b v="0"/>
    <x v="1"/>
    <n v="46700"/>
    <n v="0"/>
    <m/>
  </r>
  <r>
    <s v="0013100001gZUNgAAO"/>
    <b v="0"/>
    <m/>
    <b v="0"/>
    <x v="395"/>
    <x v="0"/>
    <s v="00531000007MUoEAAW"/>
    <b v="0"/>
    <d v="2018-05-30T17:56:03"/>
    <b v="0"/>
    <b v="0"/>
    <s v="2018 3"/>
    <n v="3"/>
    <x v="8"/>
    <s v="Closed"/>
    <s v="Closed"/>
    <x v="1"/>
    <s v="0055A00000BclF5QAJ"/>
    <d v="2021-04-11T19:52:07"/>
    <m/>
    <d v="2020-01-06T18:18:16"/>
    <b v="0"/>
    <x v="5"/>
    <s v="0065A00000k2JzlQAE"/>
    <x v="2"/>
    <b v="1"/>
    <s v="00531000007MUoEAAW"/>
    <s v="Closed Won"/>
    <b v="0"/>
    <x v="0"/>
    <n v="199"/>
    <n v="199"/>
    <m/>
  </r>
  <r>
    <s v="0013100001p4NvZAAU"/>
    <b v="0"/>
    <m/>
    <b v="0"/>
    <x v="396"/>
    <x v="0"/>
    <s v="0055A000006HDY9QAO"/>
    <b v="1"/>
    <d v="2018-05-23T18:45:49"/>
    <b v="0"/>
    <b v="0"/>
    <s v="2018 3"/>
    <n v="3"/>
    <x v="8"/>
    <s v="Omitted"/>
    <s v="Omitted"/>
    <x v="21"/>
    <s v="0055A00000BclF5QAJ"/>
    <d v="2021-04-10T23:01:03"/>
    <m/>
    <d v="2018-10-15T03:53:59"/>
    <b v="0"/>
    <x v="11"/>
    <s v="0065A00000k247VQAQ"/>
    <x v="2"/>
    <b v="0"/>
    <s v="0055A000008iLoJQAU"/>
    <s v="Closed Lost"/>
    <b v="0"/>
    <x v="1"/>
    <n v="72600"/>
    <n v="0"/>
    <m/>
  </r>
  <r>
    <s v="0013100001fpjwoAAA"/>
    <b v="0"/>
    <m/>
    <b v="0"/>
    <x v="397"/>
    <x v="0"/>
    <s v="00531000007KAu8AAG"/>
    <b v="1"/>
    <d v="2016-03-14T12:45:10"/>
    <b v="0"/>
    <b v="0"/>
    <s v="2018 3"/>
    <n v="3"/>
    <x v="8"/>
    <s v="Omitted"/>
    <s v="Omitted"/>
    <x v="8"/>
    <s v="0055A00000BclF5QAJ"/>
    <d v="2021-04-10T23:01:03"/>
    <m/>
    <d v="2019-06-11T19:06:34"/>
    <b v="0"/>
    <x v="10"/>
    <s v="0063100000bhoZuAAI"/>
    <x v="2"/>
    <b v="0"/>
    <s v="0055A000009sZg0QAE"/>
    <s v="Closed Lost"/>
    <b v="0"/>
    <x v="1"/>
    <n v="57394"/>
    <n v="0"/>
    <m/>
  </r>
  <r>
    <s v="0013100001gbmM9AAI"/>
    <b v="0"/>
    <m/>
    <b v="0"/>
    <x v="397"/>
    <x v="0"/>
    <s v="00531000007KAu8AAG"/>
    <b v="0"/>
    <d v="2016-04-14T20:17:26"/>
    <b v="0"/>
    <b v="0"/>
    <s v="2018 3"/>
    <n v="3"/>
    <x v="8"/>
    <s v="Omitted"/>
    <s v="Omitted"/>
    <x v="12"/>
    <s v="0055A00000BclF5QAJ"/>
    <d v="2021-04-11T20:06:15"/>
    <m/>
    <d v="2019-06-11T20:17:05"/>
    <b v="0"/>
    <x v="6"/>
    <s v="0063100000cAJrbAAG"/>
    <x v="2"/>
    <b v="0"/>
    <s v="0055A000009sZg0QAE"/>
    <s v="Closed Lost"/>
    <b v="0"/>
    <x v="1"/>
    <n v="54805"/>
    <n v="0"/>
    <m/>
  </r>
  <r>
    <s v="0013100001hmwrmAAA"/>
    <b v="0"/>
    <m/>
    <b v="0"/>
    <x v="397"/>
    <x v="0"/>
    <s v="00531000007KAu8AAG"/>
    <b v="0"/>
    <d v="2016-05-07T13:56:58"/>
    <b v="0"/>
    <b v="0"/>
    <s v="2018 3"/>
    <n v="3"/>
    <x v="8"/>
    <s v="Omitted"/>
    <s v="Omitted"/>
    <x v="15"/>
    <s v="0055A00000BclF5QAJ"/>
    <d v="2021-04-10T23:01:03"/>
    <m/>
    <d v="2019-05-17T12:22:26"/>
    <b v="0"/>
    <x v="7"/>
    <s v="0063100000cFfVcAAK"/>
    <x v="2"/>
    <b v="0"/>
    <s v="0055A000008zqzaQAA"/>
    <s v="Closed Lost"/>
    <b v="0"/>
    <x v="1"/>
    <n v="57394"/>
    <n v="0"/>
    <m/>
  </r>
  <r>
    <s v="0013100001hmwrmAAA"/>
    <b v="0"/>
    <m/>
    <b v="0"/>
    <x v="397"/>
    <x v="0"/>
    <s v="00531000007KAu8AAG"/>
    <b v="1"/>
    <d v="2016-05-30T11:35:01"/>
    <b v="0"/>
    <b v="0"/>
    <s v="2018 3"/>
    <n v="3"/>
    <x v="8"/>
    <s v="Omitted"/>
    <s v="Omitted"/>
    <x v="8"/>
    <s v="0055A00000BclF5QAJ"/>
    <d v="2021-04-10T23:01:03"/>
    <m/>
    <d v="2019-05-17T12:19:56"/>
    <b v="0"/>
    <x v="7"/>
    <s v="0063100000cLH1ZAAW"/>
    <x v="2"/>
    <b v="0"/>
    <s v="0055A000008zqzaQAA"/>
    <s v="Closed Lost"/>
    <b v="0"/>
    <x v="1"/>
    <n v="54805"/>
    <n v="0"/>
    <m/>
  </r>
  <r>
    <s v="0013100001ho6BfAAI"/>
    <b v="0"/>
    <m/>
    <b v="0"/>
    <x v="397"/>
    <x v="0"/>
    <s v="00531000007KAu8AAG"/>
    <b v="0"/>
    <d v="2016-06-24T05:50:22"/>
    <b v="0"/>
    <b v="0"/>
    <s v="2018 3"/>
    <n v="3"/>
    <x v="8"/>
    <s v="Omitted"/>
    <s v="Omitted"/>
    <x v="11"/>
    <s v="0055A00000BclF5QAJ"/>
    <d v="2021-04-10T23:01:03"/>
    <m/>
    <d v="2018-07-06T12:30:15"/>
    <b v="0"/>
    <x v="1"/>
    <s v="0063100000cir0kAAA"/>
    <x v="2"/>
    <b v="0"/>
    <s v="0055A000008zqzaQAA"/>
    <s v="Closed Lost"/>
    <b v="0"/>
    <x v="1"/>
    <n v="57394"/>
    <n v="0"/>
    <m/>
  </r>
  <r>
    <s v="0013100001gWxm7AAC"/>
    <b v="0"/>
    <m/>
    <b v="0"/>
    <x v="397"/>
    <x v="0"/>
    <s v="00531000007KAu8AAG"/>
    <b v="0"/>
    <d v="2016-06-28T19:20:32"/>
    <b v="0"/>
    <b v="0"/>
    <s v="2018 3"/>
    <n v="3"/>
    <x v="8"/>
    <s v="Omitted"/>
    <s v="Omitted"/>
    <x v="18"/>
    <s v="0055A00000BclF5QAJ"/>
    <d v="2021-04-11T20:33:11"/>
    <m/>
    <d v="2019-04-02T20:11:24"/>
    <b v="0"/>
    <x v="7"/>
    <s v="0063100000cjcERAAY"/>
    <x v="2"/>
    <b v="0"/>
    <s v="0055A000008zqzaQAA"/>
    <s v="Closed Lost"/>
    <b v="0"/>
    <x v="1"/>
    <n v="54805"/>
    <n v="0"/>
    <m/>
  </r>
  <r>
    <s v="0013100001gX5KSAA0"/>
    <b v="0"/>
    <m/>
    <b v="0"/>
    <x v="397"/>
    <x v="0"/>
    <s v="00531000007KAu8AAG"/>
    <b v="0"/>
    <d v="2016-07-07T18:32:23"/>
    <b v="0"/>
    <b v="0"/>
    <s v="2018 3"/>
    <n v="3"/>
    <x v="8"/>
    <s v="Omitted"/>
    <s v="Omitted"/>
    <x v="15"/>
    <s v="0055A00000BclF5QAJ"/>
    <d v="2021-04-10T23:01:03"/>
    <m/>
    <d v="2019-06-11T20:09:21"/>
    <b v="0"/>
    <x v="7"/>
    <s v="0063100000ckO6WAAU"/>
    <x v="2"/>
    <b v="0"/>
    <s v="0055A000009sZg0QAE"/>
    <s v="Closed Lost"/>
    <b v="0"/>
    <x v="1"/>
    <n v="54805"/>
    <n v="0"/>
    <m/>
  </r>
  <r>
    <s v="0015A00001tbMY6QAM"/>
    <b v="0"/>
    <m/>
    <b v="0"/>
    <x v="397"/>
    <x v="0"/>
    <s v="0055A000008iLoOQAU"/>
    <b v="0"/>
    <d v="2018-08-22T14:39:44"/>
    <b v="0"/>
    <b v="0"/>
    <s v="2018 3"/>
    <n v="3"/>
    <x v="8"/>
    <s v="Omitted"/>
    <s v="Omitted"/>
    <x v="0"/>
    <s v="0055A00000BclF5QAJ"/>
    <d v="2021-04-11T20:28:47"/>
    <m/>
    <d v="2019-05-15T17:00:41"/>
    <b v="0"/>
    <x v="7"/>
    <s v="0065A00000ldzQGQAY"/>
    <x v="2"/>
    <b v="0"/>
    <s v="0055A000008iLoOQAU"/>
    <s v="Closed Lost"/>
    <b v="0"/>
    <x v="1"/>
    <n v="198"/>
    <n v="0"/>
    <m/>
  </r>
  <r>
    <s v="0015A00001yXLTGQA4"/>
    <b v="0"/>
    <m/>
    <b v="0"/>
    <x v="397"/>
    <x v="0"/>
    <s v="00531000008FRNUAA4"/>
    <b v="0"/>
    <d v="2018-08-15T19:47:53"/>
    <b v="0"/>
    <b v="0"/>
    <s v="2018 3"/>
    <n v="3"/>
    <x v="8"/>
    <s v="Omitted"/>
    <s v="Omitted"/>
    <x v="23"/>
    <s v="0055A00000BclF5QAJ"/>
    <d v="2021-04-11T19:52:07"/>
    <m/>
    <d v="2018-09-17T13:29:08"/>
    <b v="0"/>
    <x v="5"/>
    <s v="0065A00000lddQFQAY"/>
    <x v="2"/>
    <b v="0"/>
    <s v="0055A000008zqzaQAA"/>
    <s v="Closed Lost"/>
    <b v="0"/>
    <x v="1"/>
    <n v="50650"/>
    <n v="0"/>
    <m/>
  </r>
  <r>
    <s v="0013100001gbb7YAAQ"/>
    <b v="0"/>
    <m/>
    <b v="0"/>
    <x v="397"/>
    <x v="0"/>
    <s v="00531000008FRNUAA4"/>
    <b v="1"/>
    <d v="2017-07-11T16:08:35"/>
    <b v="0"/>
    <b v="0"/>
    <s v="2018 3"/>
    <n v="3"/>
    <x v="8"/>
    <s v="Omitted"/>
    <s v="Omitted"/>
    <x v="21"/>
    <s v="0055A00000BclF5QAJ"/>
    <d v="2021-04-10T23:01:03"/>
    <m/>
    <d v="2019-04-18T20:30:55"/>
    <b v="0"/>
    <x v="1"/>
    <s v="0065A00000i3yOfQAI"/>
    <x v="2"/>
    <b v="0"/>
    <s v="0055A000009sZg0QAE"/>
    <s v="Closed Lost"/>
    <b v="0"/>
    <x v="1"/>
    <n v="57394"/>
    <n v="0"/>
    <m/>
  </r>
  <r>
    <s v="0015A00001yVwIxQAK"/>
    <b v="0"/>
    <m/>
    <b v="0"/>
    <x v="397"/>
    <x v="0"/>
    <s v="00531000007Es7rAAC"/>
    <b v="1"/>
    <d v="2017-12-01T14:23:05"/>
    <b v="0"/>
    <b v="0"/>
    <s v="2018 3"/>
    <n v="3"/>
    <x v="8"/>
    <s v="Omitted"/>
    <s v="Omitted"/>
    <x v="4"/>
    <s v="00531000007MUoEAAW"/>
    <d v="2021-02-23T18:15:22"/>
    <m/>
    <d v="2020-01-06T18:18:45"/>
    <b v="0"/>
    <x v="3"/>
    <s v="0065A00000iTu8XQAS"/>
    <x v="2"/>
    <b v="0"/>
    <s v="00531000007Es7rAAC"/>
    <s v="Closed Lost"/>
    <b v="0"/>
    <x v="1"/>
    <n v="80184"/>
    <n v="0"/>
    <m/>
  </r>
  <r>
    <s v="0015A00001yXLvZQAW"/>
    <b v="0"/>
    <m/>
    <b v="0"/>
    <x v="397"/>
    <x v="0"/>
    <s v="0055A000008iLoJQAU"/>
    <b v="0"/>
    <d v="2018-09-11T16:30:45"/>
    <b v="0"/>
    <b v="0"/>
    <s v="2018 3"/>
    <n v="3"/>
    <x v="8"/>
    <s v="Closed"/>
    <s v="Closed"/>
    <x v="21"/>
    <s v="0055A00000BclF5QAJ"/>
    <d v="2021-04-10T22:59:54"/>
    <m/>
    <d v="2018-10-11T18:39:15"/>
    <b v="0"/>
    <x v="4"/>
    <s v="0065A00000let6zQAA"/>
    <x v="2"/>
    <b v="0"/>
    <s v="0055A000008iLoJQAU"/>
    <s v="Closed Won"/>
    <b v="0"/>
    <x v="0"/>
    <n v="4600"/>
    <n v="4600"/>
    <m/>
  </r>
  <r>
    <s v="0013100001qy8ZhAAI"/>
    <b v="0"/>
    <m/>
    <b v="0"/>
    <x v="398"/>
    <x v="0"/>
    <s v="00531000008FRNUAA4"/>
    <b v="1"/>
    <d v="2017-03-27T13:59:18"/>
    <b v="0"/>
    <b v="0"/>
    <s v="2018 3"/>
    <n v="3"/>
    <x v="8"/>
    <s v="Omitted"/>
    <s v="Omitted"/>
    <x v="18"/>
    <s v="0055A00000BclF5QAJ"/>
    <d v="2021-04-10T23:01:03"/>
    <m/>
    <d v="2018-10-15T04:07:00"/>
    <b v="0"/>
    <x v="1"/>
    <s v="0063100000hAHd4AAG"/>
    <x v="2"/>
    <b v="0"/>
    <s v="0055A000008iLoJQAU"/>
    <s v="Closed Lost"/>
    <b v="0"/>
    <x v="1"/>
    <n v="54805"/>
    <n v="0"/>
    <m/>
  </r>
  <r>
    <s v="0015A00001xPWrZQAW"/>
    <b v="0"/>
    <m/>
    <b v="0"/>
    <x v="398"/>
    <x v="0"/>
    <s v="00531000008FRNUAA4"/>
    <b v="0"/>
    <d v="2018-02-02T15:59:54"/>
    <b v="0"/>
    <b v="0"/>
    <s v="2018 3"/>
    <n v="3"/>
    <x v="8"/>
    <s v="Omitted"/>
    <s v="Omitted"/>
    <x v="21"/>
    <s v="0055A00000BclF5QAJ"/>
    <d v="2021-04-11T20:03:09"/>
    <m/>
    <d v="2018-10-15T04:00:39"/>
    <b v="0"/>
    <x v="4"/>
    <s v="0065A00000jSSLHQA4"/>
    <x v="2"/>
    <b v="0"/>
    <s v="0055A000008iLoJQAU"/>
    <s v="Closed Lost"/>
    <b v="0"/>
    <x v="1"/>
    <n v="8050"/>
    <n v="0"/>
    <m/>
  </r>
  <r>
    <s v="0013100001k5ZyRAAU"/>
    <b v="0"/>
    <m/>
    <b v="0"/>
    <x v="398"/>
    <x v="0"/>
    <s v="00531000008FRNUAA4"/>
    <b v="0"/>
    <d v="2018-01-10T15:12:32"/>
    <b v="0"/>
    <b v="0"/>
    <s v="2018 3"/>
    <n v="3"/>
    <x v="8"/>
    <s v="Omitted"/>
    <s v="Omitted"/>
    <x v="21"/>
    <s v="0055A00000BclF5QAJ"/>
    <d v="2021-04-10T23:01:03"/>
    <m/>
    <d v="2018-04-20T15:28:21"/>
    <b v="0"/>
    <x v="1"/>
    <s v="0065A00000iUrEIQA0"/>
    <x v="2"/>
    <b v="0"/>
    <s v="0055A000008iLoOQAU"/>
    <s v="Closed Lost"/>
    <b v="0"/>
    <x v="1"/>
    <n v="3150"/>
    <n v="0"/>
    <m/>
  </r>
  <r>
    <s v="0013100001p4NvZAAU"/>
    <b v="0"/>
    <m/>
    <b v="0"/>
    <x v="398"/>
    <x v="0"/>
    <s v="0055A000006HDY9QAO"/>
    <b v="0"/>
    <d v="2018-03-21T21:37:16"/>
    <b v="0"/>
    <b v="0"/>
    <s v="2018 3"/>
    <n v="3"/>
    <x v="8"/>
    <s v="Omitted"/>
    <s v="Omitted"/>
    <x v="21"/>
    <s v="0055A00000BclF5QAJ"/>
    <d v="2021-04-11T20:33:11"/>
    <m/>
    <d v="2018-03-29T17:16:25"/>
    <b v="0"/>
    <x v="3"/>
    <s v="0065A00000js4uxQAA"/>
    <x v="2"/>
    <b v="0"/>
    <s v="0055A000008iLoJQAU"/>
    <s v="Closed Lost"/>
    <b v="0"/>
    <x v="1"/>
    <n v="39950"/>
    <n v="0"/>
    <m/>
  </r>
  <r>
    <s v="0013100001jaPRCAA2"/>
    <b v="0"/>
    <m/>
    <b v="0"/>
    <x v="398"/>
    <x v="0"/>
    <s v="005i0000000fNkyAAE"/>
    <b v="0"/>
    <d v="2018-06-19T18:32:37"/>
    <b v="0"/>
    <b v="0"/>
    <s v="2018 3"/>
    <n v="3"/>
    <x v="8"/>
    <s v="Omitted"/>
    <s v="Omitted"/>
    <x v="0"/>
    <s v="0055A00000BclF5QAJ"/>
    <d v="2021-04-11T19:52:07"/>
    <m/>
    <d v="2020-01-06T18:18:35"/>
    <b v="0"/>
    <x v="5"/>
    <s v="0065A00000k35SZQAY"/>
    <x v="2"/>
    <b v="0"/>
    <s v="005i0000000fNkyAAE"/>
    <s v="Closed Lost"/>
    <b v="0"/>
    <x v="1"/>
    <n v="65000"/>
    <n v="0"/>
    <m/>
  </r>
  <r>
    <s v="001i000001MXTAEAA5"/>
    <b v="0"/>
    <m/>
    <b v="0"/>
    <x v="398"/>
    <x v="0"/>
    <s v="005i0000000fNkyAAE"/>
    <b v="0"/>
    <d v="2017-08-08T02:19:24"/>
    <b v="0"/>
    <b v="0"/>
    <s v="2018 3"/>
    <n v="3"/>
    <x v="8"/>
    <s v="Omitted"/>
    <s v="Omitted"/>
    <x v="1"/>
    <s v="0055A00000BclF5QAJ"/>
    <d v="2021-04-11T20:08:00"/>
    <m/>
    <d v="2020-01-06T18:18:35"/>
    <b v="0"/>
    <x v="6"/>
    <s v="0065A00000i4jM5QAI"/>
    <x v="2"/>
    <b v="0"/>
    <s v="005i0000000fNkyAAE"/>
    <s v="Closed Lost"/>
    <b v="0"/>
    <x v="1"/>
    <n v="214500"/>
    <n v="0"/>
    <m/>
  </r>
  <r>
    <s v="0013100001fpyoxAAA"/>
    <b v="0"/>
    <m/>
    <b v="0"/>
    <x v="398"/>
    <x v="0"/>
    <s v="00531000007KAsvAAG"/>
    <b v="0"/>
    <d v="2017-10-19T19:49:06"/>
    <b v="0"/>
    <b v="0"/>
    <s v="2018 3"/>
    <n v="3"/>
    <x v="8"/>
    <s v="Omitted"/>
    <s v="Omitted"/>
    <x v="3"/>
    <s v="0055A00000BclF5QAJ"/>
    <d v="2021-04-11T20:06:15"/>
    <m/>
    <d v="2020-01-06T18:18:35"/>
    <b v="0"/>
    <x v="6"/>
    <s v="0065A00000iSi3vQAC"/>
    <x v="2"/>
    <b v="0"/>
    <s v="00531000007KAsvAAG"/>
    <s v="Closed Lost"/>
    <b v="0"/>
    <x v="1"/>
    <n v="143000"/>
    <n v="0"/>
    <m/>
  </r>
  <r>
    <s v="001i000001MZ8IpAAL"/>
    <b v="0"/>
    <m/>
    <b v="0"/>
    <x v="398"/>
    <x v="0"/>
    <s v="00531000007MUoEAAW"/>
    <b v="0"/>
    <d v="2018-07-05T13:56:52"/>
    <b v="0"/>
    <b v="0"/>
    <s v="2018 3"/>
    <n v="3"/>
    <x v="8"/>
    <s v="Omitted"/>
    <s v="Omitted"/>
    <x v="3"/>
    <s v="0055A00000BclF5QAJ"/>
    <d v="2021-04-11T20:08:00"/>
    <m/>
    <d v="2020-01-06T18:18:35"/>
    <b v="0"/>
    <x v="6"/>
    <s v="0065A00000k3czyQAA"/>
    <x v="2"/>
    <b v="0"/>
    <s v="00531000007MUoEAAW"/>
    <s v="Closed Lost"/>
    <b v="0"/>
    <x v="1"/>
    <n v="2555.1999999999998"/>
    <n v="0"/>
    <m/>
  </r>
  <r>
    <s v="0015A00001ztwmzQAA"/>
    <b v="0"/>
    <m/>
    <b v="0"/>
    <x v="398"/>
    <x v="0"/>
    <s v="00531000008F2qlAAC"/>
    <b v="0"/>
    <d v="2018-04-03T22:15:04"/>
    <b v="0"/>
    <b v="0"/>
    <s v="2018 3"/>
    <n v="3"/>
    <x v="8"/>
    <s v="Omitted"/>
    <s v="Omitted"/>
    <x v="24"/>
    <s v="0055A00000BclF5QAJ"/>
    <d v="2021-04-11T19:52:07"/>
    <m/>
    <d v="2020-01-06T18:18:35"/>
    <b v="0"/>
    <x v="5"/>
    <s v="0065A00000jsTrxQAE"/>
    <x v="2"/>
    <b v="0"/>
    <s v="00531000008F2qlAAC"/>
    <s v="Closed Lost"/>
    <b v="0"/>
    <x v="1"/>
    <n v="195597"/>
    <n v="0"/>
    <m/>
  </r>
  <r>
    <s v="0015A00001ztwmzQAA"/>
    <b v="0"/>
    <m/>
    <b v="0"/>
    <x v="398"/>
    <x v="0"/>
    <s v="00531000008F2qlAAC"/>
    <b v="0"/>
    <d v="2018-04-03T22:24:41"/>
    <b v="0"/>
    <b v="0"/>
    <s v="2018 3"/>
    <n v="3"/>
    <x v="8"/>
    <s v="Omitted"/>
    <s v="Omitted"/>
    <x v="24"/>
    <s v="0055A00000BclF5QAJ"/>
    <d v="2021-04-11T19:52:07"/>
    <m/>
    <d v="2020-01-06T18:18:35"/>
    <b v="0"/>
    <x v="5"/>
    <s v="0065A00000jsTsqQAE"/>
    <x v="2"/>
    <b v="0"/>
    <s v="00531000008F2qlAAC"/>
    <s v="Closed Lost"/>
    <b v="0"/>
    <x v="1"/>
    <n v="195597"/>
    <n v="0"/>
    <m/>
  </r>
  <r>
    <s v="0015A000022T3yUQAS"/>
    <b v="0"/>
    <m/>
    <b v="0"/>
    <x v="398"/>
    <x v="0"/>
    <s v="0055A000008zqzaQAA"/>
    <b v="1"/>
    <d v="2018-09-06T15:33:44"/>
    <b v="0"/>
    <b v="0"/>
    <s v="2018 3"/>
    <n v="3"/>
    <x v="8"/>
    <s v="Omitted"/>
    <s v="Omitted"/>
    <x v="21"/>
    <s v="0055A00000BclF5QAJ"/>
    <d v="2021-04-10T23:01:03"/>
    <m/>
    <d v="2019-04-10T03:24:41"/>
    <b v="0"/>
    <x v="3"/>
    <s v="0065A00000leiLRQAY"/>
    <x v="2"/>
    <b v="0"/>
    <s v="0055A000009sZg0QAE"/>
    <s v="Closed Lost"/>
    <b v="0"/>
    <x v="1"/>
    <n v="81140"/>
    <n v="0"/>
    <m/>
  </r>
  <r>
    <s v="0015A000022R21OQAS"/>
    <b v="0"/>
    <m/>
    <b v="0"/>
    <x v="398"/>
    <x v="0"/>
    <s v="00531000007MUoEAAW"/>
    <b v="1"/>
    <d v="2018-07-05T16:52:26"/>
    <b v="0"/>
    <b v="0"/>
    <s v="2018 3"/>
    <n v="3"/>
    <x v="8"/>
    <s v="Omitted"/>
    <s v="Omitted"/>
    <x v="3"/>
    <s v="0055A00000BclF5QAJ"/>
    <d v="2021-04-11T20:08:00"/>
    <m/>
    <d v="2020-01-06T18:18:35"/>
    <b v="0"/>
    <x v="6"/>
    <s v="0065A00000k3dWVQAY"/>
    <x v="2"/>
    <b v="0"/>
    <s v="00531000007KgPgAAK"/>
    <s v="Closed Lost"/>
    <b v="0"/>
    <x v="1"/>
    <n v="301465.90000000002"/>
    <n v="0"/>
    <m/>
  </r>
  <r>
    <s v="0013100001emA5PAAU"/>
    <b v="0"/>
    <m/>
    <b v="0"/>
    <x v="398"/>
    <x v="0"/>
    <s v="00531000007MUoEAAW"/>
    <b v="1"/>
    <d v="2018-08-28T22:59:48"/>
    <b v="0"/>
    <b v="0"/>
    <s v="2018 3"/>
    <n v="3"/>
    <x v="8"/>
    <s v="Omitted"/>
    <s v="Omitted"/>
    <x v="1"/>
    <s v="00531000007MUoEAAW"/>
    <d v="2021-03-04T16:59:40"/>
    <m/>
    <d v="2020-01-06T18:18:40"/>
    <b v="0"/>
    <x v="3"/>
    <s v="0065A00000leJleQAE"/>
    <x v="2"/>
    <b v="0"/>
    <s v="00531000007KAsvAAG"/>
    <s v="Closed Lost"/>
    <b v="0"/>
    <x v="1"/>
    <n v="65199"/>
    <n v="0"/>
    <m/>
  </r>
  <r>
    <s v="0015A000022S1QqQAK"/>
    <b v="0"/>
    <m/>
    <b v="0"/>
    <x v="398"/>
    <x v="0"/>
    <s v="00531000007MUoEAAW"/>
    <b v="1"/>
    <d v="2018-09-20T12:46:07"/>
    <b v="0"/>
    <b v="0"/>
    <s v="2018 3"/>
    <n v="3"/>
    <x v="8"/>
    <s v="Omitted"/>
    <s v="Omitted"/>
    <x v="2"/>
    <s v="0055A000009s6n0QAA"/>
    <d v="2020-09-17T14:48:56"/>
    <m/>
    <d v="2020-01-06T18:18:40"/>
    <b v="0"/>
    <x v="3"/>
    <s v="0065A00000lmpkfQAA"/>
    <x v="3"/>
    <b v="0"/>
    <s v="00531000007KgPgAAK"/>
    <s v="Closed Lost"/>
    <b v="0"/>
    <x v="1"/>
    <n v="65597"/>
    <n v="0"/>
    <m/>
  </r>
  <r>
    <s v="0015A000022SJQ9QAO"/>
    <b v="0"/>
    <m/>
    <b v="0"/>
    <x v="398"/>
    <x v="0"/>
    <s v="00531000007MUoEAAW"/>
    <b v="1"/>
    <d v="2018-08-14T16:16:01"/>
    <b v="0"/>
    <b v="0"/>
    <s v="2018 3"/>
    <n v="3"/>
    <x v="8"/>
    <s v="Omitted"/>
    <s v="Omitted"/>
    <x v="2"/>
    <s v="0055A000009s6n0QAA"/>
    <d v="2020-09-17T14:48:56"/>
    <m/>
    <d v="2020-01-06T18:18:40"/>
    <b v="0"/>
    <x v="3"/>
    <s v="0065A00000lda0oQAA"/>
    <x v="3"/>
    <b v="0"/>
    <s v="00531000007KAsvAAG"/>
    <s v="Closed Lost"/>
    <b v="0"/>
    <x v="1"/>
    <n v="65199"/>
    <n v="0"/>
    <m/>
  </r>
  <r>
    <s v="0013100001jbAzYAAU"/>
    <b v="0"/>
    <m/>
    <b v="0"/>
    <x v="398"/>
    <x v="0"/>
    <s v="00531000008FRNUAA4"/>
    <b v="0"/>
    <d v="2018-04-23T19:44:03"/>
    <b v="0"/>
    <b v="0"/>
    <s v="2018 3"/>
    <n v="3"/>
    <x v="8"/>
    <s v="Closed"/>
    <s v="Closed"/>
    <x v="22"/>
    <s v="0055A00000BclF5QAJ"/>
    <d v="2021-04-10T22:59:54"/>
    <m/>
    <d v="2019-10-22T13:05:29"/>
    <b v="0"/>
    <x v="1"/>
    <s v="0065A00000ic52fQAA"/>
    <x v="2"/>
    <b v="0"/>
    <s v="0055A000009GjocQAC"/>
    <s v="Closed Won"/>
    <b v="0"/>
    <x v="0"/>
    <n v="3600"/>
    <n v="3600"/>
    <m/>
  </r>
  <r>
    <s v="0015A00001tbNSWQA2"/>
    <b v="0"/>
    <m/>
    <b v="0"/>
    <x v="398"/>
    <x v="0"/>
    <s v="00531000008FRNUAA4"/>
    <b v="0"/>
    <d v="2018-06-28T13:02:00"/>
    <b v="0"/>
    <b v="0"/>
    <s v="2018 3"/>
    <n v="3"/>
    <x v="8"/>
    <s v="Closed"/>
    <s v="Closed"/>
    <x v="21"/>
    <s v="0055A00000BclF5QAJ"/>
    <d v="2021-04-10T22:59:54"/>
    <m/>
    <d v="2019-08-06T16:08:02"/>
    <b v="0"/>
    <x v="1"/>
    <s v="0065A00000k3Qu4QAE"/>
    <x v="2"/>
    <b v="0"/>
    <s v="0055A000008iLoOQAU"/>
    <s v="Closed Won"/>
    <b v="0"/>
    <x v="0"/>
    <n v="14315"/>
    <n v="14315"/>
    <m/>
  </r>
  <r>
    <s v="0013100001frxefAAA"/>
    <b v="0"/>
    <m/>
    <b v="0"/>
    <x v="398"/>
    <x v="0"/>
    <s v="0055A000008zqzaQAA"/>
    <b v="0"/>
    <d v="2018-08-20T18:56:04"/>
    <b v="0"/>
    <b v="0"/>
    <s v="2018 3"/>
    <n v="3"/>
    <x v="8"/>
    <s v="Closed"/>
    <s v="Closed"/>
    <x v="0"/>
    <s v="0055A00000BclF5QAJ"/>
    <d v="2021-04-11T20:10:42"/>
    <m/>
    <d v="2019-10-22T16:20:00"/>
    <b v="0"/>
    <x v="10"/>
    <s v="0065A00000ldrJ5QAI"/>
    <x v="2"/>
    <b v="0"/>
    <s v="0055A000009sZg0QAE"/>
    <s v="Closed Won"/>
    <b v="0"/>
    <x v="0"/>
    <n v="4600"/>
    <n v="4600"/>
    <m/>
  </r>
  <r>
    <s v="0013100001gYIRGAA4"/>
    <b v="0"/>
    <m/>
    <b v="0"/>
    <x v="399"/>
    <x v="0"/>
    <s v="00531000007MUoEAAW"/>
    <b v="0"/>
    <d v="2018-03-06T17:58:27"/>
    <b v="0"/>
    <b v="0"/>
    <s v="2018 4"/>
    <n v="4"/>
    <x v="8"/>
    <s v="Omitted"/>
    <s v="Omitted"/>
    <x v="1"/>
    <s v="0055A000009s6n0QAA"/>
    <d v="2020-01-06T18:18:40"/>
    <m/>
    <d v="2020-01-06T18:18:40"/>
    <b v="0"/>
    <x v="4"/>
    <s v="0065A00000jTif2QAC"/>
    <x v="2"/>
    <b v="0"/>
    <s v="00531000007MUoEAAW"/>
    <s v="Closed Lost"/>
    <b v="0"/>
    <x v="1"/>
    <n v="199"/>
    <n v="0"/>
    <m/>
  </r>
  <r>
    <s v="001i000001MZMQXAA5"/>
    <b v="0"/>
    <m/>
    <b v="0"/>
    <x v="399"/>
    <x v="0"/>
    <s v="00531000007MUoEAAW"/>
    <b v="0"/>
    <d v="2018-03-19T19:19:46"/>
    <b v="0"/>
    <b v="0"/>
    <s v="2018 4"/>
    <n v="4"/>
    <x v="8"/>
    <s v="Omitted"/>
    <s v="Omitted"/>
    <x v="1"/>
    <s v="0055A00000BclF5QAJ"/>
    <d v="2021-04-11T20:08:00"/>
    <m/>
    <d v="2020-01-06T18:18:35"/>
    <b v="0"/>
    <x v="6"/>
    <s v="0065A00000js0XDQAY"/>
    <x v="2"/>
    <b v="0"/>
    <s v="00531000007MUoEAAW"/>
    <s v="Closed Lost"/>
    <b v="0"/>
    <x v="1"/>
    <n v="1074.5999999999999"/>
    <n v="0"/>
    <m/>
  </r>
  <r>
    <s v="0013100001k5fLWAAY"/>
    <b v="0"/>
    <m/>
    <b v="0"/>
    <x v="399"/>
    <x v="0"/>
    <s v="00531000007MUoEAAW"/>
    <b v="0"/>
    <d v="2018-03-22T12:13:58"/>
    <b v="0"/>
    <b v="0"/>
    <s v="2018 4"/>
    <n v="4"/>
    <x v="8"/>
    <s v="Omitted"/>
    <s v="Omitted"/>
    <x v="2"/>
    <s v="0055A00000BclF5QAJ"/>
    <d v="2021-04-11T20:08:00"/>
    <m/>
    <d v="2020-01-06T18:18:35"/>
    <b v="0"/>
    <x v="6"/>
    <s v="0065A00000js5ZwQAI"/>
    <x v="2"/>
    <b v="0"/>
    <s v="00531000007MUoEAAW"/>
    <s v="Closed Lost"/>
    <b v="0"/>
    <x v="1"/>
    <n v="26000"/>
    <n v="0"/>
    <m/>
  </r>
  <r>
    <s v="0013100001gaSbbAAE"/>
    <b v="0"/>
    <m/>
    <b v="0"/>
    <x v="400"/>
    <x v="0"/>
    <s v="00531000007MUoEAAW"/>
    <b v="0"/>
    <d v="2018-09-27T13:31:58"/>
    <b v="0"/>
    <b v="0"/>
    <s v="2018 4"/>
    <n v="4"/>
    <x v="8"/>
    <s v="Closed"/>
    <s v="Closed"/>
    <x v="1"/>
    <s v="00531000007MUoEAAW"/>
    <d v="2020-12-10T21:26:44"/>
    <m/>
    <d v="2020-01-06T18:18:16"/>
    <b v="0"/>
    <x v="4"/>
    <s v="0065A00000lnmqkQAA"/>
    <x v="2"/>
    <b v="1"/>
    <s v="00531000007MUoEAAW"/>
    <s v="Closed Won"/>
    <b v="0"/>
    <x v="0"/>
    <n v="17550"/>
    <n v="17550"/>
    <m/>
  </r>
  <r>
    <s v="0013100001gX5LzAAK"/>
    <b v="0"/>
    <m/>
    <b v="0"/>
    <x v="401"/>
    <x v="0"/>
    <s v="00531000007KAu8AAG"/>
    <b v="0"/>
    <d v="2016-07-07T00:01:07"/>
    <b v="0"/>
    <b v="0"/>
    <s v="2018 4"/>
    <n v="4"/>
    <x v="8"/>
    <s v="Closed"/>
    <s v="Closed"/>
    <x v="15"/>
    <s v="0055A00000BclF5QAJ"/>
    <d v="2021-04-10T22:59:54"/>
    <m/>
    <d v="2018-10-10T01:19:43"/>
    <b v="0"/>
    <x v="7"/>
    <s v="0063100000ckIb7AAE"/>
    <x v="2"/>
    <b v="0"/>
    <s v="0055A000008zqzaQAA"/>
    <s v="Closed Won"/>
    <b v="0"/>
    <x v="0"/>
    <n v="71950"/>
    <n v="71950"/>
    <m/>
  </r>
  <r>
    <s v="0015A00001yXLTGQA4"/>
    <b v="0"/>
    <m/>
    <b v="0"/>
    <x v="401"/>
    <x v="0"/>
    <s v="00531000008FRNUAA4"/>
    <b v="1"/>
    <d v="2018-01-18T19:00:37"/>
    <b v="0"/>
    <b v="0"/>
    <s v="2018 4"/>
    <n v="4"/>
    <x v="8"/>
    <s v="Closed"/>
    <s v="Closed"/>
    <x v="23"/>
    <s v="0055A00000BclF5QAJ"/>
    <d v="2021-04-11T19:52:07"/>
    <m/>
    <d v="2018-10-10T01:48:21"/>
    <b v="0"/>
    <x v="5"/>
    <s v="0065A00000iV8yeQAC"/>
    <x v="2"/>
    <b v="0"/>
    <s v="0055A000008zqzaQAA"/>
    <s v="Closed Won"/>
    <b v="0"/>
    <x v="0"/>
    <n v="50650"/>
    <n v="50650"/>
    <m/>
  </r>
  <r>
    <s v="0013100001qx6GzAAI"/>
    <b v="0"/>
    <m/>
    <b v="0"/>
    <x v="401"/>
    <x v="0"/>
    <s v="00531000007KAsvAAG"/>
    <b v="0"/>
    <d v="2018-10-03T14:19:28"/>
    <b v="0"/>
    <b v="0"/>
    <s v="2018 4"/>
    <n v="4"/>
    <x v="8"/>
    <s v="Closed"/>
    <s v="Closed"/>
    <x v="1"/>
    <s v="0055A00000BclF5QAJ"/>
    <d v="2021-04-11T20:08:00"/>
    <m/>
    <d v="2020-01-06T18:18:16"/>
    <b v="0"/>
    <x v="6"/>
    <s v="0065A00000loTQ3QAM"/>
    <x v="2"/>
    <b v="1"/>
    <s v="00531000007KAsvAAG"/>
    <s v="Closed Won"/>
    <b v="0"/>
    <x v="0"/>
    <n v="179.1"/>
    <n v="179.1"/>
    <m/>
  </r>
  <r>
    <s v="001i000001LHCUyAAP"/>
    <b v="0"/>
    <m/>
    <b v="0"/>
    <x v="402"/>
    <x v="0"/>
    <s v="00531000007MUoEAAW"/>
    <b v="0"/>
    <d v="2018-10-18T12:49:29"/>
    <b v="0"/>
    <b v="0"/>
    <s v="2018 4"/>
    <n v="4"/>
    <x v="8"/>
    <s v="Closed"/>
    <s v="Closed"/>
    <x v="24"/>
    <s v="0055A00000BclF5QAJ"/>
    <d v="2021-04-11T20:08:00"/>
    <m/>
    <d v="2020-01-06T18:18:16"/>
    <b v="0"/>
    <x v="6"/>
    <s v="0065A00000nK3HdQAK"/>
    <x v="2"/>
    <b v="1"/>
    <s v="00531000008F2qlAAC"/>
    <s v="Closed Won"/>
    <b v="0"/>
    <x v="0"/>
    <n v="53923.5"/>
    <n v="53923.5"/>
    <m/>
  </r>
  <r>
    <s v="0013100001qvZsSAAU"/>
    <b v="0"/>
    <m/>
    <b v="0"/>
    <x v="403"/>
    <x v="0"/>
    <s v="0055A000008iLoJQAU"/>
    <b v="0"/>
    <d v="2018-10-04T13:37:52"/>
    <b v="0"/>
    <b v="0"/>
    <s v="2018 4"/>
    <n v="4"/>
    <x v="8"/>
    <s v="Closed"/>
    <s v="Closed"/>
    <x v="21"/>
    <s v="0055A00000BclF5QAJ"/>
    <d v="2021-04-10T22:59:54"/>
    <m/>
    <d v="2018-10-11T18:38:26"/>
    <b v="0"/>
    <x v="4"/>
    <s v="0065A00000lojc6QAA"/>
    <x v="2"/>
    <b v="0"/>
    <s v="0055A000008iLoJQAU"/>
    <s v="Closed Won"/>
    <b v="0"/>
    <x v="0"/>
    <n v="2760"/>
    <n v="2760"/>
    <m/>
  </r>
  <r>
    <s v="0013100001p4QUfAAM"/>
    <b v="0"/>
    <m/>
    <b v="0"/>
    <x v="403"/>
    <x v="0"/>
    <s v="0055A000006HDY9QAO"/>
    <b v="1"/>
    <d v="2018-05-23T18:48:54"/>
    <b v="0"/>
    <b v="0"/>
    <s v="2018 4"/>
    <n v="4"/>
    <x v="8"/>
    <s v="Closed"/>
    <s v="Closed"/>
    <x v="21"/>
    <s v="0055A00000BclF5QAJ"/>
    <d v="2021-04-10T22:59:54"/>
    <m/>
    <d v="2018-10-11T18:37:22"/>
    <b v="0"/>
    <x v="12"/>
    <s v="0065A00000k248OQAQ"/>
    <x v="2"/>
    <b v="0"/>
    <s v="0055A000008iLoJQAU"/>
    <s v="Closed Won"/>
    <b v="0"/>
    <x v="0"/>
    <n v="82600"/>
    <n v="82600"/>
    <m/>
  </r>
  <r>
    <s v="0013100001gw2U2AAI"/>
    <b v="0"/>
    <m/>
    <b v="0"/>
    <x v="404"/>
    <x v="0"/>
    <s v="00531000007KAsvAAG"/>
    <b v="0"/>
    <d v="2018-04-12T12:20:48"/>
    <b v="0"/>
    <b v="0"/>
    <s v="2018 4"/>
    <n v="4"/>
    <x v="8"/>
    <s v="Closed"/>
    <s v="Closed"/>
    <x v="1"/>
    <s v="0055A00000BclF5QAJ"/>
    <d v="2021-04-11T20:06:15"/>
    <m/>
    <d v="2020-01-06T18:18:11"/>
    <b v="0"/>
    <x v="6"/>
    <s v="0065A00000ibiffQAA"/>
    <x v="2"/>
    <b v="1"/>
    <s v="00531000007KAsvAAG"/>
    <s v="Closed Won"/>
    <b v="0"/>
    <x v="0"/>
    <n v="65000"/>
    <n v="65000"/>
    <m/>
  </r>
  <r>
    <s v="0015A00001ztwmzQAA"/>
    <b v="0"/>
    <m/>
    <b v="0"/>
    <x v="405"/>
    <x v="0"/>
    <s v="00531000008F2qlAAC"/>
    <b v="0"/>
    <d v="2018-09-26T21:09:32"/>
    <b v="0"/>
    <b v="0"/>
    <s v="2018 4"/>
    <n v="4"/>
    <x v="8"/>
    <s v="Closed"/>
    <s v="Closed"/>
    <x v="24"/>
    <s v="0055A00000BclF5QAJ"/>
    <d v="2021-04-11T20:08:00"/>
    <m/>
    <d v="2020-01-06T18:18:16"/>
    <b v="0"/>
    <x v="6"/>
    <s v="0065A00000lnhBrQAI"/>
    <x v="2"/>
    <b v="1"/>
    <s v="00531000008F2qlAAC"/>
    <s v="Closed Won"/>
    <b v="0"/>
    <x v="0"/>
    <n v="97500"/>
    <n v="97500"/>
    <m/>
  </r>
  <r>
    <s v="0013100001hoCcAAAU"/>
    <b v="0"/>
    <m/>
    <b v="0"/>
    <x v="406"/>
    <x v="0"/>
    <s v="00531000007KAu8AAG"/>
    <b v="0"/>
    <d v="2016-08-26T20:23:54"/>
    <b v="0"/>
    <b v="0"/>
    <s v="2018 4"/>
    <n v="4"/>
    <x v="8"/>
    <s v="Omitted"/>
    <s v="Omitted"/>
    <x v="19"/>
    <s v="0055A00000BclF5QAJ"/>
    <d v="2021-04-10T23:01:03"/>
    <m/>
    <d v="2018-11-07T15:04:59"/>
    <b v="0"/>
    <x v="7"/>
    <s v="0063100000e2tFrAAI"/>
    <x v="2"/>
    <b v="0"/>
    <s v="0055A000008zqzaQAA"/>
    <s v="Closed Lost"/>
    <b v="0"/>
    <x v="1"/>
    <n v="54805"/>
    <n v="0"/>
    <m/>
  </r>
  <r>
    <s v="0013100001puTdTAAU"/>
    <b v="0"/>
    <m/>
    <b v="0"/>
    <x v="407"/>
    <x v="0"/>
    <s v="0055A000008iLoOQAU"/>
    <b v="0"/>
    <d v="2018-10-18T17:25:06"/>
    <b v="0"/>
    <b v="0"/>
    <s v="2018 4"/>
    <n v="4"/>
    <x v="8"/>
    <s v="Closed"/>
    <s v="Closed"/>
    <x v="21"/>
    <s v="0055A00000BclF5QAJ"/>
    <d v="2021-04-10T22:59:54"/>
    <m/>
    <d v="2018-10-29T14:07:00"/>
    <b v="0"/>
    <x v="1"/>
    <s v="0065A00000nK4JVQA0"/>
    <x v="2"/>
    <b v="0"/>
    <s v="0055A000008zqzaQAA"/>
    <s v="Closed Won"/>
    <b v="0"/>
    <x v="0"/>
    <n v="86550"/>
    <n v="86550"/>
    <m/>
  </r>
  <r>
    <s v="0013100001gvwklAAA"/>
    <b v="0"/>
    <m/>
    <b v="0"/>
    <x v="408"/>
    <x v="0"/>
    <s v="00531000007KAsvAAG"/>
    <b v="0"/>
    <d v="2016-09-30T20:12:03"/>
    <b v="0"/>
    <b v="0"/>
    <s v="2018 4"/>
    <n v="4"/>
    <x v="8"/>
    <s v="Omitted"/>
    <s v="Omitted"/>
    <x v="17"/>
    <s v="0055A00000BclF5QAJ"/>
    <d v="2021-04-11T20:06:15"/>
    <m/>
    <d v="2020-01-06T18:18:40"/>
    <b v="0"/>
    <x v="6"/>
    <s v="0063100000eS7RCAA0"/>
    <x v="2"/>
    <b v="0"/>
    <s v="00531000007KAsvAAG"/>
    <s v="Closed Lost"/>
    <b v="0"/>
    <x v="1"/>
    <n v="71500"/>
    <n v="0"/>
    <m/>
  </r>
  <r>
    <s v="0013100001fpyoxAAA"/>
    <b v="0"/>
    <m/>
    <b v="0"/>
    <x v="408"/>
    <x v="0"/>
    <s v="00531000007MUoEAAW"/>
    <b v="0"/>
    <d v="2018-08-06T20:29:32"/>
    <b v="0"/>
    <b v="0"/>
    <s v="2018 4"/>
    <n v="4"/>
    <x v="8"/>
    <s v="Omitted"/>
    <s v="Omitted"/>
    <x v="4"/>
    <s v="0055A00000BclF5QAJ"/>
    <d v="2021-04-11T19:52:07"/>
    <m/>
    <d v="2020-01-06T18:18:40"/>
    <b v="0"/>
    <x v="5"/>
    <s v="0065A00000ldGtuQAE"/>
    <x v="2"/>
    <b v="0"/>
    <s v="00531000007Es7rAAC"/>
    <s v="Closed Lost"/>
    <b v="0"/>
    <x v="1"/>
    <n v="130000"/>
    <n v="0"/>
    <m/>
  </r>
  <r>
    <s v="0015A00001xQ27BQAS"/>
    <b v="0"/>
    <m/>
    <b v="0"/>
    <x v="408"/>
    <x v="0"/>
    <s v="00531000007MUoEAAW"/>
    <b v="0"/>
    <d v="2018-08-06T21:11:40"/>
    <b v="0"/>
    <b v="0"/>
    <s v="2018 4"/>
    <n v="4"/>
    <x v="8"/>
    <s v="Omitted"/>
    <s v="Omitted"/>
    <x v="2"/>
    <s v="0055A00000BclF5QAJ"/>
    <d v="2021-04-11T19:52:07"/>
    <m/>
    <d v="2020-01-06T18:18:40"/>
    <b v="0"/>
    <x v="5"/>
    <s v="0065A00000ldH7SQAU"/>
    <x v="2"/>
    <b v="0"/>
    <s v="00531000007Es7rAAC"/>
    <s v="Closed Lost"/>
    <b v="0"/>
    <x v="1"/>
    <n v="130000"/>
    <n v="0"/>
    <m/>
  </r>
  <r>
    <s v="0013100001gaSbbAAE"/>
    <b v="0"/>
    <m/>
    <b v="0"/>
    <x v="408"/>
    <x v="0"/>
    <s v="00531000007MUoEAAW"/>
    <b v="0"/>
    <d v="2018-05-07T17:24:34"/>
    <b v="0"/>
    <b v="0"/>
    <s v="2018 4"/>
    <n v="4"/>
    <x v="8"/>
    <s v="Omitted"/>
    <s v="Omitted"/>
    <x v="3"/>
    <s v="0055A00000BclF5QAJ"/>
    <d v="2021-04-11T19:52:07"/>
    <m/>
    <d v="2020-01-06T18:18:35"/>
    <b v="0"/>
    <x v="5"/>
    <s v="0065A00000k1YWzQAM"/>
    <x v="2"/>
    <b v="0"/>
    <s v="00531000007MUoEAAW"/>
    <s v="Closed Lost"/>
    <b v="0"/>
    <x v="1"/>
    <n v="179.1"/>
    <n v="0"/>
    <m/>
  </r>
  <r>
    <s v="0015A000022S2fRQAS"/>
    <b v="0"/>
    <m/>
    <b v="0"/>
    <x v="408"/>
    <x v="0"/>
    <s v="00531000007MUoEAAW"/>
    <b v="1"/>
    <d v="2018-08-07T13:30:30"/>
    <b v="0"/>
    <b v="0"/>
    <s v="2018 4"/>
    <n v="4"/>
    <x v="8"/>
    <s v="Omitted"/>
    <s v="Omitted"/>
    <x v="4"/>
    <s v="0055A00000BclF5QAJ"/>
    <d v="2021-04-11T19:52:07"/>
    <m/>
    <d v="2020-01-06T18:18:40"/>
    <b v="0"/>
    <x v="5"/>
    <s v="0065A00000ldIB3QAM"/>
    <x v="3"/>
    <b v="0"/>
    <s v="00531000007Es7rAAC"/>
    <s v="Closed Lost"/>
    <b v="0"/>
    <x v="1"/>
    <n v="130000"/>
    <n v="0"/>
    <m/>
  </r>
  <r>
    <s v="0015A000022S2hwQAC"/>
    <b v="0"/>
    <m/>
    <b v="0"/>
    <x v="408"/>
    <x v="0"/>
    <s v="00531000007MUoEAAW"/>
    <b v="1"/>
    <d v="2018-08-07T13:57:32"/>
    <b v="0"/>
    <b v="0"/>
    <s v="2018 4"/>
    <n v="4"/>
    <x v="8"/>
    <s v="Omitted"/>
    <s v="Omitted"/>
    <x v="2"/>
    <s v="0055A00000BclF5QAJ"/>
    <d v="2021-04-11T19:52:59"/>
    <m/>
    <d v="2020-01-06T18:18:40"/>
    <b v="0"/>
    <x v="5"/>
    <s v="0065A00000ldIFKQA2"/>
    <x v="3"/>
    <b v="0"/>
    <s v="00531000007Es7rAAC"/>
    <s v="Closed Lost"/>
    <b v="0"/>
    <x v="1"/>
    <n v="130000"/>
    <n v="0"/>
    <m/>
  </r>
  <r>
    <s v="0013100001jb0YLAAY"/>
    <b v="0"/>
    <m/>
    <b v="0"/>
    <x v="408"/>
    <x v="0"/>
    <s v="00531000007KAu8AAG"/>
    <b v="0"/>
    <d v="2017-08-24T20:57:05"/>
    <b v="0"/>
    <b v="0"/>
    <s v="2018 4"/>
    <n v="4"/>
    <x v="8"/>
    <s v="Closed"/>
    <s v="Closed"/>
    <x v="21"/>
    <s v="0055A00000BclF5QAJ"/>
    <d v="2021-04-10T22:59:54"/>
    <m/>
    <d v="2018-11-09T20:40:03"/>
    <b v="0"/>
    <x v="1"/>
    <s v="0065A00000i592bQAA"/>
    <x v="2"/>
    <b v="0"/>
    <s v="0055A000008zqzaQAA"/>
    <s v="Closed Won"/>
    <b v="0"/>
    <x v="0"/>
    <n v="52336"/>
    <n v="52336"/>
    <m/>
  </r>
  <r>
    <s v="0015A00001zu4pTQAQ"/>
    <b v="0"/>
    <m/>
    <b v="0"/>
    <x v="409"/>
    <x v="0"/>
    <s v="00531000007MUoEAAW"/>
    <b v="0"/>
    <d v="2018-04-05T20:37:59"/>
    <b v="0"/>
    <b v="0"/>
    <s v="2018 4"/>
    <n v="4"/>
    <x v="8"/>
    <s v="Omitted"/>
    <s v="Omitted"/>
    <x v="2"/>
    <s v="0055A00000BclF5QAJ"/>
    <d v="2021-04-11T20:08:00"/>
    <m/>
    <d v="2020-01-06T18:18:35"/>
    <b v="0"/>
    <x v="6"/>
    <s v="0065A00000jsXTcQAM"/>
    <x v="2"/>
    <b v="0"/>
    <s v="00531000007Es7rAAC"/>
    <s v="Closed Lost"/>
    <b v="0"/>
    <x v="1"/>
    <n v="156000"/>
    <n v="0"/>
    <m/>
  </r>
  <r>
    <s v="001i000000FKbGQAA1"/>
    <b v="0"/>
    <m/>
    <b v="0"/>
    <x v="409"/>
    <x v="0"/>
    <s v="00531000007MUoEAAW"/>
    <b v="0"/>
    <d v="2018-09-05T16:44:39"/>
    <b v="0"/>
    <b v="0"/>
    <s v="2018 4"/>
    <n v="4"/>
    <x v="8"/>
    <s v="Omitted"/>
    <s v="Omitted"/>
    <x v="4"/>
    <s v="0055A00000BclF5QAJ"/>
    <d v="2021-04-11T20:08:00"/>
    <m/>
    <d v="2020-01-06T18:18:40"/>
    <b v="0"/>
    <x v="6"/>
    <s v="0065A00000legHHQAY"/>
    <x v="2"/>
    <b v="0"/>
    <s v="00531000007MUoEAAW"/>
    <s v="Closed Lost"/>
    <b v="0"/>
    <x v="1"/>
    <n v="3980"/>
    <n v="0"/>
    <m/>
  </r>
  <r>
    <s v="0013100001ftCmJAAU"/>
    <b v="0"/>
    <m/>
    <b v="0"/>
    <x v="410"/>
    <x v="0"/>
    <s v="00531000007KAsvAAG"/>
    <b v="0"/>
    <d v="2016-03-29T16:51:45"/>
    <b v="0"/>
    <b v="0"/>
    <s v="2018 4"/>
    <n v="4"/>
    <x v="8"/>
    <s v="Omitted"/>
    <s v="Omitted"/>
    <x v="13"/>
    <s v="0055A00000BclF5QAJ"/>
    <d v="2021-04-11T20:06:15"/>
    <m/>
    <d v="2020-01-06T18:18:45"/>
    <b v="0"/>
    <x v="6"/>
    <s v="0063100000bjBkTAAU"/>
    <x v="2"/>
    <b v="0"/>
    <s v="00531000007KAsvAAG"/>
    <s v="Closed Lost"/>
    <b v="0"/>
    <x v="1"/>
    <n v="71500"/>
    <n v="0"/>
    <m/>
  </r>
  <r>
    <s v="0015A000022T2icQAC"/>
    <b v="0"/>
    <m/>
    <b v="0"/>
    <x v="411"/>
    <x v="0"/>
    <s v="00531000007KAsvAAG"/>
    <b v="0"/>
    <d v="2018-09-05T23:08:20"/>
    <b v="0"/>
    <b v="0"/>
    <s v="2018 4"/>
    <n v="4"/>
    <x v="8"/>
    <s v="Omitted"/>
    <s v="Omitted"/>
    <x v="1"/>
    <s v="0055A000009s6n0QAA"/>
    <d v="2020-01-06T18:18:40"/>
    <m/>
    <d v="2020-01-06T18:18:40"/>
    <b v="0"/>
    <x v="1"/>
    <s v="0065A00000lehOLQAY"/>
    <x v="2"/>
    <b v="0"/>
    <s v="00531000007KAsvAAG"/>
    <s v="Closed Lost"/>
    <b v="0"/>
    <x v="1"/>
    <n v="65000"/>
    <n v="0"/>
    <m/>
  </r>
  <r>
    <s v="0013100001qx6GzAAI"/>
    <b v="0"/>
    <m/>
    <b v="0"/>
    <x v="411"/>
    <x v="0"/>
    <s v="00531000007MUoEAAW"/>
    <b v="1"/>
    <d v="2018-05-09T19:20:37"/>
    <b v="0"/>
    <b v="0"/>
    <s v="2018 4"/>
    <n v="4"/>
    <x v="8"/>
    <s v="Omitted"/>
    <s v="Omitted"/>
    <x v="3"/>
    <s v="0055A000009s6n0QAA"/>
    <d v="2020-09-17T14:48:56"/>
    <m/>
    <d v="2020-01-06T18:18:35"/>
    <b v="0"/>
    <x v="3"/>
    <s v="0065A00000k1eDRQAY"/>
    <x v="2"/>
    <b v="0"/>
    <s v="00531000007KAsvAAG"/>
    <s v="Closed Lost"/>
    <b v="0"/>
    <x v="1"/>
    <n v="58500"/>
    <n v="0"/>
    <m/>
  </r>
  <r>
    <s v="0015A000022Qg1pQAC"/>
    <b v="0"/>
    <m/>
    <b v="0"/>
    <x v="411"/>
    <x v="0"/>
    <s v="00531000007MUoEAAW"/>
    <b v="1"/>
    <d v="2018-06-21T19:33:16"/>
    <b v="0"/>
    <b v="0"/>
    <s v="2018 4"/>
    <n v="4"/>
    <x v="8"/>
    <s v="Omitted"/>
    <s v="Omitted"/>
    <x v="1"/>
    <s v="0055A000009s6n0QAA"/>
    <d v="2020-09-17T14:48:56"/>
    <m/>
    <d v="2020-01-06T18:18:35"/>
    <b v="0"/>
    <x v="1"/>
    <s v="0065A00000k3AmqQAE"/>
    <x v="2"/>
    <b v="0"/>
    <s v="00531000007KAsvAAG"/>
    <s v="Closed Lost"/>
    <b v="0"/>
    <x v="1"/>
    <n v="65199"/>
    <n v="0"/>
    <m/>
  </r>
  <r>
    <s v="0015A00001ztxq9QAA"/>
    <b v="0"/>
    <m/>
    <b v="0"/>
    <x v="411"/>
    <x v="0"/>
    <s v="00531000007MUoEAAW"/>
    <b v="1"/>
    <d v="2018-03-30T18:14:46"/>
    <b v="0"/>
    <b v="0"/>
    <s v="2018 4"/>
    <n v="4"/>
    <x v="8"/>
    <s v="Omitted"/>
    <s v="Omitted"/>
    <x v="1"/>
    <s v="00531000007MUoEAAW"/>
    <d v="2021-03-04T17:00:59"/>
    <m/>
    <d v="2020-01-06T18:18:35"/>
    <b v="0"/>
    <x v="3"/>
    <s v="0065A00000jsNx7QAE"/>
    <x v="2"/>
    <b v="0"/>
    <s v="00531000007KAsvAAG"/>
    <s v="Closed Lost"/>
    <b v="0"/>
    <x v="1"/>
    <n v="65000"/>
    <n v="0"/>
    <m/>
  </r>
  <r>
    <s v="0013100001jbAvCAAU"/>
    <b v="0"/>
    <m/>
    <b v="0"/>
    <x v="412"/>
    <x v="0"/>
    <s v="0055A000008iLoJQAU"/>
    <b v="0"/>
    <d v="2018-09-21T18:59:12"/>
    <b v="0"/>
    <b v="0"/>
    <s v="2018 4"/>
    <n v="4"/>
    <x v="8"/>
    <s v="Closed"/>
    <s v="Closed"/>
    <x v="20"/>
    <s v="0055A00000BclF5QAJ"/>
    <d v="2021-04-10T22:59:54"/>
    <m/>
    <d v="2018-11-09T20:38:59"/>
    <b v="0"/>
    <x v="1"/>
    <s v="0065A00000ln6RsQAI"/>
    <x v="2"/>
    <b v="0"/>
    <s v="0055A000008iLoJQAU"/>
    <s v="Closed Won"/>
    <b v="0"/>
    <x v="0"/>
    <n v="56200"/>
    <n v="56200"/>
    <m/>
  </r>
  <r>
    <s v="0013100001jaPRCAA2"/>
    <b v="0"/>
    <m/>
    <b v="0"/>
    <x v="413"/>
    <x v="0"/>
    <s v="00531000007KAsvAAG"/>
    <b v="0"/>
    <d v="2018-06-14T20:19:04"/>
    <b v="0"/>
    <b v="0"/>
    <s v="2018 4"/>
    <n v="4"/>
    <x v="8"/>
    <s v="Closed"/>
    <s v="Closed"/>
    <x v="1"/>
    <s v="00531000007MUoEAAW"/>
    <d v="2020-12-10T21:15:22"/>
    <m/>
    <d v="2020-01-06T18:18:16"/>
    <b v="0"/>
    <x v="3"/>
    <s v="0065A00000k2wLOQAY"/>
    <x v="2"/>
    <b v="1"/>
    <s v="00531000007KAsvAAG"/>
    <s v="Closed Won"/>
    <b v="0"/>
    <x v="0"/>
    <n v="65199"/>
    <n v="65199"/>
    <m/>
  </r>
  <r>
    <s v="0015A000026BtJoQAK"/>
    <b v="0"/>
    <m/>
    <b v="0"/>
    <x v="414"/>
    <x v="0"/>
    <s v="00531000007KAsvAAG"/>
    <b v="0"/>
    <d v="2018-11-02T21:19:13"/>
    <b v="0"/>
    <b v="0"/>
    <s v="2018 4"/>
    <n v="4"/>
    <x v="8"/>
    <s v="Closed"/>
    <s v="Closed"/>
    <x v="1"/>
    <s v="0055A00000BclF5QAJ"/>
    <d v="2021-04-11T19:52:07"/>
    <m/>
    <d v="2020-01-06T18:18:16"/>
    <b v="0"/>
    <x v="5"/>
    <s v="0065A00000nKzxBQAS"/>
    <x v="2"/>
    <b v="1"/>
    <s v="00531000007KAsvAAG"/>
    <s v="Closed Won"/>
    <b v="0"/>
    <x v="0"/>
    <n v="65199"/>
    <n v="65199"/>
    <m/>
  </r>
  <r>
    <s v="0015A000026mADdQAM"/>
    <b v="0"/>
    <m/>
    <b v="0"/>
    <x v="415"/>
    <x v="0"/>
    <s v="00531000007MUoEAAW"/>
    <b v="1"/>
    <d v="2018-11-06T20:57:56"/>
    <b v="0"/>
    <b v="0"/>
    <s v="2018 4"/>
    <n v="4"/>
    <x v="8"/>
    <s v="Closed"/>
    <s v="Closed"/>
    <x v="4"/>
    <s v="0055A00000BclF5QAJ"/>
    <d v="2021-04-11T20:08:00"/>
    <m/>
    <d v="2020-01-06T18:18:16"/>
    <b v="0"/>
    <x v="6"/>
    <s v="0065A00000nLDo0QAG"/>
    <x v="2"/>
    <b v="1"/>
    <s v="00531000007Es7rAAC"/>
    <s v="Closed Won"/>
    <b v="0"/>
    <x v="0"/>
    <n v="1990"/>
    <n v="1990"/>
    <m/>
  </r>
  <r>
    <s v="001i000001MZMQXAA5"/>
    <b v="0"/>
    <m/>
    <b v="0"/>
    <x v="416"/>
    <x v="0"/>
    <s v="00531000007MUoEAAW"/>
    <b v="0"/>
    <d v="2018-11-09T15:18:33"/>
    <b v="0"/>
    <b v="0"/>
    <s v="2018 4"/>
    <n v="4"/>
    <x v="8"/>
    <s v="Closed"/>
    <s v="Closed"/>
    <x v="1"/>
    <s v="0055A00000BclF5QAJ"/>
    <d v="2021-04-11T19:52:07"/>
    <m/>
    <d v="2020-01-06T18:18:16"/>
    <b v="0"/>
    <x v="5"/>
    <s v="0065A00000nLLjVQAW"/>
    <x v="2"/>
    <b v="1"/>
    <s v="00531000007MUoEAAW"/>
    <s v="Closed Won"/>
    <b v="0"/>
    <x v="0"/>
    <n v="895.5"/>
    <n v="895.5"/>
    <m/>
  </r>
  <r>
    <s v="0013100001qvZsSAAU"/>
    <b v="0"/>
    <m/>
    <b v="0"/>
    <x v="417"/>
    <x v="0"/>
    <s v="0055A000008iLoJQAU"/>
    <b v="0"/>
    <d v="2018-09-17T23:40:14"/>
    <b v="0"/>
    <b v="0"/>
    <s v="2018 4"/>
    <n v="4"/>
    <x v="8"/>
    <s v="Closed"/>
    <s v="Closed"/>
    <x v="21"/>
    <s v="0055A00000BclF5QAJ"/>
    <d v="2021-04-11T20:07:09"/>
    <m/>
    <d v="2018-12-10T02:44:40"/>
    <b v="0"/>
    <x v="6"/>
    <s v="0065A00000lmDMCQA2"/>
    <x v="2"/>
    <b v="0"/>
    <s v="0055A000008iLoJQAU"/>
    <s v="Closed Won"/>
    <b v="0"/>
    <x v="0"/>
    <n v="64550"/>
    <n v="64550"/>
    <m/>
  </r>
  <r>
    <s v="001i000000FKPu5AAH"/>
    <b v="0"/>
    <m/>
    <b v="0"/>
    <x v="417"/>
    <x v="0"/>
    <s v="00531000007MUoEAAW"/>
    <b v="1"/>
    <d v="2018-11-07T15:19:42"/>
    <b v="0"/>
    <b v="0"/>
    <s v="2018 4"/>
    <n v="4"/>
    <x v="8"/>
    <s v="Closed"/>
    <s v="Closed"/>
    <x v="4"/>
    <s v="00531000007MUoEAAW"/>
    <d v="2020-12-15T14:02:42"/>
    <m/>
    <d v="2020-01-06T18:18:16"/>
    <b v="0"/>
    <x v="3"/>
    <s v="0065A00000nLFKaQAO"/>
    <x v="2"/>
    <b v="1"/>
    <s v="00531000007Es7rAAC"/>
    <s v="Closed Won"/>
    <b v="0"/>
    <x v="0"/>
    <n v="1323.35"/>
    <n v="1323.35"/>
    <m/>
  </r>
  <r>
    <s v="0013100001gYGSGAA4"/>
    <b v="0"/>
    <m/>
    <b v="0"/>
    <x v="418"/>
    <x v="0"/>
    <s v="00531000007MUoEAAW"/>
    <b v="0"/>
    <d v="2018-07-05T13:06:49"/>
    <b v="0"/>
    <b v="0"/>
    <s v="2018 4"/>
    <n v="4"/>
    <x v="8"/>
    <s v="Omitted"/>
    <s v="Omitted"/>
    <x v="1"/>
    <s v="0055A000009s6n0QAA"/>
    <d v="2020-01-06T18:18:35"/>
    <m/>
    <d v="2020-01-06T18:18:35"/>
    <b v="0"/>
    <x v="4"/>
    <s v="0065A00000k3csJQAQ"/>
    <x v="2"/>
    <b v="0"/>
    <s v="00531000007KgPgAAK"/>
    <s v="Closed Lost"/>
    <b v="0"/>
    <x v="1"/>
    <n v="19500"/>
    <n v="0"/>
    <m/>
  </r>
  <r>
    <s v="0015A00001zu4pTQAQ"/>
    <b v="0"/>
    <m/>
    <b v="0"/>
    <x v="418"/>
    <x v="0"/>
    <s v="00531000007MUoEAAW"/>
    <b v="0"/>
    <d v="2018-06-21T21:11:48"/>
    <b v="0"/>
    <b v="0"/>
    <s v="2018 4"/>
    <n v="4"/>
    <x v="8"/>
    <s v="Omitted"/>
    <s v="Omitted"/>
    <x v="2"/>
    <s v="0055A00000BclF5QAJ"/>
    <d v="2021-04-11T20:08:00"/>
    <m/>
    <d v="2020-01-06T18:18:35"/>
    <b v="0"/>
    <x v="6"/>
    <s v="0065A00000k3BAdQAM"/>
    <x v="2"/>
    <b v="0"/>
    <s v="00531000007MUoEAAW"/>
    <s v="Closed Lost"/>
    <b v="0"/>
    <x v="1"/>
    <n v="199"/>
    <n v="0"/>
    <m/>
  </r>
  <r>
    <s v="0013100001gZd3uAAC"/>
    <b v="0"/>
    <m/>
    <b v="0"/>
    <x v="418"/>
    <x v="0"/>
    <s v="0055A000008iLoOQAU"/>
    <b v="1"/>
    <d v="2018-11-06T22:40:37"/>
    <b v="0"/>
    <b v="0"/>
    <s v="2018 4"/>
    <n v="4"/>
    <x v="8"/>
    <s v="Closed"/>
    <s v="Closed"/>
    <x v="21"/>
    <s v="0055A00000BclF5QAJ"/>
    <d v="2021-04-10T22:59:54"/>
    <m/>
    <d v="2018-12-10T02:43:41"/>
    <b v="0"/>
    <x v="12"/>
    <s v="0065A00000nLEA7QAO"/>
    <x v="2"/>
    <b v="0"/>
    <s v="0055A000008iLoJQAU"/>
    <s v="Closed Won"/>
    <b v="0"/>
    <x v="0"/>
    <n v="77200"/>
    <n v="77200"/>
    <m/>
  </r>
  <r>
    <s v="0013100001fpyoxAAA"/>
    <b v="0"/>
    <m/>
    <b v="0"/>
    <x v="419"/>
    <x v="0"/>
    <s v="00531000007MUoEAAW"/>
    <b v="0"/>
    <d v="2018-05-18T18:28:59"/>
    <b v="0"/>
    <b v="0"/>
    <s v="2018 4"/>
    <n v="4"/>
    <x v="8"/>
    <s v="Omitted"/>
    <s v="Omitted"/>
    <x v="3"/>
    <s v="0055A00000BclF5QAJ"/>
    <d v="2021-04-11T20:08:00"/>
    <m/>
    <d v="2020-01-06T18:18:35"/>
    <b v="0"/>
    <x v="6"/>
    <s v="0065A00000k1vqIQAQ"/>
    <x v="2"/>
    <b v="0"/>
    <s v="00531000007KgPgAAK"/>
    <s v="Closed Lost"/>
    <b v="0"/>
    <x v="1"/>
    <n v="69393"/>
    <n v="0"/>
    <m/>
  </r>
  <r>
    <s v="0015A00001taqfSQAQ"/>
    <b v="0"/>
    <m/>
    <b v="0"/>
    <x v="419"/>
    <x v="0"/>
    <s v="00531000007MUoEAAW"/>
    <b v="0"/>
    <d v="2018-08-29T19:18:53"/>
    <b v="0"/>
    <b v="0"/>
    <s v="2018 4"/>
    <n v="4"/>
    <x v="8"/>
    <s v="Omitted"/>
    <s v="Omitted"/>
    <x v="2"/>
    <s v="0055A00000BclF5QAJ"/>
    <d v="2021-04-11T19:52:59"/>
    <m/>
    <d v="2020-01-06T18:18:40"/>
    <b v="0"/>
    <x v="5"/>
    <s v="0065A00000leM9YQAU"/>
    <x v="2"/>
    <b v="0"/>
    <s v="00531000007MUoEAAW"/>
    <s v="Closed Lost"/>
    <b v="0"/>
    <x v="1"/>
    <n v="6500"/>
    <n v="0"/>
    <m/>
  </r>
  <r>
    <s v="0013100001jb0YzAAI"/>
    <b v="0"/>
    <m/>
    <b v="0"/>
    <x v="420"/>
    <x v="0"/>
    <s v="0055A000008iLoOQAU"/>
    <b v="0"/>
    <d v="2018-11-30T19:08:59"/>
    <b v="0"/>
    <b v="0"/>
    <s v="2018 4"/>
    <n v="4"/>
    <x v="8"/>
    <s v="Closed"/>
    <s v="Closed"/>
    <x v="0"/>
    <s v="0055A00000BclF5QAJ"/>
    <d v="2021-04-10T22:59:54"/>
    <m/>
    <d v="2019-03-04T18:27:55"/>
    <b v="0"/>
    <x v="11"/>
    <s v="0065A00000nMRigQAG"/>
    <x v="2"/>
    <b v="0"/>
    <s v="0055A000008iLoOQAU"/>
    <s v="Closed Won"/>
    <b v="0"/>
    <x v="0"/>
    <n v="650"/>
    <n v="650"/>
    <m/>
  </r>
  <r>
    <s v="0013100001gxRn4AAE"/>
    <b v="0"/>
    <m/>
    <b v="0"/>
    <x v="421"/>
    <x v="0"/>
    <s v="00531000007MUoEAAW"/>
    <b v="0"/>
    <d v="2018-12-05T15:54:34"/>
    <b v="0"/>
    <b v="0"/>
    <s v="2018 4"/>
    <n v="4"/>
    <x v="8"/>
    <s v="Closed"/>
    <s v="Closed"/>
    <x v="1"/>
    <s v="0055A00000BclF5QAJ"/>
    <d v="2021-04-11T19:52:07"/>
    <m/>
    <d v="2020-01-06T18:18:16"/>
    <b v="0"/>
    <x v="5"/>
    <s v="0065A00000nN0HdQAK"/>
    <x v="2"/>
    <b v="1"/>
    <s v="00531000007KAsvAAG"/>
    <s v="Closed Won"/>
    <b v="0"/>
    <x v="0"/>
    <n v="567.15"/>
    <n v="567.15"/>
    <m/>
  </r>
  <r>
    <s v="0013100001gX5LzAAK"/>
    <b v="0"/>
    <m/>
    <b v="0"/>
    <x v="422"/>
    <x v="0"/>
    <s v="0055A000008iLoOQAU"/>
    <b v="0"/>
    <d v="2018-12-07T22:20:51"/>
    <b v="0"/>
    <b v="0"/>
    <s v="2018 4"/>
    <n v="4"/>
    <x v="8"/>
    <s v="Closed"/>
    <s v="Closed"/>
    <x v="21"/>
    <s v="0055A00000BclF5QAJ"/>
    <d v="2021-04-10T22:59:54"/>
    <m/>
    <d v="2019-04-16T16:06:37"/>
    <b v="0"/>
    <x v="1"/>
    <s v="0065A00000nNNV5QAO"/>
    <x v="2"/>
    <b v="0"/>
    <s v="0055A000009sZg0QAE"/>
    <s v="Closed Won"/>
    <b v="0"/>
    <x v="0"/>
    <n v="650"/>
    <n v="650"/>
    <m/>
  </r>
  <r>
    <s v="0013100001puTb4AAE"/>
    <b v="0"/>
    <m/>
    <b v="0"/>
    <x v="422"/>
    <x v="0"/>
    <s v="00531000008FRNUAA4"/>
    <b v="1"/>
    <d v="2018-05-30T18:00:59"/>
    <b v="0"/>
    <b v="0"/>
    <s v="2018 4"/>
    <n v="4"/>
    <x v="8"/>
    <s v="Closed"/>
    <s v="Closed"/>
    <x v="21"/>
    <s v="0055A00000BclF5QAJ"/>
    <d v="2021-04-11T19:52:07"/>
    <m/>
    <d v="2018-12-10T02:45:07"/>
    <b v="0"/>
    <x v="5"/>
    <s v="0065A00000k2K0oQAE"/>
    <x v="2"/>
    <b v="0"/>
    <s v="0055A000008zqzaQAA"/>
    <s v="Closed Won"/>
    <b v="0"/>
    <x v="0"/>
    <n v="72600"/>
    <n v="72600"/>
    <m/>
  </r>
  <r>
    <s v="0015A00001yXIQVQA4"/>
    <b v="0"/>
    <m/>
    <b v="0"/>
    <x v="422"/>
    <x v="0"/>
    <s v="00531000008FRNUAA4"/>
    <b v="1"/>
    <d v="2018-01-16T20:32:11"/>
    <b v="0"/>
    <b v="0"/>
    <s v="2018 4"/>
    <n v="4"/>
    <x v="8"/>
    <s v="Closed"/>
    <s v="Closed"/>
    <x v="20"/>
    <s v="0055A00000BclF5QAJ"/>
    <d v="2021-04-10T22:59:54"/>
    <m/>
    <d v="2018-12-13T19:16:24"/>
    <b v="0"/>
    <x v="3"/>
    <s v="0065A00000iV3uaQAC"/>
    <x v="2"/>
    <b v="0"/>
    <s v="00531000007KAu8AAG"/>
    <s v="Closed Won"/>
    <b v="0"/>
    <x v="0"/>
    <n v="52336"/>
    <n v="52336"/>
    <m/>
  </r>
  <r>
    <s v="0015A00001tZkazQAC"/>
    <b v="0"/>
    <m/>
    <b v="0"/>
    <x v="423"/>
    <x v="0"/>
    <s v="00531000007KAsvAAG"/>
    <b v="0"/>
    <d v="2018-05-10T19:27:33"/>
    <b v="0"/>
    <b v="0"/>
    <s v="2018 4"/>
    <n v="4"/>
    <x v="8"/>
    <s v="Closed"/>
    <s v="Closed"/>
    <x v="1"/>
    <s v="0055A00000BclF5QAJ"/>
    <d v="2021-04-11T20:08:00"/>
    <m/>
    <d v="2020-01-06T18:18:16"/>
    <b v="0"/>
    <x v="6"/>
    <s v="0065A00000k1gWnQAI"/>
    <x v="2"/>
    <b v="1"/>
    <s v="00531000007KAsvAAG"/>
    <s v="Closed Won"/>
    <b v="0"/>
    <x v="0"/>
    <n v="134420"/>
    <n v="134420"/>
    <m/>
  </r>
  <r>
    <s v="0013100001jaFRIAA2"/>
    <b v="0"/>
    <m/>
    <b v="0"/>
    <x v="423"/>
    <x v="0"/>
    <s v="00531000007MUoEAAW"/>
    <b v="0"/>
    <d v="2018-08-02T19:52:17"/>
    <b v="0"/>
    <b v="0"/>
    <s v="2018 4"/>
    <n v="4"/>
    <x v="8"/>
    <s v="Closed"/>
    <s v="Closed"/>
    <x v="4"/>
    <s v="0055A00000BclF5QAJ"/>
    <d v="2021-04-11T19:52:07"/>
    <m/>
    <d v="2020-01-06T18:18:16"/>
    <b v="0"/>
    <x v="5"/>
    <s v="0065A00000ld6jdQAA"/>
    <x v="2"/>
    <b v="1"/>
    <s v="00531000007MUoEAAW"/>
    <s v="Closed Won"/>
    <b v="0"/>
    <x v="0"/>
    <n v="6500"/>
    <n v="6500"/>
    <m/>
  </r>
  <r>
    <s v="0015A00001tZ9JzQAK"/>
    <b v="0"/>
    <m/>
    <b v="0"/>
    <x v="424"/>
    <x v="0"/>
    <s v="00531000007MUoEAAW"/>
    <b v="0"/>
    <d v="2019-03-07T18:03:34"/>
    <b v="0"/>
    <b v="0"/>
    <s v="2018 4"/>
    <n v="4"/>
    <x v="8"/>
    <s v="Closed"/>
    <s v="Closed"/>
    <x v="4"/>
    <s v="0055A00000BclF5QAJ"/>
    <d v="2021-04-11T20:08:00"/>
    <m/>
    <d v="2020-01-06T18:18:16"/>
    <b v="0"/>
    <x v="6"/>
    <s v="0065A00001CKx6SQAT"/>
    <x v="2"/>
    <b v="1"/>
    <s v="00531000007KgPgAAK"/>
    <s v="Closed Won"/>
    <b v="0"/>
    <x v="0"/>
    <n v="327821.52"/>
    <n v="327821.52"/>
    <m/>
  </r>
  <r>
    <s v="0013100001kbnWUAAY"/>
    <b v="0"/>
    <m/>
    <b v="0"/>
    <x v="425"/>
    <x v="0"/>
    <s v="0055A000008iLoOQAU"/>
    <b v="0"/>
    <d v="2018-10-04T17:59:53"/>
    <b v="0"/>
    <b v="0"/>
    <s v="2018 4"/>
    <n v="4"/>
    <x v="8"/>
    <s v="Closed"/>
    <s v="Closed"/>
    <x v="21"/>
    <s v="0055A00000BclF5QAJ"/>
    <d v="2021-04-11T20:07:09"/>
    <m/>
    <d v="2018-12-19T23:48:24"/>
    <b v="0"/>
    <x v="6"/>
    <s v="0065A00000lon3oQAA"/>
    <x v="2"/>
    <b v="0"/>
    <s v="0055A000008iLoJQAU"/>
    <s v="Closed Won"/>
    <b v="0"/>
    <x v="0"/>
    <n v="22365"/>
    <n v="22365"/>
    <m/>
  </r>
  <r>
    <s v="0015A00001xPWrZQAW"/>
    <b v="0"/>
    <m/>
    <b v="0"/>
    <x v="425"/>
    <x v="0"/>
    <s v="0055A000008iLoJQAU"/>
    <b v="0"/>
    <d v="2018-10-02T14:58:08"/>
    <b v="0"/>
    <b v="0"/>
    <s v="2018 4"/>
    <n v="4"/>
    <x v="8"/>
    <s v="Closed"/>
    <s v="Closed"/>
    <x v="21"/>
    <s v="0055A00000BclF5QAJ"/>
    <d v="2021-04-10T22:59:54"/>
    <m/>
    <d v="2018-12-19T23:49:49"/>
    <b v="0"/>
    <x v="7"/>
    <s v="0065A00000loLHDQA2"/>
    <x v="2"/>
    <b v="0"/>
    <s v="0055A000008iLoJQAU"/>
    <s v="Closed Won"/>
    <b v="0"/>
    <x v="0"/>
    <n v="8050"/>
    <n v="8050"/>
    <m/>
  </r>
  <r>
    <s v="0015A000026nOcMQAU"/>
    <b v="0"/>
    <m/>
    <b v="0"/>
    <x v="425"/>
    <x v="0"/>
    <s v="00531000007MUoEAAW"/>
    <b v="0"/>
    <d v="2019-01-02T16:48:52"/>
    <b v="0"/>
    <b v="0"/>
    <s v="2018 4"/>
    <n v="4"/>
    <x v="8"/>
    <s v="Closed"/>
    <s v="Closed"/>
    <x v="24"/>
    <s v="0055A00000BclF5QAJ"/>
    <d v="2021-04-11T20:08:00"/>
    <m/>
    <d v="2020-01-06T18:18:16"/>
    <b v="0"/>
    <x v="6"/>
    <s v="0065A000011nk4CQAQ"/>
    <x v="2"/>
    <b v="1"/>
    <s v="00531000008F2qlAAC"/>
    <s v="Closed Won"/>
    <b v="0"/>
    <x v="0"/>
    <n v="52197"/>
    <n v="52197"/>
    <m/>
  </r>
  <r>
    <s v="0015A000026nOcMQAU"/>
    <b v="0"/>
    <m/>
    <b v="0"/>
    <x v="425"/>
    <x v="0"/>
    <s v="00531000007MUoEAAW"/>
    <b v="0"/>
    <d v="2019-01-02T18:09:36"/>
    <b v="0"/>
    <b v="0"/>
    <s v="2018 4"/>
    <n v="4"/>
    <x v="8"/>
    <s v="Closed"/>
    <s v="Closed"/>
    <x v="24"/>
    <s v="0055A00000BclF5QAJ"/>
    <d v="2021-04-11T20:08:00"/>
    <m/>
    <d v="2020-01-06T18:18:16"/>
    <b v="0"/>
    <x v="6"/>
    <s v="0065A000011nkenQAA"/>
    <x v="2"/>
    <b v="1"/>
    <s v="00531000008F2qlAAC"/>
    <s v="Closed Won"/>
    <b v="0"/>
    <x v="0"/>
    <n v="86052.2"/>
    <n v="86052.2"/>
    <m/>
  </r>
  <r>
    <s v="0015A000026nOcMQAU"/>
    <b v="0"/>
    <m/>
    <b v="0"/>
    <x v="425"/>
    <x v="0"/>
    <s v="00531000007MUoEAAW"/>
    <b v="0"/>
    <d v="2019-01-02T18:14:23"/>
    <b v="0"/>
    <b v="0"/>
    <s v="2018 4"/>
    <n v="4"/>
    <x v="8"/>
    <s v="Closed"/>
    <s v="Closed"/>
    <x v="24"/>
    <s v="0055A00000BclF5QAJ"/>
    <d v="2021-04-11T20:08:00"/>
    <m/>
    <d v="2020-01-06T18:18:16"/>
    <b v="0"/>
    <x v="6"/>
    <s v="0065A000011nkg5QAA"/>
    <x v="2"/>
    <b v="1"/>
    <s v="00531000008F2qlAAC"/>
    <s v="Closed Won"/>
    <b v="0"/>
    <x v="0"/>
    <n v="173466"/>
    <n v="173466"/>
    <m/>
  </r>
  <r>
    <s v="001i000001MZ8IpAAL"/>
    <b v="0"/>
    <m/>
    <b v="0"/>
    <x v="426"/>
    <x v="0"/>
    <s v="00531000007MUoEAAW"/>
    <b v="0"/>
    <d v="2018-12-18T15:51:00"/>
    <b v="0"/>
    <b v="0"/>
    <s v="2018 4"/>
    <n v="4"/>
    <x v="8"/>
    <s v="Omitted"/>
    <s v="Omitted"/>
    <x v="1"/>
    <s v="0055A00000BclF5QAJ"/>
    <d v="2021-04-11T19:52:59"/>
    <m/>
    <d v="2020-01-06T18:18:45"/>
    <b v="0"/>
    <x v="5"/>
    <s v="0065A00000z10vDQAQ"/>
    <x v="2"/>
    <b v="0"/>
    <s v="00531000007MUoEAAW"/>
    <s v="Closed Lost"/>
    <b v="0"/>
    <x v="1"/>
    <n v="27625"/>
    <n v="0"/>
    <m/>
  </r>
  <r>
    <s v="0013100001jbqg0AAA"/>
    <b v="0"/>
    <m/>
    <b v="0"/>
    <x v="426"/>
    <x v="0"/>
    <s v="0055A000008iLoOQAU"/>
    <b v="0"/>
    <d v="2018-12-18T15:52:34"/>
    <b v="0"/>
    <b v="0"/>
    <s v="2018 4"/>
    <n v="4"/>
    <x v="8"/>
    <s v="Closed"/>
    <s v="Closed"/>
    <x v="0"/>
    <s v="0055A00000BclF5QAJ"/>
    <d v="2021-04-11T20:07:09"/>
    <m/>
    <d v="2018-12-20T17:55:40"/>
    <b v="0"/>
    <x v="6"/>
    <s v="0065A00000z10vrQAA"/>
    <x v="2"/>
    <b v="0"/>
    <s v="0055A000008iLoOQAU"/>
    <s v="Closed Won"/>
    <b v="0"/>
    <x v="0"/>
    <n v="4435"/>
    <n v="4435"/>
    <m/>
  </r>
  <r>
    <s v="0013100001jbTo9AAE"/>
    <b v="0"/>
    <m/>
    <b v="0"/>
    <x v="427"/>
    <x v="0"/>
    <s v="00531000007KAu8AAG"/>
    <b v="1"/>
    <d v="2016-06-27T01:25:48"/>
    <b v="0"/>
    <b v="0"/>
    <s v="2018 4"/>
    <n v="4"/>
    <x v="8"/>
    <s v="Omitted"/>
    <s v="Omitted"/>
    <x v="11"/>
    <s v="0055A00000BclF5QAJ"/>
    <d v="2021-04-10T23:01:03"/>
    <m/>
    <d v="2019-06-11T18:49:55"/>
    <b v="0"/>
    <x v="1"/>
    <s v="0063100000cjPi1AAE"/>
    <x v="2"/>
    <b v="0"/>
    <s v="0055A000009sZg0QAE"/>
    <s v="Closed Lost"/>
    <b v="0"/>
    <x v="1"/>
    <n v="54805"/>
    <n v="0"/>
    <m/>
  </r>
  <r>
    <s v="0015A000021PMNdQAO"/>
    <b v="0"/>
    <m/>
    <b v="0"/>
    <x v="427"/>
    <x v="0"/>
    <s v="0055A000008zqzaQAA"/>
    <b v="1"/>
    <d v="2018-06-11T14:10:14"/>
    <b v="0"/>
    <b v="0"/>
    <s v="2018 4"/>
    <n v="4"/>
    <x v="8"/>
    <s v="Omitted"/>
    <s v="Omitted"/>
    <x v="21"/>
    <s v="0055A00000BclF5QAJ"/>
    <d v="2021-04-10T23:01:03"/>
    <m/>
    <d v="2019-04-02T20:08:44"/>
    <b v="0"/>
    <x v="1"/>
    <s v="0065A00000k2llNQAQ"/>
    <x v="2"/>
    <b v="0"/>
    <s v="0055A000008zqzaQAA"/>
    <s v="Closed Lost"/>
    <b v="0"/>
    <x v="1"/>
    <n v="72600"/>
    <n v="0"/>
    <m/>
  </r>
  <r>
    <s v="001i000001MZ8IpAAL"/>
    <b v="0"/>
    <m/>
    <b v="0"/>
    <x v="427"/>
    <x v="0"/>
    <s v="00531000007MUoEAAW"/>
    <b v="0"/>
    <d v="2018-12-18T15:44:47"/>
    <b v="0"/>
    <b v="0"/>
    <s v="2018 4"/>
    <n v="4"/>
    <x v="8"/>
    <s v="Closed"/>
    <s v="Closed"/>
    <x v="1"/>
    <s v="0055A00000BclF5QAJ"/>
    <d v="2021-04-11T19:52:59"/>
    <m/>
    <d v="2020-01-06T18:18:35"/>
    <b v="0"/>
    <x v="5"/>
    <s v="0065A00000z10sdQAA"/>
    <x v="2"/>
    <b v="1"/>
    <s v="00531000007MUoEAAW"/>
    <s v="Closed Won"/>
    <b v="0"/>
    <x v="0"/>
    <n v="22100"/>
    <n v="22100"/>
    <m/>
  </r>
  <r>
    <s v="0013100001mIDLTAA4"/>
    <b v="0"/>
    <m/>
    <b v="0"/>
    <x v="427"/>
    <x v="0"/>
    <s v="00531000008F2qlAAC"/>
    <b v="0"/>
    <d v="2018-10-22T20:49:11"/>
    <b v="0"/>
    <b v="0"/>
    <s v="2018 4"/>
    <n v="4"/>
    <x v="8"/>
    <s v="Closed"/>
    <s v="Closed"/>
    <x v="24"/>
    <s v="0055A00000BclF5QAJ"/>
    <d v="2021-04-11T20:08:00"/>
    <m/>
    <d v="2020-01-06T18:18:16"/>
    <b v="1"/>
    <x v="6"/>
    <s v="0065A00000nKJMHQA4"/>
    <x v="2"/>
    <b v="1"/>
    <s v="00531000008F2qlAAC"/>
    <s v="Closed Won"/>
    <b v="0"/>
    <x v="0"/>
    <n v="1314008"/>
    <n v="1314008"/>
    <m/>
  </r>
  <r>
    <s v="0013100001gZSbvAAG"/>
    <b v="0"/>
    <m/>
    <b v="0"/>
    <x v="428"/>
    <x v="0"/>
    <s v="00531000007Es7rAAC"/>
    <b v="0"/>
    <d v="2017-07-17T20:36:21"/>
    <b v="0"/>
    <b v="0"/>
    <s v="2018 4"/>
    <n v="4"/>
    <x v="8"/>
    <s v="Closed"/>
    <s v="Closed"/>
    <x v="1"/>
    <s v="0055A00000BclF5QAJ"/>
    <d v="2021-04-11T19:52:07"/>
    <m/>
    <d v="2020-01-06T18:18:11"/>
    <b v="0"/>
    <x v="5"/>
    <s v="0065A00000i47dWQAQ"/>
    <x v="2"/>
    <b v="1"/>
    <s v="00531000007KAsvAAG"/>
    <s v="Closed Won"/>
    <b v="0"/>
    <x v="0"/>
    <n v="99645"/>
    <n v="99645"/>
    <m/>
  </r>
  <r>
    <s v="0013100001lcvILAAY"/>
    <b v="0"/>
    <m/>
    <b v="0"/>
    <x v="429"/>
    <x v="0"/>
    <s v="00531000007MUoEAAW"/>
    <b v="0"/>
    <d v="2018-12-26T20:50:58"/>
    <b v="0"/>
    <b v="0"/>
    <s v="2018 4"/>
    <n v="4"/>
    <x v="8"/>
    <s v="Closed"/>
    <s v="Closed"/>
    <x v="1"/>
    <s v="0055A00000BclF5QAJ"/>
    <d v="2021-04-11T19:52:07"/>
    <m/>
    <d v="2020-01-06T18:18:16"/>
    <b v="0"/>
    <x v="5"/>
    <s v="0065A000010A3veQAC"/>
    <x v="2"/>
    <b v="1"/>
    <s v="00531000007KAsvAAG"/>
    <s v="Closed Won"/>
    <b v="0"/>
    <x v="0"/>
    <n v="169.15"/>
    <n v="169.15"/>
    <m/>
  </r>
  <r>
    <s v="0013100001enlrdAAA"/>
    <b v="0"/>
    <m/>
    <b v="0"/>
    <x v="430"/>
    <x v="0"/>
    <s v="00531000007KAu8AAG"/>
    <b v="1"/>
    <d v="2016-02-22T16:24:39"/>
    <b v="0"/>
    <b v="0"/>
    <s v="2018 4"/>
    <n v="4"/>
    <x v="8"/>
    <s v="Omitted"/>
    <s v="Omitted"/>
    <x v="14"/>
    <s v="0055A00000BclF5QAJ"/>
    <d v="2021-04-10T23:01:03"/>
    <m/>
    <d v="2019-06-11T20:27:56"/>
    <b v="0"/>
    <x v="10"/>
    <s v="0063100000arFYbAAM"/>
    <x v="2"/>
    <b v="0"/>
    <s v="0055A000009sZg0QAE"/>
    <s v="Closed Lost"/>
    <b v="0"/>
    <x v="1"/>
    <n v="57394"/>
    <n v="0"/>
    <m/>
  </r>
  <r>
    <s v="0015A00001taY3xQAE"/>
    <b v="0"/>
    <m/>
    <b v="0"/>
    <x v="430"/>
    <x v="0"/>
    <s v="00531000007KAu8AAG"/>
    <b v="1"/>
    <d v="2016-03-14T12:48:14"/>
    <b v="0"/>
    <b v="0"/>
    <s v="2018 4"/>
    <n v="4"/>
    <x v="8"/>
    <s v="Omitted"/>
    <s v="Omitted"/>
    <x v="8"/>
    <s v="0055A00000BclF5QAJ"/>
    <d v="2021-04-10T23:01:03"/>
    <m/>
    <d v="2019-06-11T20:16:31"/>
    <b v="0"/>
    <x v="7"/>
    <s v="0063100000bhoapAAA"/>
    <x v="2"/>
    <b v="0"/>
    <s v="0055A000009sZg0QAE"/>
    <s v="Closed Lost"/>
    <b v="0"/>
    <x v="1"/>
    <n v="54805"/>
    <n v="0"/>
    <m/>
  </r>
  <r>
    <s v="0013100001frU9MAAU"/>
    <b v="0"/>
    <m/>
    <b v="0"/>
    <x v="430"/>
    <x v="0"/>
    <s v="00531000007KAu8AAG"/>
    <b v="1"/>
    <d v="2016-03-15T10:56:00"/>
    <b v="0"/>
    <b v="0"/>
    <s v="2018 4"/>
    <n v="4"/>
    <x v="8"/>
    <s v="Omitted"/>
    <s v="Omitted"/>
    <x v="10"/>
    <s v="0055A00000BclF5QAJ"/>
    <d v="2021-04-10T23:01:03"/>
    <m/>
    <d v="2019-06-11T19:14:29"/>
    <b v="0"/>
    <x v="10"/>
    <s v="0063100000bhxkeAAA"/>
    <x v="2"/>
    <b v="0"/>
    <s v="0055A000009sZg0QAE"/>
    <s v="Closed Lost"/>
    <b v="0"/>
    <x v="1"/>
    <n v="54805"/>
    <n v="0"/>
    <m/>
  </r>
  <r>
    <s v="0013100001fsGr5AAE"/>
    <b v="0"/>
    <m/>
    <b v="0"/>
    <x v="430"/>
    <x v="0"/>
    <s v="00531000007KAu8AAG"/>
    <b v="0"/>
    <d v="2016-03-22T00:33:36"/>
    <b v="0"/>
    <b v="0"/>
    <s v="2018 4"/>
    <n v="4"/>
    <x v="8"/>
    <s v="Omitted"/>
    <s v="Omitted"/>
    <x v="17"/>
    <s v="0055A00000BclF5QAJ"/>
    <d v="2021-04-11T20:11:37"/>
    <m/>
    <d v="2019-04-05T12:07:17"/>
    <b v="0"/>
    <x v="3"/>
    <s v="0063100000bibLhAAI"/>
    <x v="2"/>
    <b v="0"/>
    <s v="0055A000008zqzaQAA"/>
    <s v="Closed Lost"/>
    <b v="0"/>
    <x v="1"/>
    <n v="54805"/>
    <n v="0"/>
    <m/>
  </r>
  <r>
    <s v="0013100001gbb7YAAQ"/>
    <b v="0"/>
    <m/>
    <b v="0"/>
    <x v="430"/>
    <x v="0"/>
    <s v="00531000007KAu8AAG"/>
    <b v="1"/>
    <d v="2016-04-18T12:22:53"/>
    <b v="0"/>
    <b v="0"/>
    <s v="2018 4"/>
    <n v="4"/>
    <x v="8"/>
    <s v="Omitted"/>
    <s v="Omitted"/>
    <x v="14"/>
    <s v="0055A00000BclF5QAJ"/>
    <d v="2021-04-11T20:07:09"/>
    <m/>
    <d v="2019-04-18T20:36:37"/>
    <b v="0"/>
    <x v="6"/>
    <s v="0063100000brszAAAQ"/>
    <x v="2"/>
    <b v="0"/>
    <s v="0055A000009sZg0QAE"/>
    <s v="Closed Lost"/>
    <b v="0"/>
    <x v="1"/>
    <n v="57394"/>
    <n v="0"/>
    <m/>
  </r>
  <r>
    <s v="0013100001frK2lAAE"/>
    <b v="0"/>
    <m/>
    <b v="0"/>
    <x v="430"/>
    <x v="0"/>
    <s v="00531000007KAu8AAG"/>
    <b v="1"/>
    <d v="2016-04-18T12:53:31"/>
    <b v="0"/>
    <b v="0"/>
    <s v="2018 4"/>
    <n v="4"/>
    <x v="8"/>
    <s v="Omitted"/>
    <s v="Omitted"/>
    <x v="14"/>
    <s v="0055A00000BclF5QAJ"/>
    <d v="2021-04-10T23:01:03"/>
    <m/>
    <d v="2019-06-11T19:15:21"/>
    <b v="0"/>
    <x v="7"/>
    <s v="0063100000brtAbAAI"/>
    <x v="2"/>
    <b v="0"/>
    <s v="0055A000009sZg0QAE"/>
    <s v="Closed Lost"/>
    <b v="0"/>
    <x v="1"/>
    <n v="54805"/>
    <n v="0"/>
    <m/>
  </r>
  <r>
    <s v="0013100001gWnagAAC"/>
    <b v="0"/>
    <m/>
    <b v="0"/>
    <x v="430"/>
    <x v="0"/>
    <s v="00531000007KAu8AAG"/>
    <b v="1"/>
    <d v="2016-04-18T12:59:11"/>
    <b v="0"/>
    <b v="0"/>
    <s v="2018 4"/>
    <n v="4"/>
    <x v="8"/>
    <s v="Omitted"/>
    <s v="Omitted"/>
    <x v="14"/>
    <s v="0055A00000BclF5QAJ"/>
    <d v="2021-04-10T23:01:03"/>
    <m/>
    <d v="2019-06-11T19:17:14"/>
    <b v="0"/>
    <x v="3"/>
    <s v="0063100000brtClAAI"/>
    <x v="2"/>
    <b v="0"/>
    <s v="0055A000009sZg0QAE"/>
    <s v="Closed Lost"/>
    <b v="0"/>
    <x v="1"/>
    <n v="54805"/>
    <n v="0"/>
    <m/>
  </r>
  <r>
    <s v="0013100001fpk4nAAA"/>
    <b v="0"/>
    <m/>
    <b v="0"/>
    <x v="430"/>
    <x v="0"/>
    <s v="00531000007KAu8AAG"/>
    <b v="1"/>
    <d v="2016-04-18T17:55:43"/>
    <b v="0"/>
    <b v="0"/>
    <s v="2018 4"/>
    <n v="4"/>
    <x v="8"/>
    <s v="Omitted"/>
    <s v="Omitted"/>
    <x v="16"/>
    <s v="0055A00000BclF5QAJ"/>
    <d v="2021-04-11T20:07:09"/>
    <m/>
    <d v="2019-06-11T19:26:59"/>
    <b v="0"/>
    <x v="6"/>
    <s v="0063100000brwoYAAQ"/>
    <x v="2"/>
    <b v="0"/>
    <s v="0055A000009sZg0QAE"/>
    <s v="Closed Lost"/>
    <b v="0"/>
    <x v="1"/>
    <n v="72600"/>
    <n v="0"/>
    <m/>
  </r>
  <r>
    <s v="0013100001gX5LzAAK"/>
    <b v="0"/>
    <m/>
    <b v="0"/>
    <x v="430"/>
    <x v="0"/>
    <s v="00531000007KAu8AAG"/>
    <b v="1"/>
    <d v="2016-04-20T00:30:17"/>
    <b v="0"/>
    <b v="0"/>
    <s v="2018 4"/>
    <n v="4"/>
    <x v="8"/>
    <s v="Omitted"/>
    <s v="Omitted"/>
    <x v="5"/>
    <s v="0055A00000BclF5QAJ"/>
    <d v="2021-04-10T23:01:03"/>
    <m/>
    <d v="2019-04-16T13:07:47"/>
    <b v="0"/>
    <x v="7"/>
    <s v="0063100000bsADJAA2"/>
    <x v="2"/>
    <b v="0"/>
    <s v="0055A000009sZg0QAE"/>
    <s v="Closed Lost"/>
    <b v="0"/>
    <x v="1"/>
    <n v="54805"/>
    <n v="0"/>
    <m/>
  </r>
  <r>
    <s v="0013100001gX5LzAAK"/>
    <b v="0"/>
    <m/>
    <b v="0"/>
    <x v="430"/>
    <x v="0"/>
    <s v="00531000007KAu8AAG"/>
    <b v="1"/>
    <d v="2016-04-20T00:34:10"/>
    <b v="0"/>
    <b v="0"/>
    <s v="2018 4"/>
    <n v="4"/>
    <x v="8"/>
    <s v="Omitted"/>
    <s v="Omitted"/>
    <x v="6"/>
    <s v="0055A00000BclF5QAJ"/>
    <d v="2021-04-10T23:01:03"/>
    <m/>
    <d v="2019-06-11T20:19:18"/>
    <b v="0"/>
    <x v="7"/>
    <s v="0063100000bsAEDAA2"/>
    <x v="2"/>
    <b v="0"/>
    <s v="0055A000009sZg0QAE"/>
    <s v="Closed Lost"/>
    <b v="0"/>
    <x v="1"/>
    <n v="54805"/>
    <n v="0"/>
    <m/>
  </r>
  <r>
    <s v="0013100001gaTySAAU"/>
    <b v="0"/>
    <m/>
    <b v="0"/>
    <x v="430"/>
    <x v="0"/>
    <s v="00531000007KAu8AAG"/>
    <b v="0"/>
    <d v="2016-04-30T19:33:30"/>
    <b v="0"/>
    <b v="0"/>
    <s v="2018 4"/>
    <n v="4"/>
    <x v="8"/>
    <s v="Omitted"/>
    <s v="Omitted"/>
    <x v="15"/>
    <s v="0055A00000BclF5QAJ"/>
    <d v="2021-04-10T23:01:03"/>
    <m/>
    <d v="2019-05-17T12:39:41"/>
    <b v="0"/>
    <x v="7"/>
    <s v="0063100000cEfTnAAK"/>
    <x v="2"/>
    <b v="0"/>
    <s v="0055A000008zqzaQAA"/>
    <s v="Closed Lost"/>
    <b v="0"/>
    <x v="1"/>
    <n v="54805"/>
    <n v="0"/>
    <m/>
  </r>
  <r>
    <s v="0013100001gX5PDAA0"/>
    <b v="0"/>
    <m/>
    <b v="0"/>
    <x v="430"/>
    <x v="0"/>
    <s v="00531000007KAu8AAG"/>
    <b v="0"/>
    <d v="2016-05-05T12:27:40"/>
    <b v="0"/>
    <b v="0"/>
    <s v="2018 4"/>
    <n v="4"/>
    <x v="8"/>
    <s v="Omitted"/>
    <s v="Omitted"/>
    <x v="15"/>
    <s v="0055A00000BclF5QAJ"/>
    <d v="2021-04-10T23:01:03"/>
    <m/>
    <d v="2019-06-11T19:03:15"/>
    <b v="0"/>
    <x v="8"/>
    <s v="0063100000cFKZ3AAO"/>
    <x v="2"/>
    <b v="0"/>
    <s v="0055A000009sZg0QAE"/>
    <s v="Closed Lost"/>
    <b v="0"/>
    <x v="1"/>
    <n v="54805"/>
    <n v="0"/>
    <m/>
  </r>
  <r>
    <s v="0013100001enlrdAAA"/>
    <b v="0"/>
    <m/>
    <b v="0"/>
    <x v="430"/>
    <x v="0"/>
    <s v="00531000007KAu8AAG"/>
    <b v="0"/>
    <d v="2016-05-07T12:58:45"/>
    <b v="0"/>
    <b v="0"/>
    <s v="2018 4"/>
    <n v="4"/>
    <x v="8"/>
    <s v="Omitted"/>
    <s v="Omitted"/>
    <x v="15"/>
    <s v="0055A00000BclF5QAJ"/>
    <d v="2021-04-11T20:06:15"/>
    <m/>
    <d v="2019-06-11T19:24:11"/>
    <b v="0"/>
    <x v="6"/>
    <s v="0063100000cFfRfAAK"/>
    <x v="2"/>
    <b v="0"/>
    <s v="0055A000009sZg0QAE"/>
    <s v="Closed Lost"/>
    <b v="0"/>
    <x v="1"/>
    <n v="54805"/>
    <n v="0"/>
    <m/>
  </r>
  <r>
    <s v="0013100001fsBp7AAE"/>
    <b v="0"/>
    <m/>
    <b v="0"/>
    <x v="430"/>
    <x v="0"/>
    <s v="00531000007KAu8AAG"/>
    <b v="1"/>
    <d v="2016-05-07T17:04:25"/>
    <b v="0"/>
    <b v="0"/>
    <s v="2018 4"/>
    <n v="4"/>
    <x v="8"/>
    <s v="Omitted"/>
    <s v="Omitted"/>
    <x v="12"/>
    <s v="0055A00000BclF5QAJ"/>
    <d v="2021-04-11T20:33:11"/>
    <m/>
    <d v="2019-06-11T19:35:49"/>
    <b v="0"/>
    <x v="3"/>
    <s v="0063100000cFfkaAAC"/>
    <x v="2"/>
    <b v="0"/>
    <s v="0055A000009sZg0QAE"/>
    <s v="Closed Lost"/>
    <b v="0"/>
    <x v="1"/>
    <n v="54805"/>
    <n v="0"/>
    <m/>
  </r>
  <r>
    <s v="0013100001gaTySAAU"/>
    <b v="0"/>
    <m/>
    <b v="0"/>
    <x v="430"/>
    <x v="0"/>
    <s v="00531000007KAu8AAG"/>
    <b v="1"/>
    <d v="2016-05-30T13:00:50"/>
    <b v="0"/>
    <b v="0"/>
    <s v="2018 4"/>
    <n v="4"/>
    <x v="8"/>
    <s v="Omitted"/>
    <s v="Omitted"/>
    <x v="19"/>
    <s v="0055A00000BclF5QAJ"/>
    <d v="2021-04-10T23:01:03"/>
    <m/>
    <d v="2019-10-15T00:09:00"/>
    <b v="0"/>
    <x v="7"/>
    <s v="0063100000cLHDRAA4"/>
    <x v="2"/>
    <b v="0"/>
    <s v="0055A000008zqzaQAA"/>
    <s v="Closed Lost"/>
    <b v="0"/>
    <x v="1"/>
    <n v="54805"/>
    <n v="0"/>
    <m/>
  </r>
  <r>
    <s v="0013100001frxefAAA"/>
    <b v="0"/>
    <m/>
    <b v="0"/>
    <x v="430"/>
    <x v="0"/>
    <s v="00531000007KAu8AAG"/>
    <b v="1"/>
    <d v="2016-05-31T19:41:47"/>
    <b v="0"/>
    <b v="0"/>
    <s v="2018 4"/>
    <n v="4"/>
    <x v="8"/>
    <s v="Omitted"/>
    <s v="Omitted"/>
    <x v="18"/>
    <s v="0055A00000BclF5QAJ"/>
    <d v="2021-04-11T20:07:09"/>
    <m/>
    <d v="2019-06-11T19:34:54"/>
    <b v="0"/>
    <x v="6"/>
    <s v="0063100000cLOQ1AAO"/>
    <x v="2"/>
    <b v="0"/>
    <s v="0055A000009sZg0QAE"/>
    <s v="Closed Lost"/>
    <b v="0"/>
    <x v="1"/>
    <n v="54805"/>
    <n v="0"/>
    <m/>
  </r>
  <r>
    <s v="0013100001ho1ogAAA"/>
    <b v="0"/>
    <m/>
    <b v="0"/>
    <x v="430"/>
    <x v="0"/>
    <s v="00531000007KAu8AAG"/>
    <b v="0"/>
    <d v="2016-06-23T03:26:28"/>
    <b v="0"/>
    <b v="0"/>
    <s v="2018 4"/>
    <n v="4"/>
    <x v="8"/>
    <s v="Omitted"/>
    <s v="Omitted"/>
    <x v="12"/>
    <s v="0055A00000BclF5QAJ"/>
    <d v="2021-04-10T23:01:03"/>
    <m/>
    <d v="2019-06-11T20:18:38"/>
    <b v="0"/>
    <x v="1"/>
    <s v="0063100000cikKvAAI"/>
    <x v="2"/>
    <b v="0"/>
    <s v="0055A000009sZg0QAE"/>
    <s v="Closed Lost"/>
    <b v="0"/>
    <x v="1"/>
    <n v="54805"/>
    <n v="0"/>
    <m/>
  </r>
  <r>
    <s v="0013100001kVrlTAAS"/>
    <b v="0"/>
    <m/>
    <b v="0"/>
    <x v="430"/>
    <x v="0"/>
    <s v="00531000007KAu8AAG"/>
    <b v="0"/>
    <d v="2016-06-23T03:35:32"/>
    <b v="0"/>
    <b v="0"/>
    <s v="2018 4"/>
    <n v="4"/>
    <x v="8"/>
    <s v="Omitted"/>
    <s v="Omitted"/>
    <x v="12"/>
    <s v="0055A00000BclF5QAJ"/>
    <d v="2021-04-11T20:28:47"/>
    <m/>
    <d v="2019-06-11T18:47:54"/>
    <b v="0"/>
    <x v="7"/>
    <s v="0063100000cikLZAAY"/>
    <x v="2"/>
    <b v="0"/>
    <s v="0055A000009sZg0QAE"/>
    <s v="Closed Lost"/>
    <b v="0"/>
    <x v="1"/>
    <n v="57394"/>
    <n v="0"/>
    <m/>
  </r>
  <r>
    <s v="0013100001frK2lAAE"/>
    <b v="0"/>
    <m/>
    <b v="0"/>
    <x v="430"/>
    <x v="0"/>
    <s v="00531000007KAu8AAG"/>
    <b v="0"/>
    <d v="2016-06-24T04:23:20"/>
    <b v="0"/>
    <b v="0"/>
    <s v="2018 4"/>
    <n v="4"/>
    <x v="8"/>
    <s v="Omitted"/>
    <s v="Omitted"/>
    <x v="8"/>
    <s v="0055A00000BclF5QAJ"/>
    <d v="2021-04-10T23:01:03"/>
    <m/>
    <d v="2019-06-11T19:49:40"/>
    <b v="0"/>
    <x v="1"/>
    <s v="0063100000ciqprAAA"/>
    <x v="2"/>
    <b v="0"/>
    <s v="0055A000009sZg0QAE"/>
    <s v="Closed Lost"/>
    <b v="0"/>
    <x v="1"/>
    <n v="54805"/>
    <n v="0"/>
    <m/>
  </r>
  <r>
    <s v="0013100001gX5LzAAK"/>
    <b v="0"/>
    <m/>
    <b v="0"/>
    <x v="430"/>
    <x v="0"/>
    <s v="00531000007KAu8AAG"/>
    <b v="0"/>
    <d v="2016-06-24T05:03:52"/>
    <b v="0"/>
    <b v="0"/>
    <s v="2018 4"/>
    <n v="4"/>
    <x v="8"/>
    <s v="Omitted"/>
    <s v="Omitted"/>
    <x v="10"/>
    <s v="0055A00000BclF5QAJ"/>
    <d v="2021-04-10T23:01:03"/>
    <m/>
    <d v="2019-06-11T20:13:08"/>
    <b v="0"/>
    <x v="1"/>
    <s v="0063100000ciqtPAAQ"/>
    <x v="2"/>
    <b v="0"/>
    <s v="0055A000009sZg0QAE"/>
    <s v="Closed Lost"/>
    <b v="0"/>
    <x v="1"/>
    <n v="54805"/>
    <n v="0"/>
    <m/>
  </r>
  <r>
    <s v="0013100001fqz0JAAQ"/>
    <b v="0"/>
    <m/>
    <b v="0"/>
    <x v="430"/>
    <x v="0"/>
    <s v="00531000007KAu8AAG"/>
    <b v="0"/>
    <d v="2016-06-24T05:24:53"/>
    <b v="0"/>
    <b v="0"/>
    <s v="2018 4"/>
    <n v="4"/>
    <x v="8"/>
    <s v="Omitted"/>
    <s v="Omitted"/>
    <x v="6"/>
    <s v="0055A00000BclF5QAJ"/>
    <d v="2021-04-10T23:01:03"/>
    <m/>
    <d v="2019-06-11T20:13:27"/>
    <b v="0"/>
    <x v="1"/>
    <s v="0063100000ciquSAAQ"/>
    <x v="2"/>
    <b v="0"/>
    <s v="0055A000009sZg0QAE"/>
    <s v="Closed Lost"/>
    <b v="0"/>
    <x v="1"/>
    <n v="54805"/>
    <n v="0"/>
    <m/>
  </r>
  <r>
    <s v="0013100001gWxtDAAS"/>
    <b v="0"/>
    <m/>
    <b v="0"/>
    <x v="430"/>
    <x v="0"/>
    <s v="00531000007KAu8AAG"/>
    <b v="0"/>
    <d v="2016-06-24T05:45:14"/>
    <b v="0"/>
    <b v="0"/>
    <s v="2018 4"/>
    <n v="4"/>
    <x v="8"/>
    <s v="Omitted"/>
    <s v="Omitted"/>
    <x v="10"/>
    <s v="0055A00000BclF5QAJ"/>
    <d v="2021-04-10T23:01:03"/>
    <m/>
    <d v="2019-04-02T20:31:34"/>
    <b v="0"/>
    <x v="1"/>
    <s v="0063100000cir0QAAQ"/>
    <x v="2"/>
    <b v="0"/>
    <s v="0055A000008zqzaQAA"/>
    <s v="Closed Lost"/>
    <b v="0"/>
    <x v="1"/>
    <n v="56177.14"/>
    <n v="0"/>
    <m/>
  </r>
  <r>
    <s v="0013100001k6zYMAAY"/>
    <b v="0"/>
    <m/>
    <b v="0"/>
    <x v="430"/>
    <x v="0"/>
    <s v="00531000007KAu8AAG"/>
    <b v="1"/>
    <d v="2016-06-27T01:25:48"/>
    <b v="0"/>
    <b v="0"/>
    <s v="2018 4"/>
    <n v="4"/>
    <x v="8"/>
    <s v="Omitted"/>
    <s v="Omitted"/>
    <x v="13"/>
    <s v="0055A00000BclF5QAJ"/>
    <d v="2021-04-10T23:01:03"/>
    <m/>
    <d v="2019-06-11T19:49:09"/>
    <b v="0"/>
    <x v="1"/>
    <s v="0063100000cjPhuAAE"/>
    <x v="2"/>
    <b v="0"/>
    <s v="0055A000009sZg0QAE"/>
    <s v="Closed Lost"/>
    <b v="0"/>
    <x v="1"/>
    <n v="54805"/>
    <n v="0"/>
    <m/>
  </r>
  <r>
    <s v="0013100001jbqTWAAY"/>
    <b v="0"/>
    <m/>
    <b v="0"/>
    <x v="430"/>
    <x v="0"/>
    <s v="00531000007KAu8AAG"/>
    <b v="1"/>
    <d v="2016-06-29T03:04:25"/>
    <b v="0"/>
    <b v="0"/>
    <s v="2018 4"/>
    <n v="4"/>
    <x v="8"/>
    <s v="Omitted"/>
    <s v="Omitted"/>
    <x v="18"/>
    <s v="0055A00000BclF5QAJ"/>
    <d v="2021-04-10T23:01:03"/>
    <m/>
    <d v="2019-06-11T19:39:06"/>
    <b v="0"/>
    <x v="1"/>
    <s v="0063100000cjep9AAA"/>
    <x v="2"/>
    <b v="0"/>
    <s v="0055A000009sZg0QAE"/>
    <s v="Closed Lost"/>
    <b v="0"/>
    <x v="1"/>
    <n v="54805"/>
    <n v="0"/>
    <m/>
  </r>
  <r>
    <s v="0013100001jbqfEAAQ"/>
    <b v="0"/>
    <m/>
    <b v="0"/>
    <x v="430"/>
    <x v="0"/>
    <s v="00531000007KAu8AAG"/>
    <b v="1"/>
    <d v="2016-06-29T03:43:34"/>
    <b v="0"/>
    <b v="0"/>
    <s v="2018 4"/>
    <n v="4"/>
    <x v="8"/>
    <s v="Omitted"/>
    <s v="Omitted"/>
    <x v="17"/>
    <s v="0055A00000BclF5QAJ"/>
    <d v="2021-04-10T23:01:03"/>
    <m/>
    <d v="2019-02-26T21:22:02"/>
    <b v="0"/>
    <x v="1"/>
    <s v="0063100000cjesZAAQ"/>
    <x v="2"/>
    <b v="0"/>
    <s v="0055A000008zqzaQAA"/>
    <s v="Closed Lost"/>
    <b v="0"/>
    <x v="1"/>
    <n v="54805"/>
    <n v="0"/>
    <m/>
  </r>
  <r>
    <s v="0013100001fqz0JAAQ"/>
    <b v="0"/>
    <m/>
    <b v="0"/>
    <x v="430"/>
    <x v="0"/>
    <s v="00531000007KAu8AAG"/>
    <b v="0"/>
    <d v="2016-07-06T18:39:07"/>
    <b v="0"/>
    <b v="0"/>
    <s v="2018 4"/>
    <n v="4"/>
    <x v="8"/>
    <s v="Omitted"/>
    <s v="Omitted"/>
    <x v="6"/>
    <s v="0055A00000BclF5QAJ"/>
    <d v="2021-04-10T23:01:03"/>
    <m/>
    <d v="2019-06-11T19:41:07"/>
    <b v="0"/>
    <x v="7"/>
    <s v="0063100000ckFr9AAE"/>
    <x v="2"/>
    <b v="0"/>
    <s v="0055A000009sZg0QAE"/>
    <s v="Closed Lost"/>
    <b v="0"/>
    <x v="1"/>
    <n v="54805"/>
    <n v="0"/>
    <m/>
  </r>
  <r>
    <s v="0013100001k6WNjAAM"/>
    <b v="0"/>
    <m/>
    <b v="0"/>
    <x v="430"/>
    <x v="0"/>
    <s v="00531000007KAu8AAG"/>
    <b v="0"/>
    <d v="2016-07-08T13:46:45"/>
    <b v="0"/>
    <b v="0"/>
    <s v="2018 4"/>
    <n v="4"/>
    <x v="8"/>
    <s v="Omitted"/>
    <s v="Omitted"/>
    <x v="15"/>
    <s v="0055A00000BclF5QAJ"/>
    <d v="2021-04-10T23:01:03"/>
    <m/>
    <d v="2019-06-11T19:39:43"/>
    <b v="0"/>
    <x v="7"/>
    <s v="0063100000ckSpiAAE"/>
    <x v="2"/>
    <b v="0"/>
    <s v="0055A000009sZg0QAE"/>
    <s v="Closed Lost"/>
    <b v="0"/>
    <x v="1"/>
    <n v="54805"/>
    <n v="0"/>
    <m/>
  </r>
  <r>
    <s v="0013100001fpk4nAAA"/>
    <b v="0"/>
    <m/>
    <b v="0"/>
    <x v="430"/>
    <x v="0"/>
    <s v="00531000007KAu8AAG"/>
    <b v="0"/>
    <d v="2016-08-03T20:25:37"/>
    <b v="0"/>
    <b v="0"/>
    <s v="2018 4"/>
    <n v="4"/>
    <x v="8"/>
    <s v="Omitted"/>
    <s v="Omitted"/>
    <x v="15"/>
    <s v="0055A00000BclF5QAJ"/>
    <d v="2021-04-11T20:06:15"/>
    <m/>
    <d v="2019-06-11T20:19:41"/>
    <b v="0"/>
    <x v="6"/>
    <s v="0063100000dXdo9AAC"/>
    <x v="2"/>
    <b v="0"/>
    <s v="0055A000009sZg0QAE"/>
    <s v="Closed Lost"/>
    <b v="0"/>
    <x v="1"/>
    <n v="54805"/>
    <n v="0"/>
    <m/>
  </r>
  <r>
    <s v="0013100001fpjwoAAA"/>
    <b v="0"/>
    <m/>
    <b v="0"/>
    <x v="430"/>
    <x v="0"/>
    <s v="00531000007KAu8AAG"/>
    <b v="1"/>
    <d v="2016-07-19T20:56:24"/>
    <b v="0"/>
    <b v="0"/>
    <s v="2018 4"/>
    <n v="4"/>
    <x v="8"/>
    <s v="Omitted"/>
    <s v="Omitted"/>
    <x v="17"/>
    <s v="0055A00000BclF5QAJ"/>
    <d v="2021-04-11T20:07:09"/>
    <m/>
    <d v="2019-06-11T19:53:08"/>
    <b v="0"/>
    <x v="6"/>
    <s v="0063100000dZs13AAC"/>
    <x v="2"/>
    <b v="0"/>
    <s v="0055A000009sZg0QAE"/>
    <s v="Closed Lost"/>
    <b v="0"/>
    <x v="1"/>
    <n v="57394"/>
    <n v="0"/>
    <m/>
  </r>
  <r>
    <s v="0013100001jbToGAAU"/>
    <b v="0"/>
    <m/>
    <b v="0"/>
    <x v="430"/>
    <x v="0"/>
    <s v="00531000007KAu8AAG"/>
    <b v="0"/>
    <d v="2016-07-22T19:24:34"/>
    <b v="0"/>
    <b v="0"/>
    <s v="2018 4"/>
    <n v="4"/>
    <x v="8"/>
    <s v="Omitted"/>
    <s v="Omitted"/>
    <x v="17"/>
    <s v="0055A00000BclF5QAJ"/>
    <d v="2021-04-10T23:01:03"/>
    <m/>
    <d v="2019-04-15T20:05:56"/>
    <b v="0"/>
    <x v="1"/>
    <s v="0063100000daI9NAAU"/>
    <x v="2"/>
    <b v="0"/>
    <s v="0055A000009sZg0QAE"/>
    <s v="Closed Lost"/>
    <b v="0"/>
    <x v="1"/>
    <n v="54805"/>
    <n v="0"/>
    <m/>
  </r>
  <r>
    <s v="0013100001gX5LzAAK"/>
    <b v="0"/>
    <m/>
    <b v="0"/>
    <x v="430"/>
    <x v="0"/>
    <s v="00531000007KAu8AAG"/>
    <b v="0"/>
    <d v="2017-02-17T00:05:09"/>
    <b v="0"/>
    <b v="0"/>
    <s v="2018 4"/>
    <n v="4"/>
    <x v="8"/>
    <s v="Omitted"/>
    <s v="Omitted"/>
    <x v="14"/>
    <s v="0055A00000BclF5QAJ"/>
    <d v="2021-04-11T20:12:15"/>
    <m/>
    <d v="2019-04-16T16:23:27"/>
    <b v="0"/>
    <x v="7"/>
    <s v="0063100000epr8dAAA"/>
    <x v="2"/>
    <b v="0"/>
    <s v="0055A000009sZg0QAE"/>
    <s v="Closed Lost"/>
    <b v="0"/>
    <x v="1"/>
    <n v="54805"/>
    <n v="0"/>
    <m/>
  </r>
  <r>
    <s v="0013100001fsBp7AAE"/>
    <b v="0"/>
    <m/>
    <b v="0"/>
    <x v="430"/>
    <x v="0"/>
    <s v="00531000007KAu8AAG"/>
    <b v="0"/>
    <d v="2016-10-27T20:56:35"/>
    <b v="0"/>
    <b v="0"/>
    <s v="2018 4"/>
    <n v="4"/>
    <x v="8"/>
    <s v="Omitted"/>
    <s v="Omitted"/>
    <x v="19"/>
    <s v="0055A00000BclF5QAJ"/>
    <d v="2021-04-10T23:01:03"/>
    <m/>
    <d v="2019-06-11T19:48:32"/>
    <b v="0"/>
    <x v="1"/>
    <s v="0063100000erRf7AAE"/>
    <x v="2"/>
    <b v="0"/>
    <s v="0055A000009sZg0QAE"/>
    <s v="Closed Lost"/>
    <b v="0"/>
    <x v="1"/>
    <n v="54805"/>
    <n v="0"/>
    <m/>
  </r>
  <r>
    <s v="0013100001k6JWfAAM"/>
    <b v="0"/>
    <m/>
    <b v="0"/>
    <x v="430"/>
    <x v="0"/>
    <s v="00531000007MUoEAAW"/>
    <b v="1"/>
    <d v="2016-11-22T20:06:18"/>
    <b v="0"/>
    <b v="0"/>
    <s v="2018 4"/>
    <n v="4"/>
    <x v="8"/>
    <s v="Omitted"/>
    <s v="Omitted"/>
    <x v="11"/>
    <s v="0055A00000BclF5QAJ"/>
    <d v="2021-04-11T20:33:11"/>
    <m/>
    <d v="2018-03-14T14:33:15"/>
    <b v="0"/>
    <x v="1"/>
    <s v="0063100000etenLAAQ"/>
    <x v="2"/>
    <b v="0"/>
    <s v="0055A000008zqzaQAA"/>
    <s v="Closed Lost"/>
    <b v="0"/>
    <x v="1"/>
    <n v="65000"/>
    <n v="0"/>
    <m/>
  </r>
  <r>
    <s v="0013100001oPSk5AAG"/>
    <b v="0"/>
    <m/>
    <b v="0"/>
    <x v="430"/>
    <x v="0"/>
    <s v="00531000007KAu8AAG"/>
    <b v="0"/>
    <d v="2017-01-06T21:49:12"/>
    <b v="0"/>
    <b v="0"/>
    <s v="2018 4"/>
    <n v="4"/>
    <x v="8"/>
    <s v="Omitted"/>
    <s v="Omitted"/>
    <x v="8"/>
    <s v="0055A00000BclF5QAJ"/>
    <d v="2021-04-11T20:06:15"/>
    <m/>
    <d v="2019-06-11T20:18:01"/>
    <b v="0"/>
    <x v="6"/>
    <s v="0063100000fof2HAAQ"/>
    <x v="2"/>
    <b v="0"/>
    <s v="0055A000009sZg0QAE"/>
    <s v="Closed Lost"/>
    <b v="0"/>
    <x v="1"/>
    <n v="72600"/>
    <n v="0"/>
    <m/>
  </r>
  <r>
    <s v="0013100001oQ3UcAAK"/>
    <b v="0"/>
    <m/>
    <b v="0"/>
    <x v="430"/>
    <x v="0"/>
    <s v="00531000007KAu8AAG"/>
    <b v="1"/>
    <d v="2017-01-10T22:36:06"/>
    <b v="0"/>
    <b v="0"/>
    <s v="2018 4"/>
    <n v="4"/>
    <x v="8"/>
    <s v="Omitted"/>
    <s v="Omitted"/>
    <x v="10"/>
    <s v="0055A00000BclF5QAJ"/>
    <d v="2021-04-10T23:01:03"/>
    <m/>
    <d v="2019-06-11T19:26:03"/>
    <b v="0"/>
    <x v="3"/>
    <s v="0063100000fouK6AAI"/>
    <x v="2"/>
    <b v="0"/>
    <s v="0055A000009sZg0QAE"/>
    <s v="Closed Lost"/>
    <b v="0"/>
    <x v="1"/>
    <n v="57394"/>
    <n v="0"/>
    <m/>
  </r>
  <r>
    <s v="0013100001k5ZyRAAU"/>
    <b v="0"/>
    <m/>
    <b v="0"/>
    <x v="430"/>
    <x v="0"/>
    <s v="00531000008FRNUAA4"/>
    <b v="1"/>
    <d v="2017-01-25T21:00:31"/>
    <b v="0"/>
    <b v="0"/>
    <s v="2018 4"/>
    <n v="4"/>
    <x v="8"/>
    <s v="Omitted"/>
    <s v="Omitted"/>
    <x v="19"/>
    <s v="0055A00000BclF5QAJ"/>
    <d v="2021-04-10T23:01:03"/>
    <m/>
    <d v="2018-03-10T15:23:35"/>
    <b v="0"/>
    <x v="1"/>
    <s v="0063100000fqFBAAA2"/>
    <x v="2"/>
    <b v="0"/>
    <s v="0055A000008zqzaQAA"/>
    <s v="Closed Lost"/>
    <b v="0"/>
    <x v="1"/>
    <n v="54805"/>
    <n v="0"/>
    <m/>
  </r>
  <r>
    <s v="0013100001kbYfiAAE"/>
    <b v="0"/>
    <m/>
    <b v="0"/>
    <x v="430"/>
    <x v="0"/>
    <s v="00531000008FRNUAA4"/>
    <b v="1"/>
    <d v="2017-01-26T15:44:28"/>
    <b v="0"/>
    <b v="0"/>
    <s v="2018 4"/>
    <n v="4"/>
    <x v="8"/>
    <s v="Omitted"/>
    <s v="Omitted"/>
    <x v="12"/>
    <s v="0055A00000BclF5QAJ"/>
    <d v="2021-04-10T23:01:03"/>
    <m/>
    <d v="2018-11-12T12:19:23"/>
    <b v="0"/>
    <x v="1"/>
    <s v="0063100000fqJWSAA2"/>
    <x v="2"/>
    <b v="0"/>
    <s v="0055A000008zqzaQAA"/>
    <s v="Closed Lost"/>
    <b v="0"/>
    <x v="1"/>
    <n v="57394"/>
    <n v="0"/>
    <m/>
  </r>
  <r>
    <s v="0013100001lbwD9AAI"/>
    <b v="0"/>
    <m/>
    <b v="0"/>
    <x v="430"/>
    <x v="0"/>
    <s v="00531000008FRNUAA4"/>
    <b v="1"/>
    <d v="2017-01-26T18:29:09"/>
    <b v="0"/>
    <b v="0"/>
    <s v="2018 4"/>
    <n v="4"/>
    <x v="8"/>
    <s v="Omitted"/>
    <s v="Omitted"/>
    <x v="12"/>
    <s v="0055A00000BclF5QAJ"/>
    <d v="2021-04-10T23:01:03"/>
    <m/>
    <d v="2019-05-23T14:17:37"/>
    <b v="0"/>
    <x v="1"/>
    <s v="0063100000fqL0CAAU"/>
    <x v="2"/>
    <b v="0"/>
    <s v="0055A000009GjocQAC"/>
    <s v="Closed Lost"/>
    <b v="0"/>
    <x v="1"/>
    <n v="50650"/>
    <n v="0"/>
    <m/>
  </r>
  <r>
    <s v="0013100001fqz0JAAQ"/>
    <b v="0"/>
    <m/>
    <b v="0"/>
    <x v="430"/>
    <x v="0"/>
    <s v="00531000008FRNUAA4"/>
    <b v="1"/>
    <d v="2017-02-27T18:58:36"/>
    <b v="0"/>
    <b v="0"/>
    <s v="2018 4"/>
    <n v="4"/>
    <x v="8"/>
    <s v="Omitted"/>
    <s v="Omitted"/>
    <x v="14"/>
    <s v="0055A00000BclF5QAJ"/>
    <d v="2021-04-11T20:07:09"/>
    <m/>
    <d v="2019-06-11T19:57:30"/>
    <b v="0"/>
    <x v="6"/>
    <s v="0063100000gonBHAAY"/>
    <x v="2"/>
    <b v="0"/>
    <s v="0055A000009sZg0QAE"/>
    <s v="Closed Lost"/>
    <b v="0"/>
    <x v="1"/>
    <n v="54805"/>
    <n v="0"/>
    <m/>
  </r>
  <r>
    <s v="0013100001enlrdAAA"/>
    <b v="0"/>
    <m/>
    <b v="0"/>
    <x v="430"/>
    <x v="0"/>
    <s v="00531000008FRNUAA4"/>
    <b v="1"/>
    <d v="2017-03-24T15:13:23"/>
    <b v="0"/>
    <b v="0"/>
    <s v="2018 4"/>
    <n v="4"/>
    <x v="8"/>
    <s v="Omitted"/>
    <s v="Omitted"/>
    <x v="12"/>
    <s v="0055A00000BclF5QAJ"/>
    <d v="2021-04-10T23:01:03"/>
    <m/>
    <d v="2019-06-11T20:18:59"/>
    <b v="0"/>
    <x v="1"/>
    <s v="0063100000hA8oHAAS"/>
    <x v="2"/>
    <b v="0"/>
    <s v="0055A000009sZg0QAE"/>
    <s v="Closed Lost"/>
    <b v="0"/>
    <x v="1"/>
    <n v="54805"/>
    <n v="0"/>
    <m/>
  </r>
  <r>
    <s v="0013100001jbTy1AAE"/>
    <b v="0"/>
    <m/>
    <b v="0"/>
    <x v="430"/>
    <x v="0"/>
    <s v="00531000008FRNUAA4"/>
    <b v="1"/>
    <d v="2017-03-27T13:00:28"/>
    <b v="0"/>
    <b v="0"/>
    <s v="2018 4"/>
    <n v="4"/>
    <x v="8"/>
    <s v="Omitted"/>
    <s v="Omitted"/>
    <x v="12"/>
    <s v="0055A00000BclF5QAJ"/>
    <d v="2021-04-10T23:01:03"/>
    <m/>
    <d v="2019-06-11T19:56:38"/>
    <b v="0"/>
    <x v="1"/>
    <s v="0063100000hAHFJAA4"/>
    <x v="2"/>
    <b v="0"/>
    <s v="0055A000009sZg0QAE"/>
    <s v="Closed Lost"/>
    <b v="0"/>
    <x v="1"/>
    <n v="57394"/>
    <n v="0"/>
    <m/>
  </r>
  <r>
    <s v="0013100001fpk4nAAA"/>
    <b v="0"/>
    <m/>
    <b v="0"/>
    <x v="430"/>
    <x v="0"/>
    <s v="00531000008FRNUAA4"/>
    <b v="0"/>
    <d v="2017-03-31T14:36:34"/>
    <b v="0"/>
    <b v="0"/>
    <s v="2018 4"/>
    <n v="4"/>
    <x v="8"/>
    <s v="Omitted"/>
    <s v="Omitted"/>
    <x v="18"/>
    <s v="0055A00000BclF5QAJ"/>
    <d v="2021-04-11T20:06:15"/>
    <m/>
    <d v="2019-06-11T20:11:17"/>
    <b v="0"/>
    <x v="6"/>
    <s v="0063100000hAmbqAAC"/>
    <x v="2"/>
    <b v="0"/>
    <s v="0055A000009sZg0QAE"/>
    <s v="Closed Lost"/>
    <b v="0"/>
    <x v="1"/>
    <n v="57394"/>
    <n v="0"/>
    <m/>
  </r>
  <r>
    <s v="0013100001qz6adAAA"/>
    <b v="0"/>
    <m/>
    <b v="0"/>
    <x v="430"/>
    <x v="0"/>
    <s v="00531000008FRNUAA4"/>
    <b v="1"/>
    <d v="2017-04-03T12:19:39"/>
    <b v="0"/>
    <b v="0"/>
    <s v="2018 4"/>
    <n v="4"/>
    <x v="8"/>
    <s v="Omitted"/>
    <s v="Omitted"/>
    <x v="18"/>
    <s v="0055A00000BclF5QAJ"/>
    <d v="2021-04-10T23:01:03"/>
    <m/>
    <d v="2019-06-11T20:20:04"/>
    <b v="0"/>
    <x v="1"/>
    <s v="0063100000hAwkHAAS"/>
    <x v="2"/>
    <b v="0"/>
    <s v="0055A000009sZg0QAE"/>
    <s v="Closed Lost"/>
    <b v="0"/>
    <x v="1"/>
    <n v="57394"/>
    <n v="0"/>
    <m/>
  </r>
  <r>
    <s v="0013100001fqvwqAAA"/>
    <b v="0"/>
    <m/>
    <b v="0"/>
    <x v="430"/>
    <x v="0"/>
    <s v="0055A000008iLoJQAU"/>
    <b v="0"/>
    <d v="2018-11-13T19:21:10"/>
    <b v="0"/>
    <b v="0"/>
    <s v="2018 4"/>
    <n v="4"/>
    <x v="8"/>
    <s v="Omitted"/>
    <s v="Omitted"/>
    <x v="0"/>
    <s v="0055A00000BclF5QAJ"/>
    <d v="2021-04-10T23:01:03"/>
    <m/>
    <d v="2019-02-05T17:12:43"/>
    <b v="0"/>
    <x v="4"/>
    <s v="0065A00000nLa2pQAC"/>
    <x v="2"/>
    <b v="0"/>
    <s v="0055A000008iLoJQAU"/>
    <s v="Closed Lost"/>
    <b v="0"/>
    <x v="1"/>
    <n v="12000"/>
    <n v="0"/>
    <m/>
  </r>
  <r>
    <s v="0013100001jbqf4AAA"/>
    <b v="0"/>
    <m/>
    <b v="0"/>
    <x v="430"/>
    <x v="0"/>
    <s v="0055A000008iLoJQAU"/>
    <b v="0"/>
    <d v="2018-10-15T18:17:49"/>
    <b v="0"/>
    <b v="0"/>
    <s v="2018 4"/>
    <n v="4"/>
    <x v="8"/>
    <s v="Omitted"/>
    <s v="Omitted"/>
    <x v="21"/>
    <s v="0055A00000BclF5QAJ"/>
    <d v="2021-04-10T23:01:03"/>
    <m/>
    <d v="2019-01-15T15:46:45"/>
    <b v="0"/>
    <x v="1"/>
    <s v="0065A00000nJukbQAC"/>
    <x v="2"/>
    <b v="0"/>
    <s v="0055A000008iLoJQAU"/>
    <s v="Closed Lost"/>
    <b v="0"/>
    <x v="1"/>
    <n v="12650"/>
    <n v="0"/>
    <m/>
  </r>
  <r>
    <s v="0013100001kbnWUAAY"/>
    <b v="0"/>
    <m/>
    <b v="0"/>
    <x v="430"/>
    <x v="0"/>
    <s v="0055A000008iLoJQAU"/>
    <b v="0"/>
    <d v="2018-11-13T18:00:41"/>
    <b v="0"/>
    <b v="0"/>
    <s v="2018 4"/>
    <n v="4"/>
    <x v="8"/>
    <s v="Omitted"/>
    <s v="Omitted"/>
    <x v="0"/>
    <s v="0055A00000BclF5QAJ"/>
    <d v="2021-04-11T20:28:47"/>
    <m/>
    <d v="2019-02-05T17:02:39"/>
    <b v="0"/>
    <x v="10"/>
    <s v="0065A00000nLZbpQAG"/>
    <x v="2"/>
    <b v="0"/>
    <s v="0055A000008iLoJQAU"/>
    <s v="Closed Lost"/>
    <b v="0"/>
    <x v="1"/>
    <n v="1521.5"/>
    <n v="0"/>
    <m/>
  </r>
  <r>
    <s v="0013100001fqvwqAAA"/>
    <b v="0"/>
    <m/>
    <b v="0"/>
    <x v="430"/>
    <x v="0"/>
    <s v="0055A000008iLoJQAU"/>
    <b v="0"/>
    <d v="2018-11-26T19:05:49"/>
    <b v="0"/>
    <b v="0"/>
    <s v="2018 4"/>
    <n v="4"/>
    <x v="8"/>
    <s v="Omitted"/>
    <s v="Omitted"/>
    <x v="0"/>
    <s v="0055A00000BclF5QAJ"/>
    <d v="2021-04-11T20:28:47"/>
    <m/>
    <d v="2019-02-05T17:15:58"/>
    <b v="0"/>
    <x v="5"/>
    <s v="0065A00000nM7OjQAK"/>
    <x v="2"/>
    <b v="0"/>
    <s v="0055A000008iLoJQAU"/>
    <s v="Closed Lost"/>
    <b v="0"/>
    <x v="1"/>
    <n v="8950"/>
    <n v="0"/>
    <m/>
  </r>
  <r>
    <s v="0013100001fr7BlAAI"/>
    <b v="0"/>
    <m/>
    <b v="0"/>
    <x v="430"/>
    <x v="0"/>
    <s v="00531000008FRNUAA4"/>
    <b v="0"/>
    <d v="2018-01-08T15:11:29"/>
    <b v="0"/>
    <b v="0"/>
    <s v="2018 4"/>
    <n v="4"/>
    <x v="8"/>
    <s v="Omitted"/>
    <s v="Omitted"/>
    <x v="21"/>
    <s v="0055A00000BclF5QAJ"/>
    <d v="2021-04-11T20:06:15"/>
    <m/>
    <d v="2019-06-11T19:51:21"/>
    <b v="0"/>
    <x v="6"/>
    <s v="0065A00000iUmcjQAC"/>
    <x v="2"/>
    <b v="0"/>
    <s v="0055A000009sZg0QAE"/>
    <s v="Closed Lost"/>
    <b v="0"/>
    <x v="1"/>
    <n v="75750"/>
    <n v="0"/>
    <m/>
  </r>
  <r>
    <s v="0013100001gXqdHAAS"/>
    <b v="0"/>
    <m/>
    <b v="0"/>
    <x v="430"/>
    <x v="0"/>
    <s v="00531000008FRNUAA4"/>
    <b v="0"/>
    <d v="2018-01-24T14:17:21"/>
    <b v="0"/>
    <b v="0"/>
    <s v="2018 4"/>
    <n v="4"/>
    <x v="8"/>
    <s v="Omitted"/>
    <s v="Omitted"/>
    <x v="22"/>
    <s v="0055A00000BclF5QAJ"/>
    <d v="2021-04-11T20:33:11"/>
    <m/>
    <d v="2018-10-22T11:50:54"/>
    <b v="0"/>
    <x v="4"/>
    <s v="0065A00000iVLSEQA4"/>
    <x v="2"/>
    <b v="0"/>
    <s v="0055A000008zqzaQAA"/>
    <s v="Closed Lost"/>
    <b v="0"/>
    <x v="1"/>
    <n v="19970"/>
    <n v="0"/>
    <m/>
  </r>
  <r>
    <s v="0013100001jbqf4AAA"/>
    <b v="0"/>
    <m/>
    <b v="0"/>
    <x v="430"/>
    <x v="0"/>
    <s v="0055A000008iLoJQAU"/>
    <b v="0"/>
    <d v="2018-10-15T18:14:12"/>
    <b v="0"/>
    <b v="0"/>
    <s v="2018 4"/>
    <n v="4"/>
    <x v="8"/>
    <s v="Omitted"/>
    <s v="Omitted"/>
    <x v="21"/>
    <s v="0055A00000BclF5QAJ"/>
    <d v="2021-04-10T23:01:03"/>
    <m/>
    <d v="2018-12-19T23:55:29"/>
    <b v="0"/>
    <x v="1"/>
    <s v="0065A00000nJujYQAS"/>
    <x v="2"/>
    <b v="0"/>
    <s v="0055A000008iLoJQAU"/>
    <s v="Closed Lost"/>
    <b v="0"/>
    <x v="1"/>
    <n v="34610"/>
    <n v="0"/>
    <m/>
  </r>
  <r>
    <s v="0015A00001taI3hQAE"/>
    <b v="0"/>
    <m/>
    <b v="0"/>
    <x v="430"/>
    <x v="0"/>
    <s v="00531000008FRNUAA4"/>
    <b v="0"/>
    <d v="2017-06-21T20:20:38"/>
    <b v="0"/>
    <b v="0"/>
    <s v="2018 4"/>
    <n v="4"/>
    <x v="8"/>
    <s v="Omitted"/>
    <s v="Omitted"/>
    <x v="21"/>
    <s v="0055A00000BclF5QAJ"/>
    <d v="2021-04-10T23:01:03"/>
    <m/>
    <d v="2019-06-11T20:07:10"/>
    <b v="0"/>
    <x v="7"/>
    <s v="0065A00000i3PCBQA2"/>
    <x v="2"/>
    <b v="0"/>
    <s v="0055A000009sZg0QAE"/>
    <s v="Closed Lost"/>
    <b v="0"/>
    <x v="1"/>
    <n v="57394"/>
    <n v="0"/>
    <m/>
  </r>
  <r>
    <s v="0013100001gZda5AAC"/>
    <b v="0"/>
    <m/>
    <b v="0"/>
    <x v="430"/>
    <x v="0"/>
    <s v="00531000008FRNUAA4"/>
    <b v="0"/>
    <d v="2017-11-30T17:40:25"/>
    <b v="0"/>
    <b v="0"/>
    <s v="2018 4"/>
    <n v="4"/>
    <x v="8"/>
    <s v="Omitted"/>
    <s v="Omitted"/>
    <x v="21"/>
    <s v="0055A00000BclF5QAJ"/>
    <d v="2021-04-11T20:12:15"/>
    <m/>
    <d v="2019-06-11T20:21:34"/>
    <b v="0"/>
    <x v="7"/>
    <s v="0065A00000iTsdWQAS"/>
    <x v="2"/>
    <b v="0"/>
    <s v="0055A000009sZg0QAE"/>
    <s v="Closed Lost"/>
    <b v="0"/>
    <x v="1"/>
    <n v="72600"/>
    <n v="0"/>
    <m/>
  </r>
  <r>
    <s v="0013100001k5z0TAAQ"/>
    <b v="0"/>
    <m/>
    <b v="0"/>
    <x v="430"/>
    <x v="0"/>
    <s v="00531000007KAu8AAG"/>
    <b v="0"/>
    <d v="2017-10-02T22:34:44"/>
    <b v="0"/>
    <b v="0"/>
    <s v="2018 4"/>
    <n v="4"/>
    <x v="8"/>
    <s v="Omitted"/>
    <s v="Omitted"/>
    <x v="21"/>
    <s v="0055A00000BclF5QAJ"/>
    <d v="2021-04-11T20:33:11"/>
    <m/>
    <d v="2019-04-18T19:46:46"/>
    <b v="0"/>
    <x v="7"/>
    <s v="0065A00000iSCidQAG"/>
    <x v="2"/>
    <b v="0"/>
    <s v="0055A000009sZg0QAE"/>
    <s v="Closed Lost"/>
    <b v="0"/>
    <x v="1"/>
    <n v="72600"/>
    <n v="0"/>
    <m/>
  </r>
  <r>
    <s v="0013100001frxefAAA"/>
    <b v="0"/>
    <m/>
    <b v="0"/>
    <x v="430"/>
    <x v="0"/>
    <s v="00531000008FRNUAA4"/>
    <b v="1"/>
    <d v="2017-07-11T17:56:45"/>
    <b v="0"/>
    <b v="0"/>
    <s v="2018 4"/>
    <n v="4"/>
    <x v="8"/>
    <s v="Omitted"/>
    <s v="Omitted"/>
    <x v="21"/>
    <s v="0055A00000BclF5QAJ"/>
    <d v="2021-04-10T23:01:03"/>
    <m/>
    <d v="2019-06-11T20:21:13"/>
    <b v="0"/>
    <x v="1"/>
    <s v="0065A00000i3yf2QAA"/>
    <x v="2"/>
    <b v="0"/>
    <s v="0055A000009sZg0QAE"/>
    <s v="Closed Lost"/>
    <b v="0"/>
    <x v="1"/>
    <n v="82600"/>
    <n v="0"/>
    <m/>
  </r>
  <r>
    <s v="0013100001qvZsSAAU"/>
    <b v="0"/>
    <m/>
    <b v="0"/>
    <x v="430"/>
    <x v="0"/>
    <s v="0055A000008iLoJQAU"/>
    <b v="0"/>
    <d v="2018-10-24T15:03:28"/>
    <b v="0"/>
    <b v="0"/>
    <s v="2018 4"/>
    <n v="4"/>
    <x v="8"/>
    <s v="Closed"/>
    <s v="Closed"/>
    <x v="0"/>
    <s v="0055A00000BclF5QAJ"/>
    <d v="2021-04-10T22:59:54"/>
    <m/>
    <d v="2019-01-15T15:40:00"/>
    <b v="0"/>
    <x v="4"/>
    <s v="0065A00000nKR4ZQAW"/>
    <x v="2"/>
    <b v="0"/>
    <s v="0055A000008iLoJQAU"/>
    <s v="Closed Won"/>
    <b v="0"/>
    <x v="0"/>
    <n v="8950"/>
    <n v="8950"/>
    <m/>
  </r>
  <r>
    <s v="0015A000022STgLQAW"/>
    <b v="0"/>
    <m/>
    <b v="0"/>
    <x v="431"/>
    <x v="0"/>
    <s v="00531000007MUoEAAW"/>
    <b v="1"/>
    <d v="2018-08-17T20:56:16"/>
    <b v="0"/>
    <b v="0"/>
    <s v="2018 4"/>
    <n v="4"/>
    <x v="8"/>
    <s v="Omitted"/>
    <s v="Omitted"/>
    <x v="3"/>
    <s v="0055A00000BclF5QAJ"/>
    <d v="2021-04-11T20:08:00"/>
    <m/>
    <d v="2020-01-06T18:18:40"/>
    <b v="0"/>
    <x v="6"/>
    <s v="0065A00000ldkzNQAQ"/>
    <x v="2"/>
    <b v="0"/>
    <s v="005i0000000fNkyAAE"/>
    <s v="Closed Lost"/>
    <b v="0"/>
    <x v="1"/>
    <n v="65796"/>
    <n v="0"/>
    <m/>
  </r>
  <r>
    <s v="001i000000WS6x7AAD"/>
    <b v="0"/>
    <m/>
    <b v="0"/>
    <x v="215"/>
    <x v="0"/>
    <s v="005i0000000fNkyAAE"/>
    <b v="0"/>
    <d v="2016-01-18T21:54:50"/>
    <b v="0"/>
    <b v="0"/>
    <s v="2018 4"/>
    <n v="4"/>
    <x v="8"/>
    <s v="Omitted"/>
    <s v="Omitted"/>
    <x v="10"/>
    <s v="0055A000009s6n0QAA"/>
    <d v="2020-01-06T18:18:40"/>
    <m/>
    <d v="2020-01-06T18:18:40"/>
    <b v="0"/>
    <x v="4"/>
    <s v="0063100000ao9wMAAQ"/>
    <x v="2"/>
    <b v="0"/>
    <s v="005i0000000fNkyAAE"/>
    <s v="Closed Lost"/>
    <b v="0"/>
    <x v="1"/>
    <n v="130000"/>
    <n v="0"/>
    <m/>
  </r>
  <r>
    <s v="0013100001qvZsSAAU"/>
    <b v="0"/>
    <m/>
    <b v="0"/>
    <x v="215"/>
    <x v="0"/>
    <s v="00531000007KAu8AAG"/>
    <b v="1"/>
    <d v="2016-03-14T12:48:58"/>
    <b v="0"/>
    <b v="0"/>
    <s v="2018 4"/>
    <n v="4"/>
    <x v="8"/>
    <s v="Omitted"/>
    <s v="Omitted"/>
    <x v="8"/>
    <s v="0055A00000BclF5QAJ"/>
    <d v="2021-04-10T23:01:03"/>
    <m/>
    <d v="2018-03-15T17:46:34"/>
    <b v="0"/>
    <x v="7"/>
    <s v="0063100000bhob4AAA"/>
    <x v="2"/>
    <b v="0"/>
    <s v="0055A000008iLoJQAU"/>
    <s v="Closed Lost"/>
    <b v="0"/>
    <x v="1"/>
    <n v="54805"/>
    <n v="0"/>
    <m/>
  </r>
  <r>
    <s v="0013100001k9FSCAA2"/>
    <b v="0"/>
    <m/>
    <b v="0"/>
    <x v="215"/>
    <x v="0"/>
    <s v="00531000007KAu8AAG"/>
    <b v="0"/>
    <d v="2016-03-18T18:12:01"/>
    <b v="0"/>
    <b v="0"/>
    <s v="2018 4"/>
    <n v="4"/>
    <x v="8"/>
    <s v="Omitted"/>
    <s v="Omitted"/>
    <x v="13"/>
    <s v="0055A00000BclF5QAJ"/>
    <d v="2021-04-11T20:06:15"/>
    <m/>
    <d v="2019-06-11T19:18:26"/>
    <b v="0"/>
    <x v="6"/>
    <s v="0063100000biMhnAAE"/>
    <x v="2"/>
    <b v="0"/>
    <s v="0055A000009sZg0QAE"/>
    <s v="Closed Lost"/>
    <b v="0"/>
    <x v="1"/>
    <n v="56177.14"/>
    <n v="0"/>
    <m/>
  </r>
  <r>
    <s v="0013100001gZda5AAC"/>
    <b v="0"/>
    <m/>
    <b v="0"/>
    <x v="215"/>
    <x v="0"/>
    <s v="00531000007KAu8AAG"/>
    <b v="0"/>
    <d v="2016-04-01T15:55:14"/>
    <b v="0"/>
    <b v="0"/>
    <s v="2018 4"/>
    <n v="4"/>
    <x v="8"/>
    <s v="Omitted"/>
    <s v="Omitted"/>
    <x v="13"/>
    <s v="0055A00000BclF5QAJ"/>
    <d v="2021-04-10T23:01:03"/>
    <m/>
    <d v="2019-06-11T20:06:19"/>
    <b v="0"/>
    <x v="1"/>
    <s v="0063100000bjVFjAAM"/>
    <x v="2"/>
    <b v="0"/>
    <s v="0055A000009sZg0QAE"/>
    <s v="Closed Lost"/>
    <b v="0"/>
    <x v="1"/>
    <n v="54805"/>
    <n v="0"/>
    <m/>
  </r>
  <r>
    <s v="0013100001hnxMmAAI"/>
    <b v="0"/>
    <m/>
    <b v="0"/>
    <x v="215"/>
    <x v="0"/>
    <s v="00531000007KAu8AAG"/>
    <b v="0"/>
    <d v="2016-05-07T12:34:52"/>
    <b v="0"/>
    <b v="0"/>
    <s v="2018 4"/>
    <n v="4"/>
    <x v="8"/>
    <s v="Omitted"/>
    <s v="Omitted"/>
    <x v="15"/>
    <s v="0055A00000BclF5QAJ"/>
    <d v="2021-04-11T20:33:11"/>
    <m/>
    <d v="2018-06-29T14:31:08"/>
    <b v="0"/>
    <x v="6"/>
    <s v="0063100000cFfQNAA0"/>
    <x v="2"/>
    <b v="0"/>
    <s v="0055A000008zqzaQAA"/>
    <s v="Closed Lost"/>
    <b v="0"/>
    <x v="1"/>
    <n v="72600"/>
    <n v="0"/>
    <m/>
  </r>
  <r>
    <s v="0013100001qvZsSAAU"/>
    <b v="0"/>
    <m/>
    <b v="0"/>
    <x v="215"/>
    <x v="0"/>
    <s v="00531000007KAu8AAG"/>
    <b v="0"/>
    <d v="2016-06-24T04:55:55"/>
    <b v="0"/>
    <b v="0"/>
    <s v="2018 4"/>
    <n v="4"/>
    <x v="8"/>
    <s v="Omitted"/>
    <s v="Omitted"/>
    <x v="8"/>
    <s v="0055A00000BclF5QAJ"/>
    <d v="2021-04-10T23:01:03"/>
    <m/>
    <d v="2018-03-26T16:42:25"/>
    <b v="0"/>
    <x v="1"/>
    <s v="0063100000ciqsWAAQ"/>
    <x v="2"/>
    <b v="0"/>
    <s v="0055A000008iLoJQAU"/>
    <s v="Closed Lost"/>
    <b v="0"/>
    <x v="1"/>
    <n v="54805"/>
    <n v="0"/>
    <m/>
  </r>
  <r>
    <s v="0013100001jbC4UAAU"/>
    <b v="0"/>
    <m/>
    <b v="0"/>
    <x v="215"/>
    <x v="0"/>
    <s v="00531000007KAu8AAG"/>
    <b v="0"/>
    <d v="2016-06-24T06:25:45"/>
    <b v="0"/>
    <b v="0"/>
    <s v="2018 4"/>
    <n v="4"/>
    <x v="8"/>
    <s v="Omitted"/>
    <s v="Omitted"/>
    <x v="10"/>
    <s v="0055A00000BclF5QAJ"/>
    <d v="2021-04-10T23:01:03"/>
    <m/>
    <d v="2018-04-23T16:23:16"/>
    <b v="0"/>
    <x v="1"/>
    <s v="0063100000cir2CAAQ"/>
    <x v="2"/>
    <b v="0"/>
    <s v="0055A000008iLoJQAU"/>
    <s v="Closed Lost"/>
    <b v="0"/>
    <x v="1"/>
    <n v="54805"/>
    <n v="0"/>
    <m/>
  </r>
  <r>
    <s v="0013100001qvZsSAAU"/>
    <b v="0"/>
    <m/>
    <b v="0"/>
    <x v="215"/>
    <x v="0"/>
    <s v="00531000007KAu8AAG"/>
    <b v="1"/>
    <d v="2016-06-27T01:25:48"/>
    <b v="0"/>
    <b v="0"/>
    <s v="2018 4"/>
    <n v="4"/>
    <x v="8"/>
    <s v="Omitted"/>
    <s v="Omitted"/>
    <x v="14"/>
    <s v="0055A00000BclF5QAJ"/>
    <d v="2021-04-10T23:01:03"/>
    <m/>
    <d v="2018-03-26T16:58:50"/>
    <b v="0"/>
    <x v="1"/>
    <s v="0063100000cjPiAAAU"/>
    <x v="2"/>
    <b v="0"/>
    <s v="0055A000008iLoJQAU"/>
    <s v="Closed Lost"/>
    <b v="0"/>
    <x v="1"/>
    <n v="54805"/>
    <n v="0"/>
    <m/>
  </r>
  <r>
    <s v="0013100001k5hYIAAY"/>
    <b v="0"/>
    <m/>
    <b v="0"/>
    <x v="215"/>
    <x v="0"/>
    <s v="00531000007KgPgAAK"/>
    <b v="0"/>
    <d v="2016-07-01T19:12:00"/>
    <b v="0"/>
    <b v="0"/>
    <s v="2018 4"/>
    <n v="4"/>
    <x v="8"/>
    <s v="Omitted"/>
    <s v="Omitted"/>
    <x v="5"/>
    <s v="0055A00000BclF5QAJ"/>
    <d v="2021-04-11T19:52:07"/>
    <m/>
    <d v="2020-05-20T14:10:25"/>
    <b v="0"/>
    <x v="5"/>
    <s v="0063100000cjxQBAAY"/>
    <x v="2"/>
    <b v="0"/>
    <s v="00531000007KgPgAAK"/>
    <s v="Closed Lost"/>
    <b v="0"/>
    <x v="1"/>
    <n v="65324"/>
    <n v="0"/>
    <m/>
  </r>
  <r>
    <s v="0013100001kqpACAAY"/>
    <b v="0"/>
    <m/>
    <b v="0"/>
    <x v="215"/>
    <x v="0"/>
    <s v="00531000007KAsvAAG"/>
    <b v="0"/>
    <d v="2016-08-15T15:15:24"/>
    <b v="0"/>
    <b v="0"/>
    <s v="2018 4"/>
    <n v="4"/>
    <x v="8"/>
    <s v="Omitted"/>
    <s v="Omitted"/>
    <x v="8"/>
    <s v="0055A00000BclF5QAJ"/>
    <d v="2021-04-11T20:06:15"/>
    <m/>
    <d v="2020-01-06T18:18:40"/>
    <b v="0"/>
    <x v="6"/>
    <s v="0063100000dYixfAAC"/>
    <x v="2"/>
    <b v="0"/>
    <s v="00531000007KAsvAAG"/>
    <s v="Closed Lost"/>
    <b v="0"/>
    <x v="1"/>
    <n v="71500"/>
    <n v="0"/>
    <m/>
  </r>
  <r>
    <s v="0013100001kqt3ZAAQ"/>
    <b v="0"/>
    <m/>
    <b v="0"/>
    <x v="215"/>
    <x v="0"/>
    <s v="00531000007KAsvAAG"/>
    <b v="0"/>
    <d v="2016-08-31T11:55:11"/>
    <b v="0"/>
    <b v="0"/>
    <s v="2018 4"/>
    <n v="4"/>
    <x v="8"/>
    <s v="Omitted"/>
    <s v="Omitted"/>
    <x v="18"/>
    <s v="0055A00000BclF5QAJ"/>
    <d v="2021-04-11T20:06:15"/>
    <m/>
    <d v="2020-01-06T18:18:40"/>
    <b v="0"/>
    <x v="6"/>
    <s v="0063100000e39FeAAI"/>
    <x v="2"/>
    <b v="0"/>
    <s v="00531000007KAsvAAG"/>
    <s v="Closed Lost"/>
    <b v="0"/>
    <x v="1"/>
    <n v="71500"/>
    <n v="0"/>
    <m/>
  </r>
  <r>
    <s v="0013100001p4EYQAA2"/>
    <b v="0"/>
    <m/>
    <b v="0"/>
    <x v="215"/>
    <x v="0"/>
    <s v="00531000008FRNUAA4"/>
    <b v="1"/>
    <d v="2017-01-26T23:05:07"/>
    <b v="0"/>
    <b v="0"/>
    <s v="2018 4"/>
    <n v="4"/>
    <x v="8"/>
    <s v="Omitted"/>
    <s v="Omitted"/>
    <x v="13"/>
    <s v="0055A00000BclF5QAJ"/>
    <d v="2021-04-11T20:28:47"/>
    <m/>
    <d v="2018-03-19T15:52:57"/>
    <b v="0"/>
    <x v="1"/>
    <s v="0063100000fqNKAAA2"/>
    <x v="2"/>
    <b v="0"/>
    <s v="0055A000008iLoJQAU"/>
    <s v="Closed Lost"/>
    <b v="0"/>
    <x v="1"/>
    <n v="54805"/>
    <n v="0"/>
    <m/>
  </r>
  <r>
    <s v="0013100001fqz0JAAQ"/>
    <b v="0"/>
    <m/>
    <b v="0"/>
    <x v="215"/>
    <x v="0"/>
    <s v="00531000008FRNUAA4"/>
    <b v="1"/>
    <d v="2017-02-27T19:05:36"/>
    <b v="0"/>
    <b v="0"/>
    <s v="2018 4"/>
    <n v="4"/>
    <x v="8"/>
    <s v="Omitted"/>
    <s v="Omitted"/>
    <x v="14"/>
    <s v="0055A00000BclF5QAJ"/>
    <d v="2021-04-10T23:01:03"/>
    <m/>
    <d v="2019-06-11T20:02:55"/>
    <b v="0"/>
    <x v="1"/>
    <s v="0063100000gonDxAAI"/>
    <x v="2"/>
    <b v="0"/>
    <s v="0055A000009sZg0QAE"/>
    <s v="Closed Lost"/>
    <b v="0"/>
    <x v="1"/>
    <n v="54805"/>
    <n v="0"/>
    <m/>
  </r>
  <r>
    <s v="0013100001qx6GzAAI"/>
    <b v="0"/>
    <m/>
    <b v="0"/>
    <x v="215"/>
    <x v="0"/>
    <s v="00531000007KAsvAAG"/>
    <b v="0"/>
    <d v="2017-03-20T13:57:25"/>
    <b v="0"/>
    <b v="0"/>
    <s v="2018 4"/>
    <n v="4"/>
    <x v="8"/>
    <s v="Omitted"/>
    <s v="Omitted"/>
    <x v="18"/>
    <s v="0055A00000BclF5QAJ"/>
    <d v="2021-04-11T20:06:15"/>
    <m/>
    <d v="2020-01-06T18:18:35"/>
    <b v="0"/>
    <x v="6"/>
    <s v="0063100000gsptYAAQ"/>
    <x v="2"/>
    <b v="0"/>
    <s v="00531000007KAsvAAG"/>
    <s v="Closed Lost"/>
    <b v="0"/>
    <x v="1"/>
    <n v="71500"/>
    <n v="0"/>
    <m/>
  </r>
  <r>
    <s v="0013100001qxVcsAAE"/>
    <b v="0"/>
    <m/>
    <b v="0"/>
    <x v="215"/>
    <x v="0"/>
    <s v="00531000007KAsvAAG"/>
    <b v="0"/>
    <d v="2017-03-22T17:21:02"/>
    <b v="0"/>
    <b v="0"/>
    <s v="2018 4"/>
    <n v="4"/>
    <x v="8"/>
    <s v="Omitted"/>
    <s v="Omitted"/>
    <x v="18"/>
    <s v="0055A000009s6n0QAA"/>
    <d v="2020-01-06T18:18:35"/>
    <m/>
    <d v="2020-01-06T18:18:35"/>
    <b v="0"/>
    <x v="3"/>
    <s v="0063100000h9wx6AAA"/>
    <x v="2"/>
    <b v="0"/>
    <s v="00531000007KAsvAAG"/>
    <s v="Closed Lost"/>
    <b v="0"/>
    <x v="1"/>
    <n v="71500"/>
    <n v="0"/>
    <m/>
  </r>
  <r>
    <s v="0013100001gw4vcAAA"/>
    <b v="0"/>
    <m/>
    <b v="0"/>
    <x v="215"/>
    <x v="0"/>
    <s v="00531000007KAsvAAG"/>
    <b v="0"/>
    <d v="2017-03-29T22:18:02"/>
    <b v="0"/>
    <b v="0"/>
    <s v="2018 4"/>
    <n v="4"/>
    <x v="8"/>
    <s v="Omitted"/>
    <s v="Omitted"/>
    <x v="18"/>
    <s v="0055A00000BclF5QAJ"/>
    <d v="2021-04-11T20:06:15"/>
    <m/>
    <d v="2020-01-06T18:18:35"/>
    <b v="0"/>
    <x v="6"/>
    <s v="0063100000hAbrGAAS"/>
    <x v="2"/>
    <b v="0"/>
    <s v="00531000007KAsvAAG"/>
    <s v="Closed Lost"/>
    <b v="0"/>
    <x v="1"/>
    <n v="71500"/>
    <n v="0"/>
    <m/>
  </r>
  <r>
    <s v="0013100001rt9lJAAQ"/>
    <b v="0"/>
    <m/>
    <b v="0"/>
    <x v="215"/>
    <x v="0"/>
    <s v="00531000007KAsvAAG"/>
    <b v="0"/>
    <d v="2017-04-13T13:59:08"/>
    <b v="0"/>
    <b v="0"/>
    <s v="2018 4"/>
    <n v="4"/>
    <x v="8"/>
    <s v="Omitted"/>
    <s v="Omitted"/>
    <x v="18"/>
    <s v="0055A00000BclF5QAJ"/>
    <d v="2021-04-11T20:06:15"/>
    <m/>
    <d v="2020-01-06T18:18:35"/>
    <b v="0"/>
    <x v="6"/>
    <s v="0063100000hC4OuAAK"/>
    <x v="2"/>
    <b v="0"/>
    <s v="00531000007KAsvAAG"/>
    <s v="Closed Lost"/>
    <b v="0"/>
    <x v="1"/>
    <n v="71500"/>
    <n v="0"/>
    <m/>
  </r>
  <r>
    <s v="0013100001jb0YzAAI"/>
    <b v="0"/>
    <m/>
    <b v="0"/>
    <x v="215"/>
    <x v="0"/>
    <s v="00531000007KAu8AAG"/>
    <b v="0"/>
    <d v="2017-10-06T18:52:06"/>
    <b v="0"/>
    <b v="0"/>
    <s v="2018 4"/>
    <n v="4"/>
    <x v="8"/>
    <s v="Omitted"/>
    <s v="Omitted"/>
    <x v="22"/>
    <s v="0055A00000BclF5QAJ"/>
    <d v="2021-04-11T20:06:15"/>
    <m/>
    <d v="2019-05-31T16:02:05"/>
    <b v="0"/>
    <x v="6"/>
    <s v="0065A00000iSM6tQAG"/>
    <x v="2"/>
    <b v="0"/>
    <s v="0055A000008zqzaQAA"/>
    <s v="Closed Lost"/>
    <b v="0"/>
    <x v="1"/>
    <n v="54805"/>
    <n v="0"/>
    <m/>
  </r>
  <r>
    <s v="0013100001gWxtDAAS"/>
    <b v="0"/>
    <m/>
    <b v="0"/>
    <x v="215"/>
    <x v="0"/>
    <s v="0055A000008iLoOQAU"/>
    <b v="0"/>
    <d v="2018-12-04T15:51:16"/>
    <b v="0"/>
    <b v="0"/>
    <s v="2018 4"/>
    <n v="4"/>
    <x v="8"/>
    <s v="Omitted"/>
    <s v="Omitted"/>
    <x v="22"/>
    <s v="0055A00000BclF5QAJ"/>
    <d v="2021-04-10T23:01:03"/>
    <m/>
    <d v="2019-06-02T12:27:57"/>
    <b v="0"/>
    <x v="7"/>
    <s v="0065A00000nMmbDQAS"/>
    <x v="2"/>
    <b v="0"/>
    <s v="0055A000009GjocQAC"/>
    <s v="Closed Lost"/>
    <b v="0"/>
    <x v="1"/>
    <n v="10620"/>
    <n v="0"/>
    <m/>
  </r>
  <r>
    <s v="0013100001gWxtDAAS"/>
    <b v="0"/>
    <m/>
    <b v="0"/>
    <x v="215"/>
    <x v="0"/>
    <s v="0055A000008zqzaQAA"/>
    <b v="0"/>
    <d v="2018-10-15T18:02:18"/>
    <b v="0"/>
    <b v="0"/>
    <s v="2018 4"/>
    <n v="4"/>
    <x v="8"/>
    <s v="Omitted"/>
    <s v="Omitted"/>
    <x v="0"/>
    <s v="0055A00000BclF5QAJ"/>
    <d v="2021-04-10T23:01:03"/>
    <m/>
    <d v="2019-06-02T12:27:13"/>
    <b v="0"/>
    <x v="7"/>
    <s v="0065A00000nJudkQAC"/>
    <x v="2"/>
    <b v="0"/>
    <s v="0055A000009GjocQAC"/>
    <s v="Closed Lost"/>
    <b v="0"/>
    <x v="1"/>
    <n v="10800"/>
    <n v="0"/>
    <m/>
  </r>
  <r>
    <s v="0013100001k5ZyRAAU"/>
    <b v="0"/>
    <m/>
    <b v="0"/>
    <x v="215"/>
    <x v="0"/>
    <s v="0055A000008iLoOQAU"/>
    <b v="0"/>
    <d v="2018-10-09T14:26:16"/>
    <b v="0"/>
    <b v="0"/>
    <s v="2018 4"/>
    <n v="4"/>
    <x v="8"/>
    <s v="Omitted"/>
    <s v="Omitted"/>
    <x v="0"/>
    <s v="0055A00000BclF5QAJ"/>
    <d v="2021-04-10T23:01:03"/>
    <m/>
    <d v="2018-11-27T20:31:07"/>
    <b v="0"/>
    <x v="1"/>
    <s v="0065A00000lpF0gQAE"/>
    <x v="2"/>
    <b v="0"/>
    <s v="0055A000008iLoOQAU"/>
    <s v="Closed Lost"/>
    <b v="0"/>
    <x v="1"/>
    <n v="5250"/>
    <n v="0"/>
    <m/>
  </r>
  <r>
    <s v="0013100001gwzgtAAA"/>
    <b v="0"/>
    <m/>
    <b v="0"/>
    <x v="215"/>
    <x v="0"/>
    <s v="00531000008FFH0AAO"/>
    <b v="0"/>
    <d v="2017-06-01T20:47:51"/>
    <b v="0"/>
    <b v="0"/>
    <s v="2018 4"/>
    <n v="4"/>
    <x v="8"/>
    <s v="Omitted"/>
    <s v="Omitted"/>
    <x v="22"/>
    <s v="0055A00000BclF5QAJ"/>
    <d v="2021-04-10T23:01:03"/>
    <m/>
    <d v="2018-12-19T23:47:40"/>
    <b v="0"/>
    <x v="4"/>
    <s v="0065A00000i2eUQQAY"/>
    <x v="2"/>
    <b v="0"/>
    <s v="0055A000008iLoJQAU"/>
    <s v="Closed Lost"/>
    <b v="0"/>
    <x v="1"/>
    <n v="52336"/>
    <n v="0"/>
    <m/>
  </r>
  <r>
    <s v="0013100001hoCcAAAU"/>
    <b v="0"/>
    <m/>
    <b v="0"/>
    <x v="215"/>
    <x v="0"/>
    <s v="0055A000008zqzaQAA"/>
    <b v="0"/>
    <d v="2018-11-01T21:43:07"/>
    <b v="0"/>
    <b v="0"/>
    <s v="2018 4"/>
    <n v="4"/>
    <x v="8"/>
    <s v="Omitted"/>
    <s v="Omitted"/>
    <x v="22"/>
    <s v="0055A00000BclF5QAJ"/>
    <d v="2021-04-11T20:33:11"/>
    <m/>
    <d v="2019-05-07T20:53:36"/>
    <b v="0"/>
    <x v="7"/>
    <s v="0065A00000nKw7rQAC"/>
    <x v="2"/>
    <b v="0"/>
    <s v="0055A000008zqzaQAA"/>
    <s v="Closed Lost"/>
    <b v="0"/>
    <x v="1"/>
    <n v="73600"/>
    <n v="0"/>
    <m/>
  </r>
  <r>
    <s v="0013100001myVRnAAM"/>
    <b v="0"/>
    <m/>
    <b v="0"/>
    <x v="215"/>
    <x v="0"/>
    <s v="00531000007KAsvAAG"/>
    <b v="0"/>
    <d v="2017-08-08T14:41:58"/>
    <b v="0"/>
    <b v="0"/>
    <s v="2018 4"/>
    <n v="4"/>
    <x v="8"/>
    <s v="Omitted"/>
    <s v="Omitted"/>
    <x v="1"/>
    <s v="0055A00000BclF5QAJ"/>
    <d v="2021-04-11T20:06:15"/>
    <m/>
    <d v="2020-01-06T18:18:35"/>
    <b v="0"/>
    <x v="6"/>
    <s v="0065A00000i4juZQAQ"/>
    <x v="2"/>
    <b v="0"/>
    <s v="00531000007KAsvAAG"/>
    <s v="Closed Lost"/>
    <b v="0"/>
    <x v="1"/>
    <n v="71500"/>
    <n v="0"/>
    <m/>
  </r>
  <r>
    <s v="0013100001lbH4iAAE"/>
    <b v="0"/>
    <m/>
    <b v="0"/>
    <x v="215"/>
    <x v="0"/>
    <s v="00531000007KAsvAAG"/>
    <b v="0"/>
    <d v="2018-02-22T18:55:18"/>
    <b v="0"/>
    <b v="0"/>
    <s v="2018 4"/>
    <n v="4"/>
    <x v="8"/>
    <s v="Omitted"/>
    <s v="Omitted"/>
    <x v="1"/>
    <s v="0055A00000BclF5QAJ"/>
    <d v="2021-04-11T20:06:15"/>
    <m/>
    <d v="2020-01-06T18:18:40"/>
    <b v="0"/>
    <x v="6"/>
    <s v="0065A00000jTBXqQAO"/>
    <x v="2"/>
    <b v="0"/>
    <s v="00531000007KAsvAAG"/>
    <s v="Closed Lost"/>
    <b v="0"/>
    <x v="1"/>
    <n v="65000"/>
    <n v="0"/>
    <m/>
  </r>
  <r>
    <s v="0013100001VXN1KAAX"/>
    <b v="0"/>
    <m/>
    <b v="0"/>
    <x v="215"/>
    <x v="0"/>
    <s v="00531000007MUoEAAW"/>
    <b v="0"/>
    <d v="2018-05-24T14:21:49"/>
    <b v="0"/>
    <b v="0"/>
    <s v="2018 4"/>
    <n v="4"/>
    <x v="8"/>
    <s v="Omitted"/>
    <s v="Omitted"/>
    <x v="4"/>
    <s v="0055A00000BclF5QAJ"/>
    <d v="2021-04-11T19:52:07"/>
    <m/>
    <d v="2020-01-06T18:18:35"/>
    <b v="0"/>
    <x v="5"/>
    <s v="0065A00000k25w5QAA"/>
    <x v="2"/>
    <b v="0"/>
    <s v="00531000007Es7rAAC"/>
    <s v="Closed Lost"/>
    <b v="0"/>
    <x v="1"/>
    <n v="69393"/>
    <n v="0"/>
    <m/>
  </r>
  <r>
    <s v="0013100001gbj6NAAQ"/>
    <b v="0"/>
    <m/>
    <b v="0"/>
    <x v="215"/>
    <x v="0"/>
    <s v="00531000007MUoEAAW"/>
    <b v="0"/>
    <d v="2018-05-24T14:36:46"/>
    <b v="0"/>
    <b v="0"/>
    <s v="2018 4"/>
    <n v="4"/>
    <x v="8"/>
    <s v="Omitted"/>
    <s v="Omitted"/>
    <x v="4"/>
    <s v="0055A00000BclF5QAJ"/>
    <d v="2021-04-11T19:52:07"/>
    <m/>
    <d v="2020-01-06T18:18:35"/>
    <b v="0"/>
    <x v="5"/>
    <s v="0065A00000k25yuQAA"/>
    <x v="2"/>
    <b v="0"/>
    <s v="00531000007Es7rAAC"/>
    <s v="Closed Lost"/>
    <b v="0"/>
    <x v="1"/>
    <n v="69393"/>
    <n v="0"/>
    <m/>
  </r>
  <r>
    <s v="0013100001gWWASAA4"/>
    <b v="0"/>
    <m/>
    <b v="0"/>
    <x v="215"/>
    <x v="0"/>
    <s v="00531000007MUoEAAW"/>
    <b v="0"/>
    <d v="2018-05-24T16:21:29"/>
    <b v="0"/>
    <b v="0"/>
    <s v="2018 4"/>
    <n v="4"/>
    <x v="8"/>
    <s v="Omitted"/>
    <s v="Omitted"/>
    <x v="4"/>
    <s v="0055A00000BclF5QAJ"/>
    <d v="2021-04-11T19:52:07"/>
    <m/>
    <d v="2020-01-06T18:18:35"/>
    <b v="0"/>
    <x v="5"/>
    <s v="0065A00000k26ZwQAI"/>
    <x v="2"/>
    <b v="0"/>
    <s v="00531000007Es7rAAC"/>
    <s v="Closed Lost"/>
    <b v="0"/>
    <x v="1"/>
    <n v="69393"/>
    <n v="0"/>
    <m/>
  </r>
  <r>
    <s v="0013100001gw3W4AAI"/>
    <b v="0"/>
    <m/>
    <b v="0"/>
    <x v="215"/>
    <x v="0"/>
    <s v="00531000007KAsvAAG"/>
    <b v="0"/>
    <d v="2018-09-25T13:13:12"/>
    <b v="0"/>
    <b v="0"/>
    <s v="2018 4"/>
    <n v="4"/>
    <x v="8"/>
    <s v="Omitted"/>
    <s v="Omitted"/>
    <x v="1"/>
    <s v="0055A00000BclF5QAJ"/>
    <d v="2021-04-11T20:08:00"/>
    <m/>
    <d v="2020-01-06T18:18:40"/>
    <b v="0"/>
    <x v="6"/>
    <s v="0065A00000lnVC0QAM"/>
    <x v="2"/>
    <b v="0"/>
    <s v="00531000007KAsvAAG"/>
    <s v="Closed Lost"/>
    <b v="0"/>
    <x v="1"/>
    <n v="6500"/>
    <n v="0"/>
    <m/>
  </r>
  <r>
    <s v="0013100001gaSbbAAE"/>
    <b v="0"/>
    <m/>
    <b v="0"/>
    <x v="215"/>
    <x v="0"/>
    <s v="00531000007KAsvAAG"/>
    <b v="0"/>
    <d v="2017-10-12T21:23:51"/>
    <b v="0"/>
    <b v="0"/>
    <s v="2018 4"/>
    <n v="4"/>
    <x v="8"/>
    <s v="Omitted"/>
    <s v="Omitted"/>
    <x v="3"/>
    <s v="0055A00000BclF5QAJ"/>
    <d v="2021-04-11T20:06:15"/>
    <m/>
    <d v="2020-01-06T18:18:40"/>
    <b v="0"/>
    <x v="6"/>
    <s v="0065A00000iSVzRQAW"/>
    <x v="2"/>
    <b v="0"/>
    <s v="00531000007KAsvAAG"/>
    <s v="Closed Lost"/>
    <b v="0"/>
    <x v="1"/>
    <n v="66500"/>
    <n v="0"/>
    <m/>
  </r>
  <r>
    <s v="0013100001gYHgUAAW"/>
    <b v="0"/>
    <m/>
    <b v="0"/>
    <x v="215"/>
    <x v="0"/>
    <s v="00531000007MUoEAAW"/>
    <b v="0"/>
    <d v="2018-06-08T19:27:00"/>
    <b v="0"/>
    <b v="0"/>
    <s v="2018 4"/>
    <n v="4"/>
    <x v="8"/>
    <s v="Omitted"/>
    <s v="Omitted"/>
    <x v="1"/>
    <s v="0055A00000BclF5QAJ"/>
    <d v="2021-04-11T20:06:15"/>
    <m/>
    <d v="2020-01-06T18:18:35"/>
    <b v="0"/>
    <x v="6"/>
    <s v="0065A00000k2hs8QAA"/>
    <x v="2"/>
    <b v="0"/>
    <s v="00531000007KAsvAAG"/>
    <s v="Closed Lost"/>
    <b v="0"/>
    <x v="1"/>
    <n v="65398"/>
    <n v="0"/>
    <m/>
  </r>
  <r>
    <s v="0013100001qyJ2TAAU"/>
    <b v="0"/>
    <m/>
    <b v="0"/>
    <x v="215"/>
    <x v="0"/>
    <s v="00531000007MUoEAAW"/>
    <b v="0"/>
    <d v="2018-07-11T18:21:04"/>
    <b v="0"/>
    <b v="0"/>
    <s v="2018 4"/>
    <n v="4"/>
    <x v="8"/>
    <s v="Omitted"/>
    <s v="Omitted"/>
    <x v="3"/>
    <s v="0055A00000BclF5QAJ"/>
    <d v="2021-04-11T19:52:07"/>
    <m/>
    <d v="2020-01-06T18:18:40"/>
    <b v="0"/>
    <x v="5"/>
    <s v="0065A00000k3r8tQAA"/>
    <x v="2"/>
    <b v="0"/>
    <s v="00531000007KAsvAAG"/>
    <s v="Closed Lost"/>
    <b v="0"/>
    <x v="1"/>
    <n v="65199"/>
    <n v="0"/>
    <m/>
  </r>
  <r>
    <s v="0013100001gZM1jAAG"/>
    <b v="0"/>
    <m/>
    <b v="0"/>
    <x v="215"/>
    <x v="0"/>
    <s v="00531000007MUoEAAW"/>
    <b v="0"/>
    <d v="2018-07-16T13:26:14"/>
    <b v="0"/>
    <b v="0"/>
    <s v="2018 4"/>
    <n v="4"/>
    <x v="8"/>
    <s v="Omitted"/>
    <s v="Omitted"/>
    <x v="1"/>
    <s v="0055A000009s6n0QAA"/>
    <d v="2020-01-06T18:18:40"/>
    <m/>
    <d v="2020-01-06T18:18:40"/>
    <b v="0"/>
    <x v="1"/>
    <s v="0065A00000k3ynJQAQ"/>
    <x v="2"/>
    <b v="0"/>
    <s v="00531000007KAsvAAG"/>
    <s v="Closed Lost"/>
    <b v="0"/>
    <x v="1"/>
    <n v="64549"/>
    <n v="0"/>
    <m/>
  </r>
  <r>
    <s v="0013100001sbMkZAAU"/>
    <b v="0"/>
    <m/>
    <b v="0"/>
    <x v="215"/>
    <x v="0"/>
    <s v="00531000007MUoEAAW"/>
    <b v="0"/>
    <d v="2018-08-29T13:02:22"/>
    <b v="0"/>
    <b v="0"/>
    <s v="2018 4"/>
    <n v="4"/>
    <x v="8"/>
    <s v="Omitted"/>
    <s v="Omitted"/>
    <x v="1"/>
    <s v="0055A00000BclF5QAJ"/>
    <d v="2021-04-11T19:52:07"/>
    <m/>
    <d v="2020-01-06T18:18:40"/>
    <b v="0"/>
    <x v="5"/>
    <s v="0065A00000leKkYQAU"/>
    <x v="2"/>
    <b v="0"/>
    <s v="0055A000009sa63QAA"/>
    <s v="Closed Lost"/>
    <b v="0"/>
    <x v="1"/>
    <n v="65199"/>
    <n v="0"/>
    <m/>
  </r>
  <r>
    <s v="0013100001k7vrhAAA"/>
    <b v="0"/>
    <m/>
    <b v="0"/>
    <x v="215"/>
    <x v="0"/>
    <s v="00531000007KAsvAAG"/>
    <b v="0"/>
    <d v="2017-05-30T18:28:33"/>
    <b v="0"/>
    <b v="0"/>
    <s v="2018 4"/>
    <n v="4"/>
    <x v="8"/>
    <s v="Omitted"/>
    <s v="Omitted"/>
    <x v="1"/>
    <s v="0055A00000BclF5QAJ"/>
    <d v="2021-04-11T20:06:15"/>
    <m/>
    <d v="2020-01-06T18:18:35"/>
    <b v="0"/>
    <x v="6"/>
    <s v="0065A00000i2YegQAE"/>
    <x v="2"/>
    <b v="0"/>
    <s v="00531000007KAsvAAG"/>
    <s v="Closed Lost"/>
    <b v="0"/>
    <x v="1"/>
    <n v="71500"/>
    <n v="0"/>
    <m/>
  </r>
  <r>
    <s v="0013100001gZM1jAAG"/>
    <b v="0"/>
    <m/>
    <b v="0"/>
    <x v="215"/>
    <x v="0"/>
    <s v="00531000007KAsvAAG"/>
    <b v="0"/>
    <d v="2017-07-05T14:54:03"/>
    <b v="0"/>
    <b v="0"/>
    <s v="2018 4"/>
    <n v="4"/>
    <x v="8"/>
    <s v="Omitted"/>
    <s v="Omitted"/>
    <x v="1"/>
    <s v="0055A00000BclF5QAJ"/>
    <d v="2021-04-11T20:06:15"/>
    <m/>
    <d v="2020-01-06T18:18:35"/>
    <b v="0"/>
    <x v="6"/>
    <s v="0065A00000i3oKuQAI"/>
    <x v="2"/>
    <b v="0"/>
    <s v="00531000007KAsvAAG"/>
    <s v="Closed Lost"/>
    <b v="0"/>
    <x v="1"/>
    <n v="69355"/>
    <n v="0"/>
    <m/>
  </r>
  <r>
    <s v="0015A00001targvQAA"/>
    <b v="0"/>
    <m/>
    <b v="0"/>
    <x v="215"/>
    <x v="0"/>
    <s v="00531000007KAsvAAG"/>
    <b v="0"/>
    <d v="2017-07-27T14:26:06"/>
    <b v="0"/>
    <b v="0"/>
    <s v="2018 4"/>
    <n v="4"/>
    <x v="8"/>
    <s v="Omitted"/>
    <s v="Omitted"/>
    <x v="1"/>
    <s v="0055A00000BclF5QAJ"/>
    <d v="2021-04-11T20:06:15"/>
    <m/>
    <d v="2020-01-06T18:18:35"/>
    <b v="0"/>
    <x v="6"/>
    <s v="0065A00000i4PlaQAE"/>
    <x v="2"/>
    <b v="0"/>
    <s v="00531000007KAsvAAG"/>
    <s v="Closed Lost"/>
    <b v="0"/>
    <x v="1"/>
    <n v="71500"/>
    <n v="0"/>
    <m/>
  </r>
  <r>
    <s v="0015A00001xOkXAQA0"/>
    <b v="0"/>
    <m/>
    <b v="0"/>
    <x v="215"/>
    <x v="0"/>
    <s v="00531000007KAsvAAG"/>
    <b v="0"/>
    <d v="2017-09-20T22:46:06"/>
    <b v="0"/>
    <b v="0"/>
    <s v="2018 4"/>
    <n v="4"/>
    <x v="8"/>
    <s v="Omitted"/>
    <s v="Omitted"/>
    <x v="1"/>
    <s v="0055A00000BclF5QAJ"/>
    <d v="2021-04-11T19:52:07"/>
    <m/>
    <d v="2020-01-06T18:18:45"/>
    <b v="0"/>
    <x v="5"/>
    <s v="0065A00000iRowYQAS"/>
    <x v="2"/>
    <b v="0"/>
    <s v="00531000007KAsvAAG"/>
    <s v="Closed Lost"/>
    <b v="0"/>
    <x v="1"/>
    <n v="71500"/>
    <n v="0"/>
    <m/>
  </r>
  <r>
    <s v="0013100001gaSbbAAE"/>
    <b v="0"/>
    <m/>
    <b v="0"/>
    <x v="215"/>
    <x v="0"/>
    <s v="00531000007KAsvAAG"/>
    <b v="0"/>
    <d v="2017-10-13T14:52:18"/>
    <b v="0"/>
    <b v="0"/>
    <s v="2018 4"/>
    <n v="4"/>
    <x v="8"/>
    <s v="Omitted"/>
    <s v="Omitted"/>
    <x v="3"/>
    <s v="0055A00000BclF5QAJ"/>
    <d v="2021-04-11T20:06:15"/>
    <m/>
    <d v="2020-01-06T18:18:40"/>
    <b v="0"/>
    <x v="6"/>
    <s v="0065A00000iSXP6QAO"/>
    <x v="2"/>
    <b v="0"/>
    <s v="00531000007KAsvAAG"/>
    <s v="Closed Lost"/>
    <b v="0"/>
    <x v="1"/>
    <n v="71500"/>
    <n v="0"/>
    <m/>
  </r>
  <r>
    <s v="0013100001gYHjnAAG"/>
    <b v="0"/>
    <m/>
    <b v="0"/>
    <x v="215"/>
    <x v="0"/>
    <s v="00531000007KAsvAAG"/>
    <b v="0"/>
    <d v="2018-01-29T16:08:15"/>
    <b v="0"/>
    <b v="0"/>
    <s v="2018 4"/>
    <n v="4"/>
    <x v="8"/>
    <s v="Omitted"/>
    <s v="Omitted"/>
    <x v="1"/>
    <s v="0055A00000BclF5QAJ"/>
    <d v="2021-04-11T19:52:07"/>
    <m/>
    <d v="2020-01-06T18:18:40"/>
    <b v="0"/>
    <x v="5"/>
    <s v="0065A00000iVTkiQAG"/>
    <x v="2"/>
    <b v="0"/>
    <s v="00531000007KAsvAAG"/>
    <s v="Closed Lost"/>
    <b v="0"/>
    <x v="1"/>
    <n v="65000"/>
    <n v="0"/>
    <m/>
  </r>
  <r>
    <s v="0015A00001ztlvGQAQ"/>
    <b v="0"/>
    <m/>
    <b v="0"/>
    <x v="215"/>
    <x v="0"/>
    <s v="00531000007MUoEAAW"/>
    <b v="0"/>
    <d v="2018-03-21T13:28:06"/>
    <b v="0"/>
    <b v="0"/>
    <s v="2018 4"/>
    <n v="4"/>
    <x v="8"/>
    <s v="Omitted"/>
    <s v="Omitted"/>
    <x v="1"/>
    <s v="0055A000009s6n0QAA"/>
    <d v="2020-01-06T18:18:35"/>
    <m/>
    <d v="2020-01-06T18:18:35"/>
    <b v="0"/>
    <x v="3"/>
    <s v="0065A00000js3XnQAI"/>
    <x v="2"/>
    <b v="0"/>
    <s v="00531000007KAsvAAG"/>
    <s v="Closed Lost"/>
    <b v="0"/>
    <x v="1"/>
    <n v="65000"/>
    <n v="0"/>
    <m/>
  </r>
  <r>
    <s v="0015A000021OUFYQA4"/>
    <b v="0"/>
    <m/>
    <b v="0"/>
    <x v="215"/>
    <x v="0"/>
    <s v="00531000007KAsvAAG"/>
    <b v="0"/>
    <d v="2018-05-18T17:53:51"/>
    <b v="0"/>
    <b v="0"/>
    <s v="2018 4"/>
    <n v="4"/>
    <x v="8"/>
    <s v="Omitted"/>
    <s v="Omitted"/>
    <x v="1"/>
    <s v="0055A000009s6n0QAA"/>
    <d v="2020-01-06T18:18:35"/>
    <m/>
    <d v="2020-01-06T18:18:35"/>
    <b v="0"/>
    <x v="3"/>
    <s v="0065A00000k1vkjQAA"/>
    <x v="2"/>
    <b v="0"/>
    <s v="00531000007KAsvAAG"/>
    <s v="Closed Lost"/>
    <b v="0"/>
    <x v="1"/>
    <n v="65000"/>
    <n v="0"/>
    <m/>
  </r>
  <r>
    <s v="0013100001gxRn4AAE"/>
    <b v="0"/>
    <m/>
    <b v="0"/>
    <x v="215"/>
    <x v="0"/>
    <s v="00531000007KAsvAAG"/>
    <b v="0"/>
    <d v="2018-06-06T23:50:27"/>
    <b v="0"/>
    <b v="0"/>
    <s v="2018 4"/>
    <n v="4"/>
    <x v="8"/>
    <s v="Omitted"/>
    <s v="Omitted"/>
    <x v="1"/>
    <s v="0055A000009s6n0QAA"/>
    <d v="2020-01-06T18:18:35"/>
    <m/>
    <d v="2020-01-06T18:18:35"/>
    <b v="0"/>
    <x v="3"/>
    <s v="0065A00000k2diMQAQ"/>
    <x v="2"/>
    <b v="0"/>
    <s v="00531000007KAsvAAG"/>
    <s v="Closed Lost"/>
    <b v="0"/>
    <x v="1"/>
    <n v="91000"/>
    <n v="0"/>
    <m/>
  </r>
  <r>
    <s v="001i000001MZ8IpAAL"/>
    <b v="0"/>
    <m/>
    <b v="0"/>
    <x v="215"/>
    <x v="0"/>
    <s v="00531000007MUoEAAW"/>
    <b v="0"/>
    <d v="2018-08-17T13:49:30"/>
    <b v="0"/>
    <b v="0"/>
    <s v="2018 4"/>
    <n v="4"/>
    <x v="8"/>
    <s v="Omitted"/>
    <s v="Omitted"/>
    <x v="2"/>
    <s v="0055A00000BclF5QAJ"/>
    <d v="2021-04-11T20:08:00"/>
    <m/>
    <d v="2020-01-06T18:18:40"/>
    <b v="0"/>
    <x v="6"/>
    <s v="0065A00000ldjnbQAA"/>
    <x v="2"/>
    <b v="0"/>
    <s v="00531000007MUoEAAW"/>
    <s v="Closed Lost"/>
    <b v="0"/>
    <x v="1"/>
    <n v="716.4"/>
    <n v="0"/>
    <m/>
  </r>
  <r>
    <s v="0013100001hoMrhAAE"/>
    <b v="0"/>
    <m/>
    <b v="0"/>
    <x v="215"/>
    <x v="0"/>
    <s v="00531000007KAsvAAG"/>
    <b v="0"/>
    <d v="2017-09-15T15:21:55"/>
    <b v="0"/>
    <b v="0"/>
    <s v="2018 4"/>
    <n v="4"/>
    <x v="8"/>
    <s v="Omitted"/>
    <s v="Omitted"/>
    <x v="1"/>
    <s v="0055A00000BclF5QAJ"/>
    <d v="2021-04-11T19:52:07"/>
    <m/>
    <d v="2020-01-06T18:18:35"/>
    <b v="0"/>
    <x v="5"/>
    <s v="0065A00000iRcBYQA0"/>
    <x v="2"/>
    <b v="0"/>
    <s v="00531000007KAsvAAG"/>
    <s v="Closed Lost"/>
    <b v="0"/>
    <x v="1"/>
    <n v="71500"/>
    <n v="0"/>
    <m/>
  </r>
  <r>
    <s v="0015A00001yXyVaQAK"/>
    <b v="0"/>
    <m/>
    <b v="0"/>
    <x v="215"/>
    <x v="0"/>
    <s v="00531000007KAsvAAG"/>
    <b v="0"/>
    <d v="2018-02-20T14:12:20"/>
    <b v="0"/>
    <b v="0"/>
    <s v="2018 4"/>
    <n v="4"/>
    <x v="8"/>
    <s v="Omitted"/>
    <s v="Omitted"/>
    <x v="1"/>
    <s v="0055A000009s6n0QAA"/>
    <d v="2020-01-06T18:18:40"/>
    <m/>
    <d v="2020-01-06T18:18:40"/>
    <b v="0"/>
    <x v="3"/>
    <s v="0065A00000jT4hUQAS"/>
    <x v="2"/>
    <b v="0"/>
    <s v="00531000007KAsvAAG"/>
    <s v="Closed Lost"/>
    <b v="0"/>
    <x v="1"/>
    <n v="65000"/>
    <n v="0"/>
    <m/>
  </r>
  <r>
    <s v="0015A00001yYBDGQA4"/>
    <b v="0"/>
    <m/>
    <b v="0"/>
    <x v="215"/>
    <x v="0"/>
    <s v="00531000007MUoEAAW"/>
    <b v="0"/>
    <d v="2018-03-01T15:43:04"/>
    <b v="0"/>
    <b v="0"/>
    <s v="2018 4"/>
    <n v="4"/>
    <x v="8"/>
    <s v="Omitted"/>
    <s v="Omitted"/>
    <x v="1"/>
    <s v="0055A000009s6n0QAA"/>
    <d v="2020-01-06T18:18:40"/>
    <m/>
    <d v="2020-01-06T18:18:40"/>
    <b v="0"/>
    <x v="3"/>
    <s v="0065A00000jTTdXQAW"/>
    <x v="2"/>
    <b v="0"/>
    <s v="00531000007KAsvAAG"/>
    <s v="Closed Lost"/>
    <b v="0"/>
    <x v="1"/>
    <n v="65000"/>
    <n v="0"/>
    <m/>
  </r>
  <r>
    <s v="0015A00001zu5bIQAQ"/>
    <b v="0"/>
    <m/>
    <b v="0"/>
    <x v="215"/>
    <x v="0"/>
    <s v="00531000007KAsvAAG"/>
    <b v="0"/>
    <d v="2018-04-06T14:38:24"/>
    <b v="0"/>
    <b v="0"/>
    <s v="2018 4"/>
    <n v="4"/>
    <x v="8"/>
    <s v="Omitted"/>
    <s v="Omitted"/>
    <x v="1"/>
    <s v="0055A00000BclF5QAJ"/>
    <d v="2021-04-11T20:06:15"/>
    <m/>
    <d v="2020-01-06T18:18:35"/>
    <b v="0"/>
    <x v="6"/>
    <s v="0065A00000jsYSWQA2"/>
    <x v="2"/>
    <b v="0"/>
    <s v="00531000007KAsvAAG"/>
    <s v="Closed Lost"/>
    <b v="0"/>
    <x v="1"/>
    <n v="65000"/>
    <n v="0"/>
    <m/>
  </r>
  <r>
    <s v="001i000001MZ8IpAAL"/>
    <b v="0"/>
    <m/>
    <b v="0"/>
    <x v="215"/>
    <x v="0"/>
    <s v="005i0000000fNkyAAE"/>
    <b v="0"/>
    <d v="2018-12-21T16:17:45"/>
    <b v="0"/>
    <b v="0"/>
    <s v="2018 4"/>
    <n v="4"/>
    <x v="8"/>
    <s v="Omitted"/>
    <s v="Omitted"/>
    <x v="4"/>
    <s v="0055A00000BclF5QAJ"/>
    <d v="2021-04-11T20:08:00"/>
    <m/>
    <d v="2020-01-06T18:18:45"/>
    <b v="1"/>
    <x v="6"/>
    <s v="0065A0000106vdDQAQ"/>
    <x v="2"/>
    <b v="0"/>
    <s v="005i0000000fNkyAAE"/>
    <s v="Closed Lost"/>
    <b v="0"/>
    <x v="1"/>
    <n v="3048000"/>
    <n v="0"/>
    <m/>
  </r>
  <r>
    <s v="0013100001mIDLTAA4"/>
    <b v="0"/>
    <m/>
    <b v="0"/>
    <x v="215"/>
    <x v="0"/>
    <s v="00531000008F2qlAAC"/>
    <b v="0"/>
    <d v="2018-10-22T20:54:15"/>
    <b v="0"/>
    <b v="0"/>
    <s v="2018 4"/>
    <n v="4"/>
    <x v="8"/>
    <s v="Omitted"/>
    <s v="Omitted"/>
    <x v="24"/>
    <s v="0055A00000BclF5QAJ"/>
    <d v="2021-04-11T20:08:00"/>
    <m/>
    <d v="2020-01-06T18:18:40"/>
    <b v="1"/>
    <x v="6"/>
    <s v="0065A00000nKJO7QAO"/>
    <x v="2"/>
    <b v="0"/>
    <s v="00531000008F2qlAAC"/>
    <s v="Closed Lost"/>
    <b v="0"/>
    <x v="1"/>
    <n v="2732652.8"/>
    <n v="0"/>
    <m/>
  </r>
  <r>
    <s v="001i000001LHDIlAAP"/>
    <b v="0"/>
    <m/>
    <b v="0"/>
    <x v="215"/>
    <x v="0"/>
    <s v="00531000008F2qlAAC"/>
    <b v="0"/>
    <d v="2018-10-31T20:26:57"/>
    <b v="0"/>
    <b v="0"/>
    <s v="2018 4"/>
    <n v="4"/>
    <x v="8"/>
    <s v="Omitted"/>
    <s v="Omitted"/>
    <x v="24"/>
    <s v="0055A00000BclF5QAJ"/>
    <d v="2021-04-11T20:08:00"/>
    <m/>
    <d v="2020-07-08T12:10:22"/>
    <b v="1"/>
    <x v="6"/>
    <s v="0065A00000nKslJQAS"/>
    <x v="2"/>
    <b v="0"/>
    <s v="00531000008F2qlAAC"/>
    <s v="Closed Lost"/>
    <b v="0"/>
    <x v="1"/>
    <n v="657828.25"/>
    <n v="0"/>
    <m/>
  </r>
  <r>
    <s v="0013100001mIDLTAA4"/>
    <b v="0"/>
    <m/>
    <b v="0"/>
    <x v="215"/>
    <x v="0"/>
    <s v="00531000008F2qlAAC"/>
    <b v="0"/>
    <d v="2018-06-12T02:59:53"/>
    <b v="0"/>
    <b v="0"/>
    <s v="2018 4"/>
    <n v="4"/>
    <x v="8"/>
    <s v="Omitted"/>
    <s v="Omitted"/>
    <x v="4"/>
    <s v="0055A00000BclF5QAJ"/>
    <d v="2021-04-11T20:08:00"/>
    <m/>
    <d v="2020-01-06T18:18:35"/>
    <b v="1"/>
    <x v="6"/>
    <s v="0065A00000k2peKQAQ"/>
    <x v="2"/>
    <b v="0"/>
    <s v="00531000008F2qlAAC"/>
    <s v="Closed Lost"/>
    <b v="0"/>
    <x v="1"/>
    <n v="6263556.75"/>
    <n v="0"/>
    <m/>
  </r>
  <r>
    <s v="0013100001fpk4nAAA"/>
    <b v="0"/>
    <m/>
    <b v="0"/>
    <x v="215"/>
    <x v="0"/>
    <s v="00531000008FRNUAA4"/>
    <b v="1"/>
    <d v="2017-09-19T18:46:54"/>
    <b v="0"/>
    <b v="0"/>
    <s v="2018 4"/>
    <n v="4"/>
    <x v="8"/>
    <s v="Omitted"/>
    <s v="Omitted"/>
    <x v="21"/>
    <s v="0055A00000BclF5QAJ"/>
    <d v="2021-04-10T23:01:03"/>
    <m/>
    <d v="2019-06-11T20:20:27"/>
    <b v="0"/>
    <x v="3"/>
    <s v="0065A00000iRlKrQAK"/>
    <x v="2"/>
    <b v="0"/>
    <s v="0055A000009sZg0QAE"/>
    <s v="Closed Lost"/>
    <b v="0"/>
    <x v="1"/>
    <n v="72600"/>
    <n v="0"/>
    <m/>
  </r>
  <r>
    <s v="0015A000021Nup0QAC"/>
    <b v="0"/>
    <m/>
    <b v="0"/>
    <x v="215"/>
    <x v="0"/>
    <s v="0055A000008zqzaQAA"/>
    <b v="1"/>
    <d v="2018-04-27T20:22:44"/>
    <b v="0"/>
    <b v="0"/>
    <s v="2018 4"/>
    <n v="4"/>
    <x v="8"/>
    <s v="Omitted"/>
    <s v="Omitted"/>
    <x v="22"/>
    <s v="0055A00000BclF5QAJ"/>
    <d v="2021-04-11T20:33:11"/>
    <m/>
    <d v="2019-05-17T13:52:20"/>
    <b v="0"/>
    <x v="11"/>
    <s v="0065A00000k1GENQA2"/>
    <x v="2"/>
    <b v="0"/>
    <s v="0055A000008zqzaQAA"/>
    <s v="Closed Lost"/>
    <b v="0"/>
    <x v="1"/>
    <n v="39950"/>
    <n v="0"/>
    <m/>
  </r>
  <r>
    <s v="0015A000022SW4zQAG"/>
    <b v="0"/>
    <m/>
    <b v="0"/>
    <x v="215"/>
    <x v="0"/>
    <s v="0055A000008zqzaQAA"/>
    <b v="1"/>
    <d v="2018-08-20T18:15:53"/>
    <b v="0"/>
    <b v="0"/>
    <s v="2018 4"/>
    <n v="4"/>
    <x v="8"/>
    <s v="Omitted"/>
    <s v="Omitted"/>
    <x v="21"/>
    <s v="0055A00000BclF5QAJ"/>
    <d v="2021-04-10T23:01:03"/>
    <m/>
    <d v="2018-11-19T15:30:55"/>
    <b v="0"/>
    <x v="1"/>
    <s v="0065A00000ldr8MQAQ"/>
    <x v="2"/>
    <b v="0"/>
    <s v="0055A000008zqzaQAA"/>
    <s v="Closed Lost"/>
    <b v="0"/>
    <x v="1"/>
    <n v="66560"/>
    <n v="0"/>
    <m/>
  </r>
  <r>
    <s v="0013100001gbOlhAAE"/>
    <b v="0"/>
    <m/>
    <b v="0"/>
    <x v="215"/>
    <x v="0"/>
    <s v="00531000008FRNUAA4"/>
    <b v="1"/>
    <d v="2018-07-20T17:44:27"/>
    <b v="0"/>
    <b v="0"/>
    <s v="2018 4"/>
    <n v="4"/>
    <x v="8"/>
    <s v="Omitted"/>
    <s v="Omitted"/>
    <x v="20"/>
    <s v="0055A00000BclF5QAJ"/>
    <d v="2021-04-10T23:01:03"/>
    <m/>
    <d v="2019-10-22T02:30:01"/>
    <b v="0"/>
    <x v="12"/>
    <s v="0065A00000k4AxRQAU"/>
    <x v="2"/>
    <b v="0"/>
    <s v="0055A000008iLoJQAU"/>
    <s v="Closed Lost"/>
    <b v="0"/>
    <x v="1"/>
    <n v="63305"/>
    <n v="0"/>
    <m/>
  </r>
  <r>
    <s v="0015A000021OADPQA4"/>
    <b v="0"/>
    <m/>
    <b v="0"/>
    <x v="215"/>
    <x v="0"/>
    <s v="00531000007MUoEAAW"/>
    <b v="1"/>
    <d v="2018-05-07T17:16:13"/>
    <b v="0"/>
    <b v="0"/>
    <s v="2018 4"/>
    <n v="4"/>
    <x v="8"/>
    <s v="Omitted"/>
    <s v="Omitted"/>
    <x v="4"/>
    <s v="0055A00000BclF5QAJ"/>
    <d v="2021-04-11T19:52:59"/>
    <m/>
    <d v="2020-01-06T18:18:35"/>
    <b v="0"/>
    <x v="5"/>
    <s v="0065A00000k1YVDQA2"/>
    <x v="2"/>
    <b v="0"/>
    <s v="00531000007Es7rAAC"/>
    <s v="Closed Lost"/>
    <b v="0"/>
    <x v="1"/>
    <n v="66194"/>
    <n v="0"/>
    <m/>
  </r>
  <r>
    <s v="0015A000021OYJgQAO"/>
    <b v="0"/>
    <m/>
    <b v="0"/>
    <x v="215"/>
    <x v="0"/>
    <s v="00531000007MUoEAAW"/>
    <b v="1"/>
    <d v="2018-05-21T20:57:07"/>
    <b v="0"/>
    <b v="0"/>
    <s v="2018 4"/>
    <n v="4"/>
    <x v="8"/>
    <s v="Omitted"/>
    <s v="Omitted"/>
    <x v="4"/>
    <s v="0055A00000BclF5QAJ"/>
    <d v="2021-04-11T19:52:07"/>
    <m/>
    <d v="2020-01-06T18:18:35"/>
    <b v="0"/>
    <x v="5"/>
    <s v="0065A00000k1zdwQAA"/>
    <x v="2"/>
    <b v="0"/>
    <s v="00531000007Es7rAAC"/>
    <s v="Closed Lost"/>
    <b v="0"/>
    <x v="1"/>
    <n v="66194"/>
    <n v="0"/>
    <m/>
  </r>
  <r>
    <s v="0015A000026ARR0QAO"/>
    <b v="0"/>
    <m/>
    <b v="0"/>
    <x v="215"/>
    <x v="0"/>
    <s v="00531000007MUoEAAW"/>
    <b v="1"/>
    <d v="2018-10-19T17:52:25"/>
    <b v="0"/>
    <b v="0"/>
    <s v="2018 4"/>
    <n v="4"/>
    <x v="8"/>
    <s v="Omitted"/>
    <s v="Omitted"/>
    <x v="3"/>
    <s v="0055A000009s6n0QAA"/>
    <d v="2020-09-17T14:48:56"/>
    <m/>
    <d v="2020-01-06T18:18:40"/>
    <b v="0"/>
    <x v="3"/>
    <s v="0065A00000nK8R9QAK"/>
    <x v="2"/>
    <b v="0"/>
    <s v="00531000007KgPgAAK"/>
    <s v="Closed Lost"/>
    <b v="0"/>
    <x v="1"/>
    <n v="65597"/>
    <n v="0"/>
    <m/>
  </r>
  <r>
    <s v="0015A000022RKFQQA4"/>
    <b v="0"/>
    <m/>
    <b v="0"/>
    <x v="215"/>
    <x v="0"/>
    <s v="00531000007MUoEAAW"/>
    <b v="1"/>
    <d v="2018-07-16T17:40:37"/>
    <b v="0"/>
    <b v="0"/>
    <s v="2018 4"/>
    <n v="4"/>
    <x v="8"/>
    <s v="Omitted"/>
    <s v="Omitted"/>
    <x v="2"/>
    <s v="0055A000009s6n0QAA"/>
    <d v="2020-09-17T14:48:56"/>
    <m/>
    <d v="2020-01-06T18:18:40"/>
    <b v="0"/>
    <x v="3"/>
    <s v="0065A00000k4067QAA"/>
    <x v="2"/>
    <b v="0"/>
    <s v="00531000007KgPgAAK"/>
    <s v="Closed Lost"/>
    <b v="0"/>
    <x v="1"/>
    <n v="65597"/>
    <n v="0"/>
    <m/>
  </r>
  <r>
    <s v="0015A000021OMEPQA4"/>
    <b v="0"/>
    <m/>
    <b v="0"/>
    <x v="215"/>
    <x v="0"/>
    <s v="00531000007MUoEAAW"/>
    <b v="1"/>
    <d v="2018-05-14T19:27:41"/>
    <b v="0"/>
    <b v="0"/>
    <s v="2018 4"/>
    <n v="4"/>
    <x v="8"/>
    <s v="Omitted"/>
    <s v="Omitted"/>
    <x v="4"/>
    <s v="0055A00000BclF5QAJ"/>
    <d v="2021-04-11T19:52:59"/>
    <m/>
    <d v="2020-01-06T18:18:35"/>
    <b v="0"/>
    <x v="5"/>
    <s v="0065A00000k1nLjQAI"/>
    <x v="2"/>
    <b v="0"/>
    <s v="00531000007KAsvAAG"/>
    <s v="Closed Lost"/>
    <b v="0"/>
    <x v="1"/>
    <n v="65398"/>
    <n v="0"/>
    <m/>
  </r>
  <r>
    <s v="0015A000026A7jCQAS"/>
    <b v="0"/>
    <m/>
    <b v="0"/>
    <x v="215"/>
    <x v="0"/>
    <s v="00531000007MUoEAAW"/>
    <b v="1"/>
    <d v="2018-10-18T12:45:15"/>
    <b v="0"/>
    <b v="0"/>
    <s v="2018 4"/>
    <n v="4"/>
    <x v="8"/>
    <s v="Omitted"/>
    <s v="Omitted"/>
    <x v="1"/>
    <s v="0055A00000BclF5QAJ"/>
    <d v="2021-04-11T19:52:59"/>
    <m/>
    <d v="2020-01-06T18:18:40"/>
    <b v="0"/>
    <x v="5"/>
    <s v="0065A00000nK3HEQA0"/>
    <x v="2"/>
    <b v="0"/>
    <s v="00531000007KAsvAAG"/>
    <s v="Closed Lost"/>
    <b v="0"/>
    <x v="1"/>
    <n v="64947"/>
    <n v="0"/>
    <m/>
  </r>
  <r>
    <s v="0015A00001ztjLPQAY"/>
    <b v="0"/>
    <m/>
    <b v="0"/>
    <x v="215"/>
    <x v="0"/>
    <s v="00531000007MUoEAAW"/>
    <b v="1"/>
    <d v="2018-03-19T22:59:18"/>
    <b v="0"/>
    <b v="0"/>
    <s v="2018 4"/>
    <n v="4"/>
    <x v="8"/>
    <s v="Omitted"/>
    <s v="Omitted"/>
    <x v="1"/>
    <s v="0055A00000BclF5QAJ"/>
    <d v="2021-04-11T20:08:00"/>
    <m/>
    <d v="2020-01-06T18:18:35"/>
    <b v="0"/>
    <x v="6"/>
    <s v="0065A00000js14SQAQ"/>
    <x v="2"/>
    <b v="0"/>
    <s v="00531000007KAsvAAG"/>
    <s v="Closed Lost"/>
    <b v="0"/>
    <x v="1"/>
    <n v="75199"/>
    <n v="0"/>
    <m/>
  </r>
  <r>
    <s v="0015A00001ztnDGQAY"/>
    <b v="0"/>
    <m/>
    <b v="0"/>
    <x v="215"/>
    <x v="0"/>
    <s v="00531000007MUoEAAW"/>
    <b v="1"/>
    <d v="2018-03-22T13:27:00"/>
    <b v="0"/>
    <b v="0"/>
    <s v="2018 4"/>
    <n v="4"/>
    <x v="8"/>
    <s v="Omitted"/>
    <s v="Omitted"/>
    <x v="1"/>
    <s v="0055A00000BclF5QAJ"/>
    <d v="2021-04-11T19:52:59"/>
    <m/>
    <d v="2020-01-06T18:18:35"/>
    <b v="0"/>
    <x v="5"/>
    <s v="0065A00000js5jsQAA"/>
    <x v="2"/>
    <b v="0"/>
    <s v="00531000007KAsvAAG"/>
    <s v="Closed Lost"/>
    <b v="0"/>
    <x v="1"/>
    <n v="71500"/>
    <n v="0"/>
    <m/>
  </r>
  <r>
    <s v="0015A000022RNJaQAO"/>
    <b v="0"/>
    <m/>
    <b v="0"/>
    <x v="215"/>
    <x v="0"/>
    <s v="00531000007MUoEAAW"/>
    <b v="1"/>
    <d v="2018-07-17T22:06:40"/>
    <b v="0"/>
    <b v="0"/>
    <s v="2018 4"/>
    <n v="4"/>
    <x v="8"/>
    <s v="Omitted"/>
    <s v="Omitted"/>
    <x v="1"/>
    <s v="0055A00000BclF5QAJ"/>
    <d v="2021-04-11T19:52:07"/>
    <m/>
    <d v="2020-01-06T18:18:40"/>
    <b v="0"/>
    <x v="5"/>
    <s v="0065A00000k43CFQAY"/>
    <x v="2"/>
    <b v="0"/>
    <s v="00531000007KAsvAAG"/>
    <s v="Closed Lost"/>
    <b v="0"/>
    <x v="1"/>
    <n v="65199"/>
    <n v="0"/>
    <m/>
  </r>
  <r>
    <s v="0015A000022RfEeQAK"/>
    <b v="0"/>
    <m/>
    <b v="0"/>
    <x v="215"/>
    <x v="0"/>
    <s v="00531000007MUoEAAW"/>
    <b v="1"/>
    <d v="2018-07-25T14:42:01"/>
    <b v="0"/>
    <b v="0"/>
    <s v="2018 4"/>
    <n v="4"/>
    <x v="8"/>
    <s v="Omitted"/>
    <s v="Omitted"/>
    <x v="1"/>
    <s v="0055A00000BclF5QAJ"/>
    <d v="2021-04-11T19:52:07"/>
    <m/>
    <d v="2020-01-06T18:18:40"/>
    <b v="0"/>
    <x v="5"/>
    <s v="0065A00000lcoeQQAQ"/>
    <x v="3"/>
    <b v="0"/>
    <s v="0055A000009sa63QAA"/>
    <s v="Closed Lost"/>
    <b v="0"/>
    <x v="1"/>
    <n v="65199"/>
    <n v="0"/>
    <m/>
  </r>
  <r>
    <s v="0013100001gbb7YAAQ"/>
    <b v="0"/>
    <m/>
    <b v="0"/>
    <x v="215"/>
    <x v="0"/>
    <s v="00531000008FRNUAA4"/>
    <b v="0"/>
    <d v="2018-08-02T19:35:03"/>
    <b v="0"/>
    <b v="0"/>
    <s v="2018 4"/>
    <n v="4"/>
    <x v="8"/>
    <s v="Closed"/>
    <s v="Closed"/>
    <x v="21"/>
    <s v="0055A00000BclF5QAJ"/>
    <d v="2021-04-11T20:07:09"/>
    <m/>
    <d v="2019-10-22T16:14:03"/>
    <b v="0"/>
    <x v="6"/>
    <s v="0065A00000ld6gUQAQ"/>
    <x v="2"/>
    <b v="0"/>
    <s v="0055A000009sZg0QAE"/>
    <s v="Closed Won"/>
    <b v="0"/>
    <x v="0"/>
    <n v="4600"/>
    <n v="4600"/>
    <m/>
  </r>
  <r>
    <s v="0013100001gWxm7AAC"/>
    <b v="0"/>
    <m/>
    <b v="0"/>
    <x v="215"/>
    <x v="0"/>
    <s v="0055A000008iLoOQAU"/>
    <b v="0"/>
    <d v="2018-10-11T19:43:09"/>
    <b v="0"/>
    <b v="0"/>
    <s v="2018 4"/>
    <n v="4"/>
    <x v="8"/>
    <s v="Closed"/>
    <s v="Closed"/>
    <x v="0"/>
    <s v="0055A00000BclF5QAJ"/>
    <d v="2021-04-10T22:59:54"/>
    <m/>
    <d v="2019-04-16T14:24:19"/>
    <b v="0"/>
    <x v="1"/>
    <s v="0065A00000nJjzjQAC"/>
    <x v="2"/>
    <b v="0"/>
    <s v="0055A000008iLoOQAU"/>
    <s v="Closed Won"/>
    <b v="0"/>
    <x v="0"/>
    <n v="3148"/>
    <n v="3148"/>
    <m/>
  </r>
  <r>
    <s v="0015A00001yXLTGQA4"/>
    <b v="0"/>
    <m/>
    <b v="0"/>
    <x v="215"/>
    <x v="0"/>
    <s v="0055A000008iLoOQAU"/>
    <b v="0"/>
    <d v="2018-10-22T15:32:16"/>
    <b v="0"/>
    <b v="0"/>
    <s v="2018 4"/>
    <n v="4"/>
    <x v="8"/>
    <s v="Closed"/>
    <s v="Closed"/>
    <x v="0"/>
    <s v="0055A00000BclF5QAJ"/>
    <d v="2021-04-11T20:06:15"/>
    <m/>
    <d v="2019-10-22T15:14:51"/>
    <b v="0"/>
    <x v="6"/>
    <s v="0065A00000nKHHtQAO"/>
    <x v="2"/>
    <b v="0"/>
    <s v="0055A000009GjocQAC"/>
    <s v="Closed Won"/>
    <b v="0"/>
    <x v="0"/>
    <n v="8050"/>
    <n v="8050"/>
    <m/>
  </r>
  <r>
    <s v="0013100001fpKktAAE"/>
    <b v="0"/>
    <m/>
    <b v="0"/>
    <x v="215"/>
    <x v="0"/>
    <s v="0055A000008iLoOQAU"/>
    <b v="0"/>
    <d v="2018-10-25T13:27:13"/>
    <b v="0"/>
    <b v="0"/>
    <s v="2018 4"/>
    <n v="4"/>
    <x v="8"/>
    <s v="Closed"/>
    <s v="Closed"/>
    <x v="0"/>
    <s v="0055A00000BclF5QAJ"/>
    <d v="2021-04-10T22:59:54"/>
    <m/>
    <d v="2019-04-16T16:05:47"/>
    <b v="0"/>
    <x v="12"/>
    <s v="0065A00000nKTgHQAW"/>
    <x v="2"/>
    <b v="0"/>
    <s v="0055A000009sZg0QAE"/>
    <s v="Closed Won"/>
    <b v="0"/>
    <x v="0"/>
    <n v="3150"/>
    <n v="3150"/>
    <m/>
  </r>
  <r>
    <s v="0013100001fqypQAAQ"/>
    <b v="0"/>
    <m/>
    <b v="0"/>
    <x v="215"/>
    <x v="0"/>
    <s v="0055A000008iLoOQAU"/>
    <b v="0"/>
    <d v="2018-11-29T14:21:37"/>
    <b v="0"/>
    <b v="0"/>
    <s v="2018 4"/>
    <n v="4"/>
    <x v="8"/>
    <s v="Closed"/>
    <s v="Closed"/>
    <x v="21"/>
    <s v="0055A00000BclF5QAJ"/>
    <d v="2021-04-11T20:07:09"/>
    <m/>
    <d v="2019-04-12T15:13:27"/>
    <b v="0"/>
    <x v="6"/>
    <s v="0065A00000nMN0LQAW"/>
    <x v="2"/>
    <b v="0"/>
    <s v="0055A000008iLoOQAU"/>
    <s v="Closed Won"/>
    <b v="0"/>
    <x v="0"/>
    <n v="16700"/>
    <n v="16700"/>
    <m/>
  </r>
  <r>
    <s v="0013100001gbb7YAAQ"/>
    <b v="0"/>
    <m/>
    <b v="0"/>
    <x v="215"/>
    <x v="0"/>
    <s v="0055A000008zqzaQAA"/>
    <b v="0"/>
    <d v="2018-09-28T13:25:14"/>
    <b v="0"/>
    <b v="0"/>
    <s v="2018 4"/>
    <n v="4"/>
    <x v="8"/>
    <s v="Closed"/>
    <s v="Closed"/>
    <x v="21"/>
    <s v="0055A00000BclF5QAJ"/>
    <d v="2021-04-10T22:59:54"/>
    <m/>
    <d v="2019-01-14T14:07:45"/>
    <b v="0"/>
    <x v="7"/>
    <s v="0065A00000lntlrQAA"/>
    <x v="2"/>
    <b v="0"/>
    <s v="0055A000008zqzaQAA"/>
    <s v="Closed Won"/>
    <b v="0"/>
    <x v="0"/>
    <n v="8950"/>
    <n v="8950"/>
    <m/>
  </r>
  <r>
    <s v="0013100001k5ZyRAAU"/>
    <b v="0"/>
    <m/>
    <b v="0"/>
    <x v="215"/>
    <x v="0"/>
    <s v="0055A000008iLoOQAU"/>
    <b v="1"/>
    <d v="2018-11-16T18:47:51"/>
    <b v="0"/>
    <b v="0"/>
    <s v="2018 4"/>
    <n v="4"/>
    <x v="8"/>
    <s v="Closed"/>
    <s v="Closed"/>
    <x v="21"/>
    <s v="0055A00000BclF5QAJ"/>
    <d v="2021-04-10T22:59:54"/>
    <m/>
    <d v="2019-04-01T16:18:37"/>
    <b v="0"/>
    <x v="11"/>
    <s v="0065A00000nLk8dQAC"/>
    <x v="2"/>
    <b v="0"/>
    <s v="0055A000008zqzaQAA"/>
    <s v="Closed Won"/>
    <b v="0"/>
    <x v="0"/>
    <n v="6945"/>
    <n v="6945"/>
    <m/>
  </r>
  <r>
    <s v="0013100001k6J7vAAE"/>
    <b v="0"/>
    <m/>
    <b v="0"/>
    <x v="215"/>
    <x v="0"/>
    <s v="00531000007MUoEAAW"/>
    <b v="0"/>
    <d v="2018-05-16T20:10:24"/>
    <b v="0"/>
    <b v="0"/>
    <s v="2018 4"/>
    <n v="4"/>
    <x v="8"/>
    <s v="Closed"/>
    <s v="Closed"/>
    <x v="4"/>
    <s v="0055A00000BclF5QAJ"/>
    <d v="2021-04-11T19:52:07"/>
    <m/>
    <d v="2020-01-06T18:18:16"/>
    <b v="0"/>
    <x v="5"/>
    <s v="0065A00000k1rzmQAA"/>
    <x v="2"/>
    <b v="1"/>
    <s v="00531000007Es7rAAC"/>
    <s v="Closed Won"/>
    <b v="0"/>
    <x v="0"/>
    <n v="65398"/>
    <n v="65398"/>
    <m/>
  </r>
  <r>
    <s v="0013100001qx6GzAAI"/>
    <b v="0"/>
    <m/>
    <b v="0"/>
    <x v="215"/>
    <x v="0"/>
    <s v="00531000007MUoEAAW"/>
    <b v="0"/>
    <d v="2018-10-19T18:50:45"/>
    <b v="0"/>
    <b v="0"/>
    <s v="2018 4"/>
    <n v="4"/>
    <x v="8"/>
    <s v="Closed"/>
    <s v="Closed"/>
    <x v="2"/>
    <s v="0055A00000BclF5QAJ"/>
    <d v="2021-04-11T19:52:07"/>
    <m/>
    <d v="2020-01-06T18:18:16"/>
    <b v="0"/>
    <x v="5"/>
    <s v="0065A00000nK8dUQAS"/>
    <x v="2"/>
    <b v="1"/>
    <s v="00531000007KgPgAAK"/>
    <s v="Closed Won"/>
    <b v="0"/>
    <x v="0"/>
    <n v="65597"/>
    <n v="65597"/>
    <m/>
  </r>
  <r>
    <s v="0015A000022R21OQAS"/>
    <b v="0"/>
    <m/>
    <b v="0"/>
    <x v="215"/>
    <x v="0"/>
    <s v="00531000007MUoEAAW"/>
    <b v="0"/>
    <d v="2018-07-16T15:50:38"/>
    <b v="0"/>
    <b v="0"/>
    <s v="2018 4"/>
    <n v="4"/>
    <x v="8"/>
    <s v="Closed"/>
    <s v="Closed"/>
    <x v="24"/>
    <s v="0055A00000BclF5QAJ"/>
    <d v="2021-04-11T20:08:00"/>
    <m/>
    <d v="2020-01-06T18:18:16"/>
    <b v="0"/>
    <x v="6"/>
    <s v="0065A00000k3zQVQAY"/>
    <x v="2"/>
    <b v="1"/>
    <s v="00531000007KgPgAAK"/>
    <s v="Closed Won"/>
    <b v="0"/>
    <x v="0"/>
    <n v="83393"/>
    <n v="83393"/>
    <m/>
  </r>
  <r>
    <s v="0013100001lcRjOAAU"/>
    <b v="0"/>
    <m/>
    <b v="0"/>
    <x v="432"/>
    <x v="0"/>
    <s v="00531000007MUoEAAW"/>
    <b v="1"/>
    <d v="2018-04-30T15:28:59"/>
    <b v="0"/>
    <b v="0"/>
    <s v="2019 1"/>
    <n v="1"/>
    <x v="9"/>
    <s v="Omitted"/>
    <s v="Omitted"/>
    <x v="1"/>
    <s v="0055A000009s6n0QAA"/>
    <d v="2020-09-17T14:48:56"/>
    <m/>
    <d v="2020-01-06T18:18:35"/>
    <b v="0"/>
    <x v="4"/>
    <s v="0065A00000k1JQAQA2"/>
    <x v="2"/>
    <b v="0"/>
    <s v="00531000007KgPgAAK"/>
    <s v="Closed Lost"/>
    <b v="0"/>
    <x v="1"/>
    <n v="66393"/>
    <n v="0"/>
    <m/>
  </r>
  <r>
    <s v="0015A0000269VmYQAU"/>
    <b v="0"/>
    <m/>
    <b v="0"/>
    <x v="433"/>
    <x v="0"/>
    <s v="00531000007KAsvAAG"/>
    <b v="0"/>
    <d v="2018-10-15T18:33:40"/>
    <b v="0"/>
    <b v="0"/>
    <s v="2019 1"/>
    <n v="1"/>
    <x v="9"/>
    <s v="Closed"/>
    <s v="Closed"/>
    <x v="1"/>
    <s v="0055A00000BclF5QAJ"/>
    <d v="2021-04-11T19:52:59"/>
    <m/>
    <d v="2020-01-06T18:18:16"/>
    <b v="0"/>
    <x v="5"/>
    <s v="0065A00000nJupHQAS"/>
    <x v="2"/>
    <b v="1"/>
    <s v="00531000007KAsvAAG"/>
    <s v="Closed Won"/>
    <b v="0"/>
    <x v="0"/>
    <n v="64836.27"/>
    <n v="64836.27"/>
    <m/>
  </r>
  <r>
    <s v="0013100001jaFPCAA2"/>
    <b v="0"/>
    <m/>
    <b v="0"/>
    <x v="434"/>
    <x v="0"/>
    <s v="00531000007MUoEAAW"/>
    <b v="0"/>
    <d v="2019-01-10T21:23:56"/>
    <b v="0"/>
    <b v="0"/>
    <s v="2019 1"/>
    <n v="1"/>
    <x v="9"/>
    <s v="Closed"/>
    <s v="Closed"/>
    <x v="1"/>
    <s v="0055A00000BclF5QAJ"/>
    <d v="2021-04-11T19:52:07"/>
    <m/>
    <d v="2020-01-06T18:18:16"/>
    <b v="0"/>
    <x v="5"/>
    <s v="0065A000011qlrkQAA"/>
    <x v="2"/>
    <b v="1"/>
    <s v="00531000007MUoEAAW"/>
    <s v="Closed Won"/>
    <b v="0"/>
    <x v="0"/>
    <n v="378.1"/>
    <n v="378.1"/>
    <m/>
  </r>
  <r>
    <s v="0015A00001yWWhnQAG"/>
    <b v="0"/>
    <m/>
    <b v="0"/>
    <x v="435"/>
    <x v="0"/>
    <s v="0055A000008iLoOQAU"/>
    <b v="0"/>
    <d v="2019-01-10T17:04:24"/>
    <b v="0"/>
    <b v="0"/>
    <s v="2019 1"/>
    <n v="1"/>
    <x v="9"/>
    <s v="Closed"/>
    <s v="Closed"/>
    <x v="0"/>
    <s v="0055A00000BclF5QAJ"/>
    <d v="2021-04-10T22:59:54"/>
    <m/>
    <d v="2019-02-08T15:04:14"/>
    <b v="0"/>
    <x v="7"/>
    <s v="0065A000011qkQTQAY"/>
    <x v="2"/>
    <b v="0"/>
    <s v="0055A000008iLoOQAU"/>
    <s v="Closed Won"/>
    <b v="0"/>
    <x v="0"/>
    <n v="8145"/>
    <n v="8145"/>
    <m/>
  </r>
  <r>
    <s v="0013100001emY1NAAU"/>
    <b v="0"/>
    <m/>
    <b v="0"/>
    <x v="435"/>
    <x v="0"/>
    <s v="00531000007MUoEAAW"/>
    <b v="0"/>
    <d v="2019-01-18T19:43:06"/>
    <b v="0"/>
    <b v="0"/>
    <s v="2019 1"/>
    <n v="1"/>
    <x v="9"/>
    <s v="Closed"/>
    <s v="Closed"/>
    <x v="1"/>
    <s v="0055A00000BclF5QAJ"/>
    <d v="2021-04-11T19:52:07"/>
    <m/>
    <d v="2020-01-06T18:18:16"/>
    <b v="0"/>
    <x v="5"/>
    <s v="0065A000011rXAuQAM"/>
    <x v="2"/>
    <b v="1"/>
    <s v="00531000007MUoEAAW"/>
    <s v="Closed Won"/>
    <b v="0"/>
    <x v="0"/>
    <n v="236.55"/>
    <n v="236.55"/>
    <m/>
  </r>
  <r>
    <s v="0015A00002AodwkQAB"/>
    <b v="0"/>
    <m/>
    <b v="0"/>
    <x v="436"/>
    <x v="0"/>
    <s v="0055A000008zqzaQAA"/>
    <b v="0"/>
    <d v="2019-03-18T18:15:11"/>
    <b v="0"/>
    <b v="0"/>
    <s v="2019 1"/>
    <n v="1"/>
    <x v="9"/>
    <s v="Closed"/>
    <s v="Closed"/>
    <x v="0"/>
    <s v="0055A00000BclF5QAJ"/>
    <d v="2021-04-10T22:59:54"/>
    <m/>
    <m/>
    <b v="0"/>
    <x v="7"/>
    <s v="0065A00001G5yvJQAR"/>
    <x v="2"/>
    <b v="0"/>
    <s v="0055A000008zqzaQAA"/>
    <s v="Closed Won"/>
    <b v="0"/>
    <x v="0"/>
    <n v="54490"/>
    <n v="54490"/>
    <m/>
  </r>
  <r>
    <s v="0013100001enulxAAA"/>
    <b v="0"/>
    <m/>
    <b v="0"/>
    <x v="437"/>
    <x v="0"/>
    <s v="00531000007MUoEAAW"/>
    <b v="0"/>
    <d v="2018-06-14T12:59:59"/>
    <b v="0"/>
    <b v="0"/>
    <s v="2019 1"/>
    <n v="1"/>
    <x v="9"/>
    <s v="Closed"/>
    <s v="Closed"/>
    <x v="1"/>
    <s v="00531000007MUoEAAW"/>
    <d v="2020-12-10T21:15:22"/>
    <m/>
    <d v="2020-01-06T18:18:16"/>
    <b v="0"/>
    <x v="3"/>
    <s v="0065A00000k2vFwQAI"/>
    <x v="2"/>
    <b v="1"/>
    <s v="00531000007KAsvAAG"/>
    <s v="Closed Won"/>
    <b v="0"/>
    <x v="0"/>
    <n v="65199"/>
    <n v="65199"/>
    <m/>
  </r>
  <r>
    <s v="0015A000028lTavQAE"/>
    <b v="0"/>
    <m/>
    <b v="0"/>
    <x v="437"/>
    <x v="0"/>
    <s v="00531000007MUoEAAW"/>
    <b v="0"/>
    <d v="2019-01-18T13:17:30"/>
    <b v="0"/>
    <b v="0"/>
    <s v="2019 1"/>
    <n v="1"/>
    <x v="9"/>
    <s v="Closed"/>
    <s v="Closed"/>
    <x v="4"/>
    <s v="0055A00000BclF5QAJ"/>
    <d v="2021-04-11T19:52:07"/>
    <m/>
    <d v="2020-01-06T18:18:16"/>
    <b v="0"/>
    <x v="5"/>
    <s v="0065A000011rUr3QAE"/>
    <x v="2"/>
    <b v="1"/>
    <s v="00531000007Es7rAAC"/>
    <s v="Closed Won"/>
    <b v="0"/>
    <x v="0"/>
    <n v="58500"/>
    <n v="58500"/>
    <m/>
  </r>
  <r>
    <s v="0015A000026mHhDQAU"/>
    <b v="0"/>
    <m/>
    <b v="0"/>
    <x v="438"/>
    <x v="0"/>
    <s v="00531000007KAsvAAG"/>
    <b v="0"/>
    <d v="2018-11-07T01:08:41"/>
    <b v="0"/>
    <b v="0"/>
    <s v="2019 1"/>
    <n v="1"/>
    <x v="9"/>
    <s v="Omitted"/>
    <s v="Omitted"/>
    <x v="1"/>
    <s v="0055A00000BclF5QAJ"/>
    <d v="2021-04-11T19:52:07"/>
    <m/>
    <d v="2020-01-06T18:18:40"/>
    <b v="0"/>
    <x v="5"/>
    <s v="0065A00000nLERyQAO"/>
    <x v="2"/>
    <b v="0"/>
    <s v="0055A000009sa63QAA"/>
    <s v="Closed Lost"/>
    <b v="0"/>
    <x v="1"/>
    <n v="129094.02"/>
    <n v="0"/>
    <m/>
  </r>
  <r>
    <s v="0015A00001yXXSTQA4"/>
    <b v="0"/>
    <m/>
    <b v="0"/>
    <x v="438"/>
    <x v="0"/>
    <s v="00531000007KAsvAAG"/>
    <b v="0"/>
    <d v="2018-01-29T13:47:02"/>
    <b v="0"/>
    <b v="0"/>
    <s v="2019 1"/>
    <n v="1"/>
    <x v="9"/>
    <s v="Omitted"/>
    <s v="Omitted"/>
    <x v="1"/>
    <s v="0055A000009s6n0QAA"/>
    <d v="2020-01-06T18:18:40"/>
    <m/>
    <d v="2020-01-06T18:18:40"/>
    <b v="0"/>
    <x v="3"/>
    <s v="0065A00000iVTFdQAO"/>
    <x v="2"/>
    <b v="0"/>
    <s v="00531000007KAsvAAG"/>
    <s v="Closed Lost"/>
    <b v="0"/>
    <x v="1"/>
    <n v="65000"/>
    <n v="0"/>
    <m/>
  </r>
  <r>
    <s v="0015A000027zS6xQAE"/>
    <b v="0"/>
    <m/>
    <b v="0"/>
    <x v="438"/>
    <x v="0"/>
    <s v="00531000007MUoEAAW"/>
    <b v="0"/>
    <d v="2018-12-20T19:27:58"/>
    <b v="0"/>
    <b v="0"/>
    <s v="2019 1"/>
    <n v="1"/>
    <x v="9"/>
    <s v="Omitted"/>
    <s v="Omitted"/>
    <x v="2"/>
    <s v="0055A00000BclF5QAJ"/>
    <d v="2021-04-11T20:08:00"/>
    <m/>
    <d v="2020-01-06T18:18:40"/>
    <b v="0"/>
    <x v="6"/>
    <s v="0065A00000z19b8QAA"/>
    <x v="3"/>
    <b v="0"/>
    <s v="00531000007KgPgAAK"/>
    <s v="Closed Lost"/>
    <b v="0"/>
    <x v="1"/>
    <n v="199"/>
    <n v="0"/>
    <m/>
  </r>
  <r>
    <s v="0013100001lXbgHAAS"/>
    <b v="0"/>
    <m/>
    <b v="0"/>
    <x v="438"/>
    <x v="0"/>
    <s v="00531000007MUoEAAW"/>
    <b v="0"/>
    <d v="2018-09-04T18:02:19"/>
    <b v="0"/>
    <b v="0"/>
    <s v="2019 1"/>
    <n v="1"/>
    <x v="9"/>
    <s v="Closed"/>
    <s v="Closed"/>
    <x v="1"/>
    <s v="0055A00000BclF5QAJ"/>
    <d v="2021-04-11T20:08:00"/>
    <m/>
    <d v="2020-01-06T18:18:16"/>
    <b v="0"/>
    <x v="6"/>
    <s v="0065A00000ledWHQAY"/>
    <x v="2"/>
    <b v="1"/>
    <s v="00531000007KAsvAAG"/>
    <s v="Closed Won"/>
    <b v="0"/>
    <x v="0"/>
    <n v="65874"/>
    <n v="65874"/>
    <m/>
  </r>
  <r>
    <s v="0013100001emAHaAAM"/>
    <b v="0"/>
    <m/>
    <b v="0"/>
    <x v="438"/>
    <x v="0"/>
    <s v="00531000007MUoEAAW"/>
    <b v="0"/>
    <d v="2019-01-22T15:51:05"/>
    <b v="0"/>
    <b v="0"/>
    <s v="2019 1"/>
    <n v="1"/>
    <x v="9"/>
    <s v="Closed"/>
    <s v="Closed"/>
    <x v="1"/>
    <s v="00531000007MUoEAAW"/>
    <d v="2020-12-10T21:26:44"/>
    <m/>
    <d v="2020-01-06T18:18:16"/>
    <b v="0"/>
    <x v="4"/>
    <s v="0065A000015rqrbQAA"/>
    <x v="2"/>
    <b v="1"/>
    <s v="00531000007MUoEAAW"/>
    <s v="Closed Won"/>
    <b v="0"/>
    <x v="0"/>
    <n v="5000.45"/>
    <n v="5000.45"/>
    <m/>
  </r>
  <r>
    <s v="001i0000014EAO9AAO"/>
    <b v="0"/>
    <m/>
    <b v="0"/>
    <x v="439"/>
    <x v="0"/>
    <s v="00531000007MUoEAAW"/>
    <b v="0"/>
    <d v="2019-02-01T18:17:29"/>
    <b v="0"/>
    <b v="0"/>
    <s v="2019 1"/>
    <n v="1"/>
    <x v="9"/>
    <s v="Closed"/>
    <s v="Closed"/>
    <x v="4"/>
    <s v="0055A00000BclF5QAJ"/>
    <d v="2021-04-11T20:08:00"/>
    <m/>
    <d v="2020-01-06T18:18:16"/>
    <b v="0"/>
    <x v="6"/>
    <s v="0065A000015tnZQQAY"/>
    <x v="2"/>
    <b v="1"/>
    <s v="00531000007MUoEAAW"/>
    <s v="Closed Won"/>
    <b v="0"/>
    <x v="0"/>
    <n v="378.1"/>
    <n v="378.1"/>
    <m/>
  </r>
  <r>
    <s v="001i000001MZMQXAA5"/>
    <b v="0"/>
    <m/>
    <b v="0"/>
    <x v="440"/>
    <x v="0"/>
    <s v="00531000007MUoEAAW"/>
    <b v="0"/>
    <d v="2018-12-10T19:41:38"/>
    <b v="0"/>
    <b v="0"/>
    <s v="2019 1"/>
    <n v="1"/>
    <x v="9"/>
    <s v="Closed"/>
    <s v="Closed"/>
    <x v="1"/>
    <s v="0055A00000BclF5QAJ"/>
    <d v="2021-04-11T19:52:59"/>
    <m/>
    <d v="2020-01-06T18:18:16"/>
    <b v="0"/>
    <x v="5"/>
    <s v="0065A00000xwSdsQAE"/>
    <x v="2"/>
    <b v="1"/>
    <s v="00531000007MUoEAAW"/>
    <s v="Closed Won"/>
    <b v="0"/>
    <x v="0"/>
    <n v="84500"/>
    <n v="84500"/>
    <m/>
  </r>
  <r>
    <s v="0013100001jbBzlAAE"/>
    <b v="0"/>
    <m/>
    <b v="0"/>
    <x v="441"/>
    <x v="0"/>
    <s v="0055A000008iLoOQAU"/>
    <b v="0"/>
    <d v="2019-02-04T19:01:21"/>
    <b v="0"/>
    <b v="0"/>
    <s v="2019 1"/>
    <n v="1"/>
    <x v="9"/>
    <s v="Closed"/>
    <s v="Closed"/>
    <x v="0"/>
    <s v="0055A00000BclF5QAJ"/>
    <d v="2021-04-10T22:59:54"/>
    <m/>
    <d v="2019-02-08T14:59:16"/>
    <b v="0"/>
    <x v="1"/>
    <s v="0065A000015uLwPQAU"/>
    <x v="2"/>
    <b v="0"/>
    <s v="0055A000008iLoOQAU"/>
    <s v="Closed Won"/>
    <b v="0"/>
    <x v="0"/>
    <n v="3950"/>
    <n v="3950"/>
    <m/>
  </r>
  <r>
    <s v="0015A000022QtPhQAK"/>
    <b v="0"/>
    <m/>
    <b v="0"/>
    <x v="442"/>
    <x v="0"/>
    <s v="00531000007KAu8AAG"/>
    <b v="0"/>
    <d v="2018-11-05T13:35:51"/>
    <b v="0"/>
    <b v="0"/>
    <s v="2019 1"/>
    <n v="1"/>
    <x v="9"/>
    <s v="Closed"/>
    <s v="Closed"/>
    <x v="21"/>
    <s v="0055A00000BclF5QAJ"/>
    <d v="2021-04-11T20:07:09"/>
    <m/>
    <d v="2019-02-11T08:37:44"/>
    <b v="0"/>
    <x v="6"/>
    <s v="0065A00000nL6ZRQA0"/>
    <x v="2"/>
    <b v="0"/>
    <s v="00531000007KAu8AAG"/>
    <s v="Closed Won"/>
    <b v="0"/>
    <x v="0"/>
    <n v="3950"/>
    <n v="3950"/>
    <m/>
  </r>
  <r>
    <s v="0013100001gawnXAAQ"/>
    <b v="0"/>
    <m/>
    <b v="0"/>
    <x v="442"/>
    <x v="0"/>
    <s v="00531000007MUoEAAW"/>
    <b v="0"/>
    <d v="2018-07-05T17:52:56"/>
    <b v="0"/>
    <b v="0"/>
    <s v="2019 1"/>
    <n v="1"/>
    <x v="9"/>
    <s v="Closed"/>
    <s v="Closed"/>
    <x v="24"/>
    <s v="0055A00000BclF5QAJ"/>
    <d v="2021-04-11T20:08:00"/>
    <m/>
    <d v="2020-01-06T18:18:16"/>
    <b v="0"/>
    <x v="6"/>
    <s v="0065A00000k3demQAA"/>
    <x v="2"/>
    <b v="0"/>
    <s v="00531000007KgPgAAK"/>
    <s v="Closed Won"/>
    <b v="0"/>
    <x v="0"/>
    <n v="61647.6"/>
    <n v="61647.6"/>
    <m/>
  </r>
  <r>
    <s v="0013100001lbH4iAAE"/>
    <b v="0"/>
    <m/>
    <b v="0"/>
    <x v="443"/>
    <x v="0"/>
    <s v="00531000007MUoEAAW"/>
    <b v="0"/>
    <d v="2019-02-03T18:25:03"/>
    <b v="0"/>
    <b v="0"/>
    <s v="2019 1"/>
    <n v="1"/>
    <x v="9"/>
    <s v="Closed"/>
    <s v="Closed"/>
    <x v="1"/>
    <s v="00531000007MUoEAAW"/>
    <d v="2020-12-10T21:26:44"/>
    <m/>
    <d v="2020-01-06T18:18:16"/>
    <b v="0"/>
    <x v="3"/>
    <s v="0065A000015uGKzQAM"/>
    <x v="2"/>
    <b v="1"/>
    <s v="00531000007MUoEAAW"/>
    <s v="Closed Won"/>
    <b v="0"/>
    <x v="0"/>
    <n v="199"/>
    <n v="199"/>
    <m/>
  </r>
  <r>
    <s v="0015A000029W3AoQAK"/>
    <b v="0"/>
    <m/>
    <b v="0"/>
    <x v="444"/>
    <x v="0"/>
    <s v="00531000007KAsvAAG"/>
    <b v="0"/>
    <d v="2019-02-21T21:45:45"/>
    <b v="0"/>
    <b v="0"/>
    <s v="2019 1"/>
    <n v="1"/>
    <x v="9"/>
    <s v="Closed"/>
    <s v="Closed"/>
    <x v="1"/>
    <s v="0055A00000BclF5QAJ"/>
    <d v="2021-04-11T20:08:00"/>
    <m/>
    <d v="2020-01-06T18:18:16"/>
    <b v="0"/>
    <x v="6"/>
    <s v="0065A00000vt0M6QAI"/>
    <x v="2"/>
    <b v="1"/>
    <s v="00531000007KAsvAAG"/>
    <s v="Closed Won"/>
    <b v="0"/>
    <x v="0"/>
    <n v="55250"/>
    <n v="55250"/>
    <m/>
  </r>
  <r>
    <s v="0015A000022TDUOQA4"/>
    <b v="0"/>
    <m/>
    <b v="0"/>
    <x v="445"/>
    <x v="0"/>
    <s v="0055A000009s6n0QAA"/>
    <b v="0"/>
    <d v="2019-02-20T12:35:36"/>
    <b v="0"/>
    <b v="0"/>
    <s v="2019 1"/>
    <n v="1"/>
    <x v="9"/>
    <s v="Omitted"/>
    <s v="Omitted"/>
    <x v="20"/>
    <s v="0055A00000BclF5QAJ"/>
    <d v="2021-04-11T20:07:09"/>
    <m/>
    <d v="2019-04-17T18:27:27"/>
    <b v="0"/>
    <x v="6"/>
    <s v="0065A00000vsIORQA2"/>
    <x v="2"/>
    <b v="0"/>
    <s v="0055A000008iLoJQAU"/>
    <s v="Closed Lost"/>
    <b v="0"/>
    <x v="1"/>
    <n v="78000"/>
    <n v="0"/>
    <m/>
  </r>
  <r>
    <s v="0013100001gZda5AAC"/>
    <b v="0"/>
    <m/>
    <b v="0"/>
    <x v="446"/>
    <x v="0"/>
    <s v="0055A000008iLoOQAU"/>
    <b v="0"/>
    <d v="2019-01-22T18:56:23"/>
    <b v="0"/>
    <b v="0"/>
    <s v="2019 1"/>
    <n v="1"/>
    <x v="9"/>
    <s v="Omitted"/>
    <s v="Omitted"/>
    <x v="21"/>
    <s v="0055A00000BclF5QAJ"/>
    <d v="2021-04-11T19:52:07"/>
    <m/>
    <d v="2019-07-02T13:46:38"/>
    <b v="0"/>
    <x v="5"/>
    <s v="0065A000015rsDyQAI"/>
    <x v="2"/>
    <b v="0"/>
    <s v="0055A000009sZg0QAE"/>
    <s v="Closed Lost"/>
    <b v="0"/>
    <x v="1"/>
    <n v="7458.34"/>
    <n v="0"/>
    <m/>
  </r>
  <r>
    <s v="0015A000026mHotQAE"/>
    <b v="0"/>
    <m/>
    <b v="0"/>
    <x v="447"/>
    <x v="0"/>
    <s v="00531000007KAu8AAG"/>
    <b v="0"/>
    <d v="2019-02-11T07:58:06"/>
    <b v="0"/>
    <b v="0"/>
    <s v="2019 1"/>
    <n v="1"/>
    <x v="9"/>
    <s v="Closed"/>
    <s v="Closed"/>
    <x v="21"/>
    <s v="0055A00000BclF5QAJ"/>
    <d v="2021-04-10T22:59:54"/>
    <m/>
    <d v="2019-02-26T10:45:13"/>
    <b v="0"/>
    <x v="3"/>
    <s v="0065A000019jO5kQAE"/>
    <x v="2"/>
    <b v="0"/>
    <s v="00531000007KAu8AAG"/>
    <s v="Closed Won"/>
    <b v="0"/>
    <x v="0"/>
    <n v="48000"/>
    <n v="48000"/>
    <m/>
  </r>
  <r>
    <s v="0013100001k5fLWAAY"/>
    <b v="0"/>
    <m/>
    <b v="0"/>
    <x v="448"/>
    <x v="0"/>
    <s v="00531000007MUoEAAW"/>
    <b v="0"/>
    <d v="2019-02-27T14:48:35"/>
    <b v="0"/>
    <b v="0"/>
    <s v="2019 1"/>
    <n v="1"/>
    <x v="9"/>
    <s v="Closed"/>
    <s v="Closed"/>
    <x v="2"/>
    <s v="0055A00000BclF5QAJ"/>
    <d v="2021-04-11T19:52:07"/>
    <m/>
    <d v="2020-01-06T18:18:35"/>
    <b v="0"/>
    <x v="5"/>
    <s v="0065A00001CIKZJQA5"/>
    <x v="2"/>
    <b v="1"/>
    <s v="00531000007MUoEAAW"/>
    <s v="Closed Won"/>
    <b v="0"/>
    <x v="0"/>
    <n v="378.1"/>
    <n v="378.1"/>
    <m/>
  </r>
  <r>
    <s v="0015A000022S2hwQAC"/>
    <b v="0"/>
    <m/>
    <b v="0"/>
    <x v="449"/>
    <x v="0"/>
    <s v="00531000007MUoEAAW"/>
    <b v="0"/>
    <d v="2018-11-29T15:58:33"/>
    <b v="0"/>
    <b v="0"/>
    <s v="2019 1"/>
    <n v="1"/>
    <x v="9"/>
    <s v="Omitted"/>
    <s v="Omitted"/>
    <x v="4"/>
    <s v="0055A00000BclF5QAJ"/>
    <d v="2021-04-11T19:52:07"/>
    <m/>
    <d v="2020-01-06T18:18:40"/>
    <b v="0"/>
    <x v="5"/>
    <s v="0065A00000nMNOmQAO"/>
    <x v="2"/>
    <b v="0"/>
    <s v="00531000007Es7rAAC"/>
    <s v="Closed Lost"/>
    <b v="0"/>
    <x v="1"/>
    <n v="65000"/>
    <n v="0"/>
    <m/>
  </r>
  <r>
    <s v="0013100001VXN1KAAX"/>
    <b v="0"/>
    <m/>
    <b v="0"/>
    <x v="449"/>
    <x v="0"/>
    <s v="00531000007MUoEAAW"/>
    <b v="0"/>
    <d v="2018-11-29T18:25:23"/>
    <b v="0"/>
    <b v="0"/>
    <s v="2019 1"/>
    <n v="1"/>
    <x v="9"/>
    <s v="Omitted"/>
    <s v="Omitted"/>
    <x v="4"/>
    <s v="0055A00000BclF5QAJ"/>
    <d v="2021-04-11T19:52:07"/>
    <m/>
    <d v="2020-01-06T18:18:40"/>
    <b v="0"/>
    <x v="5"/>
    <s v="0065A00000nMNucQAG"/>
    <x v="2"/>
    <b v="0"/>
    <s v="00531000007Es7rAAC"/>
    <s v="Closed Lost"/>
    <b v="0"/>
    <x v="1"/>
    <n v="65000"/>
    <n v="0"/>
    <m/>
  </r>
  <r>
    <s v="0015A000022S2fRQAS"/>
    <b v="0"/>
    <m/>
    <b v="0"/>
    <x v="449"/>
    <x v="0"/>
    <s v="00531000007MUoEAAW"/>
    <b v="0"/>
    <d v="2018-11-29T18:59:50"/>
    <b v="0"/>
    <b v="0"/>
    <s v="2019 1"/>
    <n v="1"/>
    <x v="9"/>
    <s v="Omitted"/>
    <s v="Omitted"/>
    <x v="4"/>
    <s v="0055A00000BclF5QAJ"/>
    <d v="2021-04-11T19:52:07"/>
    <m/>
    <d v="2020-01-06T18:18:45"/>
    <b v="0"/>
    <x v="5"/>
    <s v="0065A00000nMO1sQAG"/>
    <x v="2"/>
    <b v="0"/>
    <s v="00531000007Es7rAAC"/>
    <s v="Closed Lost"/>
    <b v="0"/>
    <x v="1"/>
    <n v="65000"/>
    <n v="0"/>
    <m/>
  </r>
  <r>
    <s v="0015A00001xQ27BQAS"/>
    <b v="0"/>
    <m/>
    <b v="0"/>
    <x v="449"/>
    <x v="0"/>
    <s v="00531000007MUoEAAW"/>
    <b v="0"/>
    <d v="2018-11-29T19:11:16"/>
    <b v="0"/>
    <b v="0"/>
    <s v="2019 1"/>
    <n v="1"/>
    <x v="9"/>
    <s v="Omitted"/>
    <s v="Omitted"/>
    <x v="4"/>
    <s v="0055A00000BclF5QAJ"/>
    <d v="2021-04-11T19:52:07"/>
    <m/>
    <d v="2020-01-06T18:18:45"/>
    <b v="0"/>
    <x v="5"/>
    <s v="0065A00000nMO3yQAG"/>
    <x v="2"/>
    <b v="0"/>
    <s v="00531000007Es7rAAC"/>
    <s v="Closed Lost"/>
    <b v="0"/>
    <x v="1"/>
    <n v="65000"/>
    <n v="0"/>
    <m/>
  </r>
  <r>
    <s v="0013100001emY1NAAU"/>
    <b v="0"/>
    <m/>
    <b v="0"/>
    <x v="449"/>
    <x v="0"/>
    <s v="00531000007MUoEAAW"/>
    <b v="0"/>
    <d v="2018-12-06T16:13:25"/>
    <b v="0"/>
    <b v="0"/>
    <s v="2019 1"/>
    <n v="1"/>
    <x v="9"/>
    <s v="Omitted"/>
    <s v="Omitted"/>
    <x v="1"/>
    <s v="0055A00000BclF5QAJ"/>
    <d v="2021-04-11T20:08:00"/>
    <m/>
    <d v="2020-01-06T18:18:40"/>
    <b v="0"/>
    <x v="6"/>
    <s v="0065A00000nNFF5QAO"/>
    <x v="2"/>
    <b v="0"/>
    <s v="00531000007MUoEAAW"/>
    <s v="Closed Lost"/>
    <b v="0"/>
    <x v="1"/>
    <n v="398"/>
    <n v="0"/>
    <m/>
  </r>
  <r>
    <s v="0015A000022QzShQAK"/>
    <b v="0"/>
    <m/>
    <b v="0"/>
    <x v="449"/>
    <x v="0"/>
    <s v="00531000008FRNUAA4"/>
    <b v="1"/>
    <d v="2018-07-03T18:44:34"/>
    <b v="0"/>
    <b v="0"/>
    <s v="2019 1"/>
    <n v="1"/>
    <x v="9"/>
    <s v="Omitted"/>
    <s v="Omitted"/>
    <x v="21"/>
    <s v="0055A00000BclF5QAJ"/>
    <d v="2021-04-11T19:52:07"/>
    <m/>
    <d v="2019-03-15T12:00:47"/>
    <b v="0"/>
    <x v="5"/>
    <s v="0065A00000k3bPzQAI"/>
    <x v="2"/>
    <b v="0"/>
    <s v="0055A000009sZg0QAE"/>
    <s v="Closed Lost"/>
    <b v="0"/>
    <x v="1"/>
    <n v="50650"/>
    <n v="0"/>
    <m/>
  </r>
  <r>
    <s v="0015A000022QeGHQA0"/>
    <b v="0"/>
    <m/>
    <b v="0"/>
    <x v="449"/>
    <x v="0"/>
    <s v="0055A000008zqzaQAA"/>
    <b v="1"/>
    <d v="2018-06-20T20:57:55"/>
    <b v="0"/>
    <b v="0"/>
    <s v="2019 1"/>
    <n v="1"/>
    <x v="9"/>
    <s v="Omitted"/>
    <s v="Omitted"/>
    <x v="21"/>
    <s v="0055A00000BclF5QAJ"/>
    <d v="2021-04-10T23:01:03"/>
    <m/>
    <d v="2018-08-02T18:29:22"/>
    <b v="0"/>
    <x v="3"/>
    <s v="0065A00000k38bnQAA"/>
    <x v="2"/>
    <b v="0"/>
    <s v="0055A000008zqzaQAA"/>
    <s v="Closed Lost"/>
    <b v="0"/>
    <x v="1"/>
    <n v="58616"/>
    <n v="0"/>
    <m/>
  </r>
  <r>
    <s v="0013100001rut5yAAA"/>
    <b v="0"/>
    <m/>
    <b v="0"/>
    <x v="450"/>
    <x v="0"/>
    <s v="00531000007MUoEAAW"/>
    <b v="0"/>
    <d v="2018-11-27T13:48:26"/>
    <b v="0"/>
    <b v="0"/>
    <s v="2019 1"/>
    <n v="1"/>
    <x v="9"/>
    <s v="Omitted"/>
    <s v="Omitted"/>
    <x v="2"/>
    <s v="0055A00000BclF5QAJ"/>
    <d v="2021-04-11T19:52:59"/>
    <m/>
    <d v="2020-01-06T18:18:45"/>
    <b v="0"/>
    <x v="5"/>
    <s v="0065A00000nMBF6QAO"/>
    <x v="2"/>
    <b v="0"/>
    <s v="00531000007MUoEAAW"/>
    <s v="Closed Lost"/>
    <b v="0"/>
    <x v="1"/>
    <n v="6500"/>
    <n v="0"/>
    <m/>
  </r>
  <r>
    <s v="0015A00002FsKNzQAN"/>
    <b v="0"/>
    <m/>
    <b v="0"/>
    <x v="450"/>
    <x v="0"/>
    <s v="0055A000008zqzaQAA"/>
    <b v="0"/>
    <d v="2019-03-15T00:44:13"/>
    <b v="0"/>
    <b v="0"/>
    <s v="2019 1"/>
    <n v="1"/>
    <x v="9"/>
    <s v="Closed"/>
    <s v="Closed"/>
    <x v="0"/>
    <s v="0055A00000BclF5QAJ"/>
    <d v="2021-04-10T22:59:54"/>
    <m/>
    <m/>
    <b v="0"/>
    <x v="7"/>
    <s v="0065A00001G5krqQAB"/>
    <x v="2"/>
    <b v="0"/>
    <s v="0055A000008zqzaQAA"/>
    <s v="Closed Won"/>
    <b v="0"/>
    <x v="0"/>
    <n v="55160"/>
    <n v="55160"/>
    <m/>
  </r>
  <r>
    <s v="0015A000020x0llQAA"/>
    <b v="0"/>
    <m/>
    <b v="0"/>
    <x v="450"/>
    <x v="0"/>
    <s v="00531000007KAsvAAG"/>
    <b v="1"/>
    <d v="2018-04-17T18:22:19"/>
    <b v="0"/>
    <b v="0"/>
    <s v="2019 1"/>
    <n v="1"/>
    <x v="9"/>
    <s v="Closed"/>
    <s v="Closed"/>
    <x v="1"/>
    <s v="00531000007MUoEAAW"/>
    <d v="2020-12-10T21:15:22"/>
    <m/>
    <d v="2020-01-06T18:18:16"/>
    <b v="0"/>
    <x v="3"/>
    <s v="0065A00000ibtYCQAY"/>
    <x v="2"/>
    <b v="1"/>
    <s v="00531000007KAsvAAG"/>
    <s v="Closed Won"/>
    <b v="0"/>
    <x v="0"/>
    <n v="71565"/>
    <n v="71565"/>
    <m/>
  </r>
  <r>
    <s v="001i000001MZMQXAA5"/>
    <b v="0"/>
    <m/>
    <b v="0"/>
    <x v="451"/>
    <x v="0"/>
    <s v="00531000007MUoEAAW"/>
    <b v="0"/>
    <d v="2019-02-05T18:13:49"/>
    <b v="0"/>
    <b v="0"/>
    <s v="2019 1"/>
    <n v="1"/>
    <x v="9"/>
    <s v="Omitted"/>
    <s v="Omitted"/>
    <x v="1"/>
    <s v="0055A00000BclF5QAJ"/>
    <d v="2021-04-11T20:08:00"/>
    <m/>
    <d v="2020-01-06T18:18:40"/>
    <b v="0"/>
    <x v="6"/>
    <s v="0065A000015uQUPQA2"/>
    <x v="2"/>
    <b v="0"/>
    <s v="00531000007MUoEAAW"/>
    <s v="Closed Lost"/>
    <b v="0"/>
    <x v="1"/>
    <n v="65398"/>
    <n v="0"/>
    <m/>
  </r>
  <r>
    <s v="0015A00001yYCfbQAG"/>
    <b v="0"/>
    <m/>
    <b v="0"/>
    <x v="452"/>
    <x v="0"/>
    <s v="00531000007MUoEAAW"/>
    <b v="0"/>
    <d v="2019-03-07T21:13:08"/>
    <b v="0"/>
    <b v="0"/>
    <s v="2019 1"/>
    <n v="1"/>
    <x v="9"/>
    <s v="Closed"/>
    <s v="Closed"/>
    <x v="4"/>
    <s v="0055A00000BclF5QAJ"/>
    <d v="2021-04-11T19:52:07"/>
    <m/>
    <d v="2020-01-06T18:18:16"/>
    <b v="0"/>
    <x v="5"/>
    <s v="0065A00001CLYNHQA5"/>
    <x v="2"/>
    <b v="1"/>
    <s v="00531000007MUoEAAW"/>
    <s v="Closed Won"/>
    <b v="0"/>
    <x v="0"/>
    <n v="189.05"/>
    <n v="189.05"/>
    <m/>
  </r>
  <r>
    <s v="0013100001lcRjOAAU"/>
    <b v="0"/>
    <m/>
    <b v="0"/>
    <x v="453"/>
    <x v="0"/>
    <s v="00531000007MUoEAAW"/>
    <b v="0"/>
    <d v="2019-02-07T18:53:49"/>
    <b v="0"/>
    <b v="0"/>
    <s v="2019 1"/>
    <n v="1"/>
    <x v="9"/>
    <s v="Closed"/>
    <s v="Closed"/>
    <x v="1"/>
    <s v="0055A00000BclF5QAJ"/>
    <d v="2021-04-11T20:08:00"/>
    <m/>
    <d v="2020-01-06T18:18:16"/>
    <b v="0"/>
    <x v="6"/>
    <s v="0065A000015ugvrQAA"/>
    <x v="2"/>
    <b v="1"/>
    <s v="00531000007MUoEAAW"/>
    <s v="Closed Won"/>
    <b v="0"/>
    <x v="0"/>
    <n v="398"/>
    <n v="398"/>
    <m/>
  </r>
  <r>
    <s v="0013100001fqyXRAAY"/>
    <b v="0"/>
    <m/>
    <b v="0"/>
    <x v="454"/>
    <x v="0"/>
    <s v="0055A000008iLoOQAU"/>
    <b v="0"/>
    <d v="2019-03-12T16:47:17"/>
    <b v="0"/>
    <b v="0"/>
    <s v="2019 1"/>
    <n v="1"/>
    <x v="9"/>
    <s v="Closed"/>
    <s v="Closed"/>
    <x v="22"/>
    <s v="0055A00000BclF5QAJ"/>
    <d v="2021-04-10T22:59:54"/>
    <m/>
    <d v="2019-04-08T21:42:08"/>
    <b v="0"/>
    <x v="4"/>
    <s v="0065A00001F9OYCQA3"/>
    <x v="2"/>
    <b v="0"/>
    <s v="0055A000008iLoOQAU"/>
    <s v="Closed Won"/>
    <b v="0"/>
    <x v="0"/>
    <n v="670"/>
    <n v="670"/>
    <m/>
  </r>
  <r>
    <s v="0013100001fpKktAAE"/>
    <b v="0"/>
    <m/>
    <b v="0"/>
    <x v="454"/>
    <x v="0"/>
    <s v="0055A000008iLoOQAU"/>
    <b v="0"/>
    <d v="2019-03-06T19:19:27"/>
    <b v="0"/>
    <b v="0"/>
    <s v="2019 1"/>
    <n v="1"/>
    <x v="9"/>
    <s v="Closed"/>
    <s v="Closed"/>
    <x v="0"/>
    <s v="0055A00000BclF5QAJ"/>
    <d v="2021-04-10T22:59:54"/>
    <m/>
    <d v="2019-03-13T14:32:19"/>
    <b v="0"/>
    <x v="4"/>
    <s v="0065A00001CKsimQAD"/>
    <x v="2"/>
    <b v="0"/>
    <s v="0055A000008iLoOQAU"/>
    <s v="Closed Won"/>
    <b v="0"/>
    <x v="0"/>
    <n v="5000"/>
    <n v="5000"/>
    <m/>
  </r>
  <r>
    <s v="0015A00001xP4A2QAK"/>
    <b v="0"/>
    <m/>
    <b v="0"/>
    <x v="455"/>
    <x v="0"/>
    <s v="00531000007KAu8AAG"/>
    <b v="0"/>
    <d v="2019-10-03T08:12:21"/>
    <b v="0"/>
    <b v="0"/>
    <s v="2019 1"/>
    <n v="1"/>
    <x v="9"/>
    <s v="Closed"/>
    <s v="Closed"/>
    <x v="21"/>
    <s v="0055A00000BclF5QAJ"/>
    <d v="2021-04-11T20:07:09"/>
    <m/>
    <m/>
    <b v="0"/>
    <x v="6"/>
    <s v="0065A00001XZRsgQAH"/>
    <x v="2"/>
    <b v="0"/>
    <s v="00531000007KAu8AAG"/>
    <s v="Closed Won"/>
    <b v="0"/>
    <x v="0"/>
    <n v="52000"/>
    <n v="52000"/>
    <m/>
  </r>
  <r>
    <s v="0013100001frxefAAA"/>
    <b v="0"/>
    <m/>
    <b v="0"/>
    <x v="455"/>
    <x v="0"/>
    <s v="00531000008FRNUAA4"/>
    <b v="1"/>
    <d v="2017-05-26T18:41:15"/>
    <b v="0"/>
    <b v="0"/>
    <s v="2019 1"/>
    <n v="1"/>
    <x v="9"/>
    <s v="Closed"/>
    <s v="Closed"/>
    <x v="21"/>
    <s v="0055A00000BclF5QAJ"/>
    <d v="2021-04-10T22:59:54"/>
    <m/>
    <d v="2019-03-18T16:27:41"/>
    <b v="0"/>
    <x v="3"/>
    <s v="0065A00000i2Uv3QAE"/>
    <x v="2"/>
    <b v="0"/>
    <s v="0055A000009sZg0QAE"/>
    <s v="Closed Won"/>
    <b v="0"/>
    <x v="0"/>
    <n v="72600"/>
    <n v="72600"/>
    <m/>
  </r>
  <r>
    <s v="0015A000026oigJQAQ"/>
    <b v="0"/>
    <m/>
    <b v="0"/>
    <x v="456"/>
    <x v="0"/>
    <s v="00531000007KAsvAAG"/>
    <b v="0"/>
    <d v="2018-11-29T18:03:46"/>
    <b v="0"/>
    <b v="0"/>
    <s v="2019 1"/>
    <n v="1"/>
    <x v="9"/>
    <s v="Closed"/>
    <s v="Closed"/>
    <x v="1"/>
    <s v="0055A00000BclF5QAJ"/>
    <d v="2021-04-11T20:08:00"/>
    <m/>
    <d v="2020-01-06T18:18:16"/>
    <b v="0"/>
    <x v="6"/>
    <s v="0065A00000nMNpOQAW"/>
    <x v="2"/>
    <b v="1"/>
    <s v="00531000007KAsvAAG"/>
    <s v="Closed Won"/>
    <b v="0"/>
    <x v="0"/>
    <n v="65000"/>
    <n v="65000"/>
    <m/>
  </r>
  <r>
    <s v="0015A000026BtJoQAK"/>
    <b v="0"/>
    <m/>
    <b v="0"/>
    <x v="456"/>
    <x v="0"/>
    <s v="00531000007KAsvAAG"/>
    <b v="0"/>
    <d v="2019-02-28T17:04:11"/>
    <b v="0"/>
    <b v="0"/>
    <s v="2019 1"/>
    <n v="1"/>
    <x v="9"/>
    <s v="Closed"/>
    <s v="Closed"/>
    <x v="1"/>
    <s v="00531000007MUoEAAW"/>
    <d v="2020-12-10T21:15:22"/>
    <m/>
    <d v="2020-01-06T18:18:35"/>
    <b v="0"/>
    <x v="3"/>
    <s v="0065A00001CIyZpQAL"/>
    <x v="2"/>
    <b v="1"/>
    <s v="00531000007KAsvAAG"/>
    <s v="Closed Won"/>
    <b v="0"/>
    <x v="0"/>
    <n v="1990"/>
    <n v="1990"/>
    <m/>
  </r>
  <r>
    <s v="0015A00002B6LnSQAV"/>
    <b v="0"/>
    <m/>
    <b v="0"/>
    <x v="457"/>
    <x v="0"/>
    <s v="00531000007MUoEAAW"/>
    <b v="0"/>
    <d v="2019-03-25T13:24:14"/>
    <b v="0"/>
    <b v="0"/>
    <s v="2019 1"/>
    <n v="1"/>
    <x v="9"/>
    <s v="Omitted"/>
    <s v="Omitted"/>
    <x v="2"/>
    <s v="0055A00000BclF5QAJ"/>
    <d v="2021-04-11T20:08:00"/>
    <m/>
    <d v="2020-01-06T18:18:45"/>
    <b v="0"/>
    <x v="6"/>
    <s v="0065A00001IC8xSQAT"/>
    <x v="2"/>
    <b v="0"/>
    <s v="00531000007KgPgAAK"/>
    <s v="Closed Lost"/>
    <b v="0"/>
    <x v="1"/>
    <n v="65714"/>
    <n v="0"/>
    <m/>
  </r>
  <r>
    <s v="0015A00002B6MVZQA3"/>
    <b v="0"/>
    <m/>
    <b v="0"/>
    <x v="457"/>
    <x v="0"/>
    <s v="00531000007MUoEAAW"/>
    <b v="0"/>
    <d v="2019-03-25T14:05:12"/>
    <b v="0"/>
    <b v="0"/>
    <s v="2019 1"/>
    <n v="1"/>
    <x v="9"/>
    <s v="Omitted"/>
    <s v="Omitted"/>
    <x v="2"/>
    <s v="0055A00000BclF5QAJ"/>
    <d v="2021-04-11T20:08:00"/>
    <m/>
    <d v="2020-01-06T18:18:45"/>
    <b v="0"/>
    <x v="6"/>
    <s v="0065A00001IC9OAQA1"/>
    <x v="2"/>
    <b v="0"/>
    <s v="00531000007KgPgAAK"/>
    <s v="Closed Lost"/>
    <b v="0"/>
    <x v="1"/>
    <n v="65714"/>
    <n v="0"/>
    <m/>
  </r>
  <r>
    <s v="0015A00002B6OAWQA3"/>
    <b v="0"/>
    <m/>
    <b v="0"/>
    <x v="457"/>
    <x v="0"/>
    <s v="00531000007MUoEAAW"/>
    <b v="0"/>
    <d v="2019-03-25T15:57:48"/>
    <b v="0"/>
    <b v="0"/>
    <s v="2019 1"/>
    <n v="1"/>
    <x v="9"/>
    <s v="Omitted"/>
    <s v="Omitted"/>
    <x v="2"/>
    <s v="0055A00000BclF5QAJ"/>
    <d v="2021-04-11T20:08:00"/>
    <m/>
    <d v="2020-01-06T18:18:45"/>
    <b v="0"/>
    <x v="6"/>
    <s v="0065A00001ICANYQA5"/>
    <x v="2"/>
    <b v="0"/>
    <s v="00531000007KgPgAAK"/>
    <s v="Closed Lost"/>
    <b v="0"/>
    <x v="1"/>
    <n v="65714"/>
    <n v="0"/>
    <m/>
  </r>
  <r>
    <s v="0015A00002B6SC0QAN"/>
    <b v="0"/>
    <m/>
    <b v="0"/>
    <x v="457"/>
    <x v="0"/>
    <s v="00531000007MUoEAAW"/>
    <b v="0"/>
    <d v="2019-03-25T19:34:10"/>
    <b v="0"/>
    <b v="0"/>
    <s v="2019 1"/>
    <n v="1"/>
    <x v="9"/>
    <s v="Omitted"/>
    <s v="Omitted"/>
    <x v="2"/>
    <s v="0055A00000BclF5QAJ"/>
    <d v="2021-04-11T20:08:00"/>
    <m/>
    <d v="2020-01-06T18:18:45"/>
    <b v="0"/>
    <x v="6"/>
    <s v="0065A00001ICD0OQAX"/>
    <x v="2"/>
    <b v="0"/>
    <s v="00531000007KgPgAAK"/>
    <s v="Closed Lost"/>
    <b v="0"/>
    <x v="1"/>
    <n v="65714"/>
    <n v="0"/>
    <m/>
  </r>
  <r>
    <s v="0013100001VWdHuAAL"/>
    <b v="0"/>
    <m/>
    <b v="0"/>
    <x v="457"/>
    <x v="0"/>
    <s v="00531000007MUoEAAW"/>
    <b v="0"/>
    <d v="2018-03-22T17:44:58"/>
    <b v="0"/>
    <b v="0"/>
    <s v="2019 1"/>
    <n v="1"/>
    <x v="9"/>
    <s v="Closed"/>
    <s v="Closed"/>
    <x v="2"/>
    <s v="0055A00000BclF5QAJ"/>
    <d v="2021-04-11T20:08:00"/>
    <m/>
    <d v="2020-01-06T18:18:11"/>
    <b v="0"/>
    <x v="6"/>
    <s v="0065A00000js6OlQAI"/>
    <x v="2"/>
    <b v="1"/>
    <s v="00531000007MUoEAAW"/>
    <s v="Closed Won"/>
    <b v="0"/>
    <x v="0"/>
    <n v="4550"/>
    <n v="4550"/>
    <m/>
  </r>
  <r>
    <s v="0015A00001SB92xQAD"/>
    <b v="0"/>
    <m/>
    <b v="0"/>
    <x v="457"/>
    <x v="0"/>
    <s v="00531000007MUoEAAW"/>
    <b v="0"/>
    <d v="2019-03-25T19:55:08"/>
    <b v="0"/>
    <b v="0"/>
    <s v="2019 1"/>
    <n v="1"/>
    <x v="9"/>
    <s v="Closed"/>
    <s v="Closed"/>
    <x v="2"/>
    <s v="0055A00000BclF5QAJ"/>
    <d v="2021-04-11T20:08:00"/>
    <m/>
    <d v="2020-01-06T18:18:16"/>
    <b v="0"/>
    <x v="6"/>
    <s v="0065A00001ICDDwQAP"/>
    <x v="2"/>
    <b v="1"/>
    <s v="00531000007KgPgAAK"/>
    <s v="Closed Won"/>
    <b v="0"/>
    <x v="0"/>
    <n v="65714"/>
    <n v="65714"/>
    <m/>
  </r>
  <r>
    <s v="0013100001jbTo6AAE"/>
    <b v="0"/>
    <m/>
    <b v="0"/>
    <x v="457"/>
    <x v="0"/>
    <s v="0055A000008iLoOQAU"/>
    <b v="1"/>
    <d v="2019-03-04T19:30:09"/>
    <b v="0"/>
    <b v="0"/>
    <s v="2019 1"/>
    <n v="1"/>
    <x v="9"/>
    <s v="Closed"/>
    <s v="Closed"/>
    <x v="22"/>
    <s v="0055A00000BclF5QAJ"/>
    <d v="2021-04-10T22:59:54"/>
    <m/>
    <d v="2019-03-25T20:31:29"/>
    <b v="0"/>
    <x v="3"/>
    <s v="0065A00001CKiGuQAL"/>
    <x v="2"/>
    <b v="0"/>
    <s v="0055A000008zqzaQAA"/>
    <s v="Closed Won"/>
    <b v="0"/>
    <x v="0"/>
    <n v="71950"/>
    <n v="71950"/>
    <m/>
  </r>
  <r>
    <s v="0015A00001tasCtQAI"/>
    <b v="0"/>
    <m/>
    <b v="0"/>
    <x v="458"/>
    <x v="0"/>
    <s v="00531000007KAu8AAG"/>
    <b v="0"/>
    <d v="2017-07-21T22:25:03"/>
    <b v="0"/>
    <b v="0"/>
    <s v="2019 1"/>
    <n v="1"/>
    <x v="9"/>
    <s v="Closed"/>
    <s v="Closed"/>
    <x v="21"/>
    <s v="0055A00000BclF5QAJ"/>
    <d v="2021-04-11T20:11:37"/>
    <m/>
    <d v="2019-03-27T23:38:03"/>
    <b v="0"/>
    <x v="3"/>
    <s v="0065A00000i4IBXQA2"/>
    <x v="2"/>
    <b v="0"/>
    <s v="0055A000009sZg0QAE"/>
    <s v="Closed Won"/>
    <b v="0"/>
    <x v="0"/>
    <n v="64550"/>
    <n v="64550"/>
    <m/>
  </r>
  <r>
    <s v="0013100001jbToGAAU"/>
    <b v="0"/>
    <m/>
    <b v="0"/>
    <x v="458"/>
    <x v="0"/>
    <s v="0055A000008zqzaQAA"/>
    <b v="0"/>
    <d v="2018-12-14T14:55:17"/>
    <b v="0"/>
    <b v="0"/>
    <s v="2019 1"/>
    <n v="1"/>
    <x v="9"/>
    <s v="Closed"/>
    <s v="Closed"/>
    <x v="21"/>
    <s v="0055A00000BclF5QAJ"/>
    <d v="2021-04-10T22:59:54"/>
    <m/>
    <d v="2019-03-26T20:49:56"/>
    <b v="0"/>
    <x v="7"/>
    <s v="0065A00000xxrsdQAA"/>
    <x v="2"/>
    <b v="0"/>
    <s v="0055A000008zqzaQAA"/>
    <s v="Closed Won"/>
    <b v="0"/>
    <x v="0"/>
    <n v="91445"/>
    <n v="91445"/>
    <m/>
  </r>
  <r>
    <s v="0015A000026mTgzQAE"/>
    <b v="0"/>
    <m/>
    <b v="0"/>
    <x v="459"/>
    <x v="0"/>
    <s v="0055A000008zqzaQAA"/>
    <b v="0"/>
    <d v="2018-11-09T22:00:42"/>
    <b v="0"/>
    <b v="0"/>
    <s v="2019 1"/>
    <n v="1"/>
    <x v="9"/>
    <s v="Closed"/>
    <s v="Closed"/>
    <x v="21"/>
    <s v="0055A00000BclF5QAJ"/>
    <d v="2021-04-10T22:59:54"/>
    <m/>
    <d v="2019-03-27T21:31:51"/>
    <b v="0"/>
    <x v="7"/>
    <s v="0065A00000nLOteQAG"/>
    <x v="2"/>
    <b v="0"/>
    <s v="0055A000009sZg0QAE"/>
    <s v="Closed Won"/>
    <b v="0"/>
    <x v="0"/>
    <n v="85725"/>
    <n v="85725"/>
    <m/>
  </r>
  <r>
    <s v="0013100001p5ATcAAM"/>
    <b v="0"/>
    <m/>
    <b v="0"/>
    <x v="459"/>
    <x v="0"/>
    <s v="00531000007KAu8AAG"/>
    <b v="0"/>
    <d v="2018-10-30T19:59:35"/>
    <b v="0"/>
    <b v="0"/>
    <s v="2019 1"/>
    <n v="1"/>
    <x v="9"/>
    <s v="Closed"/>
    <s v="Closed"/>
    <x v="21"/>
    <s v="0055A00000BclF5QAJ"/>
    <d v="2021-04-11T20:07:09"/>
    <m/>
    <d v="2019-03-27T15:39:54"/>
    <b v="0"/>
    <x v="6"/>
    <s v="0065A00000nKnX9QAK"/>
    <x v="2"/>
    <b v="0"/>
    <s v="00531000007KAu8AAG"/>
    <s v="Closed Won"/>
    <b v="0"/>
    <x v="0"/>
    <n v="46950"/>
    <n v="46950"/>
    <m/>
  </r>
  <r>
    <s v="0015A00002FTtBNQA1"/>
    <b v="0"/>
    <m/>
    <b v="0"/>
    <x v="460"/>
    <x v="0"/>
    <s v="0055A000008iLoOQAU"/>
    <b v="0"/>
    <d v="2019-12-03T19:54:38"/>
    <b v="0"/>
    <b v="0"/>
    <s v="2019 1"/>
    <n v="1"/>
    <x v="9"/>
    <s v="Closed"/>
    <s v="Closed"/>
    <x v="0"/>
    <s v="0055A00000BclF5QAJ"/>
    <d v="2021-04-10T22:59:54"/>
    <m/>
    <d v="2019-12-27T20:32:25"/>
    <b v="0"/>
    <x v="4"/>
    <s v="0065A00001YHfTBQA1"/>
    <x v="2"/>
    <b v="0"/>
    <s v="0055A000008iLoOQAU"/>
    <s v="Closed Won"/>
    <b v="0"/>
    <x v="0"/>
    <n v="4495.5"/>
    <n v="4495.5"/>
    <m/>
  </r>
  <r>
    <s v="0015A00001tbWJzQAM"/>
    <b v="0"/>
    <m/>
    <b v="0"/>
    <x v="460"/>
    <x v="0"/>
    <s v="00531000008FRNUAA4"/>
    <b v="1"/>
    <d v="2017-10-11T14:29:19"/>
    <b v="0"/>
    <b v="0"/>
    <s v="2019 1"/>
    <n v="1"/>
    <x v="9"/>
    <s v="Closed"/>
    <s v="Closed"/>
    <x v="21"/>
    <s v="0055A00000BclF5QAJ"/>
    <d v="2021-04-10T22:59:54"/>
    <m/>
    <d v="2019-03-28T14:50:02"/>
    <b v="0"/>
    <x v="3"/>
    <s v="0065A00000iSRsBQAW"/>
    <x v="2"/>
    <b v="0"/>
    <s v="0055A000008zqzaQAA"/>
    <s v="Closed Won"/>
    <b v="0"/>
    <x v="0"/>
    <n v="82600"/>
    <n v="82600"/>
    <m/>
  </r>
  <r>
    <s v="0015A00001ztafoQAA"/>
    <b v="0"/>
    <m/>
    <b v="0"/>
    <x v="460"/>
    <x v="0"/>
    <s v="00531000007KAu8AAG"/>
    <b v="1"/>
    <d v="2018-03-13T15:18:14"/>
    <b v="0"/>
    <b v="0"/>
    <s v="2019 1"/>
    <n v="1"/>
    <x v="9"/>
    <s v="Closed"/>
    <s v="Closed"/>
    <x v="22"/>
    <s v="0055A00000BclF5QAJ"/>
    <d v="2021-04-10T22:59:54"/>
    <m/>
    <d v="2019-03-28T18:59:13"/>
    <b v="0"/>
    <x v="1"/>
    <s v="0065A00000jrntFQAQ"/>
    <x v="2"/>
    <b v="0"/>
    <s v="00531000007KAu8AAG"/>
    <s v="Closed Won"/>
    <b v="0"/>
    <x v="0"/>
    <n v="67150"/>
    <n v="67150"/>
    <m/>
  </r>
  <r>
    <s v="0013100001jbAvCAAU"/>
    <b v="0"/>
    <m/>
    <b v="0"/>
    <x v="461"/>
    <x v="0"/>
    <s v="00531000007KAu8AAG"/>
    <b v="0"/>
    <d v="2016-06-24T04:15:48"/>
    <b v="0"/>
    <b v="0"/>
    <s v="2019 1"/>
    <n v="1"/>
    <x v="9"/>
    <s v="Omitted"/>
    <s v="Omitted"/>
    <x v="8"/>
    <s v="0055A00000BclF5QAJ"/>
    <d v="2021-04-10T23:01:03"/>
    <m/>
    <d v="2018-10-15T04:38:29"/>
    <b v="0"/>
    <x v="1"/>
    <s v="0063100000ciqpXAAQ"/>
    <x v="2"/>
    <b v="0"/>
    <s v="0055A000008iLoJQAU"/>
    <s v="Closed Lost"/>
    <b v="0"/>
    <x v="1"/>
    <n v="65700"/>
    <n v="0"/>
    <m/>
  </r>
  <r>
    <s v="0013100001kqLcwAAE"/>
    <b v="0"/>
    <m/>
    <b v="0"/>
    <x v="461"/>
    <x v="0"/>
    <s v="00531000007KAu8AAG"/>
    <b v="0"/>
    <d v="2016-08-11T22:16:35"/>
    <b v="0"/>
    <b v="0"/>
    <s v="2019 1"/>
    <n v="1"/>
    <x v="9"/>
    <s v="Omitted"/>
    <s v="Omitted"/>
    <x v="9"/>
    <s v="0055A00000BclF5QAJ"/>
    <d v="2021-04-11T20:11:37"/>
    <m/>
    <d v="2019-02-05T17:18:59"/>
    <b v="0"/>
    <x v="3"/>
    <s v="0063100000dYVP9AAO"/>
    <x v="2"/>
    <b v="0"/>
    <s v="0055A000008iLoJQAU"/>
    <s v="Closed Lost"/>
    <b v="0"/>
    <x v="1"/>
    <n v="37444"/>
    <n v="0"/>
    <m/>
  </r>
  <r>
    <s v="0013100001jbBzlAAE"/>
    <b v="0"/>
    <m/>
    <b v="0"/>
    <x v="461"/>
    <x v="0"/>
    <s v="0055A000008zqzaQAA"/>
    <b v="0"/>
    <d v="2018-10-26T18:27:15"/>
    <b v="0"/>
    <b v="0"/>
    <s v="2019 1"/>
    <n v="1"/>
    <x v="9"/>
    <s v="Omitted"/>
    <s v="Omitted"/>
    <x v="21"/>
    <s v="0055A00000BclF5QAJ"/>
    <d v="2021-04-10T23:01:03"/>
    <m/>
    <d v="2019-10-22T13:01:43"/>
    <b v="0"/>
    <x v="1"/>
    <s v="0065A00000nKZHiQAO"/>
    <x v="2"/>
    <b v="0"/>
    <s v="0055A000009GjocQAC"/>
    <s v="Closed Lost"/>
    <b v="0"/>
    <x v="1"/>
    <n v="8950"/>
    <n v="0"/>
    <m/>
  </r>
  <r>
    <s v="0013100001jbToGAAU"/>
    <b v="0"/>
    <m/>
    <b v="0"/>
    <x v="461"/>
    <x v="0"/>
    <s v="0055A000008zqzaQAA"/>
    <b v="0"/>
    <d v="2018-12-12T20:20:19"/>
    <b v="0"/>
    <b v="0"/>
    <s v="2019 1"/>
    <n v="1"/>
    <x v="9"/>
    <s v="Omitted"/>
    <s v="Omitted"/>
    <x v="21"/>
    <s v="0055A00000BclF5QAJ"/>
    <d v="2021-04-10T23:01:03"/>
    <m/>
    <d v="2019-01-14T20:30:16"/>
    <b v="0"/>
    <x v="7"/>
    <s v="0065A00000xxlqzQAA"/>
    <x v="2"/>
    <b v="0"/>
    <s v="0055A000008zqzaQAA"/>
    <s v="Closed Lost"/>
    <b v="0"/>
    <x v="1"/>
    <n v="71950"/>
    <n v="0"/>
    <m/>
  </r>
  <r>
    <s v="0013100001jbTegAAE"/>
    <b v="0"/>
    <m/>
    <b v="0"/>
    <x v="461"/>
    <x v="0"/>
    <s v="0055A000008iLoOQAU"/>
    <b v="0"/>
    <d v="2019-12-03T20:20:51"/>
    <b v="0"/>
    <b v="0"/>
    <s v="2019 1"/>
    <n v="1"/>
    <x v="9"/>
    <s v="Closed"/>
    <s v="Closed"/>
    <x v="0"/>
    <s v="0055A00000BclF5QAJ"/>
    <d v="2021-04-10T22:59:54"/>
    <m/>
    <d v="2019-12-23T18:43:21"/>
    <b v="0"/>
    <x v="3"/>
    <s v="0065A00001YHfdLQAT"/>
    <x v="2"/>
    <b v="0"/>
    <s v="0055A000008iLoOQAU"/>
    <s v="Closed Won"/>
    <b v="0"/>
    <x v="0"/>
    <n v="8991"/>
    <n v="8991"/>
    <m/>
  </r>
  <r>
    <s v="0013100001qx8jZAAQ"/>
    <b v="0"/>
    <m/>
    <b v="0"/>
    <x v="462"/>
    <x v="0"/>
    <s v="00531000007KAsvAAG"/>
    <b v="0"/>
    <d v="2017-03-21T11:43:51"/>
    <b v="0"/>
    <b v="0"/>
    <s v="2019 1"/>
    <n v="1"/>
    <x v="9"/>
    <s v="Omitted"/>
    <s v="Omitted"/>
    <x v="18"/>
    <s v="0055A00000BclF5QAJ"/>
    <d v="2021-04-11T20:06:15"/>
    <m/>
    <d v="2020-01-06T18:18:35"/>
    <b v="0"/>
    <x v="6"/>
    <s v="0063100000h9mnxAAA"/>
    <x v="2"/>
    <b v="0"/>
    <s v="0055A000009sa63QAA"/>
    <s v="Closed Lost"/>
    <b v="0"/>
    <x v="1"/>
    <n v="71500"/>
    <n v="0"/>
    <m/>
  </r>
  <r>
    <s v="0013100001fpKktAAE"/>
    <b v="0"/>
    <m/>
    <b v="0"/>
    <x v="462"/>
    <x v="0"/>
    <s v="00531000008FRNUAA4"/>
    <b v="0"/>
    <d v="2018-01-25T18:08:13"/>
    <b v="0"/>
    <b v="0"/>
    <s v="2019 1"/>
    <n v="1"/>
    <x v="9"/>
    <s v="Omitted"/>
    <s v="Omitted"/>
    <x v="21"/>
    <s v="0055A00000BclF5QAJ"/>
    <d v="2021-04-11T20:03:09"/>
    <m/>
    <d v="2019-02-17T21:50:39"/>
    <b v="0"/>
    <x v="4"/>
    <s v="0065A00000iVOXPQA4"/>
    <x v="2"/>
    <b v="0"/>
    <s v="0055A000009sZg0QAE"/>
    <s v="Closed Lost"/>
    <b v="0"/>
    <x v="1"/>
    <n v="82600"/>
    <n v="0"/>
    <m/>
  </r>
  <r>
    <s v="0015A000022R8jGQAS"/>
    <b v="0"/>
    <m/>
    <b v="0"/>
    <x v="462"/>
    <x v="0"/>
    <s v="00531000007MUoEAAW"/>
    <b v="1"/>
    <d v="2018-07-10T17:18:35"/>
    <b v="0"/>
    <b v="0"/>
    <s v="2019 1"/>
    <n v="1"/>
    <x v="9"/>
    <s v="Omitted"/>
    <s v="Omitted"/>
    <x v="1"/>
    <s v="0055A000009s6n0QAA"/>
    <d v="2020-09-17T14:48:56"/>
    <m/>
    <d v="2020-01-06T18:18:40"/>
    <b v="0"/>
    <x v="1"/>
    <s v="0065A00000k3nf9QAA"/>
    <x v="2"/>
    <b v="0"/>
    <s v="00531000007KAsvAAG"/>
    <s v="Closed Lost"/>
    <b v="0"/>
    <x v="1"/>
    <n v="65199"/>
    <n v="0"/>
    <m/>
  </r>
  <r>
    <s v="0015A00001ztszhQAA"/>
    <b v="0"/>
    <m/>
    <b v="0"/>
    <x v="462"/>
    <x v="0"/>
    <s v="00531000007MUoEAAW"/>
    <b v="1"/>
    <d v="2018-03-27T17:11:52"/>
    <b v="0"/>
    <b v="0"/>
    <s v="2019 1"/>
    <n v="1"/>
    <x v="9"/>
    <s v="Omitted"/>
    <s v="Omitted"/>
    <x v="1"/>
    <s v="0055A00000BclF5QAJ"/>
    <d v="2021-04-11T19:52:59"/>
    <m/>
    <d v="2020-01-06T18:18:35"/>
    <b v="0"/>
    <x v="5"/>
    <s v="0065A00000jsEhKQAU"/>
    <x v="2"/>
    <b v="0"/>
    <s v="00531000007KAsvAAG"/>
    <s v="Closed Lost"/>
    <b v="0"/>
    <x v="1"/>
    <n v="65000"/>
    <n v="0"/>
    <m/>
  </r>
  <r>
    <s v="0015A00002AR35EQAT"/>
    <b v="0"/>
    <m/>
    <b v="0"/>
    <x v="462"/>
    <x v="0"/>
    <s v="0055A000009sa63QAA"/>
    <b v="1"/>
    <d v="2019-02-18T05:34:07"/>
    <b v="0"/>
    <b v="0"/>
    <s v="2019 1"/>
    <n v="1"/>
    <x v="9"/>
    <s v="Omitted"/>
    <s v="Omitted"/>
    <x v="1"/>
    <s v="0055A00000BclF5QAJ"/>
    <d v="2021-04-11T20:08:00"/>
    <m/>
    <d v="2020-01-06T18:18:40"/>
    <b v="0"/>
    <x v="6"/>
    <s v="0065A000019lyTkQAI"/>
    <x v="3"/>
    <b v="0"/>
    <s v="0055A000009sa63QAA"/>
    <s v="Closed Lost"/>
    <b v="0"/>
    <x v="1"/>
    <n v="65199"/>
    <n v="0"/>
    <m/>
  </r>
  <r>
    <s v="0013100001jb0YzAAI"/>
    <b v="0"/>
    <m/>
    <b v="0"/>
    <x v="462"/>
    <x v="0"/>
    <s v="0055A000008iLoOQAU"/>
    <b v="0"/>
    <d v="2019-03-04T18:30:14"/>
    <b v="0"/>
    <b v="0"/>
    <s v="2019 1"/>
    <n v="1"/>
    <x v="9"/>
    <s v="Closed"/>
    <s v="Closed"/>
    <x v="0"/>
    <s v="0055A00000BclF5QAJ"/>
    <d v="2021-04-10T22:59:54"/>
    <m/>
    <d v="2019-04-01T16:44:22"/>
    <b v="0"/>
    <x v="11"/>
    <s v="0065A00001CKhoOQAT"/>
    <x v="2"/>
    <b v="0"/>
    <s v="0055A000008iLoOQAU"/>
    <s v="Closed Won"/>
    <b v="0"/>
    <x v="0"/>
    <n v="3915"/>
    <n v="3915"/>
    <m/>
  </r>
  <r>
    <s v="0013100001fr79BAAQ"/>
    <b v="0"/>
    <m/>
    <b v="0"/>
    <x v="462"/>
    <x v="0"/>
    <s v="0055A000008iLoOQAU"/>
    <b v="0"/>
    <d v="2018-12-11T20:35:26"/>
    <b v="0"/>
    <b v="0"/>
    <s v="2019 1"/>
    <n v="1"/>
    <x v="9"/>
    <s v="Closed"/>
    <s v="Closed"/>
    <x v="21"/>
    <s v="0055A00000BclF5QAJ"/>
    <d v="2021-04-10T22:59:54"/>
    <m/>
    <d v="2019-04-01T16:46:47"/>
    <b v="0"/>
    <x v="1"/>
    <s v="0065A00000xxfX8QAI"/>
    <x v="2"/>
    <b v="0"/>
    <s v="0055A000008iLoOQAU"/>
    <s v="Closed Won"/>
    <b v="0"/>
    <x v="0"/>
    <n v="5966.67"/>
    <n v="5966.67"/>
    <m/>
  </r>
  <r>
    <s v="0013100001p4MPyAAM"/>
    <b v="0"/>
    <m/>
    <b v="0"/>
    <x v="462"/>
    <x v="0"/>
    <s v="0055A000008iLoOQAU"/>
    <b v="1"/>
    <d v="2018-12-10T20:46:46"/>
    <b v="0"/>
    <b v="0"/>
    <s v="2019 1"/>
    <n v="1"/>
    <x v="9"/>
    <s v="Closed"/>
    <s v="Closed"/>
    <x v="22"/>
    <s v="0055A00000BclF5QAJ"/>
    <d v="2021-04-10T22:59:54"/>
    <m/>
    <d v="2018-12-31T17:52:33"/>
    <b v="0"/>
    <x v="3"/>
    <s v="0065A00000xwTCNQA2"/>
    <x v="2"/>
    <b v="0"/>
    <s v="0055A000008iLoJQAU"/>
    <s v="Closed Won"/>
    <b v="0"/>
    <x v="0"/>
    <n v="64550"/>
    <n v="64550"/>
    <m/>
  </r>
  <r>
    <s v="0013100001gZUNgAAO"/>
    <b v="0"/>
    <m/>
    <b v="0"/>
    <x v="463"/>
    <x v="0"/>
    <s v="00531000007MUoEAAW"/>
    <b v="0"/>
    <d v="2018-12-11T15:36:49"/>
    <b v="0"/>
    <b v="0"/>
    <s v="2019 2"/>
    <n v="2"/>
    <x v="9"/>
    <s v="Omitted"/>
    <s v="Omitted"/>
    <x v="1"/>
    <s v="0055A000009s6n0QAA"/>
    <d v="2020-01-06T18:18:45"/>
    <m/>
    <d v="2020-01-06T18:18:45"/>
    <b v="0"/>
    <x v="3"/>
    <s v="0065A00000xxYXaQAM"/>
    <x v="2"/>
    <b v="0"/>
    <s v="00531000007MUoEAAW"/>
    <s v="Closed Lost"/>
    <b v="0"/>
    <x v="1"/>
    <n v="27300"/>
    <n v="0"/>
    <m/>
  </r>
  <r>
    <s v="0015A00001taTGPQA2"/>
    <b v="0"/>
    <m/>
    <b v="0"/>
    <x v="463"/>
    <x v="0"/>
    <s v="0055A000008iLoOQAU"/>
    <b v="0"/>
    <d v="2019-03-20T15:58:26"/>
    <b v="0"/>
    <b v="0"/>
    <s v="2019 2"/>
    <n v="2"/>
    <x v="9"/>
    <s v="Closed"/>
    <s v="Closed"/>
    <x v="21"/>
    <s v="0055A00000BclF5QAJ"/>
    <d v="2021-04-10T22:59:54"/>
    <m/>
    <d v="2019-04-01T16:19:57"/>
    <b v="0"/>
    <x v="1"/>
    <s v="0065A00001G6Lm9QAF"/>
    <x v="2"/>
    <b v="0"/>
    <s v="0055A000008iLoOQAU"/>
    <s v="Closed Won"/>
    <b v="0"/>
    <x v="0"/>
    <n v="3245"/>
    <n v="3245"/>
    <m/>
  </r>
  <r>
    <s v="0013100001fsBp7AAE"/>
    <b v="0"/>
    <m/>
    <b v="0"/>
    <x v="463"/>
    <x v="0"/>
    <s v="0055A000008iLoOQAU"/>
    <b v="0"/>
    <d v="2019-02-20T22:38:47"/>
    <b v="0"/>
    <b v="0"/>
    <s v="2019 2"/>
    <n v="2"/>
    <x v="9"/>
    <s v="Closed"/>
    <s v="Closed"/>
    <x v="21"/>
    <s v="0055A00000BclF5QAJ"/>
    <d v="2021-04-10T22:59:54"/>
    <m/>
    <d v="2019-04-01T16:05:46"/>
    <b v="0"/>
    <x v="4"/>
    <s v="0065A00000vsuzWQAQ"/>
    <x v="2"/>
    <b v="0"/>
    <s v="0055A000009sZg0QAE"/>
    <s v="Closed Won"/>
    <b v="0"/>
    <x v="0"/>
    <n v="8950"/>
    <n v="8950"/>
    <m/>
  </r>
  <r>
    <s v="0013100001jbToDAAU"/>
    <b v="0"/>
    <m/>
    <b v="0"/>
    <x v="464"/>
    <x v="0"/>
    <s v="0055A000008iLoOQAU"/>
    <b v="0"/>
    <d v="2019-03-05T19:49:41"/>
    <b v="0"/>
    <b v="0"/>
    <s v="2019 2"/>
    <n v="2"/>
    <x v="9"/>
    <s v="Closed"/>
    <s v="Closed"/>
    <x v="0"/>
    <s v="0055A00000BclF5QAJ"/>
    <d v="2021-04-10T22:59:54"/>
    <m/>
    <d v="2019-10-22T15:08:58"/>
    <b v="0"/>
    <x v="3"/>
    <s v="0065A00001CKnqYQAT"/>
    <x v="2"/>
    <b v="0"/>
    <s v="0055A000009GjocQAC"/>
    <s v="Closed Won"/>
    <b v="0"/>
    <x v="0"/>
    <n v="4665"/>
    <n v="4665"/>
    <m/>
  </r>
  <r>
    <s v="0013100001jbToDAAU"/>
    <b v="0"/>
    <m/>
    <b v="0"/>
    <x v="465"/>
    <x v="0"/>
    <s v="0055A000008iLoOQAU"/>
    <b v="0"/>
    <d v="2019-03-06T20:37:30"/>
    <b v="0"/>
    <b v="0"/>
    <s v="2019 2"/>
    <n v="2"/>
    <x v="9"/>
    <s v="Closed"/>
    <s v="Closed"/>
    <x v="0"/>
    <s v="0055A00000BclF5QAJ"/>
    <d v="2021-04-10T22:59:54"/>
    <m/>
    <d v="2019-04-05T14:53:13"/>
    <b v="0"/>
    <x v="1"/>
    <s v="0065A00001CKtGUQA1"/>
    <x v="2"/>
    <b v="0"/>
    <s v="0055A000008iLoOQAU"/>
    <s v="Closed Won"/>
    <b v="0"/>
    <x v="0"/>
    <n v="670"/>
    <n v="670"/>
    <m/>
  </r>
  <r>
    <s v="0013100001jbToDAAU"/>
    <b v="0"/>
    <m/>
    <b v="0"/>
    <x v="466"/>
    <x v="0"/>
    <s v="0055A000008iLoOQAU"/>
    <b v="0"/>
    <d v="2019-03-06T20:21:12"/>
    <b v="0"/>
    <b v="0"/>
    <s v="2019 2"/>
    <n v="2"/>
    <x v="9"/>
    <s v="Closed"/>
    <s v="Closed"/>
    <x v="21"/>
    <s v="0055A00000BclF5QAJ"/>
    <d v="2021-04-11T19:52:07"/>
    <m/>
    <d v="2019-04-08T21:41:35"/>
    <b v="0"/>
    <x v="5"/>
    <s v="0065A00001CKtAMQA1"/>
    <x v="2"/>
    <b v="0"/>
    <s v="0055A000008iLoOQAU"/>
    <s v="Closed Won"/>
    <b v="0"/>
    <x v="0"/>
    <n v="670"/>
    <n v="670"/>
    <m/>
  </r>
  <r>
    <s v="0013100001gZd3uAAC"/>
    <b v="0"/>
    <m/>
    <b v="0"/>
    <x v="466"/>
    <x v="0"/>
    <s v="0055A000008iLoOQAU"/>
    <b v="0"/>
    <d v="2019-03-13T13:59:52"/>
    <b v="0"/>
    <b v="0"/>
    <s v="2019 2"/>
    <n v="2"/>
    <x v="9"/>
    <s v="Closed"/>
    <s v="Closed"/>
    <x v="0"/>
    <s v="0055A00000BclF5QAJ"/>
    <d v="2021-04-10T22:59:54"/>
    <m/>
    <d v="2019-04-08T21:40:59"/>
    <b v="0"/>
    <x v="3"/>
    <s v="0065A00001F9SKyQAN"/>
    <x v="2"/>
    <b v="0"/>
    <s v="0055A000008iLoOQAU"/>
    <s v="Closed Won"/>
    <b v="0"/>
    <x v="0"/>
    <n v="8502.5"/>
    <n v="8502.5"/>
    <m/>
  </r>
  <r>
    <s v="0013100001k7w13AAA"/>
    <b v="0"/>
    <m/>
    <b v="0"/>
    <x v="466"/>
    <x v="0"/>
    <s v="00531000007MUoEAAW"/>
    <b v="0"/>
    <d v="2019-01-16T21:08:21"/>
    <b v="0"/>
    <b v="0"/>
    <s v="2019 2"/>
    <n v="2"/>
    <x v="9"/>
    <s v="Closed"/>
    <s v="Closed"/>
    <x v="1"/>
    <s v="0055A00000BclF5QAJ"/>
    <d v="2021-04-11T20:08:00"/>
    <m/>
    <d v="2020-01-06T18:18:16"/>
    <b v="0"/>
    <x v="6"/>
    <s v="0065A000011rOPqQAM"/>
    <x v="2"/>
    <b v="1"/>
    <s v="00531000007KAsvAAG"/>
    <s v="Closed Won"/>
    <b v="0"/>
    <x v="0"/>
    <n v="64708.2"/>
    <n v="64708.2"/>
    <m/>
  </r>
  <r>
    <s v="0015A00001tasCtQAI"/>
    <b v="0"/>
    <m/>
    <b v="0"/>
    <x v="467"/>
    <x v="0"/>
    <s v="0055A000008zqzaQAA"/>
    <b v="0"/>
    <d v="2018-10-09T14:23:40"/>
    <b v="0"/>
    <b v="0"/>
    <s v="2019 2"/>
    <n v="2"/>
    <x v="9"/>
    <s v="Closed"/>
    <s v="Closed"/>
    <x v="21"/>
    <s v="0055A00000BclF5QAJ"/>
    <d v="2021-04-10T22:59:54"/>
    <m/>
    <d v="2019-04-10T03:26:10"/>
    <b v="0"/>
    <x v="4"/>
    <s v="0065A00000lpF0CQAU"/>
    <x v="2"/>
    <b v="0"/>
    <s v="0055A000009sZg0QAE"/>
    <s v="Closed Won"/>
    <b v="0"/>
    <x v="0"/>
    <n v="4600"/>
    <n v="4600"/>
    <m/>
  </r>
  <r>
    <s v="0015A00001yY7woQAC"/>
    <b v="0"/>
    <m/>
    <b v="0"/>
    <x v="467"/>
    <x v="0"/>
    <s v="00531000007MUoEAAW"/>
    <b v="0"/>
    <d v="2019-04-09T19:54:52"/>
    <b v="0"/>
    <b v="0"/>
    <s v="2019 2"/>
    <n v="2"/>
    <x v="9"/>
    <s v="Closed"/>
    <s v="Closed"/>
    <x v="4"/>
    <s v="00531000007MUoEAAW"/>
    <d v="2020-12-10T21:26:44"/>
    <m/>
    <d v="2020-01-06T18:18:16"/>
    <b v="0"/>
    <x v="3"/>
    <s v="0065A00001KQ56LQAT"/>
    <x v="2"/>
    <b v="1"/>
    <s v="00531000007MUoEAAW"/>
    <s v="Closed Won"/>
    <b v="0"/>
    <x v="0"/>
    <n v="716.4"/>
    <n v="716.4"/>
    <m/>
  </r>
  <r>
    <s v="001i000001MZ8IpAAL"/>
    <b v="0"/>
    <m/>
    <b v="0"/>
    <x v="467"/>
    <x v="0"/>
    <s v="00531000007MUoEAAW"/>
    <b v="0"/>
    <d v="2018-10-15T12:44:12"/>
    <b v="0"/>
    <b v="0"/>
    <s v="2019 2"/>
    <n v="2"/>
    <x v="9"/>
    <s v="Closed"/>
    <s v="Closed"/>
    <x v="4"/>
    <s v="0055A00000BclF5QAJ"/>
    <d v="2021-04-11T19:52:07"/>
    <m/>
    <d v="2020-01-06T18:18:16"/>
    <b v="0"/>
    <x v="5"/>
    <s v="0065A00000nJsciQAC"/>
    <x v="2"/>
    <b v="1"/>
    <s v="00531000007Es7rAAC"/>
    <s v="Closed Won"/>
    <b v="0"/>
    <x v="0"/>
    <n v="62453.7"/>
    <n v="62453.7"/>
    <m/>
  </r>
  <r>
    <s v="0015A000029W86MQAS"/>
    <b v="0"/>
    <m/>
    <b v="0"/>
    <x v="468"/>
    <x v="0"/>
    <s v="00531000007MUoEAAW"/>
    <b v="0"/>
    <d v="2019-02-22T17:32:30"/>
    <b v="0"/>
    <b v="0"/>
    <s v="2019 2"/>
    <n v="2"/>
    <x v="9"/>
    <s v="Closed"/>
    <s v="Closed"/>
    <x v="2"/>
    <s v="0055A00000BclF5QAJ"/>
    <d v="2021-04-11T20:08:00"/>
    <m/>
    <d v="2020-01-06T18:18:35"/>
    <b v="0"/>
    <x v="6"/>
    <s v="0065A00001CHyahQAD"/>
    <x v="2"/>
    <b v="1"/>
    <s v="00531000007KgPgAAK"/>
    <s v="Closed Won"/>
    <b v="0"/>
    <x v="0"/>
    <n v="65714"/>
    <n v="65714"/>
    <m/>
  </r>
  <r>
    <s v="0015A000029W86MQAS"/>
    <b v="0"/>
    <m/>
    <b v="0"/>
    <x v="468"/>
    <x v="0"/>
    <s v="00531000007MUoEAAW"/>
    <b v="0"/>
    <d v="2019-04-10T12:48:35"/>
    <b v="0"/>
    <b v="0"/>
    <s v="2019 2"/>
    <n v="2"/>
    <x v="9"/>
    <s v="Closed"/>
    <s v="Closed"/>
    <x v="2"/>
    <s v="0055A00000BclF5QAJ"/>
    <d v="2021-04-11T20:08:00"/>
    <m/>
    <d v="2020-01-06T18:18:11"/>
    <b v="0"/>
    <x v="6"/>
    <s v="0065A00001KQ7pUQAT"/>
    <x v="2"/>
    <b v="1"/>
    <s v="00531000007KgPgAAK"/>
    <s v="Closed Won"/>
    <b v="0"/>
    <x v="0"/>
    <n v="642.6"/>
    <n v="642.6"/>
    <m/>
  </r>
  <r>
    <s v="0013100001k6h7IAAQ"/>
    <b v="0"/>
    <m/>
    <b v="0"/>
    <x v="469"/>
    <x v="0"/>
    <s v="0055A000008iLoOQAU"/>
    <b v="1"/>
    <d v="2018-09-17T17:24:08"/>
    <b v="0"/>
    <b v="0"/>
    <s v="2019 2"/>
    <n v="2"/>
    <x v="9"/>
    <s v="Closed"/>
    <s v="Closed"/>
    <x v="21"/>
    <s v="0055A00000BclF5QAJ"/>
    <d v="2021-04-10T22:59:54"/>
    <m/>
    <d v="2019-04-15T15:42:45"/>
    <b v="0"/>
    <x v="3"/>
    <s v="0065A00000lm7tnQAA"/>
    <x v="2"/>
    <b v="0"/>
    <s v="0055A000008iLoJQAU"/>
    <s v="Closed Won"/>
    <b v="0"/>
    <x v="0"/>
    <n v="68350"/>
    <n v="68350"/>
    <m/>
  </r>
  <r>
    <s v="001i000000FKPu5AAH"/>
    <b v="0"/>
    <m/>
    <b v="0"/>
    <x v="469"/>
    <x v="0"/>
    <s v="00531000007MUoEAAW"/>
    <b v="0"/>
    <d v="2018-10-15T17:20:48"/>
    <b v="0"/>
    <b v="0"/>
    <s v="2019 2"/>
    <n v="2"/>
    <x v="9"/>
    <s v="Closed"/>
    <s v="Closed"/>
    <x v="4"/>
    <s v="0055A00000BclF5QAJ"/>
    <d v="2021-04-11T19:52:07"/>
    <m/>
    <d v="2020-01-06T18:18:16"/>
    <b v="0"/>
    <x v="5"/>
    <s v="0065A00000nJuMZQA0"/>
    <x v="2"/>
    <b v="1"/>
    <s v="00531000007Es7rAAC"/>
    <s v="Closed Won"/>
    <b v="0"/>
    <x v="0"/>
    <n v="3500"/>
    <n v="3500"/>
    <m/>
  </r>
  <r>
    <s v="0013100001gbb7YAAQ"/>
    <b v="0"/>
    <m/>
    <b v="0"/>
    <x v="470"/>
    <x v="0"/>
    <s v="0055A000008iLoOQAU"/>
    <b v="0"/>
    <d v="2019-03-26T13:59:24"/>
    <b v="0"/>
    <b v="0"/>
    <s v="2019 2"/>
    <n v="2"/>
    <x v="9"/>
    <s v="Closed"/>
    <s v="Closed"/>
    <x v="21"/>
    <s v="0055A00000BclF5QAJ"/>
    <d v="2021-04-10T22:59:54"/>
    <m/>
    <d v="2019-04-16T16:38:38"/>
    <b v="0"/>
    <x v="3"/>
    <s v="0065A00001ICHuUQAX"/>
    <x v="2"/>
    <b v="0"/>
    <s v="0055A000008iLoOQAU"/>
    <s v="Closed Won"/>
    <b v="0"/>
    <x v="0"/>
    <n v="1340"/>
    <n v="1340"/>
    <m/>
  </r>
  <r>
    <s v="0015A00001tbNSWQA2"/>
    <b v="0"/>
    <m/>
    <b v="0"/>
    <x v="471"/>
    <x v="0"/>
    <s v="0055A000008iLoOQAU"/>
    <b v="0"/>
    <d v="2019-03-28T13:50:21"/>
    <b v="0"/>
    <b v="0"/>
    <s v="2019 2"/>
    <n v="2"/>
    <x v="9"/>
    <s v="Closed"/>
    <s v="Closed"/>
    <x v="21"/>
    <s v="0055A00000BclF5QAJ"/>
    <d v="2021-04-10T22:59:54"/>
    <m/>
    <d v="2019-04-18T13:52:03"/>
    <b v="0"/>
    <x v="1"/>
    <s v="0065A00001ICTHwQAP"/>
    <x v="2"/>
    <b v="0"/>
    <s v="0055A000008iLoOQAU"/>
    <s v="Closed Won"/>
    <b v="0"/>
    <x v="0"/>
    <n v="13950"/>
    <n v="13950"/>
    <m/>
  </r>
  <r>
    <s v="0013100001qxtqcAAA"/>
    <b v="0"/>
    <m/>
    <b v="0"/>
    <x v="471"/>
    <x v="0"/>
    <s v="00531000007MUoEAAW"/>
    <b v="0"/>
    <d v="2019-04-18T17:12:00"/>
    <b v="0"/>
    <b v="0"/>
    <s v="2019 2"/>
    <n v="2"/>
    <x v="9"/>
    <s v="Closed"/>
    <s v="Closed"/>
    <x v="1"/>
    <s v="0055A00000BclF5QAJ"/>
    <d v="2021-04-11T19:52:07"/>
    <m/>
    <d v="2020-01-06T18:18:16"/>
    <b v="0"/>
    <x v="5"/>
    <s v="0065A00001KRnVzQAL"/>
    <x v="2"/>
    <b v="1"/>
    <s v="00531000007MUoEAAW"/>
    <s v="Closed Won"/>
    <b v="0"/>
    <x v="0"/>
    <n v="169.15"/>
    <n v="169.15"/>
    <m/>
  </r>
  <r>
    <s v="0015A000026oigJQAQ"/>
    <b v="0"/>
    <m/>
    <b v="0"/>
    <x v="471"/>
    <x v="0"/>
    <s v="00531000007MUoEAAW"/>
    <b v="0"/>
    <d v="2019-04-18T13:38:22"/>
    <b v="0"/>
    <b v="0"/>
    <s v="2019 2"/>
    <n v="2"/>
    <x v="9"/>
    <s v="Closed"/>
    <s v="Closed"/>
    <x v="1"/>
    <s v="0055A00000BclF5QAJ"/>
    <d v="2021-04-11T20:08:00"/>
    <m/>
    <d v="2020-01-06T18:18:16"/>
    <b v="0"/>
    <x v="6"/>
    <s v="0065A00001KREjCQAX"/>
    <x v="2"/>
    <b v="1"/>
    <s v="00531000007KAsvAAG"/>
    <s v="Closed Won"/>
    <b v="0"/>
    <x v="0"/>
    <n v="497.5"/>
    <n v="497.5"/>
    <m/>
  </r>
  <r>
    <s v="0013100001hpVDsAAM"/>
    <b v="0"/>
    <m/>
    <b v="0"/>
    <x v="471"/>
    <x v="0"/>
    <s v="00531000007KAsvAAG"/>
    <b v="0"/>
    <d v="2018-05-01T03:16:37"/>
    <b v="0"/>
    <b v="0"/>
    <s v="2019 2"/>
    <n v="2"/>
    <x v="9"/>
    <s v="Closed"/>
    <s v="Closed"/>
    <x v="1"/>
    <s v="0055A00000BclF5QAJ"/>
    <d v="2021-04-11T19:52:07"/>
    <m/>
    <d v="2020-01-06T18:18:16"/>
    <b v="0"/>
    <x v="5"/>
    <s v="0065A00000k1LNZQA2"/>
    <x v="2"/>
    <b v="1"/>
    <s v="00531000007KAsvAAG"/>
    <s v="Closed Won"/>
    <b v="0"/>
    <x v="0"/>
    <n v="71518.899999999994"/>
    <n v="71518.899999999994"/>
    <m/>
  </r>
  <r>
    <s v="0015A00002B5zvyQAB"/>
    <b v="0"/>
    <m/>
    <b v="0"/>
    <x v="472"/>
    <x v="0"/>
    <s v="0055A000008zqzaQAA"/>
    <b v="0"/>
    <d v="2019-03-22T01:37:16"/>
    <b v="0"/>
    <b v="0"/>
    <s v="2019 2"/>
    <n v="2"/>
    <x v="9"/>
    <s v="Closed"/>
    <s v="Closed"/>
    <x v="20"/>
    <s v="0055A00000BclF5QAJ"/>
    <d v="2021-04-10T22:59:54"/>
    <m/>
    <d v="2019-04-22T19:52:03"/>
    <b v="0"/>
    <x v="7"/>
    <s v="0065A00001G72oAQAR"/>
    <x v="2"/>
    <b v="0"/>
    <s v="0055A000008zqzaQAA"/>
    <s v="Closed Won"/>
    <b v="0"/>
    <x v="0"/>
    <n v="48000"/>
    <n v="48000"/>
    <m/>
  </r>
  <r>
    <s v="0013100001gaRiSAAU"/>
    <b v="0"/>
    <m/>
    <b v="0"/>
    <x v="473"/>
    <x v="0"/>
    <s v="00531000007KAu8AAG"/>
    <b v="0"/>
    <d v="2016-04-06T18:09:36"/>
    <b v="0"/>
    <b v="0"/>
    <s v="2019 2"/>
    <n v="2"/>
    <x v="9"/>
    <s v="Omitted"/>
    <s v="Omitted"/>
    <x v="13"/>
    <s v="0055A00000BclF5QAJ"/>
    <d v="2021-04-11T20:31:26"/>
    <m/>
    <d v="2019-04-23T13:00:48"/>
    <b v="0"/>
    <x v="3"/>
    <s v="0063100000bjwtuAAA"/>
    <x v="2"/>
    <b v="0"/>
    <s v="0055A000009sZg0QAE"/>
    <s v="Closed Lost"/>
    <b v="0"/>
    <x v="1"/>
    <n v="0"/>
    <n v="0"/>
    <m/>
  </r>
  <r>
    <s v="0013100001k9FSCAA2"/>
    <b v="0"/>
    <m/>
    <b v="0"/>
    <x v="473"/>
    <x v="0"/>
    <s v="00531000007KAu8AAG"/>
    <b v="0"/>
    <d v="2016-06-24T02:44:50"/>
    <b v="0"/>
    <b v="0"/>
    <s v="2019 2"/>
    <n v="2"/>
    <x v="9"/>
    <s v="Omitted"/>
    <s v="Omitted"/>
    <x v="6"/>
    <s v="0055A00000BclF5QAJ"/>
    <d v="2021-04-10T23:01:03"/>
    <m/>
    <d v="2019-04-23T14:36:21"/>
    <b v="0"/>
    <x v="1"/>
    <s v="0063100000ciqgEAAQ"/>
    <x v="2"/>
    <b v="0"/>
    <s v="0055A000009sZg0QAE"/>
    <s v="Closed Lost"/>
    <b v="0"/>
    <x v="1"/>
    <n v="54805"/>
    <n v="0"/>
    <m/>
  </r>
  <r>
    <s v="0013100001fsBp7AAE"/>
    <b v="0"/>
    <m/>
    <b v="0"/>
    <x v="473"/>
    <x v="0"/>
    <s v="00531000007KAu8AAG"/>
    <b v="0"/>
    <d v="2016-06-24T06:13:53"/>
    <b v="0"/>
    <b v="0"/>
    <s v="2019 2"/>
    <n v="2"/>
    <x v="9"/>
    <s v="Omitted"/>
    <s v="Omitted"/>
    <x v="12"/>
    <s v="0055A00000BclF5QAJ"/>
    <d v="2021-04-11T20:06:15"/>
    <m/>
    <d v="2019-04-23T15:02:44"/>
    <b v="0"/>
    <x v="6"/>
    <s v="0063100000cir1iAAA"/>
    <x v="2"/>
    <b v="0"/>
    <s v="0055A000009sZg0QAE"/>
    <s v="Closed Lost"/>
    <b v="0"/>
    <x v="1"/>
    <n v="57394"/>
    <n v="0"/>
    <m/>
  </r>
  <r>
    <s v="0013100001jbToGAAU"/>
    <b v="0"/>
    <m/>
    <b v="0"/>
    <x v="473"/>
    <x v="0"/>
    <s v="00531000007KAu8AAG"/>
    <b v="1"/>
    <d v="2016-06-27T01:25:48"/>
    <b v="0"/>
    <b v="0"/>
    <s v="2019 2"/>
    <n v="2"/>
    <x v="9"/>
    <s v="Omitted"/>
    <s v="Omitted"/>
    <x v="14"/>
    <s v="0055A00000BclF5QAJ"/>
    <d v="2021-04-10T23:01:03"/>
    <m/>
    <d v="2019-04-23T13:28:14"/>
    <b v="0"/>
    <x v="1"/>
    <s v="0063100000cjPiCAAU"/>
    <x v="2"/>
    <b v="0"/>
    <s v="0055A000009sZg0QAE"/>
    <s v="Closed Lost"/>
    <b v="0"/>
    <x v="1"/>
    <n v="53555"/>
    <n v="0"/>
    <m/>
  </r>
  <r>
    <s v="0013100001frK2lAAE"/>
    <b v="0"/>
    <m/>
    <b v="0"/>
    <x v="473"/>
    <x v="0"/>
    <s v="00531000008FRNUAA4"/>
    <b v="0"/>
    <d v="2017-01-26T20:23:59"/>
    <b v="0"/>
    <b v="0"/>
    <s v="2019 2"/>
    <n v="2"/>
    <x v="9"/>
    <s v="Omitted"/>
    <s v="Omitted"/>
    <x v="18"/>
    <s v="0055A00000BclF5QAJ"/>
    <d v="2021-04-10T23:01:03"/>
    <m/>
    <d v="2019-04-23T14:26:40"/>
    <b v="0"/>
    <x v="1"/>
    <s v="0063100000fqLt4AAE"/>
    <x v="2"/>
    <b v="0"/>
    <s v="0055A000009sZg0QAE"/>
    <s v="Closed Lost"/>
    <b v="0"/>
    <x v="1"/>
    <n v="54805"/>
    <n v="0"/>
    <m/>
  </r>
  <r>
    <s v="0013100001frxefAAA"/>
    <b v="0"/>
    <m/>
    <b v="0"/>
    <x v="473"/>
    <x v="0"/>
    <s v="00531000008FRNUAA4"/>
    <b v="1"/>
    <d v="2017-02-10T19:57:56"/>
    <b v="0"/>
    <b v="0"/>
    <s v="2019 2"/>
    <n v="2"/>
    <x v="9"/>
    <s v="Omitted"/>
    <s v="Omitted"/>
    <x v="12"/>
    <s v="0055A00000BclF5QAJ"/>
    <d v="2021-04-10T23:01:03"/>
    <m/>
    <d v="2019-04-23T16:58:38"/>
    <b v="0"/>
    <x v="3"/>
    <s v="0063100000gI887AAC"/>
    <x v="2"/>
    <b v="0"/>
    <s v="0055A000009sZg0QAE"/>
    <s v="Closed Lost"/>
    <b v="0"/>
    <x v="1"/>
    <n v="54805"/>
    <n v="0"/>
    <m/>
  </r>
  <r>
    <s v="0013100001gbQdRAAU"/>
    <b v="0"/>
    <m/>
    <b v="0"/>
    <x v="473"/>
    <x v="0"/>
    <s v="00531000007KAu8AAG"/>
    <b v="1"/>
    <d v="2017-10-09T18:14:05"/>
    <b v="0"/>
    <b v="0"/>
    <s v="2019 2"/>
    <n v="2"/>
    <x v="9"/>
    <s v="Omitted"/>
    <s v="Omitted"/>
    <x v="22"/>
    <s v="0055A00000BclF5QAJ"/>
    <d v="2021-04-10T23:01:03"/>
    <m/>
    <d v="2019-04-23T13:23:02"/>
    <b v="0"/>
    <x v="7"/>
    <s v="0065A00000iSOINQA4"/>
    <x v="2"/>
    <b v="0"/>
    <s v="0055A000009sZg0QAE"/>
    <s v="Closed Lost"/>
    <b v="0"/>
    <x v="1"/>
    <n v="75750"/>
    <n v="0"/>
    <m/>
  </r>
  <r>
    <s v="001i000001MZ8IpAAL"/>
    <b v="0"/>
    <m/>
    <b v="0"/>
    <x v="474"/>
    <x v="0"/>
    <s v="00531000007MUoEAAW"/>
    <b v="0"/>
    <d v="2019-04-26T17:28:11"/>
    <b v="0"/>
    <b v="0"/>
    <s v="2019 2"/>
    <n v="2"/>
    <x v="9"/>
    <s v="Closed"/>
    <s v="Closed"/>
    <x v="4"/>
    <s v="0055A00000BclF5QAJ"/>
    <d v="2021-04-11T19:52:07"/>
    <m/>
    <d v="2020-01-06T18:18:16"/>
    <b v="0"/>
    <x v="5"/>
    <s v="0065A00001OIQRyQAP"/>
    <x v="2"/>
    <b v="1"/>
    <s v="00531000007MUoEAAW"/>
    <s v="Closed Won"/>
    <b v="0"/>
    <x v="0"/>
    <n v="537.29999999999995"/>
    <n v="537.29999999999995"/>
    <m/>
  </r>
  <r>
    <s v="001i000000FKPu5AAH"/>
    <b v="0"/>
    <m/>
    <b v="0"/>
    <x v="474"/>
    <x v="0"/>
    <s v="00531000007MUoEAAW"/>
    <b v="0"/>
    <d v="2019-04-22T19:28:03"/>
    <b v="0"/>
    <b v="0"/>
    <s v="2019 2"/>
    <n v="2"/>
    <x v="9"/>
    <s v="Closed"/>
    <s v="Closed"/>
    <x v="4"/>
    <s v="0055A00000BclF5QAJ"/>
    <d v="2021-04-11T19:52:07"/>
    <m/>
    <d v="2020-01-06T18:18:16"/>
    <b v="0"/>
    <x v="5"/>
    <s v="0065A00001KS1mVQAT"/>
    <x v="2"/>
    <b v="1"/>
    <s v="00531000007Es7rAAC"/>
    <s v="Closed Won"/>
    <b v="0"/>
    <x v="0"/>
    <n v="3500"/>
    <n v="3500"/>
    <m/>
  </r>
  <r>
    <s v="0016e00002ZvkT5AAJ"/>
    <b v="0"/>
    <m/>
    <b v="0"/>
    <x v="474"/>
    <x v="0"/>
    <s v="00531000007MUoEAAW"/>
    <b v="1"/>
    <d v="2019-03-15T15:28:26"/>
    <b v="0"/>
    <b v="0"/>
    <s v="2019 2"/>
    <n v="2"/>
    <x v="9"/>
    <s v="Closed"/>
    <s v="Closed"/>
    <x v="3"/>
    <s v="0055A000009GxI2QAK"/>
    <d v="2021-06-14T15:59:42"/>
    <m/>
    <d v="2020-01-06T18:18:35"/>
    <b v="0"/>
    <x v="6"/>
    <s v="0065A00001G5narQAB"/>
    <x v="2"/>
    <b v="1"/>
    <s v="0055A000009GxI2QAK"/>
    <s v="Closed Won"/>
    <b v="0"/>
    <x v="0"/>
    <n v="58353.75"/>
    <n v="58353.75"/>
    <m/>
  </r>
  <r>
    <s v="0013100001lbwD9AAI"/>
    <b v="0"/>
    <m/>
    <b v="0"/>
    <x v="475"/>
    <x v="0"/>
    <s v="0055A000008iLoOQAU"/>
    <b v="1"/>
    <d v="2019-04-29T17:31:06"/>
    <b v="0"/>
    <b v="0"/>
    <s v="2019 2"/>
    <n v="2"/>
    <x v="9"/>
    <s v="Closed"/>
    <s v="Closed"/>
    <x v="21"/>
    <s v="0055A00000BclF5QAJ"/>
    <d v="2021-04-11T20:06:15"/>
    <m/>
    <d v="2019-04-29T17:32:37"/>
    <b v="0"/>
    <x v="6"/>
    <s v="0065A00001OK3JHQA1"/>
    <x v="2"/>
    <b v="0"/>
    <s v="0055A000008iLmwQAE"/>
    <s v="Closed Won"/>
    <b v="0"/>
    <x v="0"/>
    <n v="92862.5"/>
    <n v="92862.5"/>
    <m/>
  </r>
  <r>
    <s v="0015A00002AoJsLQAV"/>
    <b v="0"/>
    <m/>
    <b v="0"/>
    <x v="475"/>
    <x v="0"/>
    <s v="00531000007MUoEAAW"/>
    <b v="1"/>
    <d v="2019-03-15T12:47:56"/>
    <b v="0"/>
    <b v="0"/>
    <s v="2019 2"/>
    <n v="2"/>
    <x v="9"/>
    <s v="Closed"/>
    <s v="Closed"/>
    <x v="24"/>
    <s v="00531000007MUoEAAW"/>
    <d v="2020-12-15T14:02:42"/>
    <m/>
    <d v="2020-01-06T18:18:35"/>
    <b v="0"/>
    <x v="3"/>
    <s v="0065A00001G5m3XQAR"/>
    <x v="2"/>
    <b v="1"/>
    <s v="00531000007KgPgAAK"/>
    <s v="Closed Won"/>
    <b v="0"/>
    <x v="0"/>
    <n v="67699"/>
    <n v="67699"/>
    <m/>
  </r>
  <r>
    <s v="0013100001fqyo3AAA"/>
    <b v="0"/>
    <m/>
    <b v="0"/>
    <x v="476"/>
    <x v="0"/>
    <s v="0055A000009sZg0QAE"/>
    <b v="0"/>
    <d v="2019-03-01T16:41:54"/>
    <b v="0"/>
    <b v="0"/>
    <s v="2019 2"/>
    <n v="2"/>
    <x v="9"/>
    <s v="Omitted"/>
    <s v="Omitted"/>
    <x v="25"/>
    <s v="0055A00000BclF5QAJ"/>
    <d v="2021-04-10T23:01:03"/>
    <m/>
    <d v="2019-06-28T17:11:38"/>
    <b v="0"/>
    <x v="7"/>
    <s v="0065A00001CKYFSQA5"/>
    <x v="2"/>
    <b v="0"/>
    <s v="0055A000009sZg0QAE"/>
    <s v="Closed Lost"/>
    <b v="0"/>
    <x v="1"/>
    <n v="2650"/>
    <n v="0"/>
    <m/>
  </r>
  <r>
    <s v="0015A000026BOdRQAW"/>
    <b v="0"/>
    <m/>
    <b v="0"/>
    <x v="476"/>
    <x v="0"/>
    <s v="00531000008F2qlAAC"/>
    <b v="0"/>
    <d v="2018-10-26T16:42:13"/>
    <b v="0"/>
    <b v="0"/>
    <s v="2019 2"/>
    <n v="2"/>
    <x v="9"/>
    <s v="Omitted"/>
    <s v="Omitted"/>
    <x v="24"/>
    <s v="0055A000009GxI2QAK"/>
    <d v="2020-12-29T15:58:56"/>
    <m/>
    <d v="2020-12-29T15:55:51"/>
    <b v="1"/>
    <x v="1"/>
    <s v="0065A00000nKYNkQAO"/>
    <x v="2"/>
    <b v="0"/>
    <s v="0055A000009GxI2QAK"/>
    <s v="Closed Lost"/>
    <b v="0"/>
    <x v="1"/>
    <n v="742457.6"/>
    <n v="0"/>
    <m/>
  </r>
  <r>
    <s v="0015A000026oiG4QAI"/>
    <b v="0"/>
    <m/>
    <b v="0"/>
    <x v="476"/>
    <x v="0"/>
    <s v="0055A000008iLoOQAU"/>
    <b v="0"/>
    <d v="2019-04-16T19:40:02"/>
    <b v="0"/>
    <b v="0"/>
    <s v="2019 2"/>
    <n v="2"/>
    <x v="9"/>
    <s v="Closed"/>
    <s v="Closed"/>
    <x v="21"/>
    <s v="0055A00000BclF5QAJ"/>
    <d v="2021-04-11T19:52:07"/>
    <m/>
    <d v="2019-06-24T16:23:22"/>
    <b v="0"/>
    <x v="5"/>
    <s v="0065A00001KR6zEQAT"/>
    <x v="2"/>
    <b v="0"/>
    <s v="0055A000008iLoOQAU"/>
    <s v="Closed Won"/>
    <b v="0"/>
    <x v="0"/>
    <n v="4585"/>
    <n v="4585"/>
    <m/>
  </r>
  <r>
    <s v="0013100001qx6GzAAI"/>
    <b v="0"/>
    <m/>
    <b v="0"/>
    <x v="477"/>
    <x v="0"/>
    <s v="00531000007MUoEAAW"/>
    <b v="0"/>
    <d v="2019-02-22T22:20:43"/>
    <b v="0"/>
    <b v="0"/>
    <s v="2019 2"/>
    <n v="2"/>
    <x v="9"/>
    <s v="Omitted"/>
    <s v="Omitted"/>
    <x v="2"/>
    <s v="0055A00000BclF5QAJ"/>
    <d v="2021-04-11T20:08:00"/>
    <m/>
    <d v="2020-01-06T18:18:45"/>
    <b v="0"/>
    <x v="6"/>
    <s v="0065A00001CI01iQAD"/>
    <x v="2"/>
    <b v="0"/>
    <s v="00531000007KgPgAAK"/>
    <s v="Closed Lost"/>
    <b v="0"/>
    <x v="1"/>
    <n v="65714"/>
    <n v="0"/>
    <m/>
  </r>
  <r>
    <s v="0013100001jaGEZAA2"/>
    <b v="0"/>
    <m/>
    <b v="0"/>
    <x v="477"/>
    <x v="0"/>
    <s v="00531000007MUoEAAW"/>
    <b v="0"/>
    <d v="2018-07-10T19:38:08"/>
    <b v="0"/>
    <b v="0"/>
    <s v="2019 2"/>
    <n v="2"/>
    <x v="9"/>
    <s v="Omitted"/>
    <s v="Omitted"/>
    <x v="1"/>
    <s v="0055A000009s6n0QAA"/>
    <d v="2020-01-06T18:18:40"/>
    <m/>
    <d v="2020-01-06T18:18:40"/>
    <b v="0"/>
    <x v="1"/>
    <s v="0065A00000k3oK1QAI"/>
    <x v="2"/>
    <b v="0"/>
    <s v="00531000007KAsvAAG"/>
    <s v="Closed Lost"/>
    <b v="0"/>
    <x v="1"/>
    <n v="65199"/>
    <n v="0"/>
    <m/>
  </r>
  <r>
    <s v="0013100001qvZsSAAU"/>
    <b v="0"/>
    <m/>
    <b v="0"/>
    <x v="478"/>
    <x v="0"/>
    <s v="0055A000008iLoJQAU"/>
    <b v="0"/>
    <d v="2019-04-19T17:13:39"/>
    <b v="0"/>
    <b v="0"/>
    <s v="2019 2"/>
    <n v="2"/>
    <x v="9"/>
    <s v="Closed"/>
    <s v="Closed"/>
    <x v="21"/>
    <s v="0055A00000BclF5QAJ"/>
    <d v="2021-04-10T22:59:54"/>
    <m/>
    <d v="2019-05-02T18:32:29"/>
    <b v="0"/>
    <x v="3"/>
    <s v="0065A00001KRtC5QAL"/>
    <x v="2"/>
    <b v="0"/>
    <s v="0055A000008iLoJQAU"/>
    <s v="Closed Won"/>
    <b v="0"/>
    <x v="0"/>
    <n v="5120"/>
    <n v="5120"/>
    <m/>
  </r>
  <r>
    <s v="001i000001MZMTHAA5"/>
    <b v="0"/>
    <m/>
    <b v="0"/>
    <x v="479"/>
    <x v="0"/>
    <s v="00531000007MUoEAAW"/>
    <b v="0"/>
    <d v="2019-03-04T18:42:50"/>
    <b v="0"/>
    <b v="0"/>
    <s v="2019 2"/>
    <n v="2"/>
    <x v="9"/>
    <s v="Omitted"/>
    <s v="Omitted"/>
    <x v="1"/>
    <s v="0055A00000BclF5QAJ"/>
    <d v="2021-04-11T20:08:00"/>
    <m/>
    <d v="2020-01-06T18:18:40"/>
    <b v="0"/>
    <x v="6"/>
    <s v="0065A00001CKhtMQAT"/>
    <x v="2"/>
    <b v="0"/>
    <s v="00531000007MUoEAAW"/>
    <s v="Closed Lost"/>
    <b v="0"/>
    <x v="1"/>
    <n v="199"/>
    <n v="0"/>
    <m/>
  </r>
  <r>
    <s v="0013100001hpVDsAAM"/>
    <b v="0"/>
    <m/>
    <b v="0"/>
    <x v="480"/>
    <x v="0"/>
    <s v="00531000007MUoEAAW"/>
    <b v="0"/>
    <d v="2019-05-03T15:56:37"/>
    <b v="0"/>
    <b v="0"/>
    <s v="2019 2"/>
    <n v="2"/>
    <x v="9"/>
    <s v="Closed"/>
    <s v="Closed"/>
    <x v="1"/>
    <s v="0055A00000BclF5QAJ"/>
    <d v="2021-04-11T20:08:00"/>
    <m/>
    <d v="2020-01-06T18:18:35"/>
    <b v="0"/>
    <x v="6"/>
    <s v="0065A00001PtTaCQAV"/>
    <x v="2"/>
    <b v="1"/>
    <s v="00531000007MUoEAAW"/>
    <s v="Closed Won"/>
    <b v="0"/>
    <x v="0"/>
    <n v="298.5"/>
    <n v="298.5"/>
    <m/>
  </r>
  <r>
    <s v="0013100001lXbgHAAS"/>
    <b v="0"/>
    <m/>
    <b v="0"/>
    <x v="481"/>
    <x v="0"/>
    <s v="00531000007MUoEAAW"/>
    <b v="0"/>
    <d v="2019-05-07T18:27:11"/>
    <b v="0"/>
    <b v="0"/>
    <s v="2019 2"/>
    <n v="2"/>
    <x v="9"/>
    <s v="Closed"/>
    <s v="Closed"/>
    <x v="1"/>
    <s v="0055A00000BclF5QAJ"/>
    <d v="2021-04-11T20:08:00"/>
    <m/>
    <d v="2020-01-06T18:18:16"/>
    <b v="0"/>
    <x v="6"/>
    <s v="0065A00001PtjTlQAJ"/>
    <x v="2"/>
    <b v="1"/>
    <s v="00531000007MUoEAAW"/>
    <s v="Closed Won"/>
    <b v="0"/>
    <x v="0"/>
    <n v="1215"/>
    <n v="1215"/>
    <m/>
  </r>
  <r>
    <s v="0013100001fpKktAAE"/>
    <b v="0"/>
    <m/>
    <b v="0"/>
    <x v="482"/>
    <x v="0"/>
    <s v="0055A000009sZg0QAE"/>
    <b v="0"/>
    <d v="2019-05-06T18:11:18"/>
    <b v="0"/>
    <b v="0"/>
    <s v="2019 2"/>
    <n v="2"/>
    <x v="9"/>
    <s v="Closed"/>
    <s v="Closed"/>
    <x v="0"/>
    <s v="0055A00000BclF5QAJ"/>
    <d v="2021-04-11T19:52:07"/>
    <m/>
    <d v="2019-05-13T12:36:29"/>
    <b v="0"/>
    <x v="5"/>
    <s v="0065A00001Pte35QAB"/>
    <x v="2"/>
    <b v="0"/>
    <s v="0055A000009sZg0QAE"/>
    <s v="Closed Won"/>
    <b v="0"/>
    <x v="0"/>
    <n v="5000"/>
    <n v="5000"/>
    <m/>
  </r>
  <r>
    <s v="001i000000FKbGQAA1"/>
    <b v="0"/>
    <m/>
    <b v="0"/>
    <x v="482"/>
    <x v="0"/>
    <s v="00531000007MUoEAAW"/>
    <b v="0"/>
    <d v="2019-05-03T13:47:51"/>
    <b v="0"/>
    <b v="0"/>
    <s v="2019 2"/>
    <n v="2"/>
    <x v="9"/>
    <s v="Closed"/>
    <s v="Closed"/>
    <x v="4"/>
    <s v="0055A00000BclF5QAJ"/>
    <d v="2021-04-11T19:52:07"/>
    <m/>
    <d v="2020-01-06T18:18:35"/>
    <b v="0"/>
    <x v="5"/>
    <s v="0065A00001PtSaGQAV"/>
    <x v="2"/>
    <b v="1"/>
    <s v="00531000007MUoEAAW"/>
    <s v="Closed Won"/>
    <b v="0"/>
    <x v="0"/>
    <n v="312"/>
    <n v="312"/>
    <m/>
  </r>
  <r>
    <s v="0013100001lbwD9AAI"/>
    <b v="0"/>
    <m/>
    <b v="0"/>
    <x v="483"/>
    <x v="0"/>
    <s v="00531000008FRNUAA4"/>
    <b v="0"/>
    <d v="2018-06-08T12:59:07"/>
    <b v="0"/>
    <b v="0"/>
    <s v="2019 2"/>
    <n v="2"/>
    <x v="9"/>
    <s v="Closed"/>
    <s v="Closed"/>
    <x v="21"/>
    <s v="0055A00000BclF5QAJ"/>
    <d v="2021-04-10T22:59:54"/>
    <m/>
    <d v="2019-05-09T11:53:03"/>
    <b v="0"/>
    <x v="3"/>
    <s v="0065A00000k2gTmQAI"/>
    <x v="2"/>
    <b v="0"/>
    <s v="0055A000009GjocQAC"/>
    <s v="Closed Won"/>
    <b v="0"/>
    <x v="0"/>
    <n v="86395"/>
    <n v="86395"/>
    <m/>
  </r>
  <r>
    <s v="0013100001frZqgAAE"/>
    <b v="0"/>
    <m/>
    <b v="0"/>
    <x v="483"/>
    <x v="0"/>
    <s v="0055A000008zqzaQAA"/>
    <b v="0"/>
    <d v="2018-09-11T18:32:29"/>
    <b v="0"/>
    <b v="0"/>
    <s v="2019 2"/>
    <n v="2"/>
    <x v="9"/>
    <s v="Closed"/>
    <s v="Closed"/>
    <x v="22"/>
    <s v="0055A00000BclF5QAJ"/>
    <d v="2021-04-11T20:12:15"/>
    <m/>
    <d v="2019-05-09T11:52:54"/>
    <b v="0"/>
    <x v="7"/>
    <s v="0065A00000letW5QAI"/>
    <x v="2"/>
    <b v="0"/>
    <s v="0055A000009GjocQAC"/>
    <s v="Closed Won"/>
    <b v="0"/>
    <x v="0"/>
    <n v="73900"/>
    <n v="73900"/>
    <m/>
  </r>
  <r>
    <s v="0013100001jbqg2AAA"/>
    <b v="0"/>
    <m/>
    <b v="0"/>
    <x v="484"/>
    <x v="0"/>
    <s v="00531000007KAu8AAG"/>
    <b v="1"/>
    <d v="2016-06-29T03:48:14"/>
    <b v="0"/>
    <b v="0"/>
    <s v="2019 2"/>
    <n v="2"/>
    <x v="9"/>
    <s v="Omitted"/>
    <s v="Omitted"/>
    <x v="5"/>
    <s v="0055A00000BclF5QAJ"/>
    <d v="2021-04-10T23:01:03"/>
    <m/>
    <d v="2019-05-13T14:47:23"/>
    <b v="0"/>
    <x v="1"/>
    <s v="0063100000cjesqAAA"/>
    <x v="2"/>
    <b v="0"/>
    <s v="0055A000009sZg0QAE"/>
    <s v="Closed Lost"/>
    <b v="0"/>
    <x v="1"/>
    <n v="54805"/>
    <n v="0"/>
    <m/>
  </r>
  <r>
    <s v="0013100001t0mtKAAQ"/>
    <b v="0"/>
    <m/>
    <b v="0"/>
    <x v="484"/>
    <x v="0"/>
    <s v="00531000007MUoEAAW"/>
    <b v="0"/>
    <d v="2019-04-18T19:23:52"/>
    <b v="0"/>
    <b v="0"/>
    <s v="2019 2"/>
    <n v="2"/>
    <x v="9"/>
    <s v="Closed"/>
    <s v="Closed"/>
    <x v="24"/>
    <s v="0055A00000BclF5QAJ"/>
    <d v="2021-04-11T20:08:00"/>
    <m/>
    <d v="2020-01-06T18:18:16"/>
    <b v="0"/>
    <x v="6"/>
    <s v="0065A00001KRohDQAT"/>
    <x v="2"/>
    <b v="1"/>
    <s v="00531000008F2qlAAC"/>
    <s v="Closed Won"/>
    <b v="0"/>
    <x v="0"/>
    <n v="600"/>
    <n v="600"/>
    <m/>
  </r>
  <r>
    <s v="001i000001P9yS6AAJ"/>
    <b v="0"/>
    <m/>
    <b v="0"/>
    <x v="485"/>
    <x v="0"/>
    <s v="00531000007MUoEAAW"/>
    <b v="0"/>
    <d v="2019-02-21T15:15:29"/>
    <b v="0"/>
    <b v="0"/>
    <s v="2019 2"/>
    <n v="2"/>
    <x v="9"/>
    <s v="Closed"/>
    <s v="Closed"/>
    <x v="1"/>
    <s v="0055A00000BclF5QAJ"/>
    <d v="2021-04-11T19:52:07"/>
    <m/>
    <d v="2020-01-06T18:18:16"/>
    <b v="0"/>
    <x v="5"/>
    <s v="0065A00000vsxWrQAI"/>
    <x v="2"/>
    <b v="1"/>
    <s v="00531000007MUoEAAW"/>
    <s v="Closed Won"/>
    <b v="0"/>
    <x v="0"/>
    <n v="6500"/>
    <n v="6500"/>
    <m/>
  </r>
  <r>
    <s v="0015A000029VvJwQAK"/>
    <b v="0"/>
    <m/>
    <b v="0"/>
    <x v="485"/>
    <x v="0"/>
    <s v="0055A000009sa63QAA"/>
    <b v="1"/>
    <d v="2019-02-20T23:08:30"/>
    <b v="0"/>
    <b v="0"/>
    <s v="2019 2"/>
    <n v="2"/>
    <x v="9"/>
    <s v="Closed"/>
    <s v="Closed"/>
    <x v="1"/>
    <s v="0055A00000BclF5QAJ"/>
    <d v="2021-04-11T20:06:15"/>
    <m/>
    <d v="2020-01-06T18:18:16"/>
    <b v="0"/>
    <x v="6"/>
    <s v="0065A00000vsvFSQAY"/>
    <x v="2"/>
    <b v="1"/>
    <s v="0055A000009sa63QAA"/>
    <s v="Closed Won"/>
    <b v="0"/>
    <x v="0"/>
    <n v="71066.91"/>
    <n v="71066.91"/>
    <m/>
  </r>
  <r>
    <s v="001i000001LHDIlAAP"/>
    <b v="0"/>
    <m/>
    <b v="0"/>
    <x v="486"/>
    <x v="0"/>
    <s v="00531000008F2qlAAC"/>
    <b v="0"/>
    <d v="2018-10-31T20:36:19"/>
    <b v="0"/>
    <b v="0"/>
    <s v="2019 2"/>
    <n v="2"/>
    <x v="9"/>
    <s v="Closed"/>
    <s v="Closed"/>
    <x v="24"/>
    <s v="0055A00000BclF5QAJ"/>
    <d v="2021-04-11T20:08:00"/>
    <m/>
    <d v="2020-07-08T10:47:13"/>
    <b v="1"/>
    <x v="6"/>
    <s v="0065A00000nKsoSQAS"/>
    <x v="2"/>
    <b v="1"/>
    <s v="00531000008F2qlAAC"/>
    <s v="Closed Won"/>
    <b v="0"/>
    <x v="0"/>
    <n v="628731.30000000005"/>
    <n v="628731.30000000005"/>
    <m/>
  </r>
  <r>
    <s v="0013100001gadFTAAY"/>
    <b v="0"/>
    <m/>
    <b v="0"/>
    <x v="487"/>
    <x v="0"/>
    <s v="00531000007KAsvAAG"/>
    <b v="0"/>
    <d v="2017-10-05T18:04:41"/>
    <b v="0"/>
    <b v="0"/>
    <s v="2019 2"/>
    <n v="2"/>
    <x v="9"/>
    <s v="Closed"/>
    <s v="Closed"/>
    <x v="1"/>
    <s v="0055A00000BclF5QAJ"/>
    <d v="2021-04-11T20:06:15"/>
    <m/>
    <d v="2020-01-06T18:18:16"/>
    <b v="0"/>
    <x v="6"/>
    <s v="0065A00000iSJbaQAG"/>
    <x v="2"/>
    <b v="1"/>
    <s v="00531000007KAsvAAG"/>
    <s v="Closed Won"/>
    <b v="0"/>
    <x v="0"/>
    <n v="71699"/>
    <n v="71699"/>
    <m/>
  </r>
  <r>
    <s v="0015A00001ztmHRQAY"/>
    <b v="0"/>
    <m/>
    <b v="0"/>
    <x v="487"/>
    <x v="0"/>
    <s v="00531000007MUoEAAW"/>
    <b v="1"/>
    <d v="2018-03-21T16:56:16"/>
    <b v="0"/>
    <b v="0"/>
    <s v="2019 2"/>
    <n v="2"/>
    <x v="9"/>
    <s v="Closed"/>
    <s v="Closed"/>
    <x v="1"/>
    <s v="0055A00000BclF5QAJ"/>
    <d v="2021-04-11T19:52:59"/>
    <m/>
    <d v="2020-01-06T18:18:11"/>
    <b v="0"/>
    <x v="5"/>
    <s v="0065A00000js46IQAQ"/>
    <x v="2"/>
    <b v="1"/>
    <s v="00531000007KAsvAAG"/>
    <s v="Closed Won"/>
    <b v="0"/>
    <x v="0"/>
    <n v="91000"/>
    <n v="91000"/>
    <m/>
  </r>
  <r>
    <s v="001i000001MZMTqAAP"/>
    <b v="0"/>
    <m/>
    <b v="0"/>
    <x v="488"/>
    <x v="0"/>
    <s v="00531000007KAsvAAG"/>
    <b v="0"/>
    <d v="2016-05-11T00:01:35"/>
    <b v="0"/>
    <b v="0"/>
    <s v="2019 2"/>
    <n v="2"/>
    <x v="9"/>
    <s v="Closed"/>
    <s v="Closed"/>
    <x v="12"/>
    <s v="0055A00000BclF5QAJ"/>
    <d v="2021-04-11T20:06:15"/>
    <m/>
    <d v="2020-01-06T18:18:11"/>
    <b v="0"/>
    <x v="6"/>
    <s v="0063100000cFyHwAAK"/>
    <x v="2"/>
    <b v="1"/>
    <s v="00531000007KAsvAAG"/>
    <s v="Closed Won"/>
    <b v="0"/>
    <x v="0"/>
    <n v="66500"/>
    <n v="66500"/>
    <m/>
  </r>
  <r>
    <s v="0013100001cVUEmAAO"/>
    <b v="0"/>
    <m/>
    <b v="0"/>
    <x v="489"/>
    <x v="0"/>
    <s v="005i0000000fNkyAAE"/>
    <b v="1"/>
    <d v="2015-11-23T22:32:42"/>
    <b v="0"/>
    <b v="0"/>
    <s v="2019 2"/>
    <n v="2"/>
    <x v="9"/>
    <s v="Omitted"/>
    <s v="Omitted"/>
    <x v="8"/>
    <s v="00531000007MUoEAAW"/>
    <d v="2021-02-23T18:15:22"/>
    <m/>
    <d v="2020-01-06T18:18:35"/>
    <b v="0"/>
    <x v="0"/>
    <s v="0063100000aCatgAAC"/>
    <x v="2"/>
    <b v="0"/>
    <s v="00531000007KAsvAAG"/>
    <s v="Closed Lost"/>
    <b v="0"/>
    <x v="1"/>
    <n v="65000"/>
    <n v="0"/>
    <m/>
  </r>
  <r>
    <s v="0015A00002BniJIQAZ"/>
    <b v="0"/>
    <m/>
    <b v="0"/>
    <x v="490"/>
    <x v="0"/>
    <s v="0055A000009sa63QAA"/>
    <b v="0"/>
    <d v="2019-04-18T15:34:46"/>
    <b v="0"/>
    <b v="0"/>
    <s v="2019 2"/>
    <n v="2"/>
    <x v="9"/>
    <s v="Closed"/>
    <s v="Closed"/>
    <x v="1"/>
    <s v="00531000007MUoEAAW"/>
    <d v="2020-12-10T21:16:25"/>
    <m/>
    <d v="2020-01-06T18:18:16"/>
    <b v="0"/>
    <x v="1"/>
    <s v="0065A00001KRFKhQAP"/>
    <x v="2"/>
    <b v="1"/>
    <s v="0055A000009sa63QAA"/>
    <s v="Closed Won"/>
    <b v="0"/>
    <x v="0"/>
    <n v="130675"/>
    <n v="130675"/>
    <m/>
  </r>
  <r>
    <s v="0013100001gw2hkAAA"/>
    <b v="0"/>
    <m/>
    <b v="0"/>
    <x v="491"/>
    <x v="0"/>
    <s v="00531000007MUoEAAW"/>
    <b v="0"/>
    <d v="2019-03-13T17:32:17"/>
    <b v="0"/>
    <b v="0"/>
    <s v="2019 2"/>
    <n v="2"/>
    <x v="9"/>
    <s v="Omitted"/>
    <s v="Omitted"/>
    <x v="1"/>
    <s v="0055A00000BclF5QAJ"/>
    <d v="2021-04-11T19:52:07"/>
    <m/>
    <d v="2020-01-06T18:18:40"/>
    <b v="0"/>
    <x v="5"/>
    <s v="0065A00001F9TVRQA3"/>
    <x v="2"/>
    <b v="0"/>
    <s v="00531000007MUoEAAW"/>
    <s v="Closed Lost"/>
    <b v="0"/>
    <x v="1"/>
    <n v="199"/>
    <n v="0"/>
    <m/>
  </r>
  <r>
    <s v="0015A000026mADdQAM"/>
    <b v="0"/>
    <m/>
    <b v="0"/>
    <x v="491"/>
    <x v="0"/>
    <s v="00531000007MUoEAAW"/>
    <b v="0"/>
    <d v="2019-03-18T17:51:00"/>
    <b v="0"/>
    <b v="0"/>
    <s v="2019 2"/>
    <n v="2"/>
    <x v="9"/>
    <s v="Omitted"/>
    <s v="Omitted"/>
    <x v="4"/>
    <s v="0055A00000BclF5QAJ"/>
    <d v="2021-04-11T19:52:07"/>
    <m/>
    <d v="2020-01-06T18:18:40"/>
    <b v="0"/>
    <x v="5"/>
    <s v="0065A00001G5yj8QAB"/>
    <x v="2"/>
    <b v="0"/>
    <s v="00531000007MUoEAAW"/>
    <s v="Closed Lost"/>
    <b v="0"/>
    <x v="1"/>
    <n v="387"/>
    <n v="0"/>
    <m/>
  </r>
  <r>
    <s v="0013100001VXN1KAAX"/>
    <b v="0"/>
    <m/>
    <b v="0"/>
    <x v="491"/>
    <x v="0"/>
    <s v="00531000007MUoEAAW"/>
    <b v="0"/>
    <d v="2019-04-26T20:30:49"/>
    <b v="0"/>
    <b v="0"/>
    <s v="2019 2"/>
    <n v="2"/>
    <x v="9"/>
    <s v="Closed"/>
    <s v="Closed"/>
    <x v="4"/>
    <s v="0055A00000BclF5QAJ"/>
    <d v="2021-04-11T20:08:00"/>
    <m/>
    <d v="2020-01-06T18:18:16"/>
    <b v="0"/>
    <x v="6"/>
    <s v="0065A00001OIRU6QAP"/>
    <x v="2"/>
    <b v="1"/>
    <s v="00531000007Es7rAAC"/>
    <s v="Closed Won"/>
    <b v="0"/>
    <x v="0"/>
    <n v="130437"/>
    <n v="130437"/>
    <m/>
  </r>
  <r>
    <s v="0013100001hoELeAAM"/>
    <b v="0"/>
    <m/>
    <b v="0"/>
    <x v="492"/>
    <x v="0"/>
    <s v="00531000007KAsvAAG"/>
    <b v="0"/>
    <d v="2017-06-15T11:31:00"/>
    <b v="0"/>
    <b v="0"/>
    <s v="2019 2"/>
    <n v="2"/>
    <x v="9"/>
    <s v="Closed"/>
    <s v="Closed"/>
    <x v="1"/>
    <s v="0055A00000BclF5QAJ"/>
    <d v="2021-04-11T20:06:15"/>
    <m/>
    <d v="2020-01-06T18:18:11"/>
    <b v="0"/>
    <x v="6"/>
    <s v="0065A00000i3A0MQAU"/>
    <x v="2"/>
    <b v="1"/>
    <s v="0055A000009sa63QAA"/>
    <s v="Closed Won"/>
    <b v="0"/>
    <x v="0"/>
    <n v="71500"/>
    <n v="71500"/>
    <m/>
  </r>
  <r>
    <s v="0015A0000282bGSQAY"/>
    <b v="0"/>
    <m/>
    <b v="0"/>
    <x v="492"/>
    <x v="0"/>
    <s v="00531000007KAsvAAG"/>
    <b v="0"/>
    <d v="2019-04-18T19:23:00"/>
    <b v="0"/>
    <b v="0"/>
    <s v="2019 2"/>
    <n v="2"/>
    <x v="9"/>
    <s v="Closed"/>
    <s v="Closed"/>
    <x v="1"/>
    <s v="0055A00000BclF5QAJ"/>
    <d v="2021-04-11T20:08:00"/>
    <m/>
    <d v="2020-01-06T18:18:16"/>
    <b v="1"/>
    <x v="6"/>
    <s v="0065A00001KRobBQAT"/>
    <x v="2"/>
    <b v="1"/>
    <s v="00531000007KAsvAAG"/>
    <s v="Closed Won"/>
    <b v="0"/>
    <x v="0"/>
    <n v="506458"/>
    <n v="506458"/>
    <m/>
  </r>
  <r>
    <s v="0015A00002Bo7iXQAR"/>
    <b v="0"/>
    <m/>
    <b v="0"/>
    <x v="492"/>
    <x v="0"/>
    <s v="0055A000009sa63QAA"/>
    <b v="1"/>
    <d v="2019-04-22T19:59:24"/>
    <b v="0"/>
    <b v="0"/>
    <s v="2019 2"/>
    <n v="2"/>
    <x v="9"/>
    <s v="Closed"/>
    <s v="Closed"/>
    <x v="1"/>
    <s v="00531000007MUoEAAW"/>
    <d v="2020-12-10T21:16:25"/>
    <m/>
    <d v="2020-01-06T18:18:16"/>
    <b v="0"/>
    <x v="3"/>
    <s v="0065A00001KS20mQAD"/>
    <x v="2"/>
    <b v="1"/>
    <s v="0055A000009sa63QAA"/>
    <s v="Closed Won"/>
    <b v="0"/>
    <x v="0"/>
    <n v="82686.600000000006"/>
    <n v="82686.600000000006"/>
    <m/>
  </r>
  <r>
    <s v="0015A00001tb0OQQAY"/>
    <b v="0"/>
    <m/>
    <b v="0"/>
    <x v="493"/>
    <x v="0"/>
    <s v="00531000007MUoEAAW"/>
    <b v="0"/>
    <d v="2019-01-23T15:51:11"/>
    <b v="0"/>
    <b v="0"/>
    <s v="2019 2"/>
    <n v="2"/>
    <x v="9"/>
    <s v="Closed"/>
    <s v="Closed"/>
    <x v="1"/>
    <s v="0055A00000BclF5QAJ"/>
    <d v="2021-04-11T19:52:59"/>
    <m/>
    <d v="2020-01-06T18:18:16"/>
    <b v="0"/>
    <x v="5"/>
    <s v="0065A000015rwW5QAI"/>
    <x v="2"/>
    <b v="1"/>
    <s v="00531000007MUoEAAW"/>
    <s v="Closed Won"/>
    <b v="0"/>
    <x v="0"/>
    <n v="6500"/>
    <n v="6500"/>
    <m/>
  </r>
  <r>
    <s v="0015A00001yYFb7QAG"/>
    <b v="0"/>
    <m/>
    <b v="0"/>
    <x v="494"/>
    <x v="0"/>
    <s v="00531000007KAsvAAG"/>
    <b v="0"/>
    <d v="2018-03-05T21:52:45"/>
    <b v="0"/>
    <b v="0"/>
    <s v="2019 2"/>
    <n v="2"/>
    <x v="9"/>
    <s v="Omitted"/>
    <s v="Omitted"/>
    <x v="1"/>
    <s v="0055A000009s6n0QAA"/>
    <d v="2020-01-06T18:18:40"/>
    <m/>
    <d v="2020-01-06T18:18:40"/>
    <b v="0"/>
    <x v="3"/>
    <s v="0065A00000jTgpdQAC"/>
    <x v="2"/>
    <b v="0"/>
    <s v="00531000007KAsvAAG"/>
    <s v="Closed Lost"/>
    <b v="0"/>
    <x v="1"/>
    <n v="65000"/>
    <n v="0"/>
    <m/>
  </r>
  <r>
    <s v="0013100001k6h7IAAQ"/>
    <b v="0"/>
    <m/>
    <b v="0"/>
    <x v="495"/>
    <x v="0"/>
    <s v="0055A000008zqzaQAA"/>
    <b v="0"/>
    <d v="2019-06-18T00:29:04"/>
    <b v="0"/>
    <b v="0"/>
    <s v="2019 2"/>
    <n v="2"/>
    <x v="9"/>
    <s v="Closed"/>
    <s v="Closed"/>
    <x v="21"/>
    <s v="0055A00000BclF5QAJ"/>
    <d v="2021-04-10T22:59:54"/>
    <m/>
    <m/>
    <b v="0"/>
    <x v="3"/>
    <s v="0065A00001TjCveQAF"/>
    <x v="2"/>
    <b v="0"/>
    <s v="0055A000008iLoJQAU"/>
    <s v="Closed Won"/>
    <b v="0"/>
    <x v="0"/>
    <n v="33200"/>
    <n v="33200"/>
    <m/>
  </r>
  <r>
    <s v="0015A000026mTzoQAE"/>
    <b v="0"/>
    <m/>
    <b v="0"/>
    <x v="496"/>
    <x v="0"/>
    <s v="00531000007MUoEAAW"/>
    <b v="0"/>
    <d v="2019-05-16T19:40:59"/>
    <b v="0"/>
    <b v="0"/>
    <s v="2019 2"/>
    <n v="2"/>
    <x v="9"/>
    <s v="Closed"/>
    <s v="Closed"/>
    <x v="1"/>
    <s v="0055A00000BclF5QAJ"/>
    <d v="2021-04-11T19:52:59"/>
    <m/>
    <d v="2020-01-06T18:18:16"/>
    <b v="0"/>
    <x v="5"/>
    <s v="0065A00001PxRGTQA3"/>
    <x v="2"/>
    <b v="1"/>
    <s v="00531000007MUoEAAW"/>
    <s v="Closed Won"/>
    <b v="0"/>
    <x v="0"/>
    <n v="6500"/>
    <n v="6500"/>
    <m/>
  </r>
  <r>
    <s v="0013100001gZd3uAAC"/>
    <b v="0"/>
    <m/>
    <b v="0"/>
    <x v="497"/>
    <x v="0"/>
    <s v="0055A000008iLoOQAU"/>
    <b v="0"/>
    <d v="2019-03-13T14:50:44"/>
    <b v="0"/>
    <b v="0"/>
    <s v="2019 2"/>
    <n v="2"/>
    <x v="9"/>
    <s v="Omitted"/>
    <s v="Omitted"/>
    <x v="0"/>
    <s v="0055A00000BclF5QAJ"/>
    <d v="2021-04-10T23:01:03"/>
    <m/>
    <d v="2019-06-26T19:36:21"/>
    <b v="0"/>
    <x v="3"/>
    <s v="0065A00001F9ScsQAF"/>
    <x v="2"/>
    <b v="0"/>
    <s v="0055A000008iLoOQAU"/>
    <s v="Closed Lost"/>
    <b v="0"/>
    <x v="1"/>
    <n v="6500"/>
    <n v="0"/>
    <m/>
  </r>
  <r>
    <s v="0015A00001tbMY6QAM"/>
    <b v="0"/>
    <m/>
    <b v="0"/>
    <x v="498"/>
    <x v="0"/>
    <s v="0055A000008iLoJQAU"/>
    <b v="0"/>
    <d v="2019-05-15T17:03:08"/>
    <b v="0"/>
    <b v="0"/>
    <s v="2019 2"/>
    <n v="2"/>
    <x v="9"/>
    <s v="Closed"/>
    <s v="Closed"/>
    <x v="21"/>
    <s v="0055A00000BclF5QAJ"/>
    <d v="2021-04-10T22:59:54"/>
    <m/>
    <d v="2019-06-14T14:37:05"/>
    <b v="0"/>
    <x v="7"/>
    <s v="0065A00001PwJJnQAN"/>
    <x v="2"/>
    <b v="0"/>
    <s v="0055A000008iLoJQAU"/>
    <s v="Closed Won"/>
    <b v="0"/>
    <x v="0"/>
    <n v="347"/>
    <n v="347"/>
    <m/>
  </r>
  <r>
    <s v="0013100001hn662AAA"/>
    <b v="0"/>
    <m/>
    <b v="0"/>
    <x v="498"/>
    <x v="0"/>
    <s v="0055A000008iLoOQAU"/>
    <b v="0"/>
    <d v="2019-03-14T14:37:42"/>
    <b v="0"/>
    <b v="0"/>
    <s v="2019 2"/>
    <n v="2"/>
    <x v="9"/>
    <s v="Closed"/>
    <s v="Closed"/>
    <x v="21"/>
    <s v="0055A00000BclF5QAJ"/>
    <d v="2021-04-10T22:59:54"/>
    <m/>
    <d v="2019-06-24T16:30:33"/>
    <b v="0"/>
    <x v="8"/>
    <s v="0065A00001G5gfVQAR"/>
    <x v="2"/>
    <b v="0"/>
    <s v="0055A000008iLoOQAU"/>
    <s v="Closed Won"/>
    <b v="0"/>
    <x v="0"/>
    <n v="5966.67"/>
    <n v="5966.67"/>
    <m/>
  </r>
  <r>
    <s v="0013100001jbToDAAU"/>
    <b v="0"/>
    <m/>
    <b v="0"/>
    <x v="499"/>
    <x v="0"/>
    <s v="0055A000008iLoOQAU"/>
    <b v="0"/>
    <d v="2019-05-16T15:39:07"/>
    <b v="0"/>
    <b v="0"/>
    <s v="2019 2"/>
    <n v="2"/>
    <x v="9"/>
    <s v="Closed"/>
    <s v="Closed"/>
    <x v="0"/>
    <s v="0055A00000BclF5QAJ"/>
    <d v="2021-04-10T22:59:54"/>
    <m/>
    <d v="2019-06-24T16:18:28"/>
    <b v="0"/>
    <x v="1"/>
    <s v="0065A00001PwNtUQAV"/>
    <x v="2"/>
    <b v="0"/>
    <s v="0055A000008iLoOQAU"/>
    <s v="Closed Won"/>
    <b v="0"/>
    <x v="0"/>
    <n v="670"/>
    <n v="670"/>
    <m/>
  </r>
  <r>
    <s v="0015A00001yXLvZQAW"/>
    <b v="0"/>
    <m/>
    <b v="0"/>
    <x v="499"/>
    <x v="0"/>
    <s v="0055A000008iLoOQAU"/>
    <b v="0"/>
    <d v="2019-05-16T18:12:41"/>
    <b v="0"/>
    <b v="0"/>
    <s v="2019 2"/>
    <n v="2"/>
    <x v="9"/>
    <s v="Closed"/>
    <s v="Closed"/>
    <x v="0"/>
    <s v="0055A00000BclF5QAJ"/>
    <d v="2021-04-10T22:59:54"/>
    <m/>
    <d v="2019-06-24T16:16:08"/>
    <b v="0"/>
    <x v="11"/>
    <s v="0065A00001PwwhlQAB"/>
    <x v="2"/>
    <b v="0"/>
    <s v="0055A000008iLoOQAU"/>
    <s v="Closed Won"/>
    <b v="0"/>
    <x v="0"/>
    <n v="3245"/>
    <n v="3245"/>
    <m/>
  </r>
  <r>
    <s v="0015A000026A4kNQAS"/>
    <b v="0"/>
    <m/>
    <b v="0"/>
    <x v="500"/>
    <x v="0"/>
    <s v="00531000007MUoEAAW"/>
    <b v="0"/>
    <d v="2019-05-14T17:47:11"/>
    <b v="0"/>
    <b v="0"/>
    <s v="2019 2"/>
    <n v="2"/>
    <x v="9"/>
    <s v="Closed"/>
    <s v="Closed"/>
    <x v="4"/>
    <s v="0055A00000BclF5QAJ"/>
    <d v="2021-04-11T19:52:07"/>
    <m/>
    <d v="2020-01-06T18:18:16"/>
    <b v="0"/>
    <x v="5"/>
    <s v="0065A00001PwEYRQA3"/>
    <x v="2"/>
    <b v="1"/>
    <s v="00531000007Es7rAAC"/>
    <s v="Closed Won"/>
    <b v="0"/>
    <x v="0"/>
    <n v="3500"/>
    <n v="3500"/>
    <m/>
  </r>
  <r>
    <s v="0013100001frxefAAA"/>
    <b v="0"/>
    <m/>
    <b v="0"/>
    <x v="501"/>
    <x v="0"/>
    <s v="0055A000008iLoOQAU"/>
    <b v="0"/>
    <d v="2019-03-19T18:36:00"/>
    <b v="0"/>
    <b v="0"/>
    <s v="2019 2"/>
    <n v="2"/>
    <x v="9"/>
    <s v="Omitted"/>
    <s v="Omitted"/>
    <x v="21"/>
    <s v="0055A00000BclF5QAJ"/>
    <d v="2021-04-11T20:10:42"/>
    <m/>
    <d v="2019-11-05T15:30:30"/>
    <b v="0"/>
    <x v="10"/>
    <s v="0065A00001G65EEQAZ"/>
    <x v="2"/>
    <b v="0"/>
    <s v="0055A000008iLoOQAU"/>
    <s v="Closed Lost"/>
    <b v="0"/>
    <x v="1"/>
    <n v="8950"/>
    <n v="0"/>
    <m/>
  </r>
  <r>
    <s v="0013100001mwsqbAAA"/>
    <b v="0"/>
    <m/>
    <b v="0"/>
    <x v="502"/>
    <x v="0"/>
    <s v="0055A000008zqzaQAA"/>
    <b v="0"/>
    <d v="2018-10-24T21:58:32"/>
    <b v="0"/>
    <b v="0"/>
    <s v="2019 2"/>
    <n v="2"/>
    <x v="9"/>
    <s v="Closed"/>
    <s v="Closed"/>
    <x v="0"/>
    <s v="0055A00000BclF5QAJ"/>
    <d v="2021-04-11T20:11:37"/>
    <m/>
    <d v="2019-11-21T15:37:49"/>
    <b v="0"/>
    <x v="3"/>
    <s v="0065A00000nKSgXQAW"/>
    <x v="2"/>
    <b v="0"/>
    <s v="0055A000009GjocQAC"/>
    <s v="Closed Won"/>
    <b v="0"/>
    <x v="0"/>
    <n v="8950"/>
    <n v="8950"/>
    <m/>
  </r>
  <r>
    <s v="0015A000028mPi1QAE"/>
    <b v="0"/>
    <m/>
    <b v="0"/>
    <x v="502"/>
    <x v="0"/>
    <s v="00531000007MUoEAAW"/>
    <b v="0"/>
    <d v="2019-06-14T13:23:32"/>
    <b v="0"/>
    <b v="0"/>
    <s v="2019 2"/>
    <n v="2"/>
    <x v="9"/>
    <s v="Closed"/>
    <s v="Closed"/>
    <x v="4"/>
    <s v="0055A00000BclF5QAJ"/>
    <d v="2021-04-11T19:52:07"/>
    <m/>
    <d v="2020-01-06T18:18:16"/>
    <b v="0"/>
    <x v="5"/>
    <s v="0065A00001TiKseQAF"/>
    <x v="2"/>
    <b v="1"/>
    <s v="00531000007MUoEAAW"/>
    <s v="Closed Won"/>
    <b v="0"/>
    <x v="0"/>
    <n v="3500"/>
    <n v="3500"/>
    <m/>
  </r>
  <r>
    <s v="0013100001puTdTAAU"/>
    <b v="0"/>
    <m/>
    <b v="0"/>
    <x v="503"/>
    <x v="0"/>
    <s v="00531000007KAu8AAG"/>
    <b v="1"/>
    <d v="2016-10-27T16:51:32"/>
    <b v="0"/>
    <b v="0"/>
    <s v="2019 2"/>
    <n v="2"/>
    <x v="9"/>
    <s v="Closed"/>
    <s v="Closed"/>
    <x v="19"/>
    <s v="0055A00000BclF5QAJ"/>
    <d v="2021-04-10T22:59:54"/>
    <m/>
    <d v="2019-06-24T15:02:02"/>
    <b v="0"/>
    <x v="1"/>
    <s v="0063100000erPrjAAE"/>
    <x v="2"/>
    <b v="0"/>
    <s v="0055A000009GjocQAC"/>
    <s v="Closed Won"/>
    <b v="0"/>
    <x v="0"/>
    <n v="86395"/>
    <n v="86395"/>
    <m/>
  </r>
  <r>
    <s v="0013100001lbwD9AAI"/>
    <b v="0"/>
    <m/>
    <b v="0"/>
    <x v="503"/>
    <x v="0"/>
    <s v="0055A000008iLoOQAU"/>
    <b v="0"/>
    <d v="2019-05-31T18:49:27"/>
    <b v="0"/>
    <b v="0"/>
    <s v="2019 2"/>
    <n v="2"/>
    <x v="9"/>
    <s v="Closed"/>
    <s v="Closed"/>
    <x v="0"/>
    <s v="0055A00000BclF5QAJ"/>
    <d v="2021-04-11T20:11:37"/>
    <m/>
    <d v="2019-06-24T16:33:03"/>
    <b v="0"/>
    <x v="3"/>
    <s v="0065A00001SjPKXQA3"/>
    <x v="2"/>
    <b v="0"/>
    <s v="0055A000008iLoOQAU"/>
    <s v="Closed Won"/>
    <b v="0"/>
    <x v="0"/>
    <n v="22365"/>
    <n v="22365"/>
    <m/>
  </r>
  <r>
    <s v="0013100001gWxm7AAC"/>
    <b v="0"/>
    <m/>
    <b v="0"/>
    <x v="503"/>
    <x v="0"/>
    <s v="0055A000008iLoOQAU"/>
    <b v="0"/>
    <d v="2019-04-16T14:27:06"/>
    <b v="0"/>
    <b v="0"/>
    <s v="2019 2"/>
    <n v="2"/>
    <x v="9"/>
    <s v="Closed"/>
    <s v="Closed"/>
    <x v="0"/>
    <s v="0055A00000BclF5QAJ"/>
    <d v="2021-04-10T22:59:54"/>
    <m/>
    <d v="2019-06-24T16:29:40"/>
    <b v="0"/>
    <x v="1"/>
    <s v="0065A00001KR59jQAD"/>
    <x v="2"/>
    <b v="0"/>
    <s v="0055A000009GjocQAC"/>
    <s v="Closed Won"/>
    <b v="0"/>
    <x v="0"/>
    <n v="6490"/>
    <n v="6490"/>
    <m/>
  </r>
  <r>
    <s v="0013100001fqyXRAAY"/>
    <b v="0"/>
    <m/>
    <b v="0"/>
    <x v="503"/>
    <x v="0"/>
    <s v="0055A000008iLoOQAU"/>
    <b v="0"/>
    <d v="2019-04-23T16:47:53"/>
    <b v="0"/>
    <b v="0"/>
    <s v="2019 2"/>
    <n v="2"/>
    <x v="9"/>
    <s v="Closed"/>
    <s v="Closed"/>
    <x v="0"/>
    <s v="0055A00000BclF5QAJ"/>
    <d v="2021-04-11T19:52:07"/>
    <m/>
    <d v="2019-06-24T16:24:48"/>
    <b v="0"/>
    <x v="5"/>
    <s v="0065A00001KS6C8QAL"/>
    <x v="2"/>
    <b v="0"/>
    <s v="0055A000008iLoOQAU"/>
    <s v="Closed Won"/>
    <b v="0"/>
    <x v="0"/>
    <n v="3245"/>
    <n v="3245"/>
    <m/>
  </r>
  <r>
    <s v="0013100001jbToDAAU"/>
    <b v="0"/>
    <m/>
    <b v="0"/>
    <x v="503"/>
    <x v="0"/>
    <s v="0055A000008iLoOQAU"/>
    <b v="0"/>
    <d v="2019-05-09T14:25:33"/>
    <b v="0"/>
    <b v="0"/>
    <s v="2019 2"/>
    <n v="2"/>
    <x v="9"/>
    <s v="Closed"/>
    <s v="Closed"/>
    <x v="0"/>
    <s v="0055A00000BclF5QAJ"/>
    <d v="2021-04-10T22:59:54"/>
    <m/>
    <d v="2019-06-24T16:18:59"/>
    <b v="0"/>
    <x v="3"/>
    <s v="0065A00001Pts2TQAR"/>
    <x v="2"/>
    <b v="0"/>
    <s v="0055A000008iLoOQAU"/>
    <s v="Closed Won"/>
    <b v="0"/>
    <x v="0"/>
    <n v="670"/>
    <n v="670"/>
    <m/>
  </r>
  <r>
    <s v="0013100001jbToDAAU"/>
    <b v="0"/>
    <m/>
    <b v="0"/>
    <x v="503"/>
    <x v="0"/>
    <s v="0055A000008iLoOQAU"/>
    <b v="0"/>
    <d v="2019-05-10T19:28:40"/>
    <b v="0"/>
    <b v="0"/>
    <s v="2019 2"/>
    <n v="2"/>
    <x v="9"/>
    <s v="Closed"/>
    <s v="Closed"/>
    <x v="0"/>
    <s v="0055A00000BclF5QAJ"/>
    <d v="2021-04-10T22:59:54"/>
    <m/>
    <d v="2019-06-24T16:19:33"/>
    <b v="0"/>
    <x v="3"/>
    <s v="0065A00001PvzJsQAJ"/>
    <x v="2"/>
    <b v="0"/>
    <s v="0055A000008iLoOQAU"/>
    <s v="Closed Won"/>
    <b v="0"/>
    <x v="0"/>
    <n v="4450"/>
    <n v="4450"/>
    <m/>
  </r>
  <r>
    <s v="0015A000028lPjbQAE"/>
    <b v="0"/>
    <m/>
    <b v="0"/>
    <x v="504"/>
    <x v="0"/>
    <s v="00531000007KAsvAAG"/>
    <b v="0"/>
    <d v="2019-01-25T00:42:48"/>
    <b v="0"/>
    <b v="0"/>
    <s v="2019 2"/>
    <n v="2"/>
    <x v="9"/>
    <s v="Omitted"/>
    <s v="Omitted"/>
    <x v="1"/>
    <s v="0055A00000BclF5QAJ"/>
    <d v="2021-04-11T20:08:00"/>
    <m/>
    <d v="2020-01-06T18:18:40"/>
    <b v="0"/>
    <x v="6"/>
    <s v="0065A000015s4dRQAQ"/>
    <x v="2"/>
    <b v="0"/>
    <s v="00531000007KAsvAAG"/>
    <s v="Closed Lost"/>
    <b v="0"/>
    <x v="1"/>
    <n v="273597"/>
    <n v="0"/>
    <m/>
  </r>
  <r>
    <s v="0015A00001yWWhnQAG"/>
    <b v="0"/>
    <m/>
    <b v="0"/>
    <x v="504"/>
    <x v="0"/>
    <s v="0055A000008iLoOQAU"/>
    <b v="0"/>
    <d v="2019-05-07T15:22:01"/>
    <b v="0"/>
    <b v="0"/>
    <s v="2019 2"/>
    <n v="2"/>
    <x v="9"/>
    <s v="Closed"/>
    <s v="Closed"/>
    <x v="0"/>
    <s v="0055A00000BclF5QAJ"/>
    <d v="2021-04-11T19:52:07"/>
    <m/>
    <d v="2019-06-26T15:16:26"/>
    <b v="0"/>
    <x v="5"/>
    <s v="0065A00001PtiHVQAZ"/>
    <x v="2"/>
    <b v="0"/>
    <s v="0055A000008iLoOQAU"/>
    <s v="Closed Won"/>
    <b v="0"/>
    <x v="0"/>
    <n v="15300"/>
    <n v="15300"/>
    <m/>
  </r>
  <r>
    <s v="0013100001fqyXRAAY"/>
    <b v="0"/>
    <m/>
    <b v="0"/>
    <x v="504"/>
    <x v="0"/>
    <s v="0055A000008iLoOQAU"/>
    <b v="0"/>
    <d v="2019-05-07T18:00:32"/>
    <b v="0"/>
    <b v="0"/>
    <s v="2019 2"/>
    <n v="2"/>
    <x v="9"/>
    <s v="Closed"/>
    <s v="Closed"/>
    <x v="22"/>
    <s v="0055A00000BclF5QAJ"/>
    <d v="2021-04-10T22:59:54"/>
    <m/>
    <d v="2019-06-26T15:15:40"/>
    <b v="0"/>
    <x v="4"/>
    <s v="0065A00001PtjI4QAJ"/>
    <x v="2"/>
    <b v="0"/>
    <s v="0055A000008iLoOQAU"/>
    <s v="Closed Won"/>
    <b v="0"/>
    <x v="0"/>
    <n v="670"/>
    <n v="670"/>
    <m/>
  </r>
  <r>
    <s v="0015A00001tasCtQAI"/>
    <b v="0"/>
    <m/>
    <b v="0"/>
    <x v="504"/>
    <x v="0"/>
    <s v="0055A000008iLoOQAU"/>
    <b v="0"/>
    <d v="2019-06-07T13:01:14"/>
    <b v="0"/>
    <b v="0"/>
    <s v="2019 2"/>
    <n v="2"/>
    <x v="9"/>
    <s v="Closed"/>
    <s v="Closed"/>
    <x v="0"/>
    <s v="0055A00000BclF5QAJ"/>
    <d v="2021-04-10T22:59:54"/>
    <m/>
    <d v="2019-06-26T15:13:54"/>
    <b v="0"/>
    <x v="4"/>
    <s v="0065A00001ThjSqQAJ"/>
    <x v="2"/>
    <b v="0"/>
    <s v="0055A000008iLoOQAU"/>
    <s v="Closed Won"/>
    <b v="0"/>
    <x v="0"/>
    <n v="670"/>
    <n v="670"/>
    <m/>
  </r>
  <r>
    <s v="0013100001jbBzlAAE"/>
    <b v="0"/>
    <m/>
    <b v="0"/>
    <x v="504"/>
    <x v="0"/>
    <s v="0055A000008iLoOQAU"/>
    <b v="0"/>
    <d v="2019-05-01T16:29:31"/>
    <b v="0"/>
    <b v="0"/>
    <s v="2019 2"/>
    <n v="2"/>
    <x v="9"/>
    <s v="Closed"/>
    <s v="Closed"/>
    <x v="0"/>
    <s v="0055A00000BclF5QAJ"/>
    <d v="2021-04-10T22:59:54"/>
    <m/>
    <d v="2019-06-26T15:17:37"/>
    <b v="0"/>
    <x v="1"/>
    <s v="0065A00001OKFWSQA5"/>
    <x v="2"/>
    <b v="0"/>
    <s v="0055A000008iLoOQAU"/>
    <s v="Closed Won"/>
    <b v="0"/>
    <x v="0"/>
    <n v="670"/>
    <n v="670"/>
    <m/>
  </r>
  <r>
    <s v="0013100001puTdTAAU"/>
    <b v="0"/>
    <m/>
    <b v="0"/>
    <x v="504"/>
    <x v="0"/>
    <s v="0055A000008iLoOQAU"/>
    <b v="0"/>
    <d v="2019-06-25T15:38:18"/>
    <b v="0"/>
    <b v="0"/>
    <s v="2019 2"/>
    <n v="2"/>
    <x v="9"/>
    <s v="Closed"/>
    <s v="Closed"/>
    <x v="0"/>
    <s v="0055A00000BclF5QAJ"/>
    <d v="2021-04-10T22:59:54"/>
    <m/>
    <d v="2019-07-26T13:05:22"/>
    <b v="0"/>
    <x v="1"/>
    <s v="0065A00001Umr5SQAR"/>
    <x v="2"/>
    <b v="0"/>
    <s v="0055A000008iLoOQAU"/>
    <s v="Closed Won"/>
    <b v="0"/>
    <x v="0"/>
    <n v="3915"/>
    <n v="3915"/>
    <m/>
  </r>
  <r>
    <s v="0013100001hn662AAA"/>
    <b v="0"/>
    <m/>
    <b v="0"/>
    <x v="504"/>
    <x v="0"/>
    <s v="0055A000008iLoOQAU"/>
    <b v="0"/>
    <d v="2019-06-05T14:43:33"/>
    <b v="0"/>
    <b v="0"/>
    <s v="2019 2"/>
    <n v="2"/>
    <x v="9"/>
    <s v="Closed"/>
    <s v="Closed"/>
    <x v="0"/>
    <s v="0055A00000BclF5QAJ"/>
    <d v="2021-04-10T22:59:54"/>
    <m/>
    <d v="2019-06-26T15:03:42"/>
    <b v="0"/>
    <x v="9"/>
    <s v="0065A00001Th2bCQAR"/>
    <x v="2"/>
    <b v="0"/>
    <s v="0055A000008iLoOQAU"/>
    <s v="Closed Won"/>
    <b v="0"/>
    <x v="0"/>
    <n v="8950"/>
    <n v="8950"/>
    <m/>
  </r>
  <r>
    <s v="0013100001fpjwoAAA"/>
    <b v="0"/>
    <m/>
    <b v="0"/>
    <x v="505"/>
    <x v="0"/>
    <s v="00531000007KAu8AAG"/>
    <b v="0"/>
    <d v="2016-03-03T01:04:41"/>
    <b v="0"/>
    <b v="0"/>
    <s v="2019 2"/>
    <n v="2"/>
    <x v="9"/>
    <s v="Omitted"/>
    <s v="Omitted"/>
    <x v="15"/>
    <s v="0055A00000BclF5QAJ"/>
    <d v="2021-04-11T20:06:15"/>
    <m/>
    <d v="2019-05-02T02:17:13"/>
    <b v="0"/>
    <x v="6"/>
    <s v="0063100000bgj8fAAA"/>
    <x v="2"/>
    <b v="0"/>
    <s v="0055A000009sZg0QAE"/>
    <s v="Closed Lost"/>
    <b v="0"/>
    <x v="1"/>
    <n v="57394"/>
    <n v="0"/>
    <m/>
  </r>
  <r>
    <s v="0013100001fqyo3AAA"/>
    <b v="0"/>
    <m/>
    <b v="0"/>
    <x v="505"/>
    <x v="0"/>
    <s v="00531000007KAu8AAG"/>
    <b v="1"/>
    <d v="2016-03-10T20:09:17"/>
    <b v="0"/>
    <b v="0"/>
    <s v="2019 2"/>
    <n v="2"/>
    <x v="9"/>
    <s v="Omitted"/>
    <s v="Omitted"/>
    <x v="8"/>
    <s v="0055A00000BclF5QAJ"/>
    <d v="2021-04-11T20:06:15"/>
    <m/>
    <d v="2019-06-21T12:22:27"/>
    <b v="0"/>
    <x v="6"/>
    <s v="0063100000bhZtPAAU"/>
    <x v="2"/>
    <b v="0"/>
    <s v="0055A000009sZg0QAE"/>
    <s v="Closed Lost"/>
    <b v="0"/>
    <x v="1"/>
    <n v="29500"/>
    <n v="0"/>
    <m/>
  </r>
  <r>
    <s v="0013100001fqyXRAAY"/>
    <b v="0"/>
    <m/>
    <b v="0"/>
    <x v="505"/>
    <x v="0"/>
    <s v="00531000007KAu8AAG"/>
    <b v="0"/>
    <d v="2016-11-04T18:25:23"/>
    <b v="0"/>
    <b v="0"/>
    <s v="2019 2"/>
    <n v="2"/>
    <x v="9"/>
    <s v="Closed"/>
    <s v="Closed"/>
    <x v="18"/>
    <s v="0055A00000BclF5QAJ"/>
    <d v="2021-04-11T20:12:15"/>
    <m/>
    <d v="2018-03-10T15:07:46"/>
    <b v="0"/>
    <x v="7"/>
    <s v="0063100000es9bhAAA"/>
    <x v="2"/>
    <b v="0"/>
    <s v="0055A000008zqzaQAA"/>
    <s v="Closed Won"/>
    <b v="0"/>
    <x v="0"/>
    <n v="1600"/>
    <n v="1600"/>
    <m/>
  </r>
  <r>
    <s v="0013100001lbwD9AAI"/>
    <b v="0"/>
    <m/>
    <b v="0"/>
    <x v="505"/>
    <x v="0"/>
    <s v="00531000007KAu8AAG"/>
    <b v="1"/>
    <d v="2017-04-17T16:19:54"/>
    <b v="0"/>
    <b v="0"/>
    <s v="2019 2"/>
    <n v="2"/>
    <x v="9"/>
    <s v="Omitted"/>
    <s v="Omitted"/>
    <x v="17"/>
    <s v="0055A00000BclF5QAJ"/>
    <d v="2021-04-10T23:01:03"/>
    <m/>
    <d v="2019-04-29T13:04:48"/>
    <b v="0"/>
    <x v="3"/>
    <s v="0063100000hCKkeAAG"/>
    <x v="2"/>
    <b v="0"/>
    <s v="0055A000008zqzaQAA"/>
    <s v="Closed Lost"/>
    <b v="0"/>
    <x v="1"/>
    <n v="82600"/>
    <n v="0"/>
    <m/>
  </r>
  <r>
    <s v="0013100001fqyo3AAA"/>
    <b v="0"/>
    <m/>
    <b v="0"/>
    <x v="505"/>
    <x v="0"/>
    <s v="00531000007KAu8AAG"/>
    <b v="0"/>
    <d v="2017-10-03T15:13:16"/>
    <b v="0"/>
    <b v="0"/>
    <s v="2019 2"/>
    <n v="2"/>
    <x v="9"/>
    <s v="Omitted"/>
    <s v="Omitted"/>
    <x v="21"/>
    <s v="0055A00000BclF5QAJ"/>
    <d v="2021-04-11T20:06:15"/>
    <m/>
    <d v="2018-08-27T14:34:33"/>
    <b v="0"/>
    <x v="6"/>
    <s v="0065A00000iSDgtQAG"/>
    <x v="2"/>
    <b v="0"/>
    <s v="0055A000008zqzaQAA"/>
    <s v="Closed Lost"/>
    <b v="0"/>
    <x v="1"/>
    <n v="32650"/>
    <n v="0"/>
    <m/>
  </r>
  <r>
    <s v="0013100001jbBzlAAE"/>
    <b v="0"/>
    <m/>
    <b v="0"/>
    <x v="505"/>
    <x v="0"/>
    <s v="0055A000008iLoOQAU"/>
    <b v="0"/>
    <d v="2019-06-27T19:36:09"/>
    <b v="0"/>
    <b v="0"/>
    <s v="2019 2"/>
    <n v="2"/>
    <x v="9"/>
    <s v="Closed"/>
    <s v="Closed"/>
    <x v="0"/>
    <s v="0055A00000BclF5QAJ"/>
    <d v="2021-04-10T22:59:54"/>
    <m/>
    <d v="2019-06-28T19:00:19"/>
    <b v="0"/>
    <x v="1"/>
    <s v="0065A00001Un5TxQAJ"/>
    <x v="2"/>
    <b v="0"/>
    <s v="0055A000008iLoOQAU"/>
    <s v="Closed Won"/>
    <b v="0"/>
    <x v="0"/>
    <n v="5790"/>
    <n v="5790"/>
    <m/>
  </r>
  <r>
    <s v="0013100001p59aGAAQ"/>
    <b v="0"/>
    <m/>
    <b v="0"/>
    <x v="505"/>
    <x v="0"/>
    <s v="00531000007KAu8AAG"/>
    <b v="0"/>
    <d v="2018-09-27T15:56:27"/>
    <b v="0"/>
    <b v="0"/>
    <s v="2019 2"/>
    <n v="2"/>
    <x v="9"/>
    <s v="Closed"/>
    <s v="Closed"/>
    <x v="21"/>
    <s v="0055A00000BclF5QAJ"/>
    <d v="2021-04-11T20:07:09"/>
    <m/>
    <d v="2019-07-02T17:39:52"/>
    <b v="0"/>
    <x v="6"/>
    <s v="0065A00000lnngVQAQ"/>
    <x v="2"/>
    <b v="0"/>
    <s v="00531000007KAu8AAG"/>
    <s v="Closed Won"/>
    <b v="0"/>
    <x v="0"/>
    <n v="80190"/>
    <n v="80190"/>
    <m/>
  </r>
  <r>
    <s v="0013100001eo6iZAAQ"/>
    <b v="0"/>
    <m/>
    <b v="0"/>
    <x v="505"/>
    <x v="0"/>
    <s v="0055A000008iLoJQAU"/>
    <b v="0"/>
    <d v="2019-05-12T16:01:11"/>
    <b v="0"/>
    <b v="0"/>
    <s v="2019 2"/>
    <n v="2"/>
    <x v="9"/>
    <s v="Closed"/>
    <s v="Closed"/>
    <x v="21"/>
    <s v="0055A00000BclF5QAJ"/>
    <d v="2021-04-10T22:59:54"/>
    <m/>
    <d v="2019-06-28T18:27:22"/>
    <b v="0"/>
    <x v="7"/>
    <s v="0065A00001Pw2OKQAZ"/>
    <x v="2"/>
    <b v="0"/>
    <s v="0055A000008iLoJQAU"/>
    <s v="Closed Won"/>
    <b v="1"/>
    <x v="0"/>
    <n v="32900"/>
    <n v="32900"/>
    <m/>
  </r>
  <r>
    <s v="0013100001jbqg0AAA"/>
    <b v="0"/>
    <m/>
    <b v="0"/>
    <x v="506"/>
    <x v="0"/>
    <s v="0055A000008zqzaQAA"/>
    <b v="0"/>
    <d v="2019-02-10T21:57:17"/>
    <b v="0"/>
    <b v="0"/>
    <s v="2019 2"/>
    <n v="2"/>
    <x v="9"/>
    <s v="Omitted"/>
    <s v="Omitted"/>
    <x v="0"/>
    <s v="0055A00000BclF5QAJ"/>
    <d v="2021-04-10T23:01:03"/>
    <m/>
    <d v="2019-10-24T20:22:19"/>
    <b v="0"/>
    <x v="7"/>
    <s v="0065A000019jMVzQAM"/>
    <x v="2"/>
    <b v="0"/>
    <s v="0055A000008zqzaQAA"/>
    <s v="Closed Lost"/>
    <b v="0"/>
    <x v="1"/>
    <n v="8950"/>
    <n v="0"/>
    <m/>
  </r>
  <r>
    <s v="0015A00001xPWrZQAW"/>
    <b v="0"/>
    <m/>
    <b v="0"/>
    <x v="506"/>
    <x v="0"/>
    <s v="0055A000008iLoJQAU"/>
    <b v="0"/>
    <d v="2018-09-21T17:29:50"/>
    <b v="0"/>
    <b v="0"/>
    <s v="2019 2"/>
    <n v="2"/>
    <x v="9"/>
    <s v="Omitted"/>
    <s v="Omitted"/>
    <x v="21"/>
    <s v="0055A00000BclF5QAJ"/>
    <d v="2021-04-10T23:01:03"/>
    <m/>
    <d v="2019-04-08T13:48:11"/>
    <b v="0"/>
    <x v="7"/>
    <s v="0065A00000ln5dyQAA"/>
    <x v="2"/>
    <b v="0"/>
    <s v="0055A000008iLoJQAU"/>
    <s v="Closed Lost"/>
    <b v="0"/>
    <x v="1"/>
    <n v="74250"/>
    <n v="0"/>
    <m/>
  </r>
  <r>
    <s v="0013100001ekHGJAA2"/>
    <b v="0"/>
    <m/>
    <b v="0"/>
    <x v="506"/>
    <x v="0"/>
    <s v="00531000007MUoEAAW"/>
    <b v="0"/>
    <d v="2018-11-19T14:39:14"/>
    <b v="0"/>
    <b v="0"/>
    <s v="2019 2"/>
    <n v="2"/>
    <x v="9"/>
    <s v="Omitted"/>
    <s v="Omitted"/>
    <x v="1"/>
    <s v="0055A00000BclF5QAJ"/>
    <d v="2021-04-11T19:52:59"/>
    <m/>
    <d v="2020-01-06T18:18:45"/>
    <b v="0"/>
    <x v="5"/>
    <s v="0065A00000nLpTqQAK"/>
    <x v="2"/>
    <b v="0"/>
    <s v="00531000007MUoEAAW"/>
    <s v="Closed Lost"/>
    <b v="0"/>
    <x v="1"/>
    <n v="6500"/>
    <n v="0"/>
    <m/>
  </r>
  <r>
    <s v="0015A00001taP7mQAE"/>
    <b v="0"/>
    <m/>
    <b v="0"/>
    <x v="506"/>
    <x v="0"/>
    <s v="00531000007KAsvAAG"/>
    <b v="0"/>
    <d v="2017-06-27T18:40:08"/>
    <b v="0"/>
    <b v="0"/>
    <s v="2019 2"/>
    <n v="2"/>
    <x v="9"/>
    <s v="Omitted"/>
    <s v="Omitted"/>
    <x v="1"/>
    <s v="0055A00000BclF5QAJ"/>
    <d v="2021-04-11T20:06:15"/>
    <m/>
    <d v="2020-01-06T18:18:35"/>
    <b v="0"/>
    <x v="6"/>
    <s v="0065A00000i3cD1QAI"/>
    <x v="2"/>
    <b v="0"/>
    <s v="00531000007KAsvAAG"/>
    <s v="Closed Lost"/>
    <b v="0"/>
    <x v="1"/>
    <n v="69355"/>
    <n v="0"/>
    <m/>
  </r>
  <r>
    <s v="0013100001emA26AAE"/>
    <b v="0"/>
    <m/>
    <b v="0"/>
    <x v="506"/>
    <x v="0"/>
    <s v="00531000007KAsvAAG"/>
    <b v="0"/>
    <d v="2018-04-25T17:59:54"/>
    <b v="0"/>
    <b v="0"/>
    <s v="2019 2"/>
    <n v="2"/>
    <x v="9"/>
    <s v="Omitted"/>
    <s v="Omitted"/>
    <x v="1"/>
    <s v="0055A00000BclF5QAJ"/>
    <d v="2021-04-11T20:06:15"/>
    <m/>
    <d v="2020-01-06T18:18:35"/>
    <b v="0"/>
    <x v="6"/>
    <s v="0065A00000k19VDQAY"/>
    <x v="2"/>
    <b v="0"/>
    <s v="00531000007KAsvAAG"/>
    <s v="Closed Lost"/>
    <b v="0"/>
    <x v="1"/>
    <n v="71500"/>
    <n v="0"/>
    <m/>
  </r>
  <r>
    <s v="0015A00001ztVCVQA2"/>
    <b v="0"/>
    <m/>
    <b v="0"/>
    <x v="506"/>
    <x v="0"/>
    <s v="00531000007KAsvAAG"/>
    <b v="0"/>
    <d v="2018-03-08T21:58:06"/>
    <b v="0"/>
    <b v="0"/>
    <s v="2019 2"/>
    <n v="2"/>
    <x v="9"/>
    <s v="Omitted"/>
    <s v="Omitted"/>
    <x v="1"/>
    <s v="0055A00000BclF5QAJ"/>
    <d v="2021-04-11T19:52:07"/>
    <m/>
    <d v="2020-01-06T18:18:35"/>
    <b v="0"/>
    <x v="5"/>
    <s v="0065A00000jrghtQAA"/>
    <x v="2"/>
    <b v="0"/>
    <s v="00531000007KAsvAAG"/>
    <s v="Closed Lost"/>
    <b v="0"/>
    <x v="1"/>
    <n v="65000"/>
    <n v="0"/>
    <m/>
  </r>
  <r>
    <s v="001i000001MZ8IpAAL"/>
    <b v="0"/>
    <m/>
    <b v="0"/>
    <x v="506"/>
    <x v="0"/>
    <s v="00531000007MUoEAAW"/>
    <b v="0"/>
    <d v="2019-06-12T12:52:31"/>
    <b v="0"/>
    <b v="0"/>
    <s v="2019 2"/>
    <n v="2"/>
    <x v="9"/>
    <s v="Omitted"/>
    <s v="Omitted"/>
    <x v="2"/>
    <s v="0055A00000BclF5QAJ"/>
    <d v="2021-04-11T20:28:47"/>
    <m/>
    <d v="2020-01-06T18:18:40"/>
    <b v="0"/>
    <x v="6"/>
    <s v="0065A00001Ti7MzQAJ"/>
    <x v="2"/>
    <b v="0"/>
    <s v="00531000007MUoEAAW"/>
    <s v="Closed Lost"/>
    <b v="0"/>
    <x v="1"/>
    <n v="234000"/>
    <n v="0"/>
    <m/>
  </r>
  <r>
    <s v="0013100001fqyo3AAA"/>
    <b v="0"/>
    <m/>
    <b v="0"/>
    <x v="506"/>
    <x v="0"/>
    <s v="0055A000008zqzaQAA"/>
    <b v="1"/>
    <d v="2019-01-10T13:53:29"/>
    <b v="0"/>
    <b v="0"/>
    <s v="2019 2"/>
    <n v="2"/>
    <x v="9"/>
    <s v="Omitted"/>
    <s v="Omitted"/>
    <x v="21"/>
    <s v="0055A00000BclF5QAJ"/>
    <d v="2021-04-10T23:01:03"/>
    <m/>
    <d v="2019-02-25T15:15:55"/>
    <b v="0"/>
    <x v="3"/>
    <s v="0065A000011qinFQAQ"/>
    <x v="2"/>
    <b v="0"/>
    <s v="0055A000009sZg0QAE"/>
    <s v="Closed Lost"/>
    <b v="0"/>
    <x v="1"/>
    <n v="71950"/>
    <n v="0"/>
    <m/>
  </r>
  <r>
    <s v="0015A0000255mlHQAQ"/>
    <b v="0"/>
    <m/>
    <b v="0"/>
    <x v="506"/>
    <x v="0"/>
    <s v="0055A000008iLoOQAU"/>
    <b v="1"/>
    <d v="2018-10-01T12:21:19"/>
    <b v="0"/>
    <b v="0"/>
    <s v="2019 2"/>
    <n v="2"/>
    <x v="9"/>
    <s v="Omitted"/>
    <s v="Omitted"/>
    <x v="21"/>
    <s v="0055A00000BclF5QAJ"/>
    <d v="2021-04-11T20:30:13"/>
    <m/>
    <d v="2019-04-17T20:04:31"/>
    <b v="0"/>
    <x v="3"/>
    <s v="0065A00000lo8H3QAI"/>
    <x v="2"/>
    <b v="0"/>
    <s v="0055A000009sZg0QAE"/>
    <s v="Closed Lost"/>
    <b v="0"/>
    <x v="1"/>
    <n v="72600"/>
    <n v="0"/>
    <m/>
  </r>
  <r>
    <s v="0013100001gxYfpAAE"/>
    <b v="0"/>
    <m/>
    <b v="0"/>
    <x v="506"/>
    <x v="0"/>
    <s v="00531000007MUoEAAW"/>
    <b v="1"/>
    <d v="2018-04-02T17:21:11"/>
    <b v="0"/>
    <b v="0"/>
    <s v="2019 2"/>
    <n v="2"/>
    <x v="9"/>
    <s v="Omitted"/>
    <s v="Omitted"/>
    <x v="1"/>
    <s v="0055A00000BclF5QAJ"/>
    <d v="2021-04-11T19:52:59"/>
    <m/>
    <d v="2020-01-06T18:18:35"/>
    <b v="0"/>
    <x v="5"/>
    <s v="0065A00000jsQtxQAE"/>
    <x v="2"/>
    <b v="0"/>
    <s v="0055A000009sa63QAA"/>
    <s v="Closed Lost"/>
    <b v="0"/>
    <x v="1"/>
    <n v="65000"/>
    <n v="0"/>
    <m/>
  </r>
  <r>
    <s v="0015A000028mYbeQAE"/>
    <b v="0"/>
    <m/>
    <b v="0"/>
    <x v="506"/>
    <x v="0"/>
    <s v="00531000007MUoEAAW"/>
    <b v="1"/>
    <d v="2019-02-04T22:37:41"/>
    <b v="0"/>
    <b v="0"/>
    <s v="2019 2"/>
    <n v="2"/>
    <x v="9"/>
    <s v="Omitted"/>
    <s v="Omitted"/>
    <x v="2"/>
    <s v="0055A00000BclF5QAJ"/>
    <d v="2021-04-11T20:08:00"/>
    <m/>
    <d v="2020-02-24T13:56:15"/>
    <b v="0"/>
    <x v="6"/>
    <s v="0065A000015uNJVQA2"/>
    <x v="3"/>
    <b v="0"/>
    <s v="00531000007KgPgAAK"/>
    <s v="Closed Lost"/>
    <b v="0"/>
    <x v="1"/>
    <n v="65398"/>
    <n v="0"/>
    <m/>
  </r>
  <r>
    <s v="0013100001fqypQAAQ"/>
    <b v="0"/>
    <m/>
    <b v="0"/>
    <x v="506"/>
    <x v="0"/>
    <s v="0055A000008iLmwQAE"/>
    <b v="1"/>
    <d v="2019-08-22T01:35:45"/>
    <b v="0"/>
    <b v="0"/>
    <s v="2019 2"/>
    <n v="2"/>
    <x v="9"/>
    <s v="Closed"/>
    <s v="Closed"/>
    <x v="21"/>
    <s v="0055A00000BclF5QAJ"/>
    <d v="2021-04-10T22:59:54"/>
    <m/>
    <d v="2019-08-22T01:36:48"/>
    <b v="0"/>
    <x v="7"/>
    <s v="0065A00001MA1YVQA1"/>
    <x v="2"/>
    <b v="0"/>
    <s v="0055A000008iLmwQAE"/>
    <s v="Closed Won"/>
    <b v="0"/>
    <x v="0"/>
    <n v="92862.5"/>
    <n v="92862.5"/>
    <m/>
  </r>
  <r>
    <s v="0013100001jbAzYAAU"/>
    <b v="0"/>
    <m/>
    <b v="0"/>
    <x v="506"/>
    <x v="0"/>
    <s v="0055A000008zqzaQAA"/>
    <b v="0"/>
    <d v="2019-05-23T15:24:00"/>
    <b v="0"/>
    <b v="0"/>
    <s v="2019 2"/>
    <n v="2"/>
    <x v="9"/>
    <s v="Closed"/>
    <s v="Closed"/>
    <x v="0"/>
    <s v="0055A00000BclF5QAJ"/>
    <d v="2021-04-11T19:52:07"/>
    <m/>
    <d v="2019-10-22T13:04:46"/>
    <b v="0"/>
    <x v="5"/>
    <s v="0065A00001SgpbxQAB"/>
    <x v="2"/>
    <b v="0"/>
    <s v="0055A000008zqzaQAA"/>
    <s v="Closed Won"/>
    <b v="0"/>
    <x v="0"/>
    <n v="10375"/>
    <n v="10375"/>
    <m/>
  </r>
  <r>
    <s v="0015A00002CxFVZQA3"/>
    <b v="0"/>
    <m/>
    <b v="0"/>
    <x v="506"/>
    <x v="0"/>
    <s v="0055A000008zqzaQAA"/>
    <b v="0"/>
    <d v="2019-06-19T21:45:31"/>
    <b v="0"/>
    <b v="0"/>
    <s v="2019 2"/>
    <n v="2"/>
    <x v="9"/>
    <s v="Closed"/>
    <s v="Closed"/>
    <x v="0"/>
    <s v="0055A00000BclF5QAJ"/>
    <d v="2021-04-11T20:07:09"/>
    <m/>
    <d v="2019-07-02T17:39:36"/>
    <b v="0"/>
    <x v="6"/>
    <s v="0065A00001TjPnTQAV"/>
    <x v="2"/>
    <b v="0"/>
    <s v="00531000008F2psAAC"/>
    <s v="Closed Won"/>
    <b v="0"/>
    <x v="0"/>
    <n v="67302"/>
    <n v="67302"/>
    <m/>
  </r>
  <r>
    <s v="0013100001jbTegAAE"/>
    <b v="0"/>
    <m/>
    <b v="0"/>
    <x v="506"/>
    <x v="0"/>
    <s v="0055A000008zqzaQAA"/>
    <b v="0"/>
    <d v="2019-06-20T01:26:17"/>
    <b v="0"/>
    <b v="0"/>
    <s v="2019 2"/>
    <n v="2"/>
    <x v="9"/>
    <s v="Closed"/>
    <s v="Closed"/>
    <x v="0"/>
    <s v="0055A00000BclF5QAJ"/>
    <d v="2021-04-11T20:07:09"/>
    <m/>
    <d v="2019-07-02T17:38:56"/>
    <b v="0"/>
    <x v="6"/>
    <s v="0065A00001TjQg8QAF"/>
    <x v="2"/>
    <b v="0"/>
    <s v="00531000008F2psAAC"/>
    <s v="Closed Won"/>
    <b v="0"/>
    <x v="0"/>
    <n v="67302"/>
    <n v="67302"/>
    <m/>
  </r>
  <r>
    <s v="0013100001VWdHuAAL"/>
    <b v="0"/>
    <m/>
    <b v="0"/>
    <x v="507"/>
    <x v="0"/>
    <s v="00531000007MUoEAAW"/>
    <b v="0"/>
    <d v="2019-03-15T13:02:14"/>
    <b v="0"/>
    <b v="0"/>
    <s v="2019 3"/>
    <n v="3"/>
    <x v="9"/>
    <s v="Omitted"/>
    <s v="Omitted"/>
    <x v="2"/>
    <s v="0055A000009s6n0QAA"/>
    <d v="2020-01-06T18:18:45"/>
    <m/>
    <d v="2020-01-06T18:18:45"/>
    <b v="0"/>
    <x v="20"/>
    <s v="0065A00001G5mFTQAZ"/>
    <x v="2"/>
    <b v="0"/>
    <s v="00531000007MUoEAAW"/>
    <s v="Closed Lost"/>
    <b v="0"/>
    <x v="1"/>
    <n v="597"/>
    <n v="0"/>
    <m/>
  </r>
  <r>
    <s v="001i000001MZMQXAA5"/>
    <b v="0"/>
    <m/>
    <b v="0"/>
    <x v="507"/>
    <x v="0"/>
    <s v="00531000007MUoEAAW"/>
    <b v="0"/>
    <d v="2019-03-06T13:46:50"/>
    <b v="0"/>
    <b v="0"/>
    <s v="2019 3"/>
    <n v="3"/>
    <x v="9"/>
    <s v="Omitted"/>
    <s v="Omitted"/>
    <x v="1"/>
    <s v="0055A00000BclF5QAJ"/>
    <d v="2021-04-11T20:28:47"/>
    <m/>
    <d v="2020-01-06T18:18:40"/>
    <b v="0"/>
    <x v="5"/>
    <s v="0065A00001CKqMdQAL"/>
    <x v="2"/>
    <b v="0"/>
    <s v="00531000007MUoEAAW"/>
    <s v="Closed Lost"/>
    <b v="0"/>
    <x v="1"/>
    <n v="39"/>
    <n v="0"/>
    <m/>
  </r>
  <r>
    <s v="0015A000022SVYjQAO"/>
    <b v="0"/>
    <m/>
    <b v="0"/>
    <x v="507"/>
    <x v="0"/>
    <s v="00531000007MUoEAAW"/>
    <b v="1"/>
    <d v="2018-08-20T15:13:41"/>
    <b v="0"/>
    <b v="0"/>
    <s v="2019 3"/>
    <n v="3"/>
    <x v="9"/>
    <s v="Omitted"/>
    <s v="Omitted"/>
    <x v="4"/>
    <s v="0055A00000BclF5QAJ"/>
    <d v="2021-04-11T19:52:59"/>
    <m/>
    <d v="2020-01-06T18:18:40"/>
    <b v="0"/>
    <x v="5"/>
    <s v="0065A00000ldpssQAA"/>
    <x v="2"/>
    <b v="0"/>
    <s v="00531000007KAsvAAG"/>
    <s v="Closed Lost"/>
    <b v="0"/>
    <x v="1"/>
    <n v="65796"/>
    <n v="0"/>
    <m/>
  </r>
  <r>
    <s v="0015A000022SW9LQAW"/>
    <b v="0"/>
    <m/>
    <b v="0"/>
    <x v="507"/>
    <x v="0"/>
    <s v="00531000007MUoEAAW"/>
    <b v="1"/>
    <d v="2018-08-20T18:52:20"/>
    <b v="0"/>
    <b v="0"/>
    <s v="2019 3"/>
    <n v="3"/>
    <x v="9"/>
    <s v="Omitted"/>
    <s v="Omitted"/>
    <x v="1"/>
    <s v="0055A00000BclF5QAJ"/>
    <d v="2021-04-11T20:08:00"/>
    <m/>
    <d v="2020-01-06T18:18:40"/>
    <b v="0"/>
    <x v="6"/>
    <s v="0065A00000ldrI7QAI"/>
    <x v="2"/>
    <b v="0"/>
    <s v="00531000007KAsvAAG"/>
    <s v="Closed Lost"/>
    <b v="0"/>
    <x v="1"/>
    <n v="65199"/>
    <n v="0"/>
    <m/>
  </r>
  <r>
    <s v="0015A000026oigJQAQ"/>
    <b v="0"/>
    <m/>
    <b v="0"/>
    <x v="507"/>
    <x v="0"/>
    <s v="00531000007MUoEAAW"/>
    <b v="0"/>
    <d v="2019-06-25T17:09:21"/>
    <b v="0"/>
    <b v="0"/>
    <s v="2019 3"/>
    <n v="3"/>
    <x v="9"/>
    <s v="Closed"/>
    <s v="Closed"/>
    <x v="1"/>
    <s v="0055A00000BclF5QAJ"/>
    <d v="2021-04-11T20:08:00"/>
    <m/>
    <d v="2020-01-06T18:18:16"/>
    <b v="0"/>
    <x v="6"/>
    <s v="0065A00001UmrucQAB"/>
    <x v="2"/>
    <b v="1"/>
    <s v="00531000007MUoEAAW"/>
    <s v="Closed Won"/>
    <b v="0"/>
    <x v="0"/>
    <n v="390"/>
    <n v="390"/>
    <m/>
  </r>
  <r>
    <s v="0015A00002AmKI0QAN"/>
    <b v="0"/>
    <m/>
    <b v="0"/>
    <x v="507"/>
    <x v="0"/>
    <s v="00531000007MUoEAAW"/>
    <b v="0"/>
    <d v="2019-03-12T12:27:45"/>
    <b v="0"/>
    <b v="0"/>
    <s v="2019 3"/>
    <n v="3"/>
    <x v="9"/>
    <s v="Closed"/>
    <s v="Closed"/>
    <x v="2"/>
    <s v="0055A00000BclF5QAJ"/>
    <d v="2021-04-11T20:08:00"/>
    <m/>
    <d v="2020-01-06T18:18:16"/>
    <b v="0"/>
    <x v="6"/>
    <s v="0065A00001F9N59QAF"/>
    <x v="2"/>
    <b v="1"/>
    <s v="00531000007Es7rAAC"/>
    <s v="Closed Won"/>
    <b v="0"/>
    <x v="0"/>
    <n v="65277"/>
    <n v="65277"/>
    <m/>
  </r>
  <r>
    <s v="0013100001enucRAAQ"/>
    <b v="0"/>
    <m/>
    <b v="0"/>
    <x v="508"/>
    <x v="0"/>
    <s v="00531000007MUoEAAW"/>
    <b v="0"/>
    <d v="2019-07-02T13:30:49"/>
    <b v="0"/>
    <b v="0"/>
    <s v="2019 3"/>
    <n v="3"/>
    <x v="9"/>
    <s v="Closed"/>
    <s v="Closed"/>
    <x v="1"/>
    <s v="0055A00000BclF5QAJ"/>
    <d v="2021-04-11T19:52:07"/>
    <m/>
    <d v="2020-01-06T18:18:35"/>
    <b v="0"/>
    <x v="5"/>
    <s v="0065A00001Ve65MQAR"/>
    <x v="2"/>
    <b v="1"/>
    <s v="00531000007MUoEAAW"/>
    <s v="Closed Won"/>
    <b v="0"/>
    <x v="0"/>
    <n v="169.15"/>
    <n v="169.15"/>
    <m/>
  </r>
  <r>
    <s v="0015A000022SQjmQAG"/>
    <b v="0"/>
    <m/>
    <b v="0"/>
    <x v="508"/>
    <x v="0"/>
    <s v="00531000007MUoEAAW"/>
    <b v="0"/>
    <d v="2019-05-22T14:21:43"/>
    <b v="0"/>
    <b v="0"/>
    <s v="2019 3"/>
    <n v="3"/>
    <x v="9"/>
    <s v="Closed"/>
    <s v="Closed"/>
    <x v="2"/>
    <s v="0055A00000BclF5QAJ"/>
    <d v="2021-04-11T19:52:59"/>
    <m/>
    <d v="2020-01-06T18:18:16"/>
    <b v="0"/>
    <x v="5"/>
    <s v="0065A00001SgjahQAB"/>
    <x v="2"/>
    <b v="1"/>
    <s v="00531000007MUoEAAW"/>
    <s v="Closed Won"/>
    <b v="0"/>
    <x v="0"/>
    <n v="6500"/>
    <n v="6500"/>
    <m/>
  </r>
  <r>
    <s v="0015A00002Bo9umQAB"/>
    <b v="0"/>
    <m/>
    <b v="0"/>
    <x v="509"/>
    <x v="0"/>
    <s v="00531000007KAsvAAG"/>
    <b v="0"/>
    <d v="2019-04-22T22:52:00"/>
    <b v="0"/>
    <b v="0"/>
    <s v="2019 3"/>
    <n v="3"/>
    <x v="9"/>
    <s v="Closed"/>
    <s v="Closed"/>
    <x v="1"/>
    <s v="0055A00000BclF5QAJ"/>
    <d v="2021-04-11T20:08:00"/>
    <m/>
    <d v="2020-01-06T18:18:16"/>
    <b v="0"/>
    <x v="6"/>
    <s v="0065A00001KS3BVQA1"/>
    <x v="2"/>
    <b v="1"/>
    <s v="00531000007KAsvAAG"/>
    <s v="Closed Won"/>
    <b v="0"/>
    <x v="0"/>
    <n v="117179.1"/>
    <n v="117179.1"/>
    <m/>
  </r>
  <r>
    <s v="0015A00002Bo9umQAB"/>
    <b v="0"/>
    <m/>
    <b v="0"/>
    <x v="509"/>
    <x v="0"/>
    <s v="00531000007MUoEAAW"/>
    <b v="0"/>
    <d v="2019-04-23T19:08:05"/>
    <b v="0"/>
    <b v="0"/>
    <s v="2019 3"/>
    <n v="3"/>
    <x v="9"/>
    <s v="Closed"/>
    <s v="Closed"/>
    <x v="1"/>
    <s v="0055A00000BclF5QAJ"/>
    <d v="2021-04-11T20:08:00"/>
    <m/>
    <d v="2020-01-06T18:18:16"/>
    <b v="0"/>
    <x v="6"/>
    <s v="0065A00001KSEUYQA5"/>
    <x v="2"/>
    <b v="1"/>
    <s v="00531000007KAsvAAG"/>
    <s v="Closed Won"/>
    <b v="0"/>
    <x v="0"/>
    <n v="117358.2"/>
    <n v="117358.2"/>
    <m/>
  </r>
  <r>
    <s v="0015A000026mHowQAE"/>
    <b v="0"/>
    <m/>
    <b v="0"/>
    <x v="510"/>
    <x v="0"/>
    <s v="0055A000008iLoOQAU"/>
    <b v="0"/>
    <d v="2019-06-06T14:42:23"/>
    <b v="0"/>
    <b v="0"/>
    <s v="2019 3"/>
    <n v="3"/>
    <x v="9"/>
    <s v="Omitted"/>
    <s v="Omitted"/>
    <x v="0"/>
    <s v="0055A00000BclF5QAJ"/>
    <d v="2021-04-11T19:52:07"/>
    <m/>
    <d v="2019-11-15T19:29:04"/>
    <b v="0"/>
    <x v="5"/>
    <s v="0065A00001Th7ITQAZ"/>
    <x v="2"/>
    <b v="0"/>
    <s v="0055A000008iLoOQAU"/>
    <s v="Closed Lost"/>
    <b v="0"/>
    <x v="1"/>
    <n v="213"/>
    <n v="0"/>
    <m/>
  </r>
  <r>
    <s v="0013100001envD8AAI"/>
    <b v="0"/>
    <m/>
    <b v="0"/>
    <x v="511"/>
    <x v="0"/>
    <s v="00531000007MUoEAAW"/>
    <b v="0"/>
    <d v="2019-07-08T15:15:26"/>
    <b v="0"/>
    <b v="0"/>
    <s v="2019 3"/>
    <n v="3"/>
    <x v="9"/>
    <s v="Closed"/>
    <s v="Closed"/>
    <x v="1"/>
    <s v="00531000007MUoEAAW"/>
    <d v="2020-12-10T21:26:44"/>
    <m/>
    <d v="2020-01-06T18:18:16"/>
    <b v="0"/>
    <x v="1"/>
    <s v="0065A00001VeSOhQAN"/>
    <x v="2"/>
    <b v="1"/>
    <s v="00531000007MUoEAAW"/>
    <s v="Closed Won"/>
    <b v="0"/>
    <x v="0"/>
    <n v="995"/>
    <n v="995"/>
    <m/>
  </r>
  <r>
    <s v="001i000001LHDOKAA5"/>
    <b v="0"/>
    <m/>
    <b v="0"/>
    <x v="512"/>
    <x v="0"/>
    <s v="00531000007MUoEAAW"/>
    <b v="0"/>
    <d v="2019-08-07T13:26:29"/>
    <b v="0"/>
    <b v="0"/>
    <s v="2019 3"/>
    <n v="3"/>
    <x v="9"/>
    <s v="Closed"/>
    <s v="Closed"/>
    <x v="24"/>
    <s v="0055A00000BclF5QAJ"/>
    <d v="2021-04-11T20:08:00"/>
    <m/>
    <d v="2020-01-06T18:18:16"/>
    <b v="0"/>
    <x v="6"/>
    <s v="0065A00001WxMP6QAN"/>
    <x v="2"/>
    <b v="1"/>
    <s v="00531000008F2qlAAC"/>
    <s v="Closed Won"/>
    <b v="0"/>
    <x v="0"/>
    <n v="60149"/>
    <n v="60149"/>
    <m/>
  </r>
  <r>
    <s v="0013100001gWxtDAAS"/>
    <b v="0"/>
    <m/>
    <b v="0"/>
    <x v="513"/>
    <x v="0"/>
    <s v="0055A000008iLoOQAU"/>
    <b v="0"/>
    <d v="2019-04-11T13:41:03"/>
    <b v="0"/>
    <b v="0"/>
    <s v="2019 3"/>
    <n v="3"/>
    <x v="9"/>
    <s v="Omitted"/>
    <s v="Omitted"/>
    <x v="0"/>
    <s v="0055A00000BclF5QAJ"/>
    <d v="2021-04-10T23:01:03"/>
    <m/>
    <d v="2019-11-21T15:43:31"/>
    <b v="0"/>
    <x v="7"/>
    <s v="0065A00001KQlV0QAL"/>
    <x v="2"/>
    <b v="0"/>
    <s v="0055A000009GjocQAC"/>
    <s v="Closed Lost"/>
    <b v="0"/>
    <x v="1"/>
    <n v="8990"/>
    <n v="0"/>
    <m/>
  </r>
  <r>
    <s v="0015A000026BX2lQAG"/>
    <b v="0"/>
    <m/>
    <b v="0"/>
    <x v="514"/>
    <x v="0"/>
    <s v="00531000007MUoEAAW"/>
    <b v="0"/>
    <d v="2019-12-09T20:59:48"/>
    <b v="0"/>
    <b v="0"/>
    <s v="2019 3"/>
    <n v="3"/>
    <x v="9"/>
    <s v="Closed"/>
    <s v="Closed"/>
    <x v="2"/>
    <s v="0055A00000BclF5QAJ"/>
    <d v="2021-04-11T20:08:00"/>
    <m/>
    <d v="2020-01-06T18:18:16"/>
    <b v="0"/>
    <x v="6"/>
    <s v="0065A00001YKUdXQAX"/>
    <x v="2"/>
    <b v="0"/>
    <s v="00531000007KgPgAAK"/>
    <s v="Closed Won"/>
    <b v="0"/>
    <x v="0"/>
    <n v="0"/>
    <n v="0"/>
    <m/>
  </r>
  <r>
    <s v="0015A000026BX2lQAG"/>
    <b v="0"/>
    <m/>
    <b v="0"/>
    <x v="514"/>
    <x v="0"/>
    <s v="00531000007MUoEAAW"/>
    <b v="0"/>
    <d v="2019-07-18T00:32:32"/>
    <b v="0"/>
    <b v="0"/>
    <s v="2019 3"/>
    <n v="3"/>
    <x v="9"/>
    <s v="Closed"/>
    <s v="Closed"/>
    <x v="2"/>
    <s v="0055A00000BclF5QAJ"/>
    <d v="2021-04-11T20:08:00"/>
    <m/>
    <d v="2020-01-06T18:18:35"/>
    <b v="0"/>
    <x v="6"/>
    <s v="0065A00001VhpmkQAB"/>
    <x v="2"/>
    <b v="1"/>
    <s v="00531000007MUoEAAW"/>
    <s v="Closed Won"/>
    <b v="0"/>
    <x v="0"/>
    <n v="39819.599999999999"/>
    <n v="39819.599999999999"/>
    <m/>
  </r>
  <r>
    <s v="0015A00002B7EFlQAN"/>
    <b v="0"/>
    <m/>
    <b v="0"/>
    <x v="514"/>
    <x v="0"/>
    <s v="00531000007MUoEAAW"/>
    <b v="1"/>
    <d v="2019-03-27T14:21:50"/>
    <b v="0"/>
    <b v="0"/>
    <s v="2019 3"/>
    <n v="3"/>
    <x v="9"/>
    <s v="Closed"/>
    <s v="Closed"/>
    <x v="2"/>
    <s v="0055A00000BclF5QAJ"/>
    <d v="2021-04-11T19:52:07"/>
    <m/>
    <d v="2020-01-06T18:18:35"/>
    <b v="0"/>
    <x v="5"/>
    <s v="0065A00001ICPL4QAP"/>
    <x v="2"/>
    <b v="1"/>
    <s v="00531000007KgPgAAK"/>
    <s v="Closed Won"/>
    <b v="0"/>
    <x v="0"/>
    <n v="29610"/>
    <n v="29610"/>
    <m/>
  </r>
  <r>
    <s v="0013100001gZda5AAC"/>
    <b v="0"/>
    <m/>
    <b v="0"/>
    <x v="515"/>
    <x v="0"/>
    <s v="0055A000008iLoOQAU"/>
    <b v="0"/>
    <d v="2019-06-24T18:14:31"/>
    <b v="0"/>
    <b v="0"/>
    <s v="2019 3"/>
    <n v="3"/>
    <x v="9"/>
    <s v="Closed"/>
    <s v="Closed"/>
    <x v="0"/>
    <s v="0055A00000BclF5QAJ"/>
    <d v="2021-04-11T20:07:09"/>
    <m/>
    <d v="2019-07-15T18:29:04"/>
    <b v="0"/>
    <x v="6"/>
    <s v="0065A00001UmlvWQAR"/>
    <x v="2"/>
    <b v="0"/>
    <s v="0055A000008iLoOQAU"/>
    <s v="Closed Won"/>
    <b v="0"/>
    <x v="0"/>
    <n v="8950"/>
    <n v="8950"/>
    <m/>
  </r>
  <r>
    <s v="0015A000021PRdcQAG"/>
    <b v="0"/>
    <m/>
    <b v="0"/>
    <x v="515"/>
    <x v="0"/>
    <s v="00531000007MUoEAAW"/>
    <b v="0"/>
    <d v="2019-01-23T14:40:12"/>
    <b v="0"/>
    <b v="0"/>
    <s v="2019 3"/>
    <n v="3"/>
    <x v="9"/>
    <s v="Closed"/>
    <s v="Closed"/>
    <x v="1"/>
    <s v="0055A00000BclF5QAJ"/>
    <d v="2021-04-11T20:08:00"/>
    <m/>
    <d v="2020-01-06T18:18:16"/>
    <b v="0"/>
    <x v="6"/>
    <s v="0065A000015rw4zQAA"/>
    <x v="2"/>
    <b v="1"/>
    <s v="00531000007MUoEAAW"/>
    <s v="Closed Won"/>
    <b v="0"/>
    <x v="0"/>
    <n v="6500"/>
    <n v="6500"/>
    <m/>
  </r>
  <r>
    <s v="0013100001gawnXAAQ"/>
    <b v="0"/>
    <m/>
    <b v="0"/>
    <x v="516"/>
    <x v="0"/>
    <s v="00531000007MUoEAAW"/>
    <b v="0"/>
    <d v="2020-04-17T14:56:46"/>
    <b v="0"/>
    <b v="0"/>
    <s v="2019 3"/>
    <n v="3"/>
    <x v="9"/>
    <s v="Closed"/>
    <s v="Closed"/>
    <x v="24"/>
    <s v="0055A00000BclF5QAJ"/>
    <d v="2021-04-11T20:08:00"/>
    <m/>
    <m/>
    <b v="0"/>
    <x v="6"/>
    <s v="0065A00001Zk64oQAB"/>
    <x v="2"/>
    <b v="0"/>
    <s v="00531000007KgPgAAK"/>
    <s v="Closed Won"/>
    <b v="0"/>
    <x v="0"/>
    <n v="114045.2"/>
    <n v="114045.2"/>
    <m/>
  </r>
  <r>
    <s v="0013100001ja6bQAAQ"/>
    <b v="0"/>
    <m/>
    <b v="0"/>
    <x v="516"/>
    <x v="0"/>
    <s v="00531000007KAsvAAG"/>
    <b v="0"/>
    <d v="2019-06-25T19:36:41"/>
    <b v="0"/>
    <b v="0"/>
    <s v="2019 3"/>
    <n v="3"/>
    <x v="9"/>
    <s v="Closed"/>
    <s v="Closed"/>
    <x v="1"/>
    <s v="0055A00000BclF5QAJ"/>
    <d v="2021-04-11T20:08:00"/>
    <m/>
    <d v="2020-01-06T18:18:16"/>
    <b v="0"/>
    <x v="6"/>
    <s v="0065A00001Umt2YQAR"/>
    <x v="2"/>
    <b v="1"/>
    <s v="00531000007KAsvAAG"/>
    <s v="Closed Won"/>
    <b v="0"/>
    <x v="0"/>
    <n v="71699"/>
    <n v="71699"/>
    <m/>
  </r>
  <r>
    <s v="0013100001gawnXAAQ"/>
    <b v="0"/>
    <m/>
    <b v="0"/>
    <x v="517"/>
    <x v="0"/>
    <s v="00531000007MUoEAAW"/>
    <b v="0"/>
    <d v="2019-03-04T20:28:50"/>
    <b v="0"/>
    <b v="0"/>
    <s v="2019 3"/>
    <n v="3"/>
    <x v="9"/>
    <s v="Omitted"/>
    <s v="Omitted"/>
    <x v="24"/>
    <s v="0055A00000BclF5QAJ"/>
    <d v="2021-04-11T20:08:00"/>
    <m/>
    <d v="2020-08-10T13:59:57"/>
    <b v="0"/>
    <x v="6"/>
    <s v="0065A00001CKiodQAD"/>
    <x v="2"/>
    <b v="1"/>
    <s v="00531000007KgPgAAK"/>
    <s v="Closed Lost"/>
    <b v="0"/>
    <x v="1"/>
    <n v="114816.68"/>
    <n v="0"/>
    <m/>
  </r>
  <r>
    <s v="0013100001jbBzlAAE"/>
    <b v="0"/>
    <m/>
    <b v="0"/>
    <x v="517"/>
    <x v="0"/>
    <s v="0055A000008iLoOQAU"/>
    <b v="0"/>
    <d v="2019-04-19T12:03:47"/>
    <b v="0"/>
    <b v="0"/>
    <s v="2019 3"/>
    <n v="3"/>
    <x v="9"/>
    <s v="Closed"/>
    <s v="Closed"/>
    <x v="0"/>
    <s v="0055A00000BclF5QAJ"/>
    <d v="2021-04-10T22:59:54"/>
    <m/>
    <d v="2019-10-22T12:58:44"/>
    <b v="0"/>
    <x v="1"/>
    <s v="0065A00001KRrVVQA1"/>
    <x v="2"/>
    <b v="0"/>
    <s v="0055A000009GjocQAC"/>
    <s v="Closed Won"/>
    <b v="0"/>
    <x v="0"/>
    <n v="670"/>
    <n v="670"/>
    <m/>
  </r>
  <r>
    <s v="0013100001jbBzlAAE"/>
    <b v="0"/>
    <m/>
    <b v="0"/>
    <x v="518"/>
    <x v="0"/>
    <s v="0055A000008iLoOQAU"/>
    <b v="0"/>
    <d v="2019-04-22T12:29:25"/>
    <b v="0"/>
    <b v="0"/>
    <s v="2019 3"/>
    <n v="3"/>
    <x v="9"/>
    <s v="Closed"/>
    <s v="Closed"/>
    <x v="0"/>
    <s v="0055A00000BclF5QAJ"/>
    <d v="2021-04-10T22:59:54"/>
    <m/>
    <d v="2019-10-22T12:59:11"/>
    <b v="0"/>
    <x v="1"/>
    <s v="0065A00001KRyOzQAL"/>
    <x v="2"/>
    <b v="0"/>
    <s v="0055A000009GjocQAC"/>
    <s v="Closed Won"/>
    <b v="0"/>
    <x v="0"/>
    <n v="3915"/>
    <n v="3915"/>
    <m/>
  </r>
  <r>
    <s v="0015A00002DUo6WQAT"/>
    <b v="0"/>
    <m/>
    <b v="0"/>
    <x v="518"/>
    <x v="0"/>
    <s v="00531000007KAsvAAG"/>
    <b v="0"/>
    <d v="2019-07-17T17:53:07"/>
    <b v="0"/>
    <b v="0"/>
    <s v="2019 3"/>
    <n v="3"/>
    <x v="9"/>
    <s v="Closed"/>
    <s v="Closed"/>
    <x v="1"/>
    <s v="0055A00000BclF5QAJ"/>
    <d v="2021-04-11T20:08:00"/>
    <m/>
    <d v="2020-01-06T18:18:35"/>
    <b v="0"/>
    <x v="6"/>
    <s v="0065A00001VhnYzQAJ"/>
    <x v="2"/>
    <b v="1"/>
    <s v="0055A000009sa63QAA"/>
    <s v="Closed Won"/>
    <b v="0"/>
    <x v="0"/>
    <n v="78597"/>
    <n v="78597"/>
    <m/>
  </r>
  <r>
    <s v="0013100001hoxTfAAI"/>
    <b v="0"/>
    <m/>
    <b v="0"/>
    <x v="518"/>
    <x v="0"/>
    <s v="00531000007MUoEAAW"/>
    <b v="0"/>
    <d v="2019-07-22T14:44:19"/>
    <b v="0"/>
    <b v="0"/>
    <s v="2019 3"/>
    <n v="3"/>
    <x v="9"/>
    <s v="Closed"/>
    <s v="Closed"/>
    <x v="1"/>
    <s v="0055A00000BclF5QAJ"/>
    <d v="2021-04-11T19:52:07"/>
    <m/>
    <d v="2020-01-06T18:18:16"/>
    <b v="0"/>
    <x v="5"/>
    <s v="0065A00001Wl6LgQAJ"/>
    <x v="2"/>
    <b v="1"/>
    <s v="00531000007MUoEAAW"/>
    <s v="Closed Won"/>
    <b v="0"/>
    <x v="0"/>
    <n v="338.3"/>
    <n v="338.3"/>
    <m/>
  </r>
  <r>
    <s v="0013100001mz2dQAAQ"/>
    <b v="0"/>
    <m/>
    <b v="0"/>
    <x v="518"/>
    <x v="0"/>
    <s v="00531000007MUoEAAW"/>
    <b v="0"/>
    <d v="2019-07-22T19:04:15"/>
    <b v="0"/>
    <b v="0"/>
    <s v="2019 3"/>
    <n v="3"/>
    <x v="9"/>
    <s v="Closed"/>
    <s v="Closed"/>
    <x v="1"/>
    <s v="0055A00000BclF5QAJ"/>
    <d v="2021-04-11T19:52:59"/>
    <m/>
    <d v="2020-01-06T18:18:16"/>
    <b v="0"/>
    <x v="5"/>
    <s v="0065A00001Wl9HnQAJ"/>
    <x v="2"/>
    <b v="1"/>
    <s v="00531000007MUoEAAW"/>
    <s v="Closed Won"/>
    <b v="0"/>
    <x v="0"/>
    <n v="179.1"/>
    <n v="179.1"/>
    <m/>
  </r>
  <r>
    <s v="001i000001MZMQ8AAP"/>
    <b v="0"/>
    <m/>
    <b v="0"/>
    <x v="519"/>
    <x v="0"/>
    <s v="00531000007MUoEAAW"/>
    <b v="0"/>
    <d v="2019-07-23T14:35:12"/>
    <b v="0"/>
    <b v="0"/>
    <s v="2019 3"/>
    <n v="3"/>
    <x v="9"/>
    <s v="Closed"/>
    <s v="Closed"/>
    <x v="1"/>
    <s v="0055A00000BclF5QAJ"/>
    <d v="2021-04-11T19:52:07"/>
    <m/>
    <d v="2020-01-06T18:18:16"/>
    <b v="0"/>
    <x v="5"/>
    <s v="0065A00001WlDJsQAN"/>
    <x v="2"/>
    <b v="1"/>
    <s v="00531000007MUoEAAW"/>
    <s v="Closed Won"/>
    <b v="0"/>
    <x v="0"/>
    <n v="607.5"/>
    <n v="607.5"/>
    <m/>
  </r>
  <r>
    <s v="0013100001fqwyfAAA"/>
    <b v="0"/>
    <m/>
    <b v="0"/>
    <x v="520"/>
    <x v="0"/>
    <s v="0055A000008iLoOQAU"/>
    <b v="0"/>
    <d v="2019-06-24T19:10:28"/>
    <b v="0"/>
    <b v="0"/>
    <s v="2019 3"/>
    <n v="3"/>
    <x v="9"/>
    <s v="Omitted"/>
    <s v="Omitted"/>
    <x v="0"/>
    <s v="0055A00000BclF5QAJ"/>
    <d v="2021-04-11T20:07:09"/>
    <m/>
    <d v="2019-11-15T19:58:14"/>
    <b v="0"/>
    <x v="6"/>
    <s v="0065A00001UmmQ2QAJ"/>
    <x v="2"/>
    <b v="0"/>
    <s v="0055A000008iLoOQAU"/>
    <s v="Closed Lost"/>
    <b v="0"/>
    <x v="1"/>
    <n v="8950"/>
    <n v="0"/>
    <m/>
  </r>
  <r>
    <s v="0013100001gbOlhAAE"/>
    <b v="0"/>
    <m/>
    <b v="0"/>
    <x v="520"/>
    <x v="0"/>
    <s v="0055A000008iLoOQAU"/>
    <b v="0"/>
    <d v="2019-06-24T18:51:48"/>
    <b v="0"/>
    <b v="0"/>
    <s v="2019 3"/>
    <n v="3"/>
    <x v="9"/>
    <s v="Omitted"/>
    <s v="Omitted"/>
    <x v="0"/>
    <s v="0055A00000BclF5QAJ"/>
    <d v="2021-04-10T23:01:03"/>
    <m/>
    <d v="2019-11-15T19:56:24"/>
    <b v="0"/>
    <x v="12"/>
    <s v="0065A00001UmmGMQAZ"/>
    <x v="2"/>
    <b v="0"/>
    <s v="0055A000008iLoOQAU"/>
    <s v="Closed Lost"/>
    <b v="0"/>
    <x v="1"/>
    <n v="8950"/>
    <n v="0"/>
    <m/>
  </r>
  <r>
    <s v="0013100001hoCcAAAU"/>
    <b v="0"/>
    <m/>
    <b v="0"/>
    <x v="520"/>
    <x v="0"/>
    <s v="00531000008FRNUAA4"/>
    <b v="0"/>
    <d v="2017-07-25T15:38:48"/>
    <b v="0"/>
    <b v="0"/>
    <s v="2019 3"/>
    <n v="3"/>
    <x v="9"/>
    <s v="Closed"/>
    <s v="Closed"/>
    <x v="22"/>
    <s v="0055A00000BclF5QAJ"/>
    <d v="2021-04-10T22:59:54"/>
    <m/>
    <d v="2019-07-29T14:42:38"/>
    <b v="0"/>
    <x v="7"/>
    <s v="0065A00000i4LnsQAE"/>
    <x v="2"/>
    <b v="0"/>
    <s v="0055A000008zqzaQAA"/>
    <s v="Closed Won"/>
    <b v="0"/>
    <x v="0"/>
    <n v="44607.63"/>
    <n v="44607.63"/>
    <m/>
  </r>
  <r>
    <s v="0013100001eo6iZAAQ"/>
    <b v="0"/>
    <m/>
    <b v="0"/>
    <x v="520"/>
    <x v="0"/>
    <s v="0055A000008iLoJQAU"/>
    <b v="0"/>
    <d v="2019-06-13T22:25:45"/>
    <b v="0"/>
    <b v="0"/>
    <s v="2019 3"/>
    <n v="3"/>
    <x v="9"/>
    <s v="Closed"/>
    <s v="Closed"/>
    <x v="21"/>
    <s v="0055A00000BclF5QAJ"/>
    <d v="2021-04-10T22:59:54"/>
    <m/>
    <d v="2019-07-24T17:18:38"/>
    <b v="0"/>
    <x v="10"/>
    <s v="0065A00001TiJ78QAF"/>
    <x v="2"/>
    <b v="0"/>
    <s v="0055A000008iLoJQAU"/>
    <s v="Closed Won"/>
    <b v="1"/>
    <x v="0"/>
    <n v="17275"/>
    <n v="17275"/>
    <m/>
  </r>
  <r>
    <s v="0015A00001xP48LQAS"/>
    <b v="0"/>
    <m/>
    <b v="0"/>
    <x v="521"/>
    <x v="0"/>
    <s v="0055A000008iLoOQAU"/>
    <b v="0"/>
    <d v="2019-06-25T15:13:04"/>
    <b v="0"/>
    <b v="0"/>
    <s v="2019 3"/>
    <n v="3"/>
    <x v="9"/>
    <s v="Omitted"/>
    <s v="Omitted"/>
    <x v="0"/>
    <s v="0055A00000BclF5QAJ"/>
    <d v="2021-04-10T23:01:03"/>
    <m/>
    <d v="2019-07-08T11:15:14"/>
    <b v="0"/>
    <x v="7"/>
    <s v="0065A00001UmqsOQAR"/>
    <x v="2"/>
    <b v="0"/>
    <s v="0055A000009GjocQAC"/>
    <s v="Closed Lost"/>
    <b v="0"/>
    <x v="1"/>
    <n v="91515"/>
    <n v="0"/>
    <m/>
  </r>
  <r>
    <s v="0013100001jb0YzAAI"/>
    <b v="0"/>
    <m/>
    <b v="0"/>
    <x v="521"/>
    <x v="0"/>
    <s v="0055A000008iLoOQAU"/>
    <b v="0"/>
    <d v="2019-07-09T17:39:24"/>
    <b v="0"/>
    <b v="0"/>
    <s v="2019 3"/>
    <n v="3"/>
    <x v="9"/>
    <s v="Closed"/>
    <s v="Closed"/>
    <x v="0"/>
    <s v="0055A00000BclF5QAJ"/>
    <d v="2021-04-10T22:59:54"/>
    <m/>
    <d v="2019-07-26T13:28:06"/>
    <b v="0"/>
    <x v="11"/>
    <s v="0065A00001Vf8AwQAJ"/>
    <x v="2"/>
    <b v="0"/>
    <s v="0055A000008iLoOQAU"/>
    <s v="Closed Won"/>
    <b v="0"/>
    <x v="0"/>
    <n v="3915"/>
    <n v="3915"/>
    <m/>
  </r>
  <r>
    <s v="0015A000028lTavQAE"/>
    <b v="0"/>
    <m/>
    <b v="0"/>
    <x v="522"/>
    <x v="0"/>
    <s v="00531000007MUoEAAW"/>
    <b v="0"/>
    <d v="2019-01-30T19:06:14"/>
    <b v="0"/>
    <b v="0"/>
    <s v="2019 3"/>
    <n v="3"/>
    <x v="9"/>
    <s v="Omitted"/>
    <s v="Omitted"/>
    <x v="2"/>
    <s v="0055A00000BclF5QAJ"/>
    <d v="2021-04-11T20:08:00"/>
    <m/>
    <d v="2020-01-06T18:18:40"/>
    <b v="0"/>
    <x v="6"/>
    <s v="0065A000015t46FQAQ"/>
    <x v="2"/>
    <b v="0"/>
    <s v="00531000007MUoEAAW"/>
    <s v="Closed Lost"/>
    <b v="0"/>
    <x v="1"/>
    <n v="10000"/>
    <n v="0"/>
    <m/>
  </r>
  <r>
    <s v="001i000001MYrYFAA1"/>
    <b v="0"/>
    <m/>
    <b v="0"/>
    <x v="522"/>
    <x v="0"/>
    <s v="00531000007MUoEAAW"/>
    <b v="0"/>
    <d v="2018-12-06T19:02:30"/>
    <b v="0"/>
    <b v="0"/>
    <s v="2019 3"/>
    <n v="3"/>
    <x v="9"/>
    <s v="Closed"/>
    <s v="Closed"/>
    <x v="1"/>
    <s v="0055A00000BclF5QAJ"/>
    <d v="2021-04-11T19:52:59"/>
    <m/>
    <d v="2020-01-06T18:18:16"/>
    <b v="0"/>
    <x v="5"/>
    <s v="0065A00000nNG3EQAW"/>
    <x v="2"/>
    <b v="1"/>
    <s v="00531000007MUoEAAW"/>
    <s v="Closed Won"/>
    <b v="0"/>
    <x v="0"/>
    <n v="18525"/>
    <n v="18525"/>
    <m/>
  </r>
  <r>
    <s v="0013100001gw2hkAAA"/>
    <b v="0"/>
    <m/>
    <b v="0"/>
    <x v="523"/>
    <x v="0"/>
    <s v="00531000007MUoEAAW"/>
    <b v="0"/>
    <d v="2019-03-04T18:48:43"/>
    <b v="0"/>
    <b v="0"/>
    <s v="2019 3"/>
    <n v="3"/>
    <x v="9"/>
    <s v="Omitted"/>
    <s v="Omitted"/>
    <x v="1"/>
    <s v="0055A00000BclF5QAJ"/>
    <d v="2021-04-11T20:08:00"/>
    <m/>
    <d v="2020-01-06T18:18:40"/>
    <b v="0"/>
    <x v="6"/>
    <s v="0065A00001CKhvDQAT"/>
    <x v="2"/>
    <b v="0"/>
    <s v="00531000007MUoEAAW"/>
    <s v="Closed Lost"/>
    <b v="0"/>
    <x v="1"/>
    <n v="199"/>
    <n v="0"/>
    <m/>
  </r>
  <r>
    <s v="0015A000022R2hPQAS"/>
    <b v="0"/>
    <m/>
    <b v="0"/>
    <x v="523"/>
    <x v="0"/>
    <s v="00531000008F2qlAAC"/>
    <b v="1"/>
    <d v="2019-04-14T14:43:32"/>
    <b v="0"/>
    <b v="0"/>
    <s v="2019 3"/>
    <n v="3"/>
    <x v="9"/>
    <s v="Closed"/>
    <s v="Closed"/>
    <x v="24"/>
    <s v="0055A00000BclF5QAJ"/>
    <d v="2021-04-11T20:08:00"/>
    <m/>
    <d v="2020-07-06T11:45:58"/>
    <b v="0"/>
    <x v="6"/>
    <s v="0065A00001KQvQUQA1"/>
    <x v="2"/>
    <b v="0"/>
    <s v="0055A000009GxI2QAK"/>
    <s v="Closed Lost"/>
    <b v="0"/>
    <x v="1"/>
    <n v="59818.400000000001"/>
    <n v="0"/>
    <m/>
  </r>
  <r>
    <s v="0013100001VWdHuAAL"/>
    <b v="0"/>
    <m/>
    <b v="0"/>
    <x v="524"/>
    <x v="0"/>
    <s v="00531000007MUoEAAW"/>
    <b v="0"/>
    <d v="2019-04-26T13:26:03"/>
    <b v="0"/>
    <b v="0"/>
    <s v="2019 3"/>
    <n v="3"/>
    <x v="9"/>
    <s v="Closed"/>
    <s v="Closed"/>
    <x v="2"/>
    <s v="0055A00000BclF5QAJ"/>
    <d v="2021-04-11T19:52:07"/>
    <m/>
    <d v="2020-01-06T18:18:16"/>
    <b v="0"/>
    <x v="5"/>
    <s v="0065A00001OIOriQAH"/>
    <x v="2"/>
    <b v="1"/>
    <s v="00531000007MUoEAAW"/>
    <s v="Closed Won"/>
    <b v="0"/>
    <x v="0"/>
    <n v="597"/>
    <n v="597"/>
    <m/>
  </r>
  <r>
    <s v="001i000001MZM70AAH"/>
    <b v="0"/>
    <m/>
    <b v="0"/>
    <x v="524"/>
    <x v="0"/>
    <s v="00531000007MUoEAAW"/>
    <b v="0"/>
    <d v="2018-03-13T14:50:59"/>
    <b v="0"/>
    <b v="0"/>
    <s v="2019 3"/>
    <n v="3"/>
    <x v="9"/>
    <s v="Closed"/>
    <s v="Closed"/>
    <x v="1"/>
    <s v="0055A00000BclF5QAJ"/>
    <d v="2021-04-11T19:52:59"/>
    <m/>
    <d v="2020-01-06T18:18:11"/>
    <b v="0"/>
    <x v="5"/>
    <s v="0065A00000jrnngQAA"/>
    <x v="2"/>
    <b v="1"/>
    <s v="00531000007MUoEAAW"/>
    <s v="Closed Won"/>
    <b v="0"/>
    <x v="0"/>
    <n v="6500"/>
    <n v="6500"/>
    <m/>
  </r>
  <r>
    <s v="0016e00002ZwhbwAAB"/>
    <b v="0"/>
    <m/>
    <b v="0"/>
    <x v="524"/>
    <x v="0"/>
    <s v="00531000007MUoEAAW"/>
    <b v="0"/>
    <d v="2019-06-28T17:43:04"/>
    <b v="0"/>
    <b v="0"/>
    <s v="2019 3"/>
    <n v="3"/>
    <x v="9"/>
    <s v="Closed"/>
    <s v="Closed"/>
    <x v="3"/>
    <s v="0055A000009GxI2QAK"/>
    <d v="2021-06-22T19:35:21"/>
    <m/>
    <d v="2020-01-06T18:18:16"/>
    <b v="0"/>
    <x v="6"/>
    <s v="0065A00001Uo0J2QAJ"/>
    <x v="2"/>
    <b v="1"/>
    <s v="0055A000009GxI2QAK"/>
    <s v="Closed Won"/>
    <b v="0"/>
    <x v="0"/>
    <n v="220109.5"/>
    <n v="220109.5"/>
    <m/>
  </r>
  <r>
    <s v="0013100001fqyXRAAY"/>
    <b v="0"/>
    <m/>
    <b v="0"/>
    <x v="525"/>
    <x v="0"/>
    <s v="0055A000008iLoOQAU"/>
    <b v="0"/>
    <d v="2019-06-26T14:40:12"/>
    <b v="0"/>
    <b v="0"/>
    <s v="2019 3"/>
    <n v="3"/>
    <x v="9"/>
    <s v="Closed"/>
    <s v="Closed"/>
    <x v="0"/>
    <s v="0055A00000BclF5QAJ"/>
    <d v="2021-04-11T20:07:09"/>
    <m/>
    <d v="2019-08-02T19:04:23"/>
    <b v="0"/>
    <x v="6"/>
    <s v="0065A00001UmwsLQAR"/>
    <x v="2"/>
    <b v="0"/>
    <s v="0055A000008iLoOQAU"/>
    <s v="Closed Won"/>
    <b v="0"/>
    <x v="0"/>
    <n v="8950"/>
    <n v="8950"/>
    <m/>
  </r>
  <r>
    <s v="0015A000021Pca1QAC"/>
    <b v="0"/>
    <m/>
    <b v="0"/>
    <x v="525"/>
    <x v="0"/>
    <s v="00531000007MUoEAAW"/>
    <b v="0"/>
    <d v="2018-09-24T13:17:12"/>
    <b v="0"/>
    <b v="0"/>
    <s v="2019 3"/>
    <n v="3"/>
    <x v="9"/>
    <s v="Closed"/>
    <s v="Closed"/>
    <x v="2"/>
    <s v="0055A00000BclF5QAJ"/>
    <d v="2021-04-11T20:08:00"/>
    <m/>
    <d v="2020-01-06T18:18:16"/>
    <b v="0"/>
    <x v="6"/>
    <s v="0065A00000lnMhzQAE"/>
    <x v="2"/>
    <b v="1"/>
    <s v="00531000007KgPgAAK"/>
    <s v="Closed Won"/>
    <b v="0"/>
    <x v="0"/>
    <n v="65675"/>
    <n v="65675"/>
    <m/>
  </r>
  <r>
    <s v="0013100001lcRjOAAU"/>
    <b v="0"/>
    <m/>
    <b v="0"/>
    <x v="526"/>
    <x v="0"/>
    <s v="00531000007MUoEAAW"/>
    <b v="0"/>
    <d v="2019-04-16T18:30:48"/>
    <b v="0"/>
    <b v="0"/>
    <s v="2019 3"/>
    <n v="3"/>
    <x v="9"/>
    <s v="Closed"/>
    <s v="Closed"/>
    <x v="4"/>
    <s v="0055A00000BclF5QAJ"/>
    <d v="2021-04-11T19:52:07"/>
    <m/>
    <d v="2020-01-06T18:18:16"/>
    <b v="0"/>
    <x v="5"/>
    <s v="0065A00001KR6ZzQAL"/>
    <x v="2"/>
    <b v="1"/>
    <s v="00531000007KgPgAAK"/>
    <s v="Closed Won"/>
    <b v="0"/>
    <x v="0"/>
    <n v="65000"/>
    <n v="65000"/>
    <m/>
  </r>
  <r>
    <s v="0015A000021Or98QAC"/>
    <b v="0"/>
    <m/>
    <b v="0"/>
    <x v="527"/>
    <x v="0"/>
    <s v="00531000007KAu8AAG"/>
    <b v="1"/>
    <d v="2018-05-31T06:33:06"/>
    <b v="0"/>
    <b v="0"/>
    <s v="2019 3"/>
    <n v="3"/>
    <x v="9"/>
    <s v="Closed"/>
    <s v="Closed"/>
    <x v="21"/>
    <s v="0055A00000BclF5QAJ"/>
    <d v="2021-04-10T22:59:54"/>
    <m/>
    <d v="2019-08-09T10:31:59"/>
    <b v="0"/>
    <x v="12"/>
    <s v="0065A00000k2MaTQAU"/>
    <x v="2"/>
    <b v="0"/>
    <s v="00531000007KAu8AAG"/>
    <s v="Closed Won"/>
    <b v="1"/>
    <x v="0"/>
    <n v="55685"/>
    <n v="55685"/>
    <m/>
  </r>
  <r>
    <s v="0013100001hofGrAAI"/>
    <b v="0"/>
    <m/>
    <b v="0"/>
    <x v="528"/>
    <x v="0"/>
    <s v="0055A000009sZg0QAE"/>
    <b v="0"/>
    <d v="2019-04-02T20:12:43"/>
    <b v="0"/>
    <b v="0"/>
    <s v="2019 3"/>
    <n v="3"/>
    <x v="9"/>
    <s v="Omitted"/>
    <s v="Omitted"/>
    <x v="21"/>
    <s v="0055A00000BclF5QAJ"/>
    <d v="2021-04-11T20:06:15"/>
    <m/>
    <d v="2019-08-12T16:00:07"/>
    <b v="0"/>
    <x v="6"/>
    <s v="0065A00001IEpdgQAD"/>
    <x v="2"/>
    <b v="0"/>
    <s v="0055A000009sZg0QAE"/>
    <s v="Closed Lost"/>
    <b v="0"/>
    <x v="1"/>
    <n v="90845"/>
    <n v="0"/>
    <m/>
  </r>
  <r>
    <s v="001i000001MZMQXAA5"/>
    <b v="0"/>
    <m/>
    <b v="0"/>
    <x v="528"/>
    <x v="0"/>
    <s v="00531000007MUoEAAW"/>
    <b v="0"/>
    <d v="2019-07-25T14:44:51"/>
    <b v="0"/>
    <b v="0"/>
    <s v="2019 3"/>
    <n v="3"/>
    <x v="9"/>
    <s v="Closed"/>
    <s v="Closed"/>
    <x v="1"/>
    <s v="0055A00000BclF5QAJ"/>
    <d v="2021-04-11T19:52:07"/>
    <m/>
    <d v="2020-01-06T18:18:16"/>
    <b v="0"/>
    <x v="5"/>
    <s v="0065A00001WlOS0QAN"/>
    <x v="2"/>
    <b v="1"/>
    <s v="00531000007MUoEAAW"/>
    <s v="Closed Won"/>
    <b v="0"/>
    <x v="0"/>
    <n v="3184"/>
    <n v="3184"/>
    <m/>
  </r>
  <r>
    <s v="0013100001fsOeFAAU"/>
    <b v="0"/>
    <m/>
    <b v="0"/>
    <x v="529"/>
    <x v="0"/>
    <s v="0055A000008iLoJQAU"/>
    <b v="0"/>
    <d v="2019-01-18T21:53:20"/>
    <b v="0"/>
    <b v="0"/>
    <s v="2019 3"/>
    <n v="3"/>
    <x v="9"/>
    <s v="Closed"/>
    <s v="Closed"/>
    <x v="0"/>
    <s v="0055A00000BclF5QAJ"/>
    <d v="2021-04-11T20:12:15"/>
    <m/>
    <d v="2019-08-15T14:17:51"/>
    <b v="0"/>
    <x v="7"/>
    <s v="0065A000015rduGQAQ"/>
    <x v="2"/>
    <b v="0"/>
    <s v="0055A000008iLoJQAU"/>
    <s v="Closed Won"/>
    <b v="0"/>
    <x v="0"/>
    <n v="7725"/>
    <n v="7725"/>
    <m/>
  </r>
  <r>
    <s v="0015A000021OrGpQAK"/>
    <b v="0"/>
    <m/>
    <b v="0"/>
    <x v="529"/>
    <x v="0"/>
    <s v="00531000007MUoEAAW"/>
    <b v="0"/>
    <d v="2019-07-18T20:31:35"/>
    <b v="0"/>
    <b v="0"/>
    <s v="2019 3"/>
    <n v="3"/>
    <x v="9"/>
    <s v="Closed"/>
    <s v="Closed"/>
    <x v="2"/>
    <s v="0055A00000BclF5QAJ"/>
    <d v="2021-04-11T20:08:00"/>
    <m/>
    <d v="2020-01-06T18:18:16"/>
    <b v="0"/>
    <x v="6"/>
    <s v="0065A00001WkqvIQAR"/>
    <x v="2"/>
    <b v="1"/>
    <s v="00531000007MUoEAAW"/>
    <s v="Closed Won"/>
    <b v="0"/>
    <x v="0"/>
    <n v="636"/>
    <n v="636"/>
    <m/>
  </r>
  <r>
    <s v="0015A00002EnipNQAR"/>
    <b v="0"/>
    <m/>
    <b v="0"/>
    <x v="530"/>
    <x v="0"/>
    <s v="00531000007MUoEAAW"/>
    <b v="1"/>
    <d v="2019-06-14T18:02:47"/>
    <b v="0"/>
    <b v="0"/>
    <s v="2019 3"/>
    <n v="3"/>
    <x v="9"/>
    <s v="Closed"/>
    <s v="Closed"/>
    <x v="2"/>
    <s v="0055A00000BclF5QAJ"/>
    <d v="2021-04-11T20:08:00"/>
    <m/>
    <d v="2020-01-06T18:18:16"/>
    <b v="0"/>
    <x v="6"/>
    <s v="0065A00001Tiuj6QAB"/>
    <x v="2"/>
    <b v="1"/>
    <s v="00531000007KgPgAAK"/>
    <s v="Closed Won"/>
    <b v="0"/>
    <x v="0"/>
    <n v="143679.99"/>
    <n v="143679.99"/>
    <m/>
  </r>
  <r>
    <s v="0013100001jbToGAAU"/>
    <b v="0"/>
    <m/>
    <b v="0"/>
    <x v="531"/>
    <x v="0"/>
    <s v="0055A000008iLoOQAU"/>
    <b v="0"/>
    <d v="2019-08-14T19:57:24"/>
    <b v="0"/>
    <b v="0"/>
    <s v="2019 3"/>
    <n v="3"/>
    <x v="9"/>
    <s v="Closed"/>
    <s v="Closed"/>
    <x v="0"/>
    <s v="0055A00000BclF5QAJ"/>
    <d v="2021-05-03T15:23:40"/>
    <m/>
    <d v="2019-08-15T14:18:56"/>
    <b v="0"/>
    <x v="7"/>
    <s v="0065A00001X8OvZQAV"/>
    <x v="2"/>
    <b v="0"/>
    <s v="0055A000008iLoOQAU"/>
    <s v="Closed Won"/>
    <b v="0"/>
    <x v="0"/>
    <n v="670"/>
    <n v="670"/>
    <m/>
  </r>
  <r>
    <s v="0015A000028moKRQAY"/>
    <b v="0"/>
    <m/>
    <b v="0"/>
    <x v="532"/>
    <x v="0"/>
    <s v="0055A000008iLoJQAU"/>
    <b v="0"/>
    <d v="2019-07-17T19:29:03"/>
    <b v="0"/>
    <b v="0"/>
    <s v="2019 3"/>
    <n v="3"/>
    <x v="9"/>
    <s v="Closed"/>
    <s v="Closed"/>
    <x v="21"/>
    <s v="0055A00000BclF5QAJ"/>
    <d v="2021-04-11T19:52:07"/>
    <m/>
    <d v="2019-08-16T19:26:55"/>
    <b v="0"/>
    <x v="5"/>
    <s v="0065A00001VhoJKQAZ"/>
    <x v="2"/>
    <b v="0"/>
    <s v="0055A000008iLoJQAU"/>
    <s v="Closed Won"/>
    <b v="0"/>
    <x v="0"/>
    <n v="3425"/>
    <n v="3425"/>
    <m/>
  </r>
  <r>
    <s v="0015A00001ztmHRQAY"/>
    <b v="0"/>
    <m/>
    <b v="0"/>
    <x v="532"/>
    <x v="0"/>
    <s v="00531000007MUoEAAW"/>
    <b v="0"/>
    <d v="2019-08-02T20:09:15"/>
    <b v="0"/>
    <b v="0"/>
    <s v="2019 3"/>
    <n v="3"/>
    <x v="9"/>
    <s v="Closed"/>
    <s v="Closed"/>
    <x v="1"/>
    <s v="0055A00000BclF5QAJ"/>
    <d v="2021-04-11T19:52:59"/>
    <m/>
    <d v="2020-01-06T18:18:16"/>
    <b v="0"/>
    <x v="5"/>
    <s v="0065A00001Wx2RwQAJ"/>
    <x v="2"/>
    <b v="1"/>
    <s v="00531000007MUoEAAW"/>
    <s v="Closed Won"/>
    <b v="0"/>
    <x v="0"/>
    <n v="199"/>
    <n v="199"/>
    <m/>
  </r>
  <r>
    <s v="0015A000026oiG4QAI"/>
    <b v="0"/>
    <m/>
    <b v="0"/>
    <x v="533"/>
    <x v="0"/>
    <s v="0055A000008zqzaQAA"/>
    <b v="0"/>
    <d v="2019-07-19T16:54:41"/>
    <b v="0"/>
    <b v="0"/>
    <s v="2019 3"/>
    <n v="3"/>
    <x v="9"/>
    <s v="Omitted"/>
    <s v="Omitted"/>
    <x v="0"/>
    <s v="0055A00000BclF5QAJ"/>
    <d v="2021-04-10T23:01:03"/>
    <m/>
    <d v="2019-10-21T19:54:49"/>
    <b v="0"/>
    <x v="3"/>
    <s v="0065A00001Wkw5uQAB"/>
    <x v="2"/>
    <b v="0"/>
    <s v="0055A000008zqzaQAA"/>
    <s v="Closed Lost"/>
    <b v="0"/>
    <x v="1"/>
    <n v="670"/>
    <n v="0"/>
    <m/>
  </r>
  <r>
    <s v="001i000001MZMQXAA5"/>
    <b v="0"/>
    <m/>
    <b v="0"/>
    <x v="533"/>
    <x v="0"/>
    <s v="00531000007MUoEAAW"/>
    <b v="0"/>
    <d v="2019-08-06T15:18:25"/>
    <b v="0"/>
    <b v="0"/>
    <s v="2019 3"/>
    <n v="3"/>
    <x v="9"/>
    <s v="Closed"/>
    <s v="Closed"/>
    <x v="1"/>
    <s v="0055A00000BclF5QAJ"/>
    <d v="2021-04-11T19:52:07"/>
    <m/>
    <d v="2020-01-06T18:18:16"/>
    <b v="0"/>
    <x v="5"/>
    <s v="0065A00001WxI2VQAV"/>
    <x v="2"/>
    <b v="1"/>
    <s v="00531000007MUoEAAW"/>
    <s v="Closed Won"/>
    <b v="0"/>
    <x v="0"/>
    <n v="936"/>
    <n v="936"/>
    <m/>
  </r>
  <r>
    <s v="0015A000026BtJoQAK"/>
    <b v="0"/>
    <m/>
    <b v="0"/>
    <x v="533"/>
    <x v="0"/>
    <s v="00531000007MUoEAAW"/>
    <b v="0"/>
    <d v="2019-08-02T15:05:39"/>
    <b v="0"/>
    <b v="0"/>
    <s v="2019 3"/>
    <n v="3"/>
    <x v="9"/>
    <s v="Closed"/>
    <s v="Closed"/>
    <x v="1"/>
    <s v="0055A00000BclF5QAJ"/>
    <d v="2021-04-11T19:52:07"/>
    <m/>
    <d v="2020-01-06T18:18:16"/>
    <b v="0"/>
    <x v="5"/>
    <s v="0065A00001Wx0hGQAR"/>
    <x v="2"/>
    <b v="1"/>
    <s v="00531000007KAsvAAG"/>
    <s v="Closed Won"/>
    <b v="0"/>
    <x v="0"/>
    <n v="65000"/>
    <n v="65000"/>
    <m/>
  </r>
  <r>
    <s v="0013100001gaFSgAAM"/>
    <b v="0"/>
    <m/>
    <b v="0"/>
    <x v="534"/>
    <x v="0"/>
    <s v="00531000007MUoEAAW"/>
    <b v="0"/>
    <d v="2018-11-16T21:09:34"/>
    <b v="0"/>
    <b v="0"/>
    <s v="2019 3"/>
    <n v="3"/>
    <x v="9"/>
    <s v="Closed"/>
    <s v="Closed"/>
    <x v="1"/>
    <s v="0055A00000BclF5QAJ"/>
    <d v="2021-04-11T20:08:00"/>
    <m/>
    <d v="2020-01-06T18:18:16"/>
    <b v="0"/>
    <x v="6"/>
    <s v="0065A00000nLkfGQAS"/>
    <x v="2"/>
    <b v="1"/>
    <s v="00531000007KAsvAAG"/>
    <s v="Closed Won"/>
    <b v="0"/>
    <x v="0"/>
    <n v="91199"/>
    <n v="91199"/>
    <m/>
  </r>
  <r>
    <s v="0013100001ft4h3AAA"/>
    <b v="0"/>
    <m/>
    <b v="0"/>
    <x v="534"/>
    <x v="0"/>
    <s v="00531000007KAsvAAG"/>
    <b v="0"/>
    <d v="2019-06-18T21:33:24"/>
    <b v="0"/>
    <b v="0"/>
    <s v="2019 3"/>
    <n v="3"/>
    <x v="9"/>
    <s v="Closed"/>
    <s v="Closed"/>
    <x v="1"/>
    <s v="00531000007MUoEAAW"/>
    <d v="2020-12-10T21:15:22"/>
    <m/>
    <d v="2020-01-06T18:18:16"/>
    <b v="0"/>
    <x v="1"/>
    <s v="0065A00001TjJLtQAN"/>
    <x v="2"/>
    <b v="1"/>
    <s v="00531000007KAsvAAG"/>
    <s v="Closed Won"/>
    <b v="0"/>
    <x v="0"/>
    <n v="58500"/>
    <n v="58500"/>
    <m/>
  </r>
  <r>
    <s v="0013100001gYA7VAAW"/>
    <b v="0"/>
    <m/>
    <b v="0"/>
    <x v="535"/>
    <x v="0"/>
    <s v="0055A000008iLoOQAU"/>
    <b v="0"/>
    <d v="2019-08-15T15:48:43"/>
    <b v="0"/>
    <b v="0"/>
    <s v="2019 3"/>
    <n v="3"/>
    <x v="9"/>
    <s v="Closed"/>
    <s v="Closed"/>
    <x v="0"/>
    <s v="0055A00000BclF5QAJ"/>
    <d v="2021-04-10T22:59:54"/>
    <m/>
    <d v="2019-08-21T18:45:21"/>
    <b v="0"/>
    <x v="7"/>
    <s v="0065A00001X8THjQAN"/>
    <x v="2"/>
    <b v="0"/>
    <s v="0055A000008iLoOQAU"/>
    <s v="Closed Won"/>
    <b v="0"/>
    <x v="0"/>
    <n v="9746"/>
    <n v="9746"/>
    <m/>
  </r>
  <r>
    <s v="0015A000027UhJnQAK"/>
    <b v="0"/>
    <m/>
    <b v="0"/>
    <x v="536"/>
    <x v="0"/>
    <s v="0055A000008iLoOQAU"/>
    <b v="1"/>
    <d v="2018-12-13T20:16:02"/>
    <b v="0"/>
    <b v="0"/>
    <s v="2019 3"/>
    <n v="3"/>
    <x v="9"/>
    <s v="Omitted"/>
    <s v="Omitted"/>
    <x v="22"/>
    <s v="0055A00000BclF5QAJ"/>
    <d v="2021-04-10T23:01:03"/>
    <m/>
    <d v="2019-08-05T13:57:19"/>
    <b v="0"/>
    <x v="3"/>
    <s v="0065A00000xxpeTQAQ"/>
    <x v="2"/>
    <b v="0"/>
    <s v="0055A000009GjocQAC"/>
    <s v="Closed Lost"/>
    <b v="0"/>
    <x v="1"/>
    <n v="46850"/>
    <n v="0"/>
    <m/>
  </r>
  <r>
    <s v="0013100001mwUgnAAE"/>
    <b v="0"/>
    <m/>
    <b v="0"/>
    <x v="536"/>
    <x v="0"/>
    <s v="00531000007MUoEAAW"/>
    <b v="0"/>
    <d v="2019-08-22T13:40:29"/>
    <b v="0"/>
    <b v="0"/>
    <s v="2019 3"/>
    <n v="3"/>
    <x v="9"/>
    <s v="Closed"/>
    <s v="Closed"/>
    <x v="24"/>
    <s v="0055A00000BclF5QAJ"/>
    <d v="2021-04-11T20:08:00"/>
    <m/>
    <d v="2020-01-06T18:18:16"/>
    <b v="0"/>
    <x v="6"/>
    <s v="0065A00001MA2udQAD"/>
    <x v="2"/>
    <b v="1"/>
    <s v="00531000008F2qlAAC"/>
    <s v="Closed Won"/>
    <b v="0"/>
    <x v="0"/>
    <n v="924.75"/>
    <n v="924.75"/>
    <m/>
  </r>
  <r>
    <s v="0013100001k5ZyRAAU"/>
    <b v="0"/>
    <m/>
    <b v="0"/>
    <x v="537"/>
    <x v="0"/>
    <s v="0055A000008iLoOQAU"/>
    <b v="0"/>
    <d v="2019-08-23T14:40:33"/>
    <b v="0"/>
    <b v="0"/>
    <s v="2019 3"/>
    <n v="3"/>
    <x v="9"/>
    <s v="Closed"/>
    <s v="Closed"/>
    <x v="0"/>
    <s v="0055A00000BclF5QAJ"/>
    <d v="2021-04-10T22:59:54"/>
    <m/>
    <d v="2019-11-15T19:36:01"/>
    <b v="0"/>
    <x v="1"/>
    <s v="0065A00001XDiouQAD"/>
    <x v="2"/>
    <b v="0"/>
    <s v="0055A000008iLoOQAU"/>
    <s v="Closed Won"/>
    <b v="0"/>
    <x v="0"/>
    <n v="670"/>
    <n v="670"/>
    <m/>
  </r>
  <r>
    <s v="0013100001puTdTAAU"/>
    <b v="0"/>
    <m/>
    <b v="0"/>
    <x v="538"/>
    <x v="0"/>
    <s v="0055A000008iLoOQAU"/>
    <b v="0"/>
    <d v="2019-07-26T13:20:10"/>
    <b v="0"/>
    <b v="0"/>
    <s v="2019 3"/>
    <n v="3"/>
    <x v="9"/>
    <s v="Omitted"/>
    <s v="Omitted"/>
    <x v="0"/>
    <s v="0055A00000BclF5QAJ"/>
    <d v="2021-04-11T20:33:11"/>
    <m/>
    <d v="2019-10-21T19:20:00"/>
    <b v="0"/>
    <x v="1"/>
    <s v="0065A00001Wm1FnQAJ"/>
    <x v="2"/>
    <b v="0"/>
    <s v="0055A000008iLoOQAU"/>
    <s v="Closed Lost"/>
    <b v="0"/>
    <x v="1"/>
    <n v="670"/>
    <n v="0"/>
    <m/>
  </r>
  <r>
    <s v="0015A00002BmyxQQAR"/>
    <b v="0"/>
    <m/>
    <b v="0"/>
    <x v="539"/>
    <x v="0"/>
    <s v="00531000007KAsvAAG"/>
    <b v="0"/>
    <d v="2019-04-26T14:48:50"/>
    <b v="0"/>
    <b v="0"/>
    <s v="2019 3"/>
    <n v="3"/>
    <x v="9"/>
    <s v="Closed"/>
    <s v="Closed"/>
    <x v="1"/>
    <s v="0055A00000BclF5QAJ"/>
    <d v="2021-04-11T19:52:59"/>
    <m/>
    <d v="2020-01-06T18:18:16"/>
    <b v="0"/>
    <x v="5"/>
    <s v="0065A00001OIPPTQA5"/>
    <x v="2"/>
    <b v="1"/>
    <s v="00531000007KAsvAAG"/>
    <s v="Closed Won"/>
    <b v="0"/>
    <x v="0"/>
    <n v="71376.03"/>
    <n v="71376.03"/>
    <m/>
  </r>
  <r>
    <s v="0015A00001tanOxQAI"/>
    <b v="0"/>
    <m/>
    <b v="0"/>
    <x v="539"/>
    <x v="0"/>
    <s v="00531000007MUoEAAW"/>
    <b v="0"/>
    <d v="2019-08-26T19:28:30"/>
    <b v="0"/>
    <b v="0"/>
    <s v="2019 3"/>
    <n v="3"/>
    <x v="9"/>
    <s v="Closed"/>
    <s v="Closed"/>
    <x v="2"/>
    <s v="0055A00000BclF5QAJ"/>
    <d v="2021-04-11T19:52:07"/>
    <m/>
    <d v="2020-01-06T18:18:35"/>
    <b v="0"/>
    <x v="5"/>
    <s v="0065A00001XG049QAD"/>
    <x v="2"/>
    <b v="1"/>
    <s v="00531000007MUoEAAW"/>
    <s v="Closed Won"/>
    <b v="0"/>
    <x v="0"/>
    <n v="398"/>
    <n v="398"/>
    <m/>
  </r>
  <r>
    <s v="0015A00001yXENnQAO"/>
    <b v="0"/>
    <m/>
    <b v="0"/>
    <x v="540"/>
    <x v="0"/>
    <s v="00531000007KAsvAAG"/>
    <b v="0"/>
    <d v="2018-01-12T20:42:44"/>
    <b v="0"/>
    <b v="0"/>
    <s v="2019 3"/>
    <n v="3"/>
    <x v="9"/>
    <s v="Omitted"/>
    <s v="Omitted"/>
    <x v="1"/>
    <s v="0055A00000BclF5QAJ"/>
    <d v="2021-04-11T20:06:15"/>
    <m/>
    <d v="2020-01-06T18:18:40"/>
    <b v="0"/>
    <x v="6"/>
    <s v="0065A00000iUwlvQAC"/>
    <x v="2"/>
    <b v="0"/>
    <s v="00531000007KAsvAAG"/>
    <s v="Closed Lost"/>
    <b v="0"/>
    <x v="1"/>
    <n v="92691.5"/>
    <n v="0"/>
    <m/>
  </r>
  <r>
    <s v="0013100001gYA7VAAW"/>
    <b v="0"/>
    <m/>
    <b v="0"/>
    <x v="540"/>
    <x v="0"/>
    <s v="0055A000008iLoOQAU"/>
    <b v="0"/>
    <d v="2019-08-27T14:45:14"/>
    <b v="0"/>
    <b v="0"/>
    <s v="2019 3"/>
    <n v="3"/>
    <x v="9"/>
    <s v="Closed"/>
    <s v="Closed"/>
    <x v="0"/>
    <s v="0055A00000BclF5QAJ"/>
    <d v="2021-04-10T22:59:54"/>
    <m/>
    <d v="2019-08-29T12:03:09"/>
    <b v="0"/>
    <x v="7"/>
    <s v="0065A00001XG3vuQAD"/>
    <x v="2"/>
    <b v="0"/>
    <s v="0055A000008iLoOQAU"/>
    <s v="Closed Won"/>
    <b v="0"/>
    <x v="0"/>
    <n v="7830"/>
    <n v="7830"/>
    <m/>
  </r>
  <r>
    <s v="0015A000025eD3tQAE"/>
    <b v="0"/>
    <m/>
    <b v="0"/>
    <x v="541"/>
    <x v="0"/>
    <s v="0055A000008zqzaQAA"/>
    <b v="0"/>
    <d v="2018-10-05T19:37:44"/>
    <b v="0"/>
    <b v="0"/>
    <s v="2019 3"/>
    <n v="3"/>
    <x v="9"/>
    <s v="Omitted"/>
    <s v="Omitted"/>
    <x v="0"/>
    <s v="0055A00000BclF5QAJ"/>
    <d v="2021-04-11T20:10:42"/>
    <m/>
    <d v="2019-07-01T14:15:23"/>
    <b v="0"/>
    <x v="10"/>
    <s v="0065A00000loywlQAA"/>
    <x v="2"/>
    <b v="0"/>
    <s v="0055A000009GjocQAC"/>
    <s v="Closed Lost"/>
    <b v="0"/>
    <x v="1"/>
    <n v="47700"/>
    <n v="0"/>
    <m/>
  </r>
  <r>
    <s v="0015A00002CvPh9QAF"/>
    <b v="0"/>
    <m/>
    <b v="0"/>
    <x v="541"/>
    <x v="0"/>
    <s v="0055A000009sa63QAA"/>
    <b v="1"/>
    <d v="2019-06-05T01:40:19"/>
    <b v="0"/>
    <b v="0"/>
    <s v="2019 3"/>
    <n v="3"/>
    <x v="9"/>
    <s v="Closed"/>
    <s v="Closed"/>
    <x v="1"/>
    <s v="00531000007MUoEAAW"/>
    <d v="2021-01-09T19:32:53"/>
    <m/>
    <d v="2020-01-06T18:18:35"/>
    <b v="0"/>
    <x v="3"/>
    <s v="0065A00001Th0ycQAB"/>
    <x v="2"/>
    <b v="1"/>
    <s v="0055A000009sa63QAA"/>
    <s v="Closed Won"/>
    <b v="0"/>
    <x v="0"/>
    <n v="74991.460000000006"/>
    <n v="74991.460000000006"/>
    <m/>
  </r>
  <r>
    <s v="0015A00002DQSRWQA5"/>
    <b v="0"/>
    <m/>
    <b v="0"/>
    <x v="541"/>
    <x v="0"/>
    <s v="00531000007MUoEAAW"/>
    <b v="1"/>
    <d v="2019-08-26T15:58:21"/>
    <b v="0"/>
    <b v="0"/>
    <s v="2019 3"/>
    <n v="3"/>
    <x v="9"/>
    <s v="Closed"/>
    <s v="Closed"/>
    <x v="2"/>
    <s v="0055A00000BclF5QAJ"/>
    <d v="2021-04-11T19:52:07"/>
    <m/>
    <d v="2020-01-06T18:18:35"/>
    <b v="0"/>
    <x v="5"/>
    <s v="0065A00001XFxsuQAD"/>
    <x v="2"/>
    <b v="1"/>
    <s v="00531000007Es7rAAC"/>
    <s v="Closed Won"/>
    <b v="0"/>
    <x v="0"/>
    <n v="632.82000000000005"/>
    <n v="632.82000000000005"/>
    <m/>
  </r>
  <r>
    <s v="001i000000sq1tMAAQ"/>
    <b v="0"/>
    <m/>
    <b v="0"/>
    <x v="305"/>
    <x v="0"/>
    <s v="00531000007KAsvAAG"/>
    <b v="0"/>
    <d v="2019-08-05T18:13:40"/>
    <b v="0"/>
    <b v="0"/>
    <s v="2019 3"/>
    <n v="3"/>
    <x v="9"/>
    <s v="Omitted"/>
    <s v="Omitted"/>
    <x v="1"/>
    <s v="0055A000009s6n0QAA"/>
    <d v="2020-01-06T18:18:40"/>
    <m/>
    <d v="2020-01-06T18:18:40"/>
    <b v="0"/>
    <x v="3"/>
    <s v="0065A00001WxDHtQAN"/>
    <x v="2"/>
    <b v="0"/>
    <s v="00531000007KAsvAAG"/>
    <s v="Closed Lost"/>
    <b v="0"/>
    <x v="1"/>
    <n v="25000"/>
    <n v="0"/>
    <m/>
  </r>
  <r>
    <s v="0013100001jbAzYAAU"/>
    <b v="0"/>
    <m/>
    <b v="0"/>
    <x v="305"/>
    <x v="0"/>
    <s v="0055A000008iLoOQAU"/>
    <b v="1"/>
    <d v="2018-09-24T17:35:49"/>
    <b v="0"/>
    <b v="0"/>
    <s v="2019 3"/>
    <n v="3"/>
    <x v="9"/>
    <s v="Omitted"/>
    <s v="Omitted"/>
    <x v="22"/>
    <s v="0055A00000BclF5QAJ"/>
    <d v="2021-04-10T23:01:03"/>
    <m/>
    <d v="2019-07-08T11:21:55"/>
    <b v="0"/>
    <x v="12"/>
    <s v="0065A00000lnQHRQA2"/>
    <x v="2"/>
    <b v="0"/>
    <s v="0055A000009GjocQAC"/>
    <s v="Closed Lost"/>
    <b v="0"/>
    <x v="1"/>
    <n v="76550"/>
    <n v="0"/>
    <m/>
  </r>
  <r>
    <s v="0015A000026AmVKQA0"/>
    <b v="0"/>
    <m/>
    <b v="0"/>
    <x v="542"/>
    <x v="0"/>
    <s v="00531000007MUoEAAW"/>
    <b v="1"/>
    <d v="2018-10-24T19:11:36"/>
    <b v="0"/>
    <b v="0"/>
    <s v="2019 3"/>
    <n v="3"/>
    <x v="9"/>
    <s v="Omitted"/>
    <s v="Omitted"/>
    <x v="1"/>
    <s v="0055A00000BclF5QAJ"/>
    <d v="2021-04-11T19:52:59"/>
    <m/>
    <d v="2020-01-06T18:18:40"/>
    <b v="0"/>
    <x v="5"/>
    <s v="0065A00000nKS7oQAG"/>
    <x v="3"/>
    <b v="0"/>
    <s v="0055A000009sa63QAA"/>
    <s v="Closed Lost"/>
    <b v="0"/>
    <x v="1"/>
    <n v="72097"/>
    <n v="0"/>
    <m/>
  </r>
  <r>
    <s v="0015A00002B7qMlQAJ"/>
    <b v="0"/>
    <m/>
    <b v="0"/>
    <x v="542"/>
    <x v="0"/>
    <s v="00531000007MUoEAAW"/>
    <b v="0"/>
    <d v="2019-04-01T17:14:43"/>
    <b v="0"/>
    <b v="0"/>
    <s v="2019 3"/>
    <n v="3"/>
    <x v="9"/>
    <s v="Closed"/>
    <s v="Closed"/>
    <x v="2"/>
    <s v="00531000007MUoEAAW"/>
    <d v="2020-12-15T14:02:42"/>
    <m/>
    <d v="2020-05-20T14:39:36"/>
    <b v="0"/>
    <x v="3"/>
    <s v="0065A00001IEk4iQAD"/>
    <x v="3"/>
    <b v="0"/>
    <s v="00531000007KgPgAAK"/>
    <s v="Closed Won"/>
    <b v="0"/>
    <x v="0"/>
    <n v="65437"/>
    <n v="65437"/>
    <m/>
  </r>
  <r>
    <s v="0015A000021OrGpQAK"/>
    <b v="0"/>
    <m/>
    <b v="0"/>
    <x v="542"/>
    <x v="0"/>
    <s v="00531000007MUoEAAW"/>
    <b v="0"/>
    <d v="2018-05-31T13:10:23"/>
    <b v="0"/>
    <b v="0"/>
    <s v="2019 3"/>
    <n v="3"/>
    <x v="9"/>
    <s v="Closed"/>
    <s v="Closed"/>
    <x v="2"/>
    <s v="0055A00000BclF5QAJ"/>
    <d v="2021-04-11T19:52:07"/>
    <m/>
    <d v="2020-01-06T18:18:16"/>
    <b v="0"/>
    <x v="5"/>
    <s v="0065A00000k2MjzQAE"/>
    <x v="2"/>
    <b v="1"/>
    <s v="00531000007MUoEAAW"/>
    <s v="Closed Won"/>
    <b v="0"/>
    <x v="0"/>
    <n v="6500"/>
    <n v="6500"/>
    <m/>
  </r>
  <r>
    <s v="0013100001eoCq6AAE"/>
    <b v="0"/>
    <m/>
    <b v="0"/>
    <x v="543"/>
    <x v="0"/>
    <s v="00531000007MUoEAAW"/>
    <b v="0"/>
    <d v="2019-05-07T17:22:53"/>
    <b v="0"/>
    <b v="0"/>
    <s v="2019 3"/>
    <n v="3"/>
    <x v="9"/>
    <s v="Closed"/>
    <s v="Closed"/>
    <x v="1"/>
    <s v="0055A00000BclF5QAJ"/>
    <d v="2021-04-11T19:52:07"/>
    <m/>
    <d v="2020-01-06T18:18:16"/>
    <b v="0"/>
    <x v="5"/>
    <s v="0065A00001Ptj1mQAB"/>
    <x v="2"/>
    <b v="1"/>
    <s v="00531000007KAsvAAG"/>
    <s v="Closed Won"/>
    <b v="0"/>
    <x v="0"/>
    <n v="2316.36"/>
    <n v="2316.36"/>
    <m/>
  </r>
  <r>
    <s v="0015A00002DR988QAD"/>
    <b v="0"/>
    <m/>
    <b v="0"/>
    <x v="543"/>
    <x v="0"/>
    <s v="00531000007MUoEAAW"/>
    <b v="0"/>
    <d v="2019-08-29T19:04:03"/>
    <b v="0"/>
    <b v="0"/>
    <s v="2019 3"/>
    <n v="3"/>
    <x v="9"/>
    <s v="Closed"/>
    <s v="Closed"/>
    <x v="4"/>
    <s v="0055A00000BclF5QAJ"/>
    <d v="2021-04-11T19:52:07"/>
    <m/>
    <d v="2020-01-06T18:18:16"/>
    <b v="0"/>
    <x v="5"/>
    <s v="0065A00001XGFzmQAH"/>
    <x v="2"/>
    <b v="1"/>
    <s v="00531000007Es7rAAC"/>
    <s v="Closed Won"/>
    <b v="0"/>
    <x v="0"/>
    <n v="65636"/>
    <n v="65636"/>
    <m/>
  </r>
  <r>
    <s v="0013100001gYA7VAAW"/>
    <b v="0"/>
    <m/>
    <b v="0"/>
    <x v="543"/>
    <x v="0"/>
    <s v="0055A000008zqzaQAA"/>
    <b v="1"/>
    <d v="2019-06-18T00:23:44"/>
    <b v="0"/>
    <b v="0"/>
    <s v="2019 3"/>
    <n v="3"/>
    <x v="9"/>
    <s v="Closed"/>
    <s v="Closed"/>
    <x v="21"/>
    <s v="0055A00000BclF5QAJ"/>
    <d v="2021-04-10T22:59:54"/>
    <m/>
    <d v="2019-09-09T13:21:37"/>
    <b v="0"/>
    <x v="1"/>
    <s v="0065A00001TjCuoQAF"/>
    <x v="2"/>
    <b v="0"/>
    <s v="0055A000008zqzaQAA"/>
    <s v="Closed Won"/>
    <b v="1"/>
    <x v="0"/>
    <n v="165708.66"/>
    <n v="165708.66"/>
    <m/>
  </r>
  <r>
    <s v="0015A00001tbNSWQA2"/>
    <b v="0"/>
    <m/>
    <b v="0"/>
    <x v="544"/>
    <x v="0"/>
    <s v="0055A000008iLoOQAU"/>
    <b v="0"/>
    <d v="2019-08-06T16:31:01"/>
    <b v="0"/>
    <b v="0"/>
    <s v="2019 3"/>
    <n v="3"/>
    <x v="9"/>
    <s v="Closed"/>
    <s v="Closed"/>
    <x v="0"/>
    <s v="0055A00000BclF5QAJ"/>
    <d v="2021-04-10T22:59:54"/>
    <m/>
    <d v="2019-11-15T19:31:47"/>
    <b v="0"/>
    <x v="1"/>
    <s v="0065A00001WxIb2QAF"/>
    <x v="2"/>
    <b v="0"/>
    <s v="0055A000008iLoOQAU"/>
    <s v="Closed Won"/>
    <b v="0"/>
    <x v="0"/>
    <n v="670"/>
    <n v="670"/>
    <m/>
  </r>
  <r>
    <s v="0015A000020x0llQAA"/>
    <b v="0"/>
    <m/>
    <b v="0"/>
    <x v="544"/>
    <x v="0"/>
    <s v="00531000007MUoEAAW"/>
    <b v="0"/>
    <d v="2019-09-04T20:56:26"/>
    <b v="0"/>
    <b v="0"/>
    <s v="2019 3"/>
    <n v="3"/>
    <x v="9"/>
    <s v="Closed"/>
    <s v="Closed"/>
    <x v="1"/>
    <s v="0055A00000BclF5QAJ"/>
    <d v="2021-04-11T19:52:07"/>
    <m/>
    <d v="2020-01-06T18:18:16"/>
    <b v="0"/>
    <x v="5"/>
    <s v="0065A00001XGcjxQAD"/>
    <x v="2"/>
    <b v="1"/>
    <s v="00531000007MUoEAAW"/>
    <s v="Closed Won"/>
    <b v="0"/>
    <x v="0"/>
    <n v="238"/>
    <n v="238"/>
    <m/>
  </r>
  <r>
    <s v="0013100001fqvwqAAA"/>
    <b v="0"/>
    <m/>
    <b v="0"/>
    <x v="545"/>
    <x v="0"/>
    <s v="0055A000008iLoJQAU"/>
    <b v="0"/>
    <d v="2019-08-23T19:55:23"/>
    <b v="0"/>
    <b v="0"/>
    <s v="2019 3"/>
    <n v="3"/>
    <x v="9"/>
    <s v="Closed"/>
    <s v="Closed"/>
    <x v="21"/>
    <s v="0055A00000BclF5QAJ"/>
    <d v="2021-04-11T20:07:09"/>
    <m/>
    <d v="2019-09-09T05:30:16"/>
    <b v="0"/>
    <x v="6"/>
    <s v="0065A00001XDlUGQA1"/>
    <x v="2"/>
    <b v="0"/>
    <s v="0055A000008iLoJQAU"/>
    <s v="Closed Won"/>
    <b v="0"/>
    <x v="0"/>
    <n v="5120"/>
    <n v="5120"/>
    <m/>
  </r>
  <r>
    <s v="0013100001gYA7VAAW"/>
    <b v="0"/>
    <m/>
    <b v="0"/>
    <x v="546"/>
    <x v="0"/>
    <s v="0055A000008iLoOQAU"/>
    <b v="1"/>
    <d v="2019-06-12T13:31:41"/>
    <b v="0"/>
    <b v="0"/>
    <s v="2019 3"/>
    <n v="3"/>
    <x v="9"/>
    <s v="Omitted"/>
    <s v="Omitted"/>
    <x v="23"/>
    <s v="0055A00000BclF5QAJ"/>
    <d v="2021-04-10T23:01:03"/>
    <m/>
    <d v="2019-09-09T13:49:44"/>
    <b v="0"/>
    <x v="3"/>
    <s v="0065A00001Ti7eFQAR"/>
    <x v="2"/>
    <b v="0"/>
    <s v="0055A000008zqzaQAA"/>
    <s v="Closed Lost"/>
    <b v="1"/>
    <x v="1"/>
    <n v="90175"/>
    <n v="0"/>
    <m/>
  </r>
  <r>
    <s v="0013100001gxRq8AAE"/>
    <b v="0"/>
    <m/>
    <b v="0"/>
    <x v="547"/>
    <x v="0"/>
    <s v="00531000007MUoEAAW"/>
    <b v="0"/>
    <d v="2019-05-17T12:48:00"/>
    <b v="0"/>
    <b v="0"/>
    <s v="2019 3"/>
    <n v="3"/>
    <x v="9"/>
    <s v="Closed"/>
    <s v="Closed"/>
    <x v="1"/>
    <s v="0055A00000BclF5QAJ"/>
    <d v="2021-04-11T19:52:59"/>
    <m/>
    <d v="2020-01-06T18:18:16"/>
    <b v="0"/>
    <x v="5"/>
    <s v="0065A00001SgHPOQA3"/>
    <x v="2"/>
    <b v="1"/>
    <s v="00531000007MUoEAAW"/>
    <s v="Closed Won"/>
    <b v="0"/>
    <x v="0"/>
    <n v="6500"/>
    <n v="6500"/>
    <m/>
  </r>
  <r>
    <s v="0015A00001ztrHcQAI"/>
    <b v="0"/>
    <m/>
    <b v="0"/>
    <x v="547"/>
    <x v="0"/>
    <s v="00531000007MUoEAAW"/>
    <b v="0"/>
    <d v="2019-09-12T12:43:28"/>
    <b v="0"/>
    <b v="0"/>
    <s v="2019 3"/>
    <n v="3"/>
    <x v="9"/>
    <s v="Closed"/>
    <s v="Closed"/>
    <x v="24"/>
    <s v="0055A00000BclF5QAJ"/>
    <d v="2021-04-11T19:52:59"/>
    <m/>
    <d v="2020-01-06T18:18:16"/>
    <b v="0"/>
    <x v="5"/>
    <s v="0065A00001XHnUcQAL"/>
    <x v="2"/>
    <b v="1"/>
    <s v="00531000007MUoEAAW"/>
    <s v="Closed Won"/>
    <b v="0"/>
    <x v="0"/>
    <n v="5200"/>
    <n v="5200"/>
    <m/>
  </r>
  <r>
    <s v="0015A00002Cw748QAB"/>
    <b v="0"/>
    <m/>
    <b v="0"/>
    <x v="547"/>
    <x v="0"/>
    <s v="00531000007MUoEAAW"/>
    <b v="1"/>
    <d v="2019-06-10T22:34:27"/>
    <b v="0"/>
    <b v="0"/>
    <s v="2019 3"/>
    <n v="3"/>
    <x v="9"/>
    <s v="Closed"/>
    <s v="Closed"/>
    <x v="2"/>
    <s v="0055A00000BclF5QAJ"/>
    <d v="2021-04-11T19:51:01"/>
    <m/>
    <d v="2020-01-06T18:18:16"/>
    <b v="0"/>
    <x v="11"/>
    <s v="0065A00001ThzAeQAJ"/>
    <x v="2"/>
    <b v="1"/>
    <s v="00531000007Es7rAAC"/>
    <s v="Closed Won"/>
    <b v="0"/>
    <x v="0"/>
    <n v="91636"/>
    <n v="91636"/>
    <m/>
  </r>
  <r>
    <s v="0015A000028mPhNQAU"/>
    <b v="0"/>
    <m/>
    <b v="0"/>
    <x v="548"/>
    <x v="0"/>
    <s v="00531000007MUoEAAW"/>
    <b v="0"/>
    <d v="2019-08-30T16:57:16"/>
    <b v="0"/>
    <b v="0"/>
    <s v="2019 3"/>
    <n v="3"/>
    <x v="9"/>
    <s v="Closed"/>
    <s v="Closed"/>
    <x v="4"/>
    <s v="0055A00000BclF5QAJ"/>
    <d v="2021-04-11T19:52:07"/>
    <m/>
    <d v="2020-01-06T18:18:16"/>
    <b v="0"/>
    <x v="5"/>
    <s v="0065A00001XGKP0QAP"/>
    <x v="2"/>
    <b v="1"/>
    <s v="00531000007MUoEAAW"/>
    <s v="Closed Won"/>
    <b v="0"/>
    <x v="0"/>
    <n v="3500"/>
    <n v="3500"/>
    <m/>
  </r>
  <r>
    <s v="0015A000028mPiQQAU"/>
    <b v="0"/>
    <m/>
    <b v="0"/>
    <x v="548"/>
    <x v="0"/>
    <s v="00531000007MUoEAAW"/>
    <b v="0"/>
    <d v="2019-08-30T17:05:19"/>
    <b v="0"/>
    <b v="0"/>
    <s v="2019 3"/>
    <n v="3"/>
    <x v="9"/>
    <s v="Closed"/>
    <s v="Closed"/>
    <x v="4"/>
    <s v="0055A00000BclF5QAJ"/>
    <d v="2021-04-11T19:52:07"/>
    <m/>
    <d v="2020-01-06T18:18:16"/>
    <b v="0"/>
    <x v="5"/>
    <s v="0065A00001XGKSnQAP"/>
    <x v="2"/>
    <b v="1"/>
    <s v="00531000007MUoEAAW"/>
    <s v="Closed Won"/>
    <b v="0"/>
    <x v="0"/>
    <n v="3500"/>
    <n v="3500"/>
    <m/>
  </r>
  <r>
    <s v="0015A000026nOcMQAU"/>
    <b v="0"/>
    <m/>
    <b v="0"/>
    <x v="548"/>
    <x v="0"/>
    <s v="00531000008F2qlAAC"/>
    <b v="0"/>
    <d v="2019-09-08T09:24:01"/>
    <b v="0"/>
    <b v="0"/>
    <s v="2019 3"/>
    <n v="3"/>
    <x v="9"/>
    <s v="Closed"/>
    <s v="Closed"/>
    <x v="24"/>
    <s v="0055A00000BclF5QAJ"/>
    <d v="2021-04-11T20:08:00"/>
    <m/>
    <d v="2020-01-06T18:18:16"/>
    <b v="0"/>
    <x v="6"/>
    <s v="0065A00001XHM55QAH"/>
    <x v="2"/>
    <b v="1"/>
    <s v="00531000008F2qlAAC"/>
    <s v="Closed Won"/>
    <b v="0"/>
    <x v="0"/>
    <n v="190309"/>
    <n v="190309"/>
    <m/>
  </r>
  <r>
    <s v="0013100001eoCq6AAE"/>
    <b v="0"/>
    <m/>
    <b v="0"/>
    <x v="549"/>
    <x v="0"/>
    <s v="00531000007KAsvAAG"/>
    <b v="0"/>
    <d v="2017-03-07T18:36:13"/>
    <b v="0"/>
    <b v="0"/>
    <s v="2019 3"/>
    <n v="3"/>
    <x v="9"/>
    <s v="Closed"/>
    <s v="Closed"/>
    <x v="12"/>
    <s v="0055A00000BclF5QAJ"/>
    <d v="2021-04-11T19:52:07"/>
    <m/>
    <d v="2020-01-06T18:18:11"/>
    <b v="0"/>
    <x v="5"/>
    <s v="0063100000gpdF0AAI"/>
    <x v="2"/>
    <b v="1"/>
    <s v="00531000007KAsvAAG"/>
    <s v="Closed Won"/>
    <b v="0"/>
    <x v="0"/>
    <n v="314340"/>
    <n v="314340"/>
    <m/>
  </r>
  <r>
    <s v="0013100001gXqdHAAS"/>
    <b v="0"/>
    <m/>
    <b v="0"/>
    <x v="549"/>
    <x v="0"/>
    <s v="0055A000008iLoOQAU"/>
    <b v="0"/>
    <d v="2019-06-13T16:21:56"/>
    <b v="0"/>
    <b v="0"/>
    <s v="2019 3"/>
    <n v="3"/>
    <x v="9"/>
    <s v="Closed"/>
    <s v="Closed"/>
    <x v="21"/>
    <s v="0055A00000BclF5QAJ"/>
    <d v="2021-04-10T22:59:54"/>
    <m/>
    <d v="2019-11-05T14:56:30"/>
    <b v="0"/>
    <x v="8"/>
    <s v="0065A00001TiGlMQAV"/>
    <x v="2"/>
    <b v="0"/>
    <s v="0055A000008iLoOQAU"/>
    <s v="Closed Won"/>
    <b v="0"/>
    <x v="0"/>
    <n v="3245"/>
    <n v="3245"/>
    <m/>
  </r>
  <r>
    <s v="0013100001jYgIJAA0"/>
    <b v="0"/>
    <m/>
    <b v="0"/>
    <x v="549"/>
    <x v="0"/>
    <s v="00531000007MUoEAAW"/>
    <b v="0"/>
    <d v="2019-03-22T18:05:10"/>
    <b v="0"/>
    <b v="0"/>
    <s v="2019 3"/>
    <n v="3"/>
    <x v="9"/>
    <s v="Closed"/>
    <s v="Closed"/>
    <x v="24"/>
    <s v="0055A00000BclF5QAJ"/>
    <d v="2021-04-11T20:08:00"/>
    <m/>
    <d v="2020-01-06T18:18:16"/>
    <b v="0"/>
    <x v="6"/>
    <s v="0065A00001G76MIQAZ"/>
    <x v="2"/>
    <b v="1"/>
    <s v="00531000007KgPgAAK"/>
    <s v="Closed Won"/>
    <b v="0"/>
    <x v="0"/>
    <n v="39000"/>
    <n v="39000"/>
    <m/>
  </r>
  <r>
    <s v="0015A00002DVr3HQAT"/>
    <b v="0"/>
    <m/>
    <b v="0"/>
    <x v="550"/>
    <x v="0"/>
    <s v="00531000007MUoEAAW"/>
    <b v="0"/>
    <d v="2019-07-24T19:12:38"/>
    <b v="0"/>
    <b v="0"/>
    <s v="2019 3"/>
    <n v="3"/>
    <x v="9"/>
    <s v="Closed"/>
    <s v="Closed"/>
    <x v="2"/>
    <s v="0055A00000BclF5QAJ"/>
    <d v="2021-04-11T20:08:00"/>
    <m/>
    <d v="2020-01-06T18:18:16"/>
    <b v="0"/>
    <x v="6"/>
    <s v="0065A00001WlKuMQAV"/>
    <x v="2"/>
    <b v="1"/>
    <s v="00531000007Es7rAAC"/>
    <s v="Closed Won"/>
    <b v="0"/>
    <x v="0"/>
    <n v="65636"/>
    <n v="65636"/>
    <m/>
  </r>
  <r>
    <s v="0015A00001yXdzxQAC"/>
    <b v="0"/>
    <m/>
    <b v="0"/>
    <x v="551"/>
    <x v="0"/>
    <s v="00531000007MUoEAAW"/>
    <b v="0"/>
    <d v="2019-05-22T13:56:17"/>
    <b v="0"/>
    <b v="0"/>
    <s v="2019 3"/>
    <n v="3"/>
    <x v="9"/>
    <s v="Closed"/>
    <s v="Closed"/>
    <x v="2"/>
    <s v="0055A00000BclF5QAJ"/>
    <d v="2021-04-11T19:52:59"/>
    <m/>
    <d v="2020-01-06T18:18:16"/>
    <b v="0"/>
    <x v="5"/>
    <s v="0065A00001SgjPtQAJ"/>
    <x v="2"/>
    <b v="1"/>
    <s v="00531000007MUoEAAW"/>
    <s v="Closed Won"/>
    <b v="0"/>
    <x v="0"/>
    <n v="6500"/>
    <n v="6500"/>
    <m/>
  </r>
  <r>
    <s v="0015A00001yXdzxQAC"/>
    <b v="0"/>
    <m/>
    <b v="0"/>
    <x v="551"/>
    <x v="0"/>
    <s v="00531000007MUoEAAW"/>
    <b v="0"/>
    <d v="2019-08-13T20:17:30"/>
    <b v="0"/>
    <b v="0"/>
    <s v="2019 3"/>
    <n v="3"/>
    <x v="9"/>
    <s v="Closed"/>
    <s v="Closed"/>
    <x v="2"/>
    <s v="0055A00000BclF5QAJ"/>
    <d v="2021-04-11T19:52:59"/>
    <m/>
    <d v="2020-01-06T18:18:35"/>
    <b v="0"/>
    <x v="5"/>
    <s v="0065A00001X8I7fQAF"/>
    <x v="2"/>
    <b v="1"/>
    <s v="00531000007KgPgAAK"/>
    <s v="Closed Won"/>
    <b v="0"/>
    <x v="0"/>
    <n v="65437"/>
    <n v="65437"/>
    <m/>
  </r>
  <r>
    <s v="0013100001mIDLTAA4"/>
    <b v="0"/>
    <m/>
    <b v="0"/>
    <x v="552"/>
    <x v="0"/>
    <s v="00531000008F2qlAAC"/>
    <b v="0"/>
    <d v="2019-02-01T19:13:50"/>
    <b v="0"/>
    <b v="0"/>
    <s v="2019 3"/>
    <n v="3"/>
    <x v="9"/>
    <s v="Closed"/>
    <s v="Closed"/>
    <x v="24"/>
    <s v="0055A00000BclF5QAJ"/>
    <d v="2021-04-11T20:08:00"/>
    <m/>
    <d v="2020-01-06T18:18:16"/>
    <b v="1"/>
    <x v="6"/>
    <s v="0065A000015tnxsQAA"/>
    <x v="2"/>
    <b v="0"/>
    <s v="00531000008F2qlAAC"/>
    <s v="Closed Won"/>
    <b v="0"/>
    <x v="0"/>
    <n v="1231640"/>
    <n v="1231640"/>
    <m/>
  </r>
  <r>
    <s v="0015A00001yXq6AQAS"/>
    <b v="0"/>
    <m/>
    <b v="0"/>
    <x v="552"/>
    <x v="0"/>
    <s v="00531000008F2qlAAC"/>
    <b v="0"/>
    <d v="2018-02-13T17:27:22"/>
    <b v="0"/>
    <b v="0"/>
    <s v="2019 3"/>
    <n v="3"/>
    <x v="9"/>
    <s v="Closed"/>
    <s v="Closed"/>
    <x v="24"/>
    <s v="0055A00000BclF5QAJ"/>
    <d v="2021-04-11T20:06:15"/>
    <m/>
    <d v="2020-01-06T18:18:16"/>
    <b v="0"/>
    <x v="6"/>
    <s v="0065A00000jSpQWQA0"/>
    <x v="2"/>
    <b v="1"/>
    <s v="00531000008F2qlAAC"/>
    <s v="Closed Won"/>
    <b v="0"/>
    <x v="0"/>
    <n v="44949.25"/>
    <n v="44949.25"/>
    <m/>
  </r>
  <r>
    <s v="0015A000027SJhCQAW"/>
    <b v="0"/>
    <m/>
    <b v="0"/>
    <x v="552"/>
    <x v="0"/>
    <s v="0055A000009sa63QAA"/>
    <b v="1"/>
    <d v="2019-08-06T20:59:27"/>
    <b v="0"/>
    <b v="0"/>
    <s v="2019 3"/>
    <n v="3"/>
    <x v="9"/>
    <s v="Closed"/>
    <s v="Closed"/>
    <x v="1"/>
    <s v="0055A00000BclF5QAJ"/>
    <d v="2021-04-11T20:08:00"/>
    <m/>
    <d v="2020-01-06T18:18:16"/>
    <b v="0"/>
    <x v="6"/>
    <s v="0065A00001WxKFvQAN"/>
    <x v="2"/>
    <b v="1"/>
    <s v="0055A000009sa63QAA"/>
    <s v="Closed Won"/>
    <b v="0"/>
    <x v="0"/>
    <n v="70558.2"/>
    <n v="70558.2"/>
    <m/>
  </r>
  <r>
    <s v="0013100001mFtwsAAC"/>
    <b v="0"/>
    <m/>
    <b v="0"/>
    <x v="553"/>
    <x v="0"/>
    <s v="00531000007KAsvAAG"/>
    <b v="0"/>
    <d v="2016-10-05T19:14:10"/>
    <b v="0"/>
    <b v="0"/>
    <s v="2019 3"/>
    <n v="3"/>
    <x v="9"/>
    <s v="Closed"/>
    <s v="Closed"/>
    <x v="17"/>
    <s v="0055A00000BclF5QAJ"/>
    <d v="2021-04-11T20:06:15"/>
    <m/>
    <d v="2020-01-06T18:18:16"/>
    <b v="0"/>
    <x v="6"/>
    <s v="0063100000eUpAyAAK"/>
    <x v="2"/>
    <b v="1"/>
    <s v="00531000007KAsvAAG"/>
    <s v="Closed Won"/>
    <b v="0"/>
    <x v="0"/>
    <n v="71500"/>
    <n v="71500"/>
    <m/>
  </r>
  <r>
    <s v="0015A00001yWkX5QAK"/>
    <b v="0"/>
    <m/>
    <b v="0"/>
    <x v="553"/>
    <x v="0"/>
    <s v="0055A000008iLoOQAU"/>
    <b v="0"/>
    <d v="2019-06-25T20:51:30"/>
    <b v="0"/>
    <b v="0"/>
    <s v="2019 3"/>
    <n v="3"/>
    <x v="9"/>
    <s v="Closed"/>
    <s v="Closed"/>
    <x v="0"/>
    <s v="0055A00000BclF5QAJ"/>
    <d v="2021-04-11T20:11:37"/>
    <m/>
    <d v="2019-11-05T15:00:54"/>
    <b v="0"/>
    <x v="3"/>
    <s v="0065A00001UmtetQAB"/>
    <x v="2"/>
    <b v="0"/>
    <s v="0055A000008iLoOQAU"/>
    <s v="Closed Won"/>
    <b v="0"/>
    <x v="0"/>
    <n v="13620"/>
    <n v="13620"/>
    <m/>
  </r>
  <r>
    <s v="0015A00001yXLvZQAW"/>
    <b v="0"/>
    <m/>
    <b v="0"/>
    <x v="553"/>
    <x v="0"/>
    <s v="0055A000008iLoJQAU"/>
    <b v="0"/>
    <d v="2019-12-10T23:53:38"/>
    <b v="0"/>
    <b v="0"/>
    <s v="2019 3"/>
    <n v="3"/>
    <x v="9"/>
    <s v="Closed"/>
    <s v="Closed"/>
    <x v="21"/>
    <s v="0055A00000BclF5QAJ"/>
    <d v="2021-04-11T20:07:09"/>
    <m/>
    <d v="2020-03-04T18:02:04"/>
    <b v="0"/>
    <x v="6"/>
    <s v="0065A00001YKbWyQAL"/>
    <x v="2"/>
    <b v="0"/>
    <s v="0055A000008iLoJQAU"/>
    <s v="Closed Won"/>
    <b v="0"/>
    <x v="0"/>
    <n v="8950"/>
    <n v="8950"/>
    <m/>
  </r>
  <r>
    <s v="0013100001gW6fvAAC"/>
    <b v="0"/>
    <m/>
    <b v="0"/>
    <x v="554"/>
    <x v="0"/>
    <s v="00531000007KAu8AAG"/>
    <b v="1"/>
    <d v="2016-04-15T10:46:23"/>
    <b v="0"/>
    <b v="0"/>
    <s v="2019 3"/>
    <n v="3"/>
    <x v="9"/>
    <s v="Omitted"/>
    <s v="Omitted"/>
    <x v="11"/>
    <s v="0055A00000BclF5QAJ"/>
    <d v="2021-04-10T23:01:03"/>
    <m/>
    <d v="2019-09-26T14:29:00"/>
    <b v="0"/>
    <x v="3"/>
    <s v="0063100000brcf3AAA"/>
    <x v="2"/>
    <b v="0"/>
    <s v="0055A000009sZg0QAE"/>
    <s v="Closed Lost"/>
    <b v="0"/>
    <x v="1"/>
    <n v="57394"/>
    <n v="0"/>
    <m/>
  </r>
  <r>
    <s v="0015A00001tbMY6QAM"/>
    <b v="0"/>
    <m/>
    <b v="0"/>
    <x v="554"/>
    <x v="0"/>
    <s v="0055A000008iLoOQAU"/>
    <b v="0"/>
    <d v="2019-06-26T13:45:09"/>
    <b v="0"/>
    <b v="0"/>
    <s v="2019 3"/>
    <n v="3"/>
    <x v="9"/>
    <s v="Omitted"/>
    <s v="Omitted"/>
    <x v="0"/>
    <s v="0055A00000BclF5QAJ"/>
    <d v="2021-04-10T23:01:03"/>
    <m/>
    <d v="2019-12-10T14:26:49"/>
    <b v="0"/>
    <x v="12"/>
    <s v="0065A00001UmwLAQAZ"/>
    <x v="2"/>
    <b v="0"/>
    <s v="0055A000008iLoOQAU"/>
    <s v="Closed Lost"/>
    <b v="0"/>
    <x v="1"/>
    <n v="12865"/>
    <n v="0"/>
    <m/>
  </r>
  <r>
    <s v="0015A00002B5nRuQAJ"/>
    <b v="0"/>
    <m/>
    <b v="0"/>
    <x v="554"/>
    <x v="0"/>
    <s v="0055A000008iLoOQAU"/>
    <b v="1"/>
    <d v="2019-03-20T17:40:53"/>
    <b v="0"/>
    <b v="0"/>
    <s v="2019 3"/>
    <n v="3"/>
    <x v="9"/>
    <s v="Omitted"/>
    <s v="Omitted"/>
    <x v="21"/>
    <s v="0055A00000BclF5QAJ"/>
    <d v="2021-04-11T20:33:11"/>
    <m/>
    <d v="2019-08-30T14:32:52"/>
    <b v="0"/>
    <x v="3"/>
    <s v="0065A00001G6MMqQAN"/>
    <x v="2"/>
    <b v="0"/>
    <s v="0055A000009sZg0QAE"/>
    <s v="Closed Lost"/>
    <b v="0"/>
    <x v="1"/>
    <n v="83015"/>
    <n v="0"/>
    <m/>
  </r>
  <r>
    <s v="0015A00001tbMY6QAM"/>
    <b v="0"/>
    <m/>
    <b v="0"/>
    <x v="554"/>
    <x v="0"/>
    <s v="0055A000008iLmwQAE"/>
    <b v="0"/>
    <d v="2019-08-14T13:03:12"/>
    <b v="0"/>
    <b v="0"/>
    <s v="2019 3"/>
    <n v="3"/>
    <x v="9"/>
    <s v="Closed"/>
    <s v="Closed"/>
    <x v="0"/>
    <s v="0055A00000BclF5QAJ"/>
    <d v="2021-04-10T22:59:54"/>
    <m/>
    <d v="2019-09-27T11:56:41"/>
    <b v="0"/>
    <x v="7"/>
    <s v="0065A00001X8LLKQA3"/>
    <x v="2"/>
    <b v="0"/>
    <s v="0055A00000BNpn5QAD"/>
    <s v="Closed Won"/>
    <b v="0"/>
    <x v="0"/>
    <n v="88000"/>
    <n v="88000"/>
    <m/>
  </r>
  <r>
    <s v="0015A000021PcVpQAK"/>
    <b v="0"/>
    <m/>
    <b v="0"/>
    <x v="554"/>
    <x v="0"/>
    <s v="0055A000008zqzaQAA"/>
    <b v="1"/>
    <d v="2018-06-18T19:29:49"/>
    <b v="0"/>
    <b v="0"/>
    <s v="2019 3"/>
    <n v="3"/>
    <x v="9"/>
    <s v="Closed"/>
    <s v="Closed"/>
    <x v="22"/>
    <s v="0055A00000BclF5QAJ"/>
    <d v="2021-04-10T22:59:54"/>
    <m/>
    <d v="2019-09-26T19:06:01"/>
    <b v="0"/>
    <x v="1"/>
    <s v="0065A00000k333UQAQ"/>
    <x v="2"/>
    <b v="0"/>
    <s v="0055A000009GjocQAC"/>
    <s v="Closed Won"/>
    <b v="0"/>
    <x v="0"/>
    <n v="83721.5"/>
    <n v="83721.5"/>
    <m/>
  </r>
  <r>
    <s v="001i000001LHDIlAAP"/>
    <b v="0"/>
    <m/>
    <b v="0"/>
    <x v="554"/>
    <x v="0"/>
    <s v="00531000007MUoEAAW"/>
    <b v="0"/>
    <d v="2019-09-26T14:54:41"/>
    <b v="0"/>
    <b v="0"/>
    <s v="2019 3"/>
    <n v="3"/>
    <x v="9"/>
    <s v="Closed"/>
    <s v="Closed"/>
    <x v="24"/>
    <s v="0055A00000BclF5QAJ"/>
    <d v="2021-04-11T20:08:00"/>
    <m/>
    <d v="2020-01-06T18:18:35"/>
    <b v="0"/>
    <x v="6"/>
    <s v="0065A00001XVhGlQAL"/>
    <x v="2"/>
    <b v="1"/>
    <s v="00531000008F2qlAAC"/>
    <s v="Closed Won"/>
    <b v="0"/>
    <x v="0"/>
    <n v="1344"/>
    <n v="1344"/>
    <m/>
  </r>
  <r>
    <s v="0015A000022S1QqQAK"/>
    <b v="0"/>
    <m/>
    <b v="0"/>
    <x v="554"/>
    <x v="0"/>
    <s v="00531000007MUoEAAW"/>
    <b v="0"/>
    <d v="2019-09-26T15:35:22"/>
    <b v="0"/>
    <b v="0"/>
    <s v="2019 3"/>
    <n v="3"/>
    <x v="9"/>
    <s v="Closed"/>
    <s v="Closed"/>
    <x v="2"/>
    <s v="0055A00000BclF5QAJ"/>
    <d v="2021-04-11T20:08:00"/>
    <m/>
    <d v="2020-01-06T18:18:35"/>
    <b v="0"/>
    <x v="6"/>
    <s v="0065A00001XVhXmQAL"/>
    <x v="2"/>
    <b v="1"/>
    <s v="00531000007KgPgAAK"/>
    <s v="Closed Won"/>
    <b v="0"/>
    <x v="0"/>
    <n v="37.049999999999997"/>
    <n v="37.049999999999997"/>
    <m/>
  </r>
  <r>
    <s v="0015A000022S1QqQAK"/>
    <b v="0"/>
    <m/>
    <b v="0"/>
    <x v="554"/>
    <x v="0"/>
    <s v="00531000007MUoEAAW"/>
    <b v="1"/>
    <d v="2018-08-06T19:35:55"/>
    <b v="0"/>
    <b v="0"/>
    <s v="2019 3"/>
    <n v="3"/>
    <x v="9"/>
    <s v="Closed"/>
    <s v="Closed"/>
    <x v="2"/>
    <s v="00531000007MUoEAAW"/>
    <d v="2021-02-23T18:15:32"/>
    <m/>
    <d v="2020-01-06T18:18:16"/>
    <b v="0"/>
    <x v="3"/>
    <s v="0065A00000ldGXfQAM"/>
    <x v="2"/>
    <b v="1"/>
    <s v="00531000007Es7rAAC"/>
    <s v="Closed Won"/>
    <b v="0"/>
    <x v="0"/>
    <n v="87017.15"/>
    <n v="87017.15"/>
    <m/>
  </r>
  <r>
    <s v="001i000001MZMOvAAP"/>
    <b v="0"/>
    <m/>
    <b v="0"/>
    <x v="555"/>
    <x v="0"/>
    <s v="005i0000000fNkyAAE"/>
    <b v="0"/>
    <d v="2016-01-05T03:35:37"/>
    <b v="0"/>
    <b v="0"/>
    <s v="2019 3"/>
    <n v="3"/>
    <x v="9"/>
    <s v="Closed"/>
    <s v="Closed"/>
    <x v="10"/>
    <s v="00531000007MUoEAAW"/>
    <d v="2020-12-10T21:15:22"/>
    <m/>
    <d v="2020-01-06T18:18:11"/>
    <b v="0"/>
    <x v="4"/>
    <s v="0063100000aFWpEAAW"/>
    <x v="2"/>
    <b v="1"/>
    <s v="00531000007KAsvAAG"/>
    <s v="Closed Won"/>
    <b v="0"/>
    <x v="0"/>
    <n v="60944.15"/>
    <n v="60944.15"/>
    <m/>
  </r>
  <r>
    <s v="0015A000028lvnaQAA"/>
    <b v="0"/>
    <m/>
    <b v="0"/>
    <x v="555"/>
    <x v="0"/>
    <s v="0055A000008zqzaQAA"/>
    <b v="0"/>
    <d v="2019-10-23T17:46:35"/>
    <b v="0"/>
    <b v="0"/>
    <s v="2019 3"/>
    <n v="3"/>
    <x v="9"/>
    <s v="Omitted"/>
    <s v="Omitted"/>
    <x v="21"/>
    <s v="0055A00000BclF5QAJ"/>
    <d v="2021-04-11T20:07:09"/>
    <m/>
    <d v="2019-11-21T17:42:00"/>
    <b v="0"/>
    <x v="6"/>
    <s v="0065A00001XkWTPQA3"/>
    <x v="2"/>
    <b v="0"/>
    <s v="0055A000008zqzaQAA"/>
    <s v="Closed Lost"/>
    <b v="0"/>
    <x v="1"/>
    <n v="9000"/>
    <n v="0"/>
    <m/>
  </r>
  <r>
    <s v="0015A000028lvnaQAA"/>
    <b v="0"/>
    <m/>
    <b v="0"/>
    <x v="555"/>
    <x v="0"/>
    <s v="0055A000008iLoOQAU"/>
    <b v="1"/>
    <d v="2019-01-30T14:07:32"/>
    <b v="0"/>
    <b v="0"/>
    <s v="2019 3"/>
    <n v="3"/>
    <x v="9"/>
    <s v="Closed"/>
    <s v="Closed"/>
    <x v="21"/>
    <s v="0055A00000BclF5QAJ"/>
    <d v="2021-04-11T20:07:09"/>
    <m/>
    <d v="2019-09-27T12:21:11"/>
    <b v="0"/>
    <x v="6"/>
    <s v="0065A000015t1kLQAQ"/>
    <x v="2"/>
    <b v="0"/>
    <s v="00531000007KAu8AAG"/>
    <s v="Closed Won"/>
    <b v="0"/>
    <x v="0"/>
    <n v="97492"/>
    <n v="97492"/>
    <m/>
  </r>
  <r>
    <s v="0015A00002DxWZqQAN"/>
    <b v="0"/>
    <m/>
    <b v="0"/>
    <x v="555"/>
    <x v="0"/>
    <s v="00531000007MUoEAAW"/>
    <b v="0"/>
    <d v="2019-08-06T17:56:46"/>
    <b v="0"/>
    <b v="0"/>
    <s v="2019 3"/>
    <n v="3"/>
    <x v="9"/>
    <s v="Closed"/>
    <s v="Closed"/>
    <x v="2"/>
    <s v="0055A00000BclF5QAJ"/>
    <d v="2021-04-11T20:08:00"/>
    <m/>
    <d v="2020-01-06T18:18:16"/>
    <b v="0"/>
    <x v="6"/>
    <s v="0065A00001WxJ4fQAF"/>
    <x v="2"/>
    <b v="1"/>
    <s v="00531000007KgPgAAK"/>
    <s v="Closed Won"/>
    <b v="0"/>
    <x v="0"/>
    <n v="107460"/>
    <n v="107460"/>
    <m/>
  </r>
  <r>
    <s v="0013100001gaTySAAU"/>
    <b v="0"/>
    <m/>
    <b v="0"/>
    <x v="556"/>
    <x v="0"/>
    <s v="00531000007KAu8AAG"/>
    <b v="0"/>
    <d v="2016-05-02T16:11:31"/>
    <b v="0"/>
    <b v="0"/>
    <s v="2019 3"/>
    <n v="3"/>
    <x v="9"/>
    <s v="Omitted"/>
    <s v="Omitted"/>
    <x v="15"/>
    <s v="0055A00000BclF5QAJ"/>
    <d v="2021-04-10T23:01:03"/>
    <m/>
    <d v="2019-07-17T10:49:22"/>
    <b v="0"/>
    <x v="7"/>
    <s v="0063100000cErLdAAK"/>
    <x v="2"/>
    <b v="0"/>
    <s v="0055A000008zqzaQAA"/>
    <s v="Closed Lost"/>
    <b v="0"/>
    <x v="1"/>
    <n v="54805"/>
    <n v="0"/>
    <m/>
  </r>
  <r>
    <s v="0013100001gYA7VAAW"/>
    <b v="0"/>
    <m/>
    <b v="0"/>
    <x v="556"/>
    <x v="0"/>
    <s v="00531000007KAu8AAG"/>
    <b v="1"/>
    <d v="2016-05-30T11:19:09"/>
    <b v="0"/>
    <b v="0"/>
    <s v="2019 3"/>
    <n v="3"/>
    <x v="9"/>
    <s v="Omitted"/>
    <s v="Omitted"/>
    <x v="8"/>
    <s v="0055A00000BclF5QAJ"/>
    <d v="2021-04-10T23:01:03"/>
    <m/>
    <d v="2019-07-08T11:20:06"/>
    <b v="0"/>
    <x v="7"/>
    <s v="0063100000cLH0gAAG"/>
    <x v="2"/>
    <b v="0"/>
    <s v="0055A000008zqzaQAA"/>
    <s v="Closed Lost"/>
    <b v="0"/>
    <x v="1"/>
    <n v="54805"/>
    <n v="0"/>
    <m/>
  </r>
  <r>
    <s v="0013100001jbC7TAAU"/>
    <b v="0"/>
    <m/>
    <b v="0"/>
    <x v="556"/>
    <x v="0"/>
    <s v="00531000008FRNUAA4"/>
    <b v="1"/>
    <d v="2017-01-26T22:02:34"/>
    <b v="0"/>
    <b v="0"/>
    <s v="2019 3"/>
    <n v="3"/>
    <x v="9"/>
    <s v="Omitted"/>
    <s v="Omitted"/>
    <x v="11"/>
    <s v="0055A00000BclF5QAJ"/>
    <d v="2021-04-10T23:01:03"/>
    <m/>
    <d v="2019-07-18T14:07:40"/>
    <b v="0"/>
    <x v="1"/>
    <s v="0063100000fqMi0AAE"/>
    <x v="2"/>
    <b v="0"/>
    <s v="0055A000008zqzaQAA"/>
    <s v="Closed Lost"/>
    <b v="0"/>
    <x v="1"/>
    <n v="61450"/>
    <n v="0"/>
    <m/>
  </r>
  <r>
    <s v="0013100001gaTySAAU"/>
    <b v="0"/>
    <m/>
    <b v="0"/>
    <x v="556"/>
    <x v="0"/>
    <s v="00531000008FRNUAA4"/>
    <b v="1"/>
    <d v="2017-02-10T21:06:49"/>
    <b v="0"/>
    <b v="0"/>
    <s v="2019 3"/>
    <n v="3"/>
    <x v="9"/>
    <s v="Omitted"/>
    <s v="Omitted"/>
    <x v="14"/>
    <s v="0055A00000BclF5QAJ"/>
    <d v="2021-04-10T23:01:03"/>
    <m/>
    <d v="2019-07-17T10:55:09"/>
    <b v="0"/>
    <x v="1"/>
    <s v="0063100000gI8kxAAC"/>
    <x v="2"/>
    <b v="0"/>
    <s v="0055A000008zqzaQAA"/>
    <s v="Closed Lost"/>
    <b v="0"/>
    <x v="1"/>
    <n v="64310"/>
    <n v="0"/>
    <m/>
  </r>
  <r>
    <s v="0013100001fqyXRAAY"/>
    <b v="0"/>
    <m/>
    <b v="0"/>
    <x v="556"/>
    <x v="0"/>
    <s v="00531000008FRNUAA4"/>
    <b v="0"/>
    <d v="2017-05-22T14:03:10"/>
    <b v="0"/>
    <b v="0"/>
    <s v="2019 3"/>
    <n v="3"/>
    <x v="9"/>
    <s v="Omitted"/>
    <s v="Omitted"/>
    <x v="22"/>
    <s v="0055A00000BclF5QAJ"/>
    <d v="2021-04-11T20:03:09"/>
    <m/>
    <d v="2019-07-17T10:51:54"/>
    <b v="0"/>
    <x v="4"/>
    <s v="0065A00000i2JnDQAU"/>
    <x v="2"/>
    <b v="0"/>
    <s v="0055A000008zqzaQAA"/>
    <s v="Closed Lost"/>
    <b v="0"/>
    <x v="1"/>
    <n v="24700"/>
    <n v="0"/>
    <m/>
  </r>
  <r>
    <s v="0013100001lXMmyAAG"/>
    <b v="0"/>
    <m/>
    <b v="0"/>
    <x v="344"/>
    <x v="0"/>
    <s v="00531000007KgPgAAK"/>
    <b v="0"/>
    <d v="2016-09-14T17:18:35"/>
    <b v="0"/>
    <b v="0"/>
    <s v="2019 3"/>
    <n v="3"/>
    <x v="9"/>
    <s v="Omitted"/>
    <s v="Omitted"/>
    <x v="18"/>
    <s v="0055A00000BclF5QAJ"/>
    <d v="2021-04-11T19:52:07"/>
    <m/>
    <d v="2020-01-06T18:18:40"/>
    <b v="0"/>
    <x v="5"/>
    <s v="0063100000e4JvpAAE"/>
    <x v="2"/>
    <b v="0"/>
    <s v="00531000007KAsvAAG"/>
    <s v="Closed Lost"/>
    <b v="0"/>
    <x v="1"/>
    <n v="71500"/>
    <n v="0"/>
    <m/>
  </r>
  <r>
    <s v="0015A000027zQp2QAE"/>
    <b v="0"/>
    <m/>
    <b v="0"/>
    <x v="344"/>
    <x v="0"/>
    <s v="0055A000008iLoJQAU"/>
    <b v="0"/>
    <d v="2019-08-15T15:53:01"/>
    <b v="0"/>
    <b v="0"/>
    <s v="2019 3"/>
    <n v="3"/>
    <x v="9"/>
    <s v="Omitted"/>
    <s v="Omitted"/>
    <x v="0"/>
    <s v="0055A00000BclF5QAJ"/>
    <d v="2021-04-10T23:07:20"/>
    <m/>
    <d v="2019-08-15T15:56:45"/>
    <b v="0"/>
    <x v="7"/>
    <s v="0065A00001X8TJVQA3"/>
    <x v="2"/>
    <b v="0"/>
    <s v="0055A000008iLoJQAU"/>
    <s v="Closed Lost"/>
    <b v="0"/>
    <x v="1"/>
    <n v="10045"/>
    <n v="0"/>
    <m/>
  </r>
  <r>
    <s v="0013100001fqvwqAAA"/>
    <b v="0"/>
    <m/>
    <b v="0"/>
    <x v="344"/>
    <x v="0"/>
    <s v="0055A000008zqzaQAA"/>
    <b v="0"/>
    <d v="2019-08-28T18:58:49"/>
    <b v="0"/>
    <b v="0"/>
    <s v="2019 3"/>
    <n v="3"/>
    <x v="9"/>
    <s v="Omitted"/>
    <s v="Omitted"/>
    <x v="0"/>
    <s v="0055A00000BclF5QAJ"/>
    <d v="2021-04-11T20:07:09"/>
    <m/>
    <d v="2019-11-21T15:46:36"/>
    <b v="0"/>
    <x v="6"/>
    <s v="0065A00001XGAYgQAP"/>
    <x v="2"/>
    <b v="0"/>
    <s v="0055A000008zqzaQAA"/>
    <s v="Closed Lost"/>
    <b v="0"/>
    <x v="1"/>
    <n v="8950"/>
    <n v="0"/>
    <m/>
  </r>
  <r>
    <s v="0013100001fsOeFAAU"/>
    <b v="0"/>
    <m/>
    <b v="0"/>
    <x v="344"/>
    <x v="0"/>
    <s v="0055A000008iLoJQAU"/>
    <b v="0"/>
    <d v="2019-02-07T20:53:58"/>
    <b v="0"/>
    <b v="0"/>
    <s v="2019 3"/>
    <n v="3"/>
    <x v="9"/>
    <s v="Omitted"/>
    <s v="Omitted"/>
    <x v="0"/>
    <s v="0055A00000BclF5QAJ"/>
    <d v="2021-04-11T20:12:15"/>
    <m/>
    <d v="2019-07-02T23:15:02"/>
    <b v="0"/>
    <x v="7"/>
    <s v="0065A000015uhbQQAQ"/>
    <x v="2"/>
    <b v="0"/>
    <s v="0055A000008iLoJQAU"/>
    <s v="Closed Lost"/>
    <b v="0"/>
    <x v="1"/>
    <n v="31950"/>
    <n v="0"/>
    <m/>
  </r>
  <r>
    <s v="0013100001qx6GzAAI"/>
    <b v="0"/>
    <m/>
    <b v="0"/>
    <x v="344"/>
    <x v="0"/>
    <s v="00531000007MUoEAAW"/>
    <b v="0"/>
    <d v="2019-04-17T14:54:49"/>
    <b v="0"/>
    <b v="0"/>
    <s v="2019 3"/>
    <n v="3"/>
    <x v="9"/>
    <s v="Omitted"/>
    <s v="Omitted"/>
    <x v="4"/>
    <s v="0055A00000BclF5QAJ"/>
    <d v="2021-04-11T19:52:07"/>
    <m/>
    <d v="2020-01-06T18:18:40"/>
    <b v="0"/>
    <x v="5"/>
    <s v="0065A00001KRAuWQAX"/>
    <x v="2"/>
    <b v="0"/>
    <s v="00531000007KgPgAAK"/>
    <s v="Closed Lost"/>
    <b v="0"/>
    <x v="1"/>
    <n v="65000"/>
    <n v="0"/>
    <m/>
  </r>
  <r>
    <s v="0013100001lbH4iAAE"/>
    <b v="0"/>
    <m/>
    <b v="0"/>
    <x v="344"/>
    <x v="0"/>
    <s v="00531000007MUoEAAW"/>
    <b v="0"/>
    <d v="2019-06-11T19:50:08"/>
    <b v="0"/>
    <b v="0"/>
    <s v="2019 3"/>
    <n v="3"/>
    <x v="9"/>
    <s v="Omitted"/>
    <s v="Omitted"/>
    <x v="1"/>
    <s v="0055A00000BclF5QAJ"/>
    <d v="2021-04-11T19:52:07"/>
    <m/>
    <d v="2020-01-06T18:18:40"/>
    <b v="0"/>
    <x v="5"/>
    <s v="0065A00001Ti3sZQAR"/>
    <x v="2"/>
    <b v="0"/>
    <s v="0055A000009sa63QAA"/>
    <s v="Closed Lost"/>
    <b v="0"/>
    <x v="1"/>
    <n v="154406.31"/>
    <n v="0"/>
    <m/>
  </r>
  <r>
    <s v="0015A00002DUPwuQAH"/>
    <b v="0"/>
    <m/>
    <b v="0"/>
    <x v="344"/>
    <x v="0"/>
    <s v="0055A000009sa63QAA"/>
    <b v="0"/>
    <d v="2019-07-24T18:32:32"/>
    <b v="0"/>
    <b v="0"/>
    <s v="2019 3"/>
    <n v="3"/>
    <x v="9"/>
    <s v="Omitted"/>
    <s v="Omitted"/>
    <x v="2"/>
    <s v="0055A000009s6n0QAA"/>
    <d v="2020-01-06T18:18:40"/>
    <m/>
    <d v="2020-01-06T18:18:40"/>
    <b v="0"/>
    <x v="3"/>
    <s v="0065A00001WlKhDQAV"/>
    <x v="2"/>
    <b v="0"/>
    <s v="0055A000009sa63QAA"/>
    <s v="Closed Lost"/>
    <b v="0"/>
    <x v="1"/>
    <n v="153622.32"/>
    <n v="0"/>
    <m/>
  </r>
  <r>
    <s v="0015A00001zu4pTQAQ"/>
    <b v="0"/>
    <m/>
    <b v="0"/>
    <x v="344"/>
    <x v="0"/>
    <s v="00531000007MUoEAAW"/>
    <b v="0"/>
    <d v="2019-08-30T14:43:27"/>
    <b v="0"/>
    <b v="0"/>
    <s v="2019 3"/>
    <n v="3"/>
    <x v="9"/>
    <s v="Omitted"/>
    <s v="Omitted"/>
    <x v="2"/>
    <s v="0055A00000BclF5QAJ"/>
    <d v="2021-04-11T20:28:47"/>
    <m/>
    <d v="2020-01-06T18:18:40"/>
    <b v="0"/>
    <x v="6"/>
    <s v="0065A00001XGJONQA5"/>
    <x v="2"/>
    <b v="0"/>
    <s v="00531000007MUoEAAW"/>
    <s v="Closed Lost"/>
    <b v="0"/>
    <x v="1"/>
    <n v="238"/>
    <n v="0"/>
    <m/>
  </r>
  <r>
    <s v="0013100001gYHjnAAG"/>
    <b v="0"/>
    <m/>
    <b v="0"/>
    <x v="344"/>
    <x v="0"/>
    <s v="00531000007MUoEAAW"/>
    <b v="0"/>
    <d v="2019-07-17T20:46:00"/>
    <b v="0"/>
    <b v="0"/>
    <s v="2019 3"/>
    <n v="3"/>
    <x v="9"/>
    <s v="Omitted"/>
    <s v="Omitted"/>
    <x v="1"/>
    <s v="0055A00000BclF5QAJ"/>
    <d v="2021-04-11T19:52:07"/>
    <m/>
    <d v="2020-01-06T18:18:45"/>
    <b v="0"/>
    <x v="5"/>
    <s v="0065A00001VhosLQAR"/>
    <x v="2"/>
    <b v="0"/>
    <s v="00531000007KAsvAAG"/>
    <s v="Closed Lost"/>
    <b v="0"/>
    <x v="1"/>
    <n v="65597"/>
    <n v="0"/>
    <m/>
  </r>
  <r>
    <s v="0015A00002B95g3QAB"/>
    <b v="0"/>
    <m/>
    <b v="0"/>
    <x v="344"/>
    <x v="0"/>
    <s v="00531000007MUoEAAW"/>
    <b v="0"/>
    <d v="2019-04-11T14:46:14"/>
    <b v="0"/>
    <b v="0"/>
    <s v="2019 3"/>
    <n v="3"/>
    <x v="9"/>
    <s v="Omitted"/>
    <s v="Omitted"/>
    <x v="1"/>
    <s v="00531000007MUoEAAW"/>
    <d v="2020-10-16T19:38:36"/>
    <m/>
    <d v="2020-01-06T18:18:40"/>
    <b v="0"/>
    <x v="20"/>
    <s v="0065A00001KQlrGQAT"/>
    <x v="2"/>
    <b v="0"/>
    <s v="00531000007KAsvAAG"/>
    <s v="Closed Lost"/>
    <b v="0"/>
    <x v="1"/>
    <n v="65398"/>
    <n v="0"/>
    <m/>
  </r>
  <r>
    <s v="0013100001ho6TMAAY"/>
    <b v="0"/>
    <m/>
    <b v="0"/>
    <x v="344"/>
    <x v="0"/>
    <s v="00531000008FRNUAA4"/>
    <b v="1"/>
    <d v="2018-06-26T14:25:33"/>
    <b v="0"/>
    <b v="0"/>
    <s v="2019 3"/>
    <n v="3"/>
    <x v="9"/>
    <s v="Omitted"/>
    <s v="Omitted"/>
    <x v="23"/>
    <s v="0055A00000BclF5QAJ"/>
    <d v="2021-04-10T23:01:03"/>
    <m/>
    <d v="2019-08-12T14:54:04"/>
    <b v="0"/>
    <x v="3"/>
    <s v="0065A00000k3LKYQA2"/>
    <x v="2"/>
    <b v="0"/>
    <s v="0055A000009GjocQAC"/>
    <s v="Closed Lost"/>
    <b v="0"/>
    <x v="1"/>
    <n v="90775"/>
    <n v="0"/>
    <m/>
  </r>
  <r>
    <s v="0013100001gYA7VAAW"/>
    <b v="0"/>
    <m/>
    <b v="0"/>
    <x v="344"/>
    <x v="0"/>
    <s v="0055A000008zqzaQAA"/>
    <b v="1"/>
    <d v="2019-06-26T15:48:45"/>
    <b v="0"/>
    <b v="0"/>
    <s v="2019 3"/>
    <n v="3"/>
    <x v="9"/>
    <s v="Omitted"/>
    <s v="Omitted"/>
    <x v="23"/>
    <s v="0055A00000BclF5QAJ"/>
    <d v="2021-04-11T20:33:11"/>
    <m/>
    <d v="2019-07-18T14:09:25"/>
    <b v="0"/>
    <x v="3"/>
    <s v="0065A00001UmxRpQAJ"/>
    <x v="2"/>
    <b v="0"/>
    <s v="0055A000008zqzaQAA"/>
    <s v="Closed Lost"/>
    <b v="0"/>
    <x v="1"/>
    <n v="92650"/>
    <n v="0"/>
    <m/>
  </r>
  <r>
    <s v="0015A000021OdzWQAS"/>
    <b v="0"/>
    <m/>
    <b v="0"/>
    <x v="344"/>
    <x v="0"/>
    <s v="00531000007MUoEAAW"/>
    <b v="1"/>
    <d v="2018-05-24T13:07:20"/>
    <b v="0"/>
    <b v="0"/>
    <s v="2019 3"/>
    <n v="3"/>
    <x v="9"/>
    <s v="Omitted"/>
    <s v="Omitted"/>
    <x v="1"/>
    <s v="0055A00000BclF5QAJ"/>
    <d v="2021-04-11T19:52:59"/>
    <m/>
    <d v="2020-01-06T18:18:35"/>
    <b v="0"/>
    <x v="5"/>
    <s v="0065A00000k25lCQAQ"/>
    <x v="2"/>
    <b v="0"/>
    <s v="00531000007KAsvAAG"/>
    <s v="Closed Lost"/>
    <b v="0"/>
    <x v="1"/>
    <n v="66194"/>
    <n v="0"/>
    <m/>
  </r>
  <r>
    <s v="0015A00002DPWbYQAX"/>
    <b v="0"/>
    <m/>
    <b v="0"/>
    <x v="344"/>
    <x v="0"/>
    <s v="00531000007MUoEAAW"/>
    <b v="1"/>
    <d v="2019-08-21T19:01:38"/>
    <b v="0"/>
    <b v="0"/>
    <s v="2019 3"/>
    <n v="3"/>
    <x v="9"/>
    <s v="Omitted"/>
    <s v="Omitted"/>
    <x v="1"/>
    <s v="0055A000009s6n0QAA"/>
    <d v="2020-09-17T14:48:59"/>
    <m/>
    <d v="2020-01-06T18:18:45"/>
    <b v="0"/>
    <x v="3"/>
    <s v="0065A00001MA0CpQAL"/>
    <x v="2"/>
    <b v="0"/>
    <s v="00531000007KAsvAAG"/>
    <s v="Closed Lost"/>
    <b v="0"/>
    <x v="1"/>
    <n v="65437"/>
    <n v="0"/>
    <m/>
  </r>
  <r>
    <s v="0015A000021OTsmQAG"/>
    <b v="0"/>
    <m/>
    <b v="0"/>
    <x v="344"/>
    <x v="0"/>
    <s v="00531000007MUoEAAW"/>
    <b v="1"/>
    <d v="2018-05-18T14:31:54"/>
    <b v="0"/>
    <b v="0"/>
    <s v="2019 3"/>
    <n v="3"/>
    <x v="9"/>
    <s v="Omitted"/>
    <s v="Omitted"/>
    <x v="4"/>
    <s v="0055A00000BclF5QAJ"/>
    <d v="2021-04-11T19:52:59"/>
    <m/>
    <d v="2020-01-06T18:18:35"/>
    <b v="0"/>
    <x v="5"/>
    <s v="0065A00000k1vFRQAY"/>
    <x v="2"/>
    <b v="0"/>
    <s v="00531000007KAsvAAG"/>
    <s v="Closed Lost"/>
    <b v="0"/>
    <x v="1"/>
    <n v="65398"/>
    <n v="0"/>
    <m/>
  </r>
  <r>
    <s v="0015A00002Ekz0fQAB"/>
    <b v="0"/>
    <m/>
    <b v="0"/>
    <x v="344"/>
    <x v="0"/>
    <s v="00531000007MUoEAAW"/>
    <b v="1"/>
    <d v="2019-09-10T19:19:54"/>
    <b v="0"/>
    <b v="0"/>
    <s v="2019 3"/>
    <n v="3"/>
    <x v="9"/>
    <s v="Omitted"/>
    <s v="Omitted"/>
    <x v="24"/>
    <s v="0055A000009s6n0QAA"/>
    <d v="2020-09-17T14:49:03"/>
    <m/>
    <d v="2020-01-06T18:18:45"/>
    <b v="0"/>
    <x v="3"/>
    <s v="0065A00001XHdD3QAL"/>
    <x v="3"/>
    <b v="0"/>
    <s v="00531000007KgPgAAK"/>
    <s v="Closed Lost"/>
    <b v="0"/>
    <x v="1"/>
    <n v="63290.6"/>
    <n v="0"/>
    <m/>
  </r>
  <r>
    <s v="0015A00002CyWrkQAF"/>
    <b v="0"/>
    <m/>
    <b v="0"/>
    <x v="344"/>
    <x v="0"/>
    <s v="00531000007MUoEAAW"/>
    <b v="1"/>
    <d v="2019-06-28T14:37:09"/>
    <b v="0"/>
    <b v="0"/>
    <s v="2019 3"/>
    <n v="3"/>
    <x v="9"/>
    <s v="Omitted"/>
    <s v="Omitted"/>
    <x v="20"/>
    <s v="0055A000009s6n0QAA"/>
    <d v="2020-09-17T14:48:59"/>
    <m/>
    <d v="2020-01-06T18:18:40"/>
    <b v="0"/>
    <x v="3"/>
    <s v="0065A00001UnvW0QAJ"/>
    <x v="3"/>
    <b v="0"/>
    <s v="00531000007KAsvAAG"/>
    <s v="Closed Lost"/>
    <b v="0"/>
    <x v="1"/>
    <n v="65199"/>
    <n v="0"/>
    <m/>
  </r>
  <r>
    <s v="0015A00001yXLvZQAW"/>
    <b v="0"/>
    <m/>
    <b v="0"/>
    <x v="344"/>
    <x v="0"/>
    <s v="0055A000008iLoOQAU"/>
    <b v="0"/>
    <d v="2019-09-25T18:13:16"/>
    <b v="0"/>
    <b v="0"/>
    <s v="2019 3"/>
    <n v="3"/>
    <x v="9"/>
    <s v="Closed"/>
    <s v="Closed"/>
    <x v="0"/>
    <s v="0055A00000BclF5QAJ"/>
    <d v="2021-04-10T22:59:54"/>
    <m/>
    <d v="2019-09-30T13:48:23"/>
    <b v="0"/>
    <x v="3"/>
    <s v="0065A00001XVdBHQA1"/>
    <x v="2"/>
    <b v="0"/>
    <s v="0055A000008iLoOQAU"/>
    <s v="Closed Won"/>
    <b v="0"/>
    <x v="0"/>
    <n v="8950"/>
    <n v="8950"/>
    <m/>
  </r>
  <r>
    <s v="0015A000028moKRQAY"/>
    <b v="0"/>
    <m/>
    <b v="0"/>
    <x v="344"/>
    <x v="0"/>
    <s v="0055A000008iLoJQAU"/>
    <b v="0"/>
    <d v="2019-09-03T21:44:51"/>
    <b v="0"/>
    <b v="0"/>
    <s v="2019 3"/>
    <n v="3"/>
    <x v="9"/>
    <s v="Closed"/>
    <s v="Closed"/>
    <x v="21"/>
    <s v="0055A00000BclF5QAJ"/>
    <d v="2021-04-11T20:11:37"/>
    <m/>
    <d v="2019-09-30T13:24:24"/>
    <b v="0"/>
    <x v="3"/>
    <s v="0065A00001XGXVCQA5"/>
    <x v="2"/>
    <b v="0"/>
    <s v="0055A000008iLoJQAU"/>
    <s v="Closed Won"/>
    <b v="0"/>
    <x v="0"/>
    <n v="40480"/>
    <n v="40480"/>
    <m/>
  </r>
  <r>
    <s v="0013100001gXqdHAAS"/>
    <b v="0"/>
    <m/>
    <b v="0"/>
    <x v="344"/>
    <x v="0"/>
    <s v="0055A000008iLoOQAU"/>
    <b v="0"/>
    <d v="2019-06-25T16:08:39"/>
    <b v="0"/>
    <b v="0"/>
    <s v="2019 3"/>
    <n v="3"/>
    <x v="9"/>
    <s v="Closed"/>
    <s v="Closed"/>
    <x v="0"/>
    <s v="0055A00000BclF5QAJ"/>
    <d v="2021-04-10T22:59:54"/>
    <m/>
    <d v="2019-11-21T15:36:08"/>
    <b v="0"/>
    <x v="8"/>
    <s v="0065A00001UmrLSQAZ"/>
    <x v="2"/>
    <b v="0"/>
    <s v="0055A000008iLoOQAU"/>
    <s v="Closed Won"/>
    <b v="0"/>
    <x v="0"/>
    <n v="8950"/>
    <n v="8950"/>
    <m/>
  </r>
  <r>
    <s v="0013100001jbToDAAU"/>
    <b v="0"/>
    <m/>
    <b v="0"/>
    <x v="344"/>
    <x v="0"/>
    <s v="0055A000008iLoOQAU"/>
    <b v="0"/>
    <d v="2019-04-05T14:55:30"/>
    <b v="0"/>
    <b v="0"/>
    <s v="2019 3"/>
    <n v="3"/>
    <x v="9"/>
    <s v="Closed"/>
    <s v="Closed"/>
    <x v="21"/>
    <s v="0055A00000BclF5QAJ"/>
    <d v="2021-04-10T22:59:54"/>
    <m/>
    <d v="2019-10-22T13:14:33"/>
    <b v="0"/>
    <x v="1"/>
    <s v="0065A00001KPoqyQAD"/>
    <x v="2"/>
    <b v="0"/>
    <s v="0055A000009GjocQAC"/>
    <s v="Closed Won"/>
    <b v="0"/>
    <x v="0"/>
    <n v="8950"/>
    <n v="8950"/>
    <m/>
  </r>
  <r>
    <s v="0015A00002DQ3FiQAL"/>
    <b v="0"/>
    <m/>
    <b v="0"/>
    <x v="344"/>
    <x v="0"/>
    <s v="0055A000008iLmwQAE"/>
    <b v="1"/>
    <d v="2019-08-23T18:59:06"/>
    <b v="0"/>
    <b v="0"/>
    <s v="2019 3"/>
    <n v="3"/>
    <x v="9"/>
    <s v="Closed"/>
    <s v="Closed"/>
    <x v="20"/>
    <s v="0055A00000BclF5QAJ"/>
    <d v="2021-04-10T22:59:54"/>
    <m/>
    <d v="2019-10-23T06:31:12"/>
    <b v="0"/>
    <x v="4"/>
    <s v="0065A00001XDlBHQA1"/>
    <x v="2"/>
    <b v="0"/>
    <s v="0055A000008iLmwQAE"/>
    <s v="Closed Won"/>
    <b v="0"/>
    <x v="0"/>
    <n v="324000"/>
    <n v="324000"/>
    <m/>
  </r>
  <r>
    <s v="0015A000026oRv0QAE"/>
    <b v="0"/>
    <m/>
    <b v="0"/>
    <x v="344"/>
    <x v="0"/>
    <s v="0055A000008iLoOQAU"/>
    <b v="1"/>
    <d v="2018-11-27T17:37:31"/>
    <b v="0"/>
    <b v="0"/>
    <s v="2019 3"/>
    <n v="3"/>
    <x v="9"/>
    <s v="Closed"/>
    <s v="Closed"/>
    <x v="23"/>
    <s v="0055A00000BclF5QAJ"/>
    <d v="2021-04-10T22:59:54"/>
    <m/>
    <d v="2019-09-30T13:51:19"/>
    <b v="0"/>
    <x v="1"/>
    <s v="0065A00000nMCMGQA4"/>
    <x v="2"/>
    <b v="0"/>
    <s v="0055A000009GjocQAC"/>
    <s v="Closed Won"/>
    <b v="0"/>
    <x v="0"/>
    <n v="90775"/>
    <n v="90775"/>
    <m/>
  </r>
  <r>
    <s v="0015A00002DUPwuQAH"/>
    <b v="0"/>
    <m/>
    <b v="0"/>
    <x v="344"/>
    <x v="0"/>
    <s v="0055A000009sa63QAA"/>
    <b v="1"/>
    <d v="2019-07-16T02:44:12"/>
    <b v="0"/>
    <b v="0"/>
    <s v="2019 3"/>
    <n v="3"/>
    <x v="9"/>
    <s v="Closed"/>
    <s v="Closed"/>
    <x v="1"/>
    <s v="00531000007MUoEAAW"/>
    <d v="2020-12-10T21:16:25"/>
    <m/>
    <d v="2020-01-06T18:18:35"/>
    <b v="0"/>
    <x v="3"/>
    <s v="0065A00001VgBhOQAV"/>
    <x v="2"/>
    <b v="0"/>
    <s v="0055A000009sa63QAA"/>
    <s v="Closed Won"/>
    <b v="0"/>
    <x v="0"/>
    <n v="238404.6"/>
    <n v="238404.6"/>
    <m/>
  </r>
  <r>
    <s v="001i000001MZMTHAA5"/>
    <b v="0"/>
    <m/>
    <b v="0"/>
    <x v="344"/>
    <x v="0"/>
    <s v="00531000007MUoEAAW"/>
    <b v="0"/>
    <d v="2019-09-19T17:11:08"/>
    <b v="0"/>
    <b v="0"/>
    <s v="2019 3"/>
    <n v="3"/>
    <x v="9"/>
    <s v="Closed"/>
    <s v="Closed"/>
    <x v="1"/>
    <s v="0055A00000BclF5QAJ"/>
    <d v="2021-04-11T19:52:59"/>
    <m/>
    <d v="2020-01-06T18:18:35"/>
    <b v="0"/>
    <x v="5"/>
    <s v="0065A00001XKcEVQA1"/>
    <x v="2"/>
    <b v="1"/>
    <s v="00531000007MUoEAAW"/>
    <s v="Closed Won"/>
    <b v="0"/>
    <x v="0"/>
    <n v="6500"/>
    <n v="6500"/>
    <m/>
  </r>
  <r>
    <s v="0015A00002CU9zLQAT"/>
    <b v="0"/>
    <m/>
    <b v="0"/>
    <x v="344"/>
    <x v="0"/>
    <s v="00531000007MUoEAAW"/>
    <b v="1"/>
    <d v="2019-05-24T18:13:53"/>
    <b v="0"/>
    <b v="0"/>
    <s v="2019 3"/>
    <n v="3"/>
    <x v="9"/>
    <s v="Closed"/>
    <s v="Closed"/>
    <x v="4"/>
    <s v="0055A00000BclF5QAJ"/>
    <d v="2021-04-11T20:08:00"/>
    <m/>
    <d v="2020-01-06T18:18:35"/>
    <b v="0"/>
    <x v="6"/>
    <s v="0065A00001SiVZFQA3"/>
    <x v="2"/>
    <b v="1"/>
    <s v="00531000007KgPgAAK"/>
    <s v="Closed Won"/>
    <b v="0"/>
    <x v="0"/>
    <n v="65636"/>
    <n v="65636"/>
    <m/>
  </r>
  <r>
    <s v="0015A00001xPWrZQAW"/>
    <b v="0"/>
    <m/>
    <b v="0"/>
    <x v="344"/>
    <x v="0"/>
    <s v="0055A000008zqzaQAA"/>
    <b v="0"/>
    <d v="2018-06-29T12:26:19"/>
    <b v="0"/>
    <b v="0"/>
    <s v="2019 3"/>
    <n v="3"/>
    <x v="9"/>
    <s v="Omitted"/>
    <s v="Omitted"/>
    <x v="21"/>
    <s v="0055A00000BclF5QAJ"/>
    <d v="2021-04-11T20:11:37"/>
    <m/>
    <d v="2019-04-08T22:03:17"/>
    <b v="0"/>
    <x v="3"/>
    <s v="0065A00000k3TRwQAM"/>
    <x v="2"/>
    <b v="0"/>
    <s v="0055A000008iLoJQAU"/>
    <s v="Closed Lost"/>
    <b v="0"/>
    <x v="1"/>
    <n v="72870"/>
    <n v="0"/>
    <m/>
  </r>
  <r>
    <s v="0015A00002DPYz7QAH"/>
    <b v="0"/>
    <m/>
    <b v="0"/>
    <x v="344"/>
    <x v="0"/>
    <s v="0055A000008iLoJQAU"/>
    <b v="1"/>
    <d v="2019-08-21T22:55:49"/>
    <b v="0"/>
    <b v="0"/>
    <s v="2019 3"/>
    <n v="3"/>
    <x v="9"/>
    <s v="Omitted"/>
    <s v="Omitted"/>
    <x v="21"/>
    <s v="0055A00000BclF5QAJ"/>
    <d v="2021-04-10T23:01:03"/>
    <m/>
    <d v="2019-09-25T23:41:54"/>
    <b v="0"/>
    <x v="3"/>
    <s v="0065A00001MA1HPQA1"/>
    <x v="2"/>
    <b v="0"/>
    <s v="0055A000008iLoJQAU"/>
    <s v="Closed Lost"/>
    <b v="0"/>
    <x v="1"/>
    <n v="83150"/>
    <n v="0"/>
    <m/>
  </r>
  <r>
    <s v="0013100001jbToGAAU"/>
    <b v="0"/>
    <s v="Eppendorf"/>
    <b v="0"/>
    <x v="344"/>
    <x v="0"/>
    <s v="0055A000008iLmwQAE"/>
    <b v="0"/>
    <d v="2019-08-26T15:11:02"/>
    <b v="0"/>
    <b v="0"/>
    <s v="2019 3"/>
    <n v="3"/>
    <x v="9"/>
    <s v="Closed"/>
    <s v="Closed"/>
    <x v="20"/>
    <s v="0055A00000BclF5QAJ"/>
    <d v="2021-04-10T22:59:54"/>
    <m/>
    <d v="2019-10-21T13:55:09"/>
    <b v="0"/>
    <x v="3"/>
    <s v="0065A00001XFx7ZQAT"/>
    <x v="2"/>
    <b v="0"/>
    <s v="0055A000008zqzaQAA"/>
    <s v="Closed Won"/>
    <b v="0"/>
    <x v="0"/>
    <n v="97750"/>
    <n v="97750"/>
    <m/>
  </r>
  <r>
    <s v="0013100001jSwODAA0"/>
    <b v="0"/>
    <m/>
    <b v="0"/>
    <x v="344"/>
    <x v="0"/>
    <s v="0055A000008iLoOQAU"/>
    <b v="1"/>
    <d v="2018-08-29T14:11:10"/>
    <b v="0"/>
    <b v="0"/>
    <s v="2019 3"/>
    <n v="3"/>
    <x v="9"/>
    <s v="Closed"/>
    <s v="Closed"/>
    <x v="21"/>
    <s v="0055A00000BclF5QAJ"/>
    <d v="2021-04-10T22:59:54"/>
    <m/>
    <d v="2019-09-30T13:32:43"/>
    <b v="0"/>
    <x v="1"/>
    <s v="0065A00000leKxSQAU"/>
    <x v="2"/>
    <b v="0"/>
    <s v="0055A000008iLoJQAU"/>
    <s v="Closed Won"/>
    <b v="0"/>
    <x v="0"/>
    <n v="103795"/>
    <n v="103795"/>
    <m/>
  </r>
  <r>
    <s v="0015A00001xQ27BQAS"/>
    <b v="0"/>
    <m/>
    <b v="0"/>
    <x v="557"/>
    <x v="0"/>
    <s v="00531000007MUoEAAW"/>
    <b v="0"/>
    <d v="2019-02-01T21:35:41"/>
    <b v="0"/>
    <b v="0"/>
    <s v="2019 4"/>
    <n v="4"/>
    <x v="9"/>
    <s v="Omitted"/>
    <s v="Omitted"/>
    <x v="4"/>
    <s v="0055A00000BclF5QAJ"/>
    <d v="2021-04-11T20:08:00"/>
    <m/>
    <d v="2020-01-06T18:18:45"/>
    <b v="0"/>
    <x v="6"/>
    <s v="0065A000015tokpQAA"/>
    <x v="2"/>
    <b v="0"/>
    <s v="00531000007KgPgAAK"/>
    <s v="Closed Lost"/>
    <b v="0"/>
    <x v="1"/>
    <n v="65796"/>
    <n v="0"/>
    <m/>
  </r>
  <r>
    <s v="0013100001gbj6NAAQ"/>
    <b v="0"/>
    <m/>
    <b v="0"/>
    <x v="557"/>
    <x v="0"/>
    <s v="00531000007MUoEAAW"/>
    <b v="0"/>
    <d v="2019-02-01T21:44:06"/>
    <b v="0"/>
    <b v="0"/>
    <s v="2019 4"/>
    <n v="4"/>
    <x v="9"/>
    <s v="Omitted"/>
    <s v="Omitted"/>
    <x v="4"/>
    <s v="0055A00000BclF5QAJ"/>
    <d v="2021-04-11T20:08:00"/>
    <m/>
    <d v="2020-01-06T18:18:40"/>
    <b v="0"/>
    <x v="6"/>
    <s v="0065A000015tot9QAA"/>
    <x v="2"/>
    <b v="0"/>
    <s v="00531000007KgPgAAK"/>
    <s v="Closed Lost"/>
    <b v="0"/>
    <x v="1"/>
    <n v="65796"/>
    <n v="0"/>
    <m/>
  </r>
  <r>
    <s v="0013100001fpz8iAAA"/>
    <b v="0"/>
    <m/>
    <b v="0"/>
    <x v="557"/>
    <x v="0"/>
    <s v="00531000007MUoEAAW"/>
    <b v="0"/>
    <d v="2019-02-01T21:45:09"/>
    <b v="0"/>
    <b v="0"/>
    <s v="2019 4"/>
    <n v="4"/>
    <x v="9"/>
    <s v="Omitted"/>
    <s v="Omitted"/>
    <x v="4"/>
    <s v="0055A00000BclF5QAJ"/>
    <d v="2021-04-11T20:08:00"/>
    <m/>
    <d v="2020-01-06T18:18:40"/>
    <b v="0"/>
    <x v="6"/>
    <s v="0065A000015totdQAA"/>
    <x v="2"/>
    <b v="0"/>
    <s v="00531000007KgPgAAK"/>
    <s v="Closed Lost"/>
    <b v="0"/>
    <x v="1"/>
    <n v="65796"/>
    <n v="0"/>
    <m/>
  </r>
  <r>
    <s v="0013100001VXN1KAAX"/>
    <b v="0"/>
    <m/>
    <b v="0"/>
    <x v="557"/>
    <x v="0"/>
    <s v="00531000007MUoEAAW"/>
    <b v="0"/>
    <d v="2019-02-01T21:47:18"/>
    <b v="0"/>
    <b v="0"/>
    <s v="2019 4"/>
    <n v="4"/>
    <x v="9"/>
    <s v="Omitted"/>
    <s v="Omitted"/>
    <x v="4"/>
    <s v="0055A00000BclF5QAJ"/>
    <d v="2021-04-11T20:08:00"/>
    <m/>
    <d v="2020-01-06T18:18:45"/>
    <b v="0"/>
    <x v="6"/>
    <s v="0065A000015touHQAQ"/>
    <x v="2"/>
    <b v="0"/>
    <s v="00531000007KgPgAAK"/>
    <s v="Closed Lost"/>
    <b v="0"/>
    <x v="1"/>
    <n v="65796"/>
    <n v="0"/>
    <m/>
  </r>
  <r>
    <s v="0013100001fpyoxAAA"/>
    <b v="0"/>
    <m/>
    <b v="0"/>
    <x v="557"/>
    <x v="0"/>
    <s v="00531000007MUoEAAW"/>
    <b v="0"/>
    <d v="2019-02-06T13:49:51"/>
    <b v="0"/>
    <b v="0"/>
    <s v="2019 4"/>
    <n v="4"/>
    <x v="9"/>
    <s v="Omitted"/>
    <s v="Omitted"/>
    <x v="4"/>
    <s v="0055A00000BclF5QAJ"/>
    <d v="2021-04-11T20:08:00"/>
    <m/>
    <d v="2020-01-06T18:18:40"/>
    <b v="0"/>
    <x v="6"/>
    <s v="0065A000015uabSQAQ"/>
    <x v="2"/>
    <b v="0"/>
    <s v="00531000007KgPgAAK"/>
    <s v="Closed Lost"/>
    <b v="0"/>
    <x v="1"/>
    <n v="65796"/>
    <n v="0"/>
    <m/>
  </r>
  <r>
    <s v="0015A00002Cw748QAB"/>
    <b v="0"/>
    <m/>
    <b v="0"/>
    <x v="557"/>
    <x v="0"/>
    <s v="00531000007MUoEAAW"/>
    <b v="0"/>
    <d v="2019-07-22T15:44:37"/>
    <b v="0"/>
    <b v="0"/>
    <s v="2019 4"/>
    <n v="4"/>
    <x v="9"/>
    <s v="Omitted"/>
    <s v="Omitted"/>
    <x v="4"/>
    <s v="0055A00000BclF5QAJ"/>
    <d v="2021-04-11T20:08:00"/>
    <m/>
    <d v="2020-01-06T18:18:40"/>
    <b v="0"/>
    <x v="6"/>
    <s v="0065A00001Wl77NQAR"/>
    <x v="2"/>
    <b v="0"/>
    <s v="00531000007KgPgAAK"/>
    <s v="Closed Lost"/>
    <b v="0"/>
    <x v="1"/>
    <n v="91636"/>
    <n v="0"/>
    <m/>
  </r>
  <r>
    <s v="0015A000027SFtyQAG"/>
    <b v="0"/>
    <m/>
    <b v="0"/>
    <x v="557"/>
    <x v="0"/>
    <s v="00531000007MUoEAAW"/>
    <b v="0"/>
    <d v="2018-12-07T13:54:38"/>
    <b v="0"/>
    <b v="0"/>
    <s v="2019 4"/>
    <n v="4"/>
    <x v="9"/>
    <s v="Omitted"/>
    <s v="Omitted"/>
    <x v="1"/>
    <s v="0055A00000BclF5QAJ"/>
    <d v="2021-04-11T20:08:00"/>
    <m/>
    <d v="2020-01-06T18:18:40"/>
    <b v="0"/>
    <x v="6"/>
    <s v="0065A00000nNKhpQAG"/>
    <x v="2"/>
    <b v="0"/>
    <s v="0055A000009sa63QAA"/>
    <s v="Closed Lost"/>
    <b v="0"/>
    <x v="1"/>
    <n v="65597"/>
    <n v="0"/>
    <m/>
  </r>
  <r>
    <s v="0015A00001yY7r0QAC"/>
    <b v="0"/>
    <m/>
    <b v="0"/>
    <x v="557"/>
    <x v="0"/>
    <s v="00531000007MUoEAAW"/>
    <b v="0"/>
    <d v="2019-05-20T13:19:43"/>
    <b v="0"/>
    <b v="0"/>
    <s v="2019 4"/>
    <n v="4"/>
    <x v="9"/>
    <s v="Omitted"/>
    <s v="Omitted"/>
    <x v="4"/>
    <s v="0055A00000BclF5QAJ"/>
    <d v="2021-04-11T19:52:59"/>
    <m/>
    <d v="2020-01-06T18:18:40"/>
    <b v="0"/>
    <x v="5"/>
    <s v="0065A00001SgUoRQAV"/>
    <x v="2"/>
    <b v="0"/>
    <s v="00531000007MUoEAAW"/>
    <s v="Closed Lost"/>
    <b v="0"/>
    <x v="1"/>
    <n v="6500"/>
    <n v="0"/>
    <m/>
  </r>
  <r>
    <s v="0015A00001xQ27BQAS"/>
    <b v="0"/>
    <m/>
    <b v="0"/>
    <x v="557"/>
    <x v="0"/>
    <s v="00531000007MUoEAAW"/>
    <b v="0"/>
    <d v="2019-01-17T20:39:09"/>
    <b v="0"/>
    <b v="0"/>
    <s v="2019 4"/>
    <n v="4"/>
    <x v="9"/>
    <s v="Omitted"/>
    <s v="Omitted"/>
    <x v="4"/>
    <s v="0055A00000BclF5QAJ"/>
    <d v="2021-04-11T20:08:00"/>
    <m/>
    <d v="2020-01-06T18:18:40"/>
    <b v="1"/>
    <x v="6"/>
    <s v="0065A000011rSgYQAU"/>
    <x v="2"/>
    <b v="0"/>
    <s v="00531000007Es7rAAC"/>
    <s v="Closed Lost"/>
    <b v="0"/>
    <x v="1"/>
    <n v="6500000"/>
    <n v="0"/>
    <m/>
  </r>
  <r>
    <s v="0013100001fpyoxAAA"/>
    <b v="0"/>
    <m/>
    <b v="0"/>
    <x v="557"/>
    <x v="0"/>
    <s v="00531000007MUoEAAW"/>
    <b v="0"/>
    <d v="2019-05-08T12:59:31"/>
    <b v="0"/>
    <b v="0"/>
    <s v="2019 4"/>
    <n v="4"/>
    <x v="9"/>
    <s v="Omitted"/>
    <s v="Omitted"/>
    <x v="4"/>
    <s v="0055A00000BclF5QAJ"/>
    <d v="2021-04-11T20:08:00"/>
    <m/>
    <d v="2020-01-06T18:18:40"/>
    <b v="1"/>
    <x v="6"/>
    <s v="0065A00001PtmI8QAJ"/>
    <x v="2"/>
    <b v="0"/>
    <s v="00531000007KgPgAAK"/>
    <s v="Closed Lost"/>
    <b v="0"/>
    <x v="1"/>
    <n v="1820000"/>
    <n v="0"/>
    <m/>
  </r>
  <r>
    <s v="0013100001VXN1KAAX"/>
    <b v="0"/>
    <m/>
    <b v="0"/>
    <x v="557"/>
    <x v="0"/>
    <s v="00531000007MUoEAAW"/>
    <b v="0"/>
    <d v="2019-01-15T22:22:52"/>
    <b v="0"/>
    <b v="0"/>
    <s v="2019 4"/>
    <n v="4"/>
    <x v="9"/>
    <s v="Omitted"/>
    <s v="Omitted"/>
    <x v="4"/>
    <s v="0055A00000BclF5QAJ"/>
    <d v="2021-04-11T20:08:00"/>
    <m/>
    <d v="2020-01-06T18:18:40"/>
    <b v="1"/>
    <x v="6"/>
    <s v="0065A000011rJQcQAM"/>
    <x v="2"/>
    <b v="0"/>
    <s v="00531000007Es7rAAC"/>
    <s v="Closed Lost"/>
    <b v="0"/>
    <x v="1"/>
    <n v="6500000"/>
    <n v="0"/>
    <m/>
  </r>
  <r>
    <s v="0013100001fpz8iAAA"/>
    <b v="0"/>
    <m/>
    <b v="0"/>
    <x v="557"/>
    <x v="0"/>
    <s v="00531000007MUoEAAW"/>
    <b v="0"/>
    <d v="2019-01-15T22:32:46"/>
    <b v="0"/>
    <b v="0"/>
    <s v="2019 4"/>
    <n v="4"/>
    <x v="9"/>
    <s v="Omitted"/>
    <s v="Omitted"/>
    <x v="4"/>
    <s v="0055A00000BclF5QAJ"/>
    <d v="2021-04-11T20:08:00"/>
    <m/>
    <d v="2020-01-06T18:18:40"/>
    <b v="1"/>
    <x v="6"/>
    <s v="0065A000011rJSYQA2"/>
    <x v="2"/>
    <b v="0"/>
    <s v="00531000007Es7rAAC"/>
    <s v="Closed Lost"/>
    <b v="0"/>
    <x v="1"/>
    <n v="6500000"/>
    <n v="0"/>
    <m/>
  </r>
  <r>
    <s v="0013100001fpyoxAAA"/>
    <b v="0"/>
    <m/>
    <b v="0"/>
    <x v="557"/>
    <x v="0"/>
    <s v="00531000007MUoEAAW"/>
    <b v="0"/>
    <d v="2019-01-15T23:06:35"/>
    <b v="0"/>
    <b v="0"/>
    <s v="2019 4"/>
    <n v="4"/>
    <x v="9"/>
    <s v="Omitted"/>
    <s v="Omitted"/>
    <x v="4"/>
    <s v="0055A00000BclF5QAJ"/>
    <d v="2021-04-11T20:08:00"/>
    <m/>
    <d v="2020-01-06T18:18:40"/>
    <b v="1"/>
    <x v="6"/>
    <s v="0065A000011rJc9QAE"/>
    <x v="2"/>
    <b v="0"/>
    <s v="00531000007Es7rAAC"/>
    <s v="Closed Lost"/>
    <b v="0"/>
    <x v="1"/>
    <n v="6500000"/>
    <n v="0"/>
    <m/>
  </r>
  <r>
    <s v="0013100001gbj6NAAQ"/>
    <b v="0"/>
    <m/>
    <b v="0"/>
    <x v="557"/>
    <x v="0"/>
    <s v="00531000007MUoEAAW"/>
    <b v="0"/>
    <d v="2019-01-15T23:17:26"/>
    <b v="0"/>
    <b v="0"/>
    <s v="2019 4"/>
    <n v="4"/>
    <x v="9"/>
    <s v="Omitted"/>
    <s v="Omitted"/>
    <x v="4"/>
    <s v="0055A00000BclF5QAJ"/>
    <d v="2021-04-11T20:08:00"/>
    <m/>
    <d v="2020-01-06T18:18:40"/>
    <b v="1"/>
    <x v="6"/>
    <s v="0065A000011rJejQAE"/>
    <x v="2"/>
    <b v="0"/>
    <s v="00531000007Es7rAAC"/>
    <s v="Closed Lost"/>
    <b v="0"/>
    <x v="1"/>
    <n v="6500000"/>
    <n v="0"/>
    <m/>
  </r>
  <r>
    <s v="0013100001fpz8iAAA"/>
    <b v="0"/>
    <m/>
    <b v="0"/>
    <x v="557"/>
    <x v="0"/>
    <s v="00531000007MUoEAAW"/>
    <b v="0"/>
    <d v="2019-01-28T18:37:32"/>
    <b v="0"/>
    <b v="0"/>
    <s v="2019 4"/>
    <n v="4"/>
    <x v="9"/>
    <s v="Omitted"/>
    <s v="Omitted"/>
    <x v="4"/>
    <s v="0055A00000BclF5QAJ"/>
    <d v="2021-04-11T20:08:00"/>
    <m/>
    <d v="2020-01-06T18:18:40"/>
    <b v="1"/>
    <x v="6"/>
    <s v="0065A000015soE9QAI"/>
    <x v="2"/>
    <b v="0"/>
    <s v="00531000007MUoEAAW"/>
    <s v="Closed Lost"/>
    <b v="0"/>
    <x v="1"/>
    <n v="9100000"/>
    <n v="0"/>
    <m/>
  </r>
  <r>
    <s v="0015A00001xQ27BQAS"/>
    <b v="0"/>
    <m/>
    <b v="0"/>
    <x v="557"/>
    <x v="0"/>
    <s v="00531000007MUoEAAW"/>
    <b v="0"/>
    <d v="2019-01-28T19:56:58"/>
    <b v="0"/>
    <b v="0"/>
    <s v="2019 4"/>
    <n v="4"/>
    <x v="9"/>
    <s v="Omitted"/>
    <s v="Omitted"/>
    <x v="4"/>
    <s v="0055A00000BclF5QAJ"/>
    <d v="2021-04-11T20:08:00"/>
    <m/>
    <d v="2020-01-06T18:18:40"/>
    <b v="1"/>
    <x v="6"/>
    <s v="0065A000015souWQAQ"/>
    <x v="2"/>
    <b v="0"/>
    <s v="00531000007MUoEAAW"/>
    <s v="Closed Lost"/>
    <b v="0"/>
    <x v="1"/>
    <n v="9100000"/>
    <n v="0"/>
    <m/>
  </r>
  <r>
    <s v="0013100001gbj6NAAQ"/>
    <b v="0"/>
    <m/>
    <b v="0"/>
    <x v="557"/>
    <x v="0"/>
    <s v="00531000007MUoEAAW"/>
    <b v="0"/>
    <d v="2019-01-28T20:13:49"/>
    <b v="0"/>
    <b v="0"/>
    <s v="2019 4"/>
    <n v="4"/>
    <x v="9"/>
    <s v="Omitted"/>
    <s v="Omitted"/>
    <x v="4"/>
    <s v="0055A00000BclF5QAJ"/>
    <d v="2021-04-11T20:08:00"/>
    <m/>
    <d v="2020-01-06T18:18:40"/>
    <b v="1"/>
    <x v="6"/>
    <s v="0065A000015sp3xQAA"/>
    <x v="2"/>
    <b v="0"/>
    <s v="00531000007MUoEAAW"/>
    <s v="Closed Lost"/>
    <b v="0"/>
    <x v="1"/>
    <n v="9100000"/>
    <n v="0"/>
    <m/>
  </r>
  <r>
    <s v="0013100001VXN1KAAX"/>
    <b v="0"/>
    <m/>
    <b v="0"/>
    <x v="557"/>
    <x v="0"/>
    <s v="00531000007MUoEAAW"/>
    <b v="0"/>
    <d v="2019-01-28T20:51:44"/>
    <b v="0"/>
    <b v="0"/>
    <s v="2019 4"/>
    <n v="4"/>
    <x v="9"/>
    <s v="Omitted"/>
    <s v="Omitted"/>
    <x v="4"/>
    <s v="0055A00000BclF5QAJ"/>
    <d v="2021-04-11T20:08:00"/>
    <m/>
    <d v="2020-01-06T18:18:40"/>
    <b v="1"/>
    <x v="6"/>
    <s v="0065A000015spPuQAI"/>
    <x v="2"/>
    <b v="0"/>
    <s v="00531000007MUoEAAW"/>
    <s v="Closed Lost"/>
    <b v="0"/>
    <x v="1"/>
    <n v="9100000"/>
    <n v="0"/>
    <m/>
  </r>
  <r>
    <s v="0013100001fpyoxAAA"/>
    <b v="0"/>
    <m/>
    <b v="0"/>
    <x v="557"/>
    <x v="0"/>
    <s v="00531000007MUoEAAW"/>
    <b v="0"/>
    <d v="2019-01-29T14:14:28"/>
    <b v="0"/>
    <b v="0"/>
    <s v="2019 4"/>
    <n v="4"/>
    <x v="9"/>
    <s v="Omitted"/>
    <s v="Omitted"/>
    <x v="4"/>
    <s v="0055A00000BclF5QAJ"/>
    <d v="2021-04-11T20:08:00"/>
    <m/>
    <d v="2020-01-06T18:18:40"/>
    <b v="1"/>
    <x v="6"/>
    <s v="0065A000015ss4UQAQ"/>
    <x v="2"/>
    <b v="0"/>
    <s v="00531000007KgPgAAK"/>
    <s v="Closed Lost"/>
    <b v="0"/>
    <x v="1"/>
    <n v="9100000"/>
    <n v="0"/>
    <m/>
  </r>
  <r>
    <s v="0015A00001xQ27BQAS"/>
    <b v="0"/>
    <m/>
    <b v="0"/>
    <x v="557"/>
    <x v="0"/>
    <s v="00531000007MUoEAAW"/>
    <b v="0"/>
    <d v="2019-04-05T15:29:21"/>
    <b v="0"/>
    <b v="0"/>
    <s v="2019 4"/>
    <n v="4"/>
    <x v="9"/>
    <s v="Omitted"/>
    <s v="Omitted"/>
    <x v="4"/>
    <s v="0055A00000BclF5QAJ"/>
    <d v="2021-04-11T20:08:00"/>
    <m/>
    <d v="2020-01-06T18:18:40"/>
    <b v="1"/>
    <x v="6"/>
    <s v="0065A00001KPp6hQAD"/>
    <x v="2"/>
    <b v="0"/>
    <s v="00531000007KgPgAAK"/>
    <s v="Closed Lost"/>
    <b v="0"/>
    <x v="1"/>
    <n v="1820000"/>
    <n v="0"/>
    <m/>
  </r>
  <r>
    <s v="0013100001VXN1KAAX"/>
    <b v="0"/>
    <m/>
    <b v="0"/>
    <x v="557"/>
    <x v="0"/>
    <s v="00531000007MUoEAAW"/>
    <b v="0"/>
    <d v="2019-04-05T19:33:12"/>
    <b v="0"/>
    <b v="0"/>
    <s v="2019 4"/>
    <n v="4"/>
    <x v="9"/>
    <s v="Omitted"/>
    <s v="Omitted"/>
    <x v="4"/>
    <s v="0055A00000BclF5QAJ"/>
    <d v="2021-04-11T20:08:00"/>
    <m/>
    <d v="2020-01-06T18:18:40"/>
    <b v="1"/>
    <x v="6"/>
    <s v="0065A00001KPqTmQAL"/>
    <x v="2"/>
    <b v="0"/>
    <s v="00531000007KgPgAAK"/>
    <s v="Closed Lost"/>
    <b v="0"/>
    <x v="1"/>
    <n v="1820000"/>
    <n v="0"/>
    <m/>
  </r>
  <r>
    <s v="0013100001VXN1KAAX"/>
    <b v="0"/>
    <m/>
    <b v="0"/>
    <x v="557"/>
    <x v="0"/>
    <s v="00531000007MUoEAAW"/>
    <b v="0"/>
    <d v="2019-05-07T13:30:12"/>
    <b v="0"/>
    <b v="0"/>
    <s v="2019 4"/>
    <n v="4"/>
    <x v="9"/>
    <s v="Omitted"/>
    <s v="Omitted"/>
    <x v="4"/>
    <s v="0055A00000BclF5QAJ"/>
    <d v="2021-04-11T20:08:00"/>
    <m/>
    <d v="2020-01-06T18:18:40"/>
    <b v="1"/>
    <x v="6"/>
    <s v="0065A00001PthROQAZ"/>
    <x v="2"/>
    <b v="0"/>
    <s v="00531000007KgPgAAK"/>
    <s v="Closed Lost"/>
    <b v="0"/>
    <x v="1"/>
    <n v="1820000"/>
    <n v="0"/>
    <m/>
  </r>
  <r>
    <s v="0013100001fpyoxAAA"/>
    <b v="0"/>
    <m/>
    <b v="0"/>
    <x v="557"/>
    <x v="0"/>
    <s v="00531000007MUoEAAW"/>
    <b v="0"/>
    <d v="2019-04-09T19:29:44"/>
    <b v="0"/>
    <b v="0"/>
    <s v="2019 4"/>
    <n v="4"/>
    <x v="9"/>
    <s v="Omitted"/>
    <s v="Omitted"/>
    <x v="4"/>
    <s v="0055A00000BclF5QAJ"/>
    <d v="2021-04-11T20:08:00"/>
    <m/>
    <d v="2020-01-06T18:18:40"/>
    <b v="1"/>
    <x v="6"/>
    <s v="0065A00001KQ4vJQAT"/>
    <x v="2"/>
    <b v="0"/>
    <s v="00531000007Es7rAAC"/>
    <s v="Closed Lost"/>
    <b v="0"/>
    <x v="1"/>
    <n v="1820000"/>
    <n v="0"/>
    <m/>
  </r>
  <r>
    <s v="0015A00002DVr3HQAT"/>
    <b v="0"/>
    <m/>
    <b v="0"/>
    <x v="557"/>
    <x v="0"/>
    <s v="00531000007MUoEAAW"/>
    <b v="0"/>
    <d v="2019-10-01T15:01:58"/>
    <b v="0"/>
    <b v="0"/>
    <s v="2019 4"/>
    <n v="4"/>
    <x v="9"/>
    <s v="Closed"/>
    <s v="Closed"/>
    <x v="2"/>
    <s v="0055A00000BclF5QAJ"/>
    <d v="2021-04-11T20:08:00"/>
    <m/>
    <d v="2020-01-06T18:18:16"/>
    <b v="0"/>
    <x v="6"/>
    <s v="0065A00001XXrMHQA1"/>
    <x v="2"/>
    <b v="1"/>
    <s v="00531000007MUoEAAW"/>
    <s v="Closed Won"/>
    <b v="0"/>
    <x v="0"/>
    <n v="179.1"/>
    <n v="179.1"/>
    <m/>
  </r>
  <r>
    <s v="0013100001gbb7YAAQ"/>
    <b v="0"/>
    <m/>
    <b v="0"/>
    <x v="558"/>
    <x v="0"/>
    <s v="0055A000008iLoOQAU"/>
    <b v="0"/>
    <d v="2019-09-25T15:10:52"/>
    <b v="0"/>
    <b v="0"/>
    <s v="2019 4"/>
    <n v="4"/>
    <x v="9"/>
    <s v="Closed"/>
    <s v="Closed"/>
    <x v="0"/>
    <s v="0055A00000BclF5QAJ"/>
    <d v="2021-04-10T22:59:54"/>
    <m/>
    <d v="2019-12-02T19:45:21"/>
    <b v="0"/>
    <x v="3"/>
    <s v="0065A00001XVbiSQAT"/>
    <x v="2"/>
    <b v="0"/>
    <s v="0055A000008iLoOQAU"/>
    <s v="Closed Won"/>
    <b v="0"/>
    <x v="0"/>
    <n v="5120"/>
    <n v="5120"/>
    <m/>
  </r>
  <r>
    <s v="0013100001puTb4AAE"/>
    <b v="0"/>
    <m/>
    <b v="0"/>
    <x v="558"/>
    <x v="0"/>
    <s v="0055A000008iLoOQAU"/>
    <b v="0"/>
    <d v="2019-06-26T14:18:13"/>
    <b v="0"/>
    <b v="0"/>
    <s v="2019 4"/>
    <n v="4"/>
    <x v="9"/>
    <s v="Closed"/>
    <s v="Closed"/>
    <x v="0"/>
    <s v="0055A00000BclF5QAJ"/>
    <d v="2021-04-10T22:59:54"/>
    <m/>
    <d v="2019-12-02T19:47:28"/>
    <b v="0"/>
    <x v="3"/>
    <s v="0065A00001Umwb9QAB"/>
    <x v="2"/>
    <b v="0"/>
    <s v="0055A000008iLoOQAU"/>
    <s v="Closed Won"/>
    <b v="0"/>
    <x v="0"/>
    <n v="22570"/>
    <n v="22570"/>
    <m/>
  </r>
  <r>
    <s v="0013100001gxRq8AAE"/>
    <b v="0"/>
    <m/>
    <b v="0"/>
    <x v="558"/>
    <x v="0"/>
    <s v="00531000007MUoEAAW"/>
    <b v="0"/>
    <d v="2019-09-06T14:01:17"/>
    <b v="0"/>
    <b v="0"/>
    <s v="2019 4"/>
    <n v="4"/>
    <x v="9"/>
    <s v="Closed"/>
    <s v="Closed"/>
    <x v="1"/>
    <s v="0055A00000BclF5QAJ"/>
    <d v="2021-04-11T19:52:07"/>
    <m/>
    <d v="2020-01-06T18:18:16"/>
    <b v="0"/>
    <x v="5"/>
    <s v="0065A00001XGjVMQA1"/>
    <x v="2"/>
    <b v="1"/>
    <s v="00531000007MUoEAAW"/>
    <s v="Closed Won"/>
    <b v="0"/>
    <x v="0"/>
    <n v="199"/>
    <n v="199"/>
    <m/>
  </r>
  <r>
    <s v="0013100001qvZsSAAU"/>
    <b v="0"/>
    <m/>
    <b v="0"/>
    <x v="559"/>
    <x v="0"/>
    <s v="0055A000008iLoJQAU"/>
    <b v="0"/>
    <d v="2018-12-06T20:26:20"/>
    <b v="0"/>
    <b v="0"/>
    <s v="2019 4"/>
    <n v="4"/>
    <x v="9"/>
    <s v="Closed"/>
    <s v="Closed"/>
    <x v="0"/>
    <s v="0055A00000BclF5QAJ"/>
    <d v="2021-04-11T20:12:15"/>
    <m/>
    <d v="2019-10-08T05:32:14"/>
    <b v="0"/>
    <x v="7"/>
    <s v="0065A00000nNHJwQAO"/>
    <x v="2"/>
    <b v="0"/>
    <s v="0055A000008iLoJQAU"/>
    <s v="Closed Won"/>
    <b v="0"/>
    <x v="0"/>
    <n v="8850"/>
    <n v="8850"/>
    <m/>
  </r>
  <r>
    <s v="0013100001pvRTEAA2"/>
    <b v="0"/>
    <m/>
    <b v="0"/>
    <x v="560"/>
    <x v="0"/>
    <s v="00531000007KgPgAAK"/>
    <b v="0"/>
    <d v="2017-08-21T02:27:15"/>
    <b v="0"/>
    <b v="0"/>
    <s v="2019 4"/>
    <n v="4"/>
    <x v="9"/>
    <s v="Closed"/>
    <s v="Closed"/>
    <x v="24"/>
    <s v="00531000008F2qlAAC"/>
    <d v="2021-01-05T20:16:22"/>
    <m/>
    <d v="2020-01-06T18:18:11"/>
    <b v="0"/>
    <x v="4"/>
    <s v="0065A00000i52NaQAI"/>
    <x v="2"/>
    <b v="1"/>
    <s v="00531000007KgPgAAK"/>
    <s v="Closed Won"/>
    <b v="0"/>
    <x v="0"/>
    <n v="0"/>
    <n v="0"/>
    <m/>
  </r>
  <r>
    <s v="0015A000028moKRQAY"/>
    <b v="0"/>
    <m/>
    <b v="0"/>
    <x v="561"/>
    <x v="0"/>
    <s v="0055A000008iLoOQAU"/>
    <b v="1"/>
    <d v="2019-08-21T16:55:10"/>
    <b v="0"/>
    <b v="0"/>
    <s v="2019 4"/>
    <n v="4"/>
    <x v="9"/>
    <s v="Closed"/>
    <s v="Closed"/>
    <x v="21"/>
    <s v="0055A00000BclF5QAJ"/>
    <d v="2021-04-10T22:59:54"/>
    <m/>
    <d v="2019-10-10T12:02:59"/>
    <b v="0"/>
    <x v="1"/>
    <s v="0065A00001M9zWiQAJ"/>
    <x v="2"/>
    <b v="0"/>
    <s v="0055A00000BNpn5QAD"/>
    <s v="Closed Won"/>
    <b v="0"/>
    <x v="0"/>
    <n v="104550"/>
    <n v="104550"/>
    <m/>
  </r>
  <r>
    <s v="0013100001k6h7IAAQ"/>
    <b v="0"/>
    <m/>
    <b v="0"/>
    <x v="562"/>
    <x v="0"/>
    <s v="0055A000008iLoOQAU"/>
    <b v="0"/>
    <d v="2019-07-11T12:51:49"/>
    <b v="0"/>
    <b v="0"/>
    <s v="2019 4"/>
    <n v="4"/>
    <x v="9"/>
    <s v="Closed"/>
    <s v="Closed"/>
    <x v="0"/>
    <s v="0055A00000BclF5QAJ"/>
    <d v="2021-04-10T22:59:54"/>
    <m/>
    <d v="2019-11-05T15:03:16"/>
    <b v="0"/>
    <x v="3"/>
    <s v="0065A00001VfGdPQAV"/>
    <x v="2"/>
    <b v="0"/>
    <s v="0055A000008iLoOQAU"/>
    <s v="Closed Won"/>
    <b v="0"/>
    <x v="0"/>
    <n v="670"/>
    <n v="670"/>
    <m/>
  </r>
  <r>
    <s v="0013100001mz2dQAAQ"/>
    <b v="0"/>
    <m/>
    <b v="0"/>
    <x v="562"/>
    <x v="0"/>
    <s v="00531000007KAsvAAG"/>
    <b v="0"/>
    <d v="2019-09-12T15:01:42"/>
    <b v="0"/>
    <b v="0"/>
    <s v="2019 4"/>
    <n v="4"/>
    <x v="9"/>
    <s v="Closed"/>
    <s v="Closed"/>
    <x v="1"/>
    <s v="0055A00000BclF5QAJ"/>
    <d v="2021-04-11T19:52:59"/>
    <m/>
    <d v="2020-01-06T18:18:16"/>
    <b v="0"/>
    <x v="5"/>
    <s v="0065A00001XHoaWQAT"/>
    <x v="2"/>
    <b v="1"/>
    <s v="00531000007KAsvAAG"/>
    <s v="Closed Won"/>
    <b v="0"/>
    <x v="0"/>
    <n v="73320"/>
    <n v="73320"/>
    <m/>
  </r>
  <r>
    <s v="0013100001fqyXRAAY"/>
    <b v="0"/>
    <m/>
    <b v="0"/>
    <x v="563"/>
    <x v="0"/>
    <s v="0055A000008iLoOQAU"/>
    <b v="0"/>
    <d v="2019-07-12T15:09:56"/>
    <b v="0"/>
    <b v="0"/>
    <s v="2019 4"/>
    <n v="4"/>
    <x v="9"/>
    <s v="Closed"/>
    <s v="Closed"/>
    <x v="0"/>
    <s v="0055A00000BclF5QAJ"/>
    <d v="2021-04-11T19:52:07"/>
    <m/>
    <d v="2019-10-21T19:14:51"/>
    <b v="0"/>
    <x v="5"/>
    <s v="0065A00001VfvGNQAZ"/>
    <x v="2"/>
    <b v="0"/>
    <s v="0055A000008iLoOQAU"/>
    <s v="Closed Won"/>
    <b v="0"/>
    <x v="0"/>
    <n v="3245"/>
    <n v="3245"/>
    <m/>
  </r>
  <r>
    <s v="0013100001jbTo6AAE"/>
    <b v="0"/>
    <m/>
    <b v="0"/>
    <x v="564"/>
    <x v="0"/>
    <s v="0055A000008iLoOQAU"/>
    <b v="0"/>
    <d v="2019-09-16T15:50:55"/>
    <b v="0"/>
    <b v="0"/>
    <s v="2019 4"/>
    <n v="4"/>
    <x v="9"/>
    <s v="Closed"/>
    <s v="Closed"/>
    <x v="0"/>
    <s v="0055A00000BclF5QAJ"/>
    <d v="2021-04-10T22:59:54"/>
    <m/>
    <d v="2019-10-15T18:44:25"/>
    <b v="0"/>
    <x v="3"/>
    <s v="0065A00001XKH4tQAH"/>
    <x v="2"/>
    <b v="0"/>
    <s v="0055A000008iLoOQAU"/>
    <s v="Closed Won"/>
    <b v="0"/>
    <x v="0"/>
    <n v="8240"/>
    <n v="8240"/>
    <m/>
  </r>
  <r>
    <s v="0013100001emY1NAAU"/>
    <b v="0"/>
    <m/>
    <b v="0"/>
    <x v="564"/>
    <x v="0"/>
    <s v="00531000007MUoEAAW"/>
    <b v="0"/>
    <d v="2019-10-02T14:21:19"/>
    <b v="0"/>
    <b v="0"/>
    <s v="2019 4"/>
    <n v="4"/>
    <x v="9"/>
    <s v="Closed"/>
    <s v="Closed"/>
    <x v="1"/>
    <s v="0055A00000BclF5QAJ"/>
    <d v="2021-04-11T19:52:07"/>
    <m/>
    <d v="2020-01-06T18:18:16"/>
    <b v="0"/>
    <x v="5"/>
    <s v="0065A00001XXwmLQAT"/>
    <x v="2"/>
    <b v="1"/>
    <s v="00531000007MUoEAAW"/>
    <s v="Closed Won"/>
    <b v="0"/>
    <x v="0"/>
    <n v="6175"/>
    <n v="6175"/>
    <m/>
  </r>
  <r>
    <s v="0015A00002GmaqLQAR"/>
    <b v="0"/>
    <m/>
    <b v="0"/>
    <x v="565"/>
    <x v="0"/>
    <s v="00531000007KAsvAAG"/>
    <b v="0"/>
    <d v="2019-08-05T17:57:04"/>
    <b v="0"/>
    <b v="0"/>
    <s v="2019 4"/>
    <n v="4"/>
    <x v="9"/>
    <s v="Closed"/>
    <s v="Closed"/>
    <x v="7"/>
    <s v="0055A000009s6n0QAA"/>
    <d v="2020-01-06T18:18:16"/>
    <m/>
    <d v="2020-01-06T18:18:16"/>
    <b v="0"/>
    <x v="1"/>
    <s v="0065A00001WxCuNQAV"/>
    <x v="2"/>
    <b v="0"/>
    <s v="00531000007KAsvAAG"/>
    <s v="Closed Won"/>
    <b v="0"/>
    <x v="0"/>
    <n v="80597"/>
    <n v="80597"/>
    <m/>
  </r>
  <r>
    <s v="0013100001jbToDAAU"/>
    <b v="0"/>
    <m/>
    <b v="0"/>
    <x v="566"/>
    <x v="0"/>
    <s v="0055A000008iLoOQAU"/>
    <b v="0"/>
    <d v="2019-07-18T15:46:41"/>
    <b v="0"/>
    <b v="0"/>
    <s v="2019 4"/>
    <n v="4"/>
    <x v="9"/>
    <s v="Closed"/>
    <s v="Closed"/>
    <x v="0"/>
    <s v="0055A00000BclF5QAJ"/>
    <d v="2021-04-10T22:59:54"/>
    <m/>
    <d v="2019-10-22T13:12:59"/>
    <b v="0"/>
    <x v="1"/>
    <s v="0065A00001WkHOwQAN"/>
    <x v="2"/>
    <b v="0"/>
    <s v="0055A000008iLoOQAU"/>
    <s v="Closed Won"/>
    <b v="0"/>
    <x v="0"/>
    <n v="3915"/>
    <n v="3915"/>
    <m/>
  </r>
  <r>
    <s v="001i000001F62zEAAR"/>
    <b v="0"/>
    <m/>
    <b v="0"/>
    <x v="566"/>
    <x v="0"/>
    <s v="00531000007MUoEAAW"/>
    <b v="0"/>
    <d v="2019-09-18T15:46:24"/>
    <b v="0"/>
    <b v="0"/>
    <s v="2019 4"/>
    <n v="4"/>
    <x v="9"/>
    <s v="Closed"/>
    <s v="Closed"/>
    <x v="1"/>
    <s v="0055A00000BclF5QAJ"/>
    <d v="2021-04-11T19:52:59"/>
    <m/>
    <d v="2020-01-06T18:18:35"/>
    <b v="0"/>
    <x v="5"/>
    <s v="0065A00001XKVhEQAX"/>
    <x v="2"/>
    <b v="1"/>
    <s v="00531000007MUoEAAW"/>
    <s v="Closed Won"/>
    <b v="0"/>
    <x v="0"/>
    <n v="6500"/>
    <n v="6500"/>
    <m/>
  </r>
  <r>
    <s v="0013100001p4NvZAAU"/>
    <b v="0"/>
    <m/>
    <b v="0"/>
    <x v="566"/>
    <x v="0"/>
    <s v="00531000008F2psAAC"/>
    <b v="0"/>
    <d v="2018-06-27T19:43:13"/>
    <b v="0"/>
    <b v="0"/>
    <s v="2019 4"/>
    <n v="4"/>
    <x v="9"/>
    <s v="Closed"/>
    <s v="Closed"/>
    <x v="21"/>
    <s v="0055A00000BclF5QAJ"/>
    <d v="2021-04-10T22:59:54"/>
    <m/>
    <d v="2019-10-18T23:29:07"/>
    <b v="0"/>
    <x v="7"/>
    <s v="0065A00000k3PaOQAU"/>
    <x v="2"/>
    <b v="0"/>
    <s v="0055A000008iLoJQAU"/>
    <s v="Closed Won"/>
    <b v="1"/>
    <x v="0"/>
    <n v="60916"/>
    <n v="60916"/>
    <m/>
  </r>
  <r>
    <s v="0013100001gZda5AAC"/>
    <b v="0"/>
    <m/>
    <b v="0"/>
    <x v="567"/>
    <x v="0"/>
    <s v="00531000007KAu8AAG"/>
    <b v="0"/>
    <d v="2016-05-31T18:48:27"/>
    <b v="0"/>
    <b v="0"/>
    <s v="2019 4"/>
    <n v="4"/>
    <x v="9"/>
    <s v="Omitted"/>
    <s v="Omitted"/>
    <x v="19"/>
    <s v="0055A00000BclF5QAJ"/>
    <d v="2021-04-11T20:06:15"/>
    <m/>
    <d v="2019-10-21T15:04:05"/>
    <b v="0"/>
    <x v="6"/>
    <s v="0063100000cLNnUAAW"/>
    <x v="2"/>
    <b v="0"/>
    <s v="0055A000009sZg0QAE"/>
    <s v="Closed Lost"/>
    <b v="0"/>
    <x v="1"/>
    <n v="56177.14"/>
    <n v="0"/>
    <m/>
  </r>
  <r>
    <s v="0013100001n5LvLAAU"/>
    <b v="0"/>
    <m/>
    <b v="0"/>
    <x v="567"/>
    <x v="0"/>
    <s v="00531000007KAu8AAG"/>
    <b v="1"/>
    <d v="2017-02-19T15:35:56"/>
    <b v="0"/>
    <b v="0"/>
    <s v="2019 4"/>
    <n v="4"/>
    <x v="9"/>
    <s v="Omitted"/>
    <s v="Omitted"/>
    <x v="14"/>
    <s v="0055A00000BclF5QAJ"/>
    <d v="2021-04-10T23:01:03"/>
    <m/>
    <d v="2019-10-21T14:41:49"/>
    <b v="0"/>
    <x v="3"/>
    <s v="0063100000eq2dcAAA"/>
    <x v="2"/>
    <b v="0"/>
    <s v="0055A000009sZg0QAE"/>
    <s v="Closed Lost"/>
    <b v="0"/>
    <x v="1"/>
    <n v="57394"/>
    <n v="0"/>
    <m/>
  </r>
  <r>
    <s v="0013100001fpk4nAAA"/>
    <b v="0"/>
    <m/>
    <b v="0"/>
    <x v="567"/>
    <x v="0"/>
    <s v="0055A000008iLoOQAU"/>
    <b v="0"/>
    <d v="2019-08-19T16:30:49"/>
    <b v="0"/>
    <b v="0"/>
    <s v="2019 4"/>
    <n v="4"/>
    <x v="9"/>
    <s v="Closed"/>
    <s v="Closed"/>
    <x v="0"/>
    <s v="0055A00000BclF5QAJ"/>
    <d v="2021-04-11T20:11:37"/>
    <m/>
    <d v="2019-10-21T19:23:27"/>
    <b v="0"/>
    <x v="3"/>
    <s v="0065A00001M9oDnQAJ"/>
    <x v="2"/>
    <b v="0"/>
    <s v="0055A000008iLoOQAU"/>
    <s v="Closed Won"/>
    <b v="0"/>
    <x v="0"/>
    <n v="1340"/>
    <n v="1340"/>
    <m/>
  </r>
  <r>
    <s v="0013100001fpk4nAAA"/>
    <b v="0"/>
    <m/>
    <b v="0"/>
    <x v="567"/>
    <x v="0"/>
    <s v="0055A000008iLoOQAU"/>
    <b v="0"/>
    <d v="2019-08-19T18:42:49"/>
    <b v="0"/>
    <b v="0"/>
    <s v="2019 4"/>
    <n v="4"/>
    <x v="9"/>
    <s v="Closed"/>
    <s v="Closed"/>
    <x v="0"/>
    <s v="0055A00000BclF5QAJ"/>
    <d v="2021-04-11T19:52:07"/>
    <m/>
    <d v="2019-10-21T19:22:55"/>
    <b v="0"/>
    <x v="5"/>
    <s v="0065A00001M9pJmQAJ"/>
    <x v="2"/>
    <b v="0"/>
    <s v="0055A000008iLoOQAU"/>
    <s v="Closed Won"/>
    <b v="0"/>
    <x v="0"/>
    <n v="4450"/>
    <n v="4450"/>
    <m/>
  </r>
  <r>
    <s v="0015A00001tbMY6QAM"/>
    <b v="0"/>
    <m/>
    <b v="0"/>
    <x v="567"/>
    <x v="0"/>
    <s v="0055A000008iLoOQAU"/>
    <b v="0"/>
    <d v="2019-08-15T13:19:13"/>
    <b v="0"/>
    <b v="0"/>
    <s v="2019 4"/>
    <n v="4"/>
    <x v="9"/>
    <s v="Closed"/>
    <s v="Closed"/>
    <x v="0"/>
    <s v="0055A00000BclF5QAJ"/>
    <d v="2021-04-10T22:59:54"/>
    <m/>
    <d v="2019-10-21T19:25:31"/>
    <b v="0"/>
    <x v="12"/>
    <s v="0065A00001X8S9QQAV"/>
    <x v="2"/>
    <b v="0"/>
    <s v="0055A000008iLoOQAU"/>
    <s v="Closed Won"/>
    <b v="0"/>
    <x v="0"/>
    <n v="3915"/>
    <n v="3915"/>
    <m/>
  </r>
  <r>
    <s v="0013100001fpKktAAE"/>
    <b v="0"/>
    <m/>
    <b v="0"/>
    <x v="567"/>
    <x v="0"/>
    <s v="0055A000008iLoOQAU"/>
    <b v="0"/>
    <d v="2019-08-23T19:41:11"/>
    <b v="0"/>
    <b v="0"/>
    <s v="2019 4"/>
    <n v="4"/>
    <x v="9"/>
    <s v="Closed"/>
    <s v="Closed"/>
    <x v="0"/>
    <s v="0055A00000BclF5QAJ"/>
    <d v="2021-04-10T22:59:54"/>
    <m/>
    <d v="2019-10-21T19:24:42"/>
    <b v="0"/>
    <x v="4"/>
    <s v="0065A00001XDlQ9QAL"/>
    <x v="2"/>
    <b v="0"/>
    <s v="0055A000008iLoOQAU"/>
    <s v="Closed Won"/>
    <b v="0"/>
    <x v="0"/>
    <n v="3915"/>
    <n v="3915"/>
    <m/>
  </r>
  <r>
    <s v="0013100001fqyXRAAY"/>
    <b v="0"/>
    <m/>
    <b v="0"/>
    <x v="567"/>
    <x v="0"/>
    <s v="0055A000008iLoOQAU"/>
    <b v="0"/>
    <d v="2019-09-13T21:03:21"/>
    <b v="0"/>
    <b v="0"/>
    <s v="2019 4"/>
    <n v="4"/>
    <x v="9"/>
    <s v="Closed"/>
    <s v="Closed"/>
    <x v="0"/>
    <s v="0055A00000BclF5QAJ"/>
    <d v="2021-04-10T22:59:54"/>
    <m/>
    <d v="2019-10-21T19:15:37"/>
    <b v="0"/>
    <x v="7"/>
    <s v="0065A00001XIWPQQA5"/>
    <x v="2"/>
    <b v="0"/>
    <s v="0055A000008iLoOQAU"/>
    <s v="Closed Won"/>
    <b v="0"/>
    <x v="0"/>
    <n v="3245"/>
    <n v="3245"/>
    <m/>
  </r>
  <r>
    <s v="0013100001jbToDAAU"/>
    <b v="0"/>
    <m/>
    <b v="0"/>
    <x v="568"/>
    <x v="0"/>
    <s v="0055A000008iLoOQAU"/>
    <b v="0"/>
    <d v="2019-07-22T15:38:00"/>
    <b v="0"/>
    <b v="0"/>
    <s v="2019 4"/>
    <n v="4"/>
    <x v="9"/>
    <s v="Omitted"/>
    <s v="Omitted"/>
    <x v="0"/>
    <s v="0055A00000BclF5QAJ"/>
    <d v="2021-04-11T20:28:47"/>
    <m/>
    <d v="2019-10-22T19:02:32"/>
    <b v="0"/>
    <x v="3"/>
    <s v="0065A00001Wl71xQAB"/>
    <x v="2"/>
    <b v="0"/>
    <s v="0055A000008iLoOQAU"/>
    <s v="Closed Lost"/>
    <b v="0"/>
    <x v="1"/>
    <n v="320"/>
    <n v="0"/>
    <m/>
  </r>
  <r>
    <s v="0013100001gadWkAAI"/>
    <b v="0"/>
    <m/>
    <b v="0"/>
    <x v="568"/>
    <x v="0"/>
    <s v="00531000007MUoEAAW"/>
    <b v="0"/>
    <d v="2019-02-22T14:32:02"/>
    <b v="0"/>
    <b v="0"/>
    <s v="2019 4"/>
    <n v="4"/>
    <x v="9"/>
    <s v="Omitted"/>
    <s v="Omitted"/>
    <x v="2"/>
    <s v="0055A00000BclF5QAJ"/>
    <d v="2021-04-11T19:52:59"/>
    <m/>
    <d v="2020-01-06T18:18:40"/>
    <b v="0"/>
    <x v="5"/>
    <s v="0065A00000vt2ciQAA"/>
    <x v="2"/>
    <b v="0"/>
    <s v="00531000007MUoEAAW"/>
    <s v="Closed Lost"/>
    <b v="0"/>
    <x v="1"/>
    <n v="6500"/>
    <n v="0"/>
    <m/>
  </r>
  <r>
    <s v="0013100001jbToDAAU"/>
    <b v="0"/>
    <m/>
    <b v="0"/>
    <x v="568"/>
    <x v="0"/>
    <s v="0055A000008iLoOQAU"/>
    <b v="0"/>
    <d v="2019-08-06T13:39:34"/>
    <b v="0"/>
    <b v="0"/>
    <s v="2019 4"/>
    <n v="4"/>
    <x v="9"/>
    <s v="Closed"/>
    <s v="Closed"/>
    <x v="0"/>
    <s v="0055A00000BclF5QAJ"/>
    <d v="2021-04-10T22:59:54"/>
    <m/>
    <d v="2019-10-22T13:18:30"/>
    <b v="0"/>
    <x v="1"/>
    <s v="0065A00001WxHGpQAN"/>
    <x v="2"/>
    <b v="0"/>
    <s v="0055A000008iLoOQAU"/>
    <s v="Closed Won"/>
    <b v="0"/>
    <x v="0"/>
    <n v="4995"/>
    <n v="4995"/>
    <m/>
  </r>
  <r>
    <s v="0015A00001tasCtQAI"/>
    <b v="0"/>
    <m/>
    <b v="0"/>
    <x v="568"/>
    <x v="0"/>
    <s v="0055A000008iLoOQAU"/>
    <b v="0"/>
    <d v="2019-10-16T17:49:46"/>
    <b v="0"/>
    <b v="0"/>
    <s v="2019 4"/>
    <n v="4"/>
    <x v="9"/>
    <s v="Closed"/>
    <s v="Closed"/>
    <x v="0"/>
    <s v="0055A00000BclF5QAJ"/>
    <d v="2021-04-10T22:59:54"/>
    <m/>
    <d v="2019-12-12T17:06:30"/>
    <b v="0"/>
    <x v="3"/>
    <s v="0065A00001XdNNLQA3"/>
    <x v="2"/>
    <b v="0"/>
    <s v="0055A000008iLoOQAU"/>
    <s v="Closed Won"/>
    <b v="0"/>
    <x v="0"/>
    <n v="5120"/>
    <n v="5120"/>
    <m/>
  </r>
  <r>
    <s v="0013100001hoG0IAAU"/>
    <b v="0"/>
    <m/>
    <b v="0"/>
    <x v="569"/>
    <x v="0"/>
    <s v="00531000007KAsvAAG"/>
    <b v="0"/>
    <d v="2019-04-18T14:22:14"/>
    <b v="0"/>
    <b v="0"/>
    <s v="2019 4"/>
    <n v="4"/>
    <x v="9"/>
    <s v="Omitted"/>
    <s v="Omitted"/>
    <x v="1"/>
    <s v="0055A00000BclF5QAJ"/>
    <d v="2021-04-11T20:08:00"/>
    <m/>
    <d v="2020-01-06T18:18:40"/>
    <b v="0"/>
    <x v="6"/>
    <s v="0065A00001KRF0IQAX"/>
    <x v="2"/>
    <b v="0"/>
    <s v="00531000007KAsvAAG"/>
    <s v="Closed Lost"/>
    <b v="0"/>
    <x v="1"/>
    <n v="69148"/>
    <n v="0"/>
    <m/>
  </r>
  <r>
    <s v="0015A000026C1aVQAS"/>
    <b v="0"/>
    <m/>
    <b v="0"/>
    <x v="569"/>
    <x v="0"/>
    <s v="00531000007MUoEAAW"/>
    <b v="1"/>
    <d v="2018-11-05T17:41:36"/>
    <b v="0"/>
    <b v="0"/>
    <s v="2019 4"/>
    <n v="4"/>
    <x v="9"/>
    <s v="Omitted"/>
    <s v="Omitted"/>
    <x v="1"/>
    <s v="0055A00000BclF5QAJ"/>
    <d v="2021-04-11T19:52:59"/>
    <m/>
    <d v="2020-01-06T18:18:40"/>
    <b v="0"/>
    <x v="5"/>
    <s v="0065A00000nL8bVQAS"/>
    <x v="3"/>
    <b v="0"/>
    <s v="00531000007KAsvAAG"/>
    <s v="Closed Lost"/>
    <b v="0"/>
    <x v="1"/>
    <n v="72097"/>
    <n v="0"/>
    <m/>
  </r>
  <r>
    <s v="0013100001gw2U2AAI"/>
    <b v="0"/>
    <m/>
    <b v="0"/>
    <x v="569"/>
    <x v="0"/>
    <s v="00531000007MUoEAAW"/>
    <b v="0"/>
    <d v="2019-04-23T18:12:58"/>
    <b v="0"/>
    <b v="0"/>
    <s v="2019 4"/>
    <n v="4"/>
    <x v="9"/>
    <s v="Closed"/>
    <s v="Closed"/>
    <x v="1"/>
    <s v="0055A00000BclF5QAJ"/>
    <d v="2021-04-11T19:52:07"/>
    <m/>
    <d v="2020-01-06T18:18:16"/>
    <b v="0"/>
    <x v="5"/>
    <s v="0065A00001KS6iwQAD"/>
    <x v="2"/>
    <b v="1"/>
    <s v="00531000007MUoEAAW"/>
    <s v="Closed Won"/>
    <b v="0"/>
    <x v="0"/>
    <n v="6113"/>
    <n v="6113"/>
    <m/>
  </r>
  <r>
    <s v="001i000001MZ8IpAAL"/>
    <b v="0"/>
    <m/>
    <b v="0"/>
    <x v="569"/>
    <x v="0"/>
    <s v="00531000007MUoEAAW"/>
    <b v="0"/>
    <d v="2019-10-17T19:46:38"/>
    <b v="0"/>
    <b v="0"/>
    <s v="2019 4"/>
    <n v="4"/>
    <x v="9"/>
    <s v="Closed"/>
    <s v="Closed"/>
    <x v="2"/>
    <s v="0055A00000BclF5QAJ"/>
    <d v="2021-04-16T14:17:58"/>
    <m/>
    <d v="2020-01-06T18:18:16"/>
    <b v="0"/>
    <x v="10"/>
    <s v="0065A00001XdUJsQAN"/>
    <x v="2"/>
    <b v="1"/>
    <s v="00531000007MUoEAAW"/>
    <s v="Closed Won"/>
    <b v="0"/>
    <x v="0"/>
    <n v="2328.3000000000002"/>
    <n v="2328.3000000000002"/>
    <m/>
  </r>
  <r>
    <s v="0015A000029X480QAC"/>
    <b v="0"/>
    <m/>
    <b v="0"/>
    <x v="569"/>
    <x v="0"/>
    <s v="0055A000009sa63QAA"/>
    <b v="1"/>
    <d v="2019-02-27T17:28:21"/>
    <b v="0"/>
    <b v="0"/>
    <s v="2019 4"/>
    <n v="4"/>
    <x v="9"/>
    <s v="Closed"/>
    <s v="Closed"/>
    <x v="1"/>
    <s v="00531000007MUoEAAW"/>
    <d v="2021-01-09T19:32:53"/>
    <m/>
    <d v="2020-01-06T18:18:35"/>
    <b v="0"/>
    <x v="3"/>
    <s v="0065A00001CILePQAX"/>
    <x v="2"/>
    <b v="1"/>
    <s v="0055A000009sa63QAA"/>
    <s v="Closed Won"/>
    <b v="0"/>
    <x v="0"/>
    <n v="65913"/>
    <n v="65913"/>
    <m/>
  </r>
  <r>
    <s v="0015A00001yVjjUQAS"/>
    <b v="0"/>
    <m/>
    <b v="0"/>
    <x v="569"/>
    <x v="0"/>
    <s v="00531000007KAu8AAG"/>
    <b v="0"/>
    <d v="2019-06-11T13:18:54"/>
    <b v="0"/>
    <b v="0"/>
    <s v="2019 4"/>
    <n v="4"/>
    <x v="9"/>
    <s v="Closed"/>
    <s v="Closed"/>
    <x v="21"/>
    <s v="0055A00000BclF5QAJ"/>
    <d v="2021-04-11T20:10:42"/>
    <m/>
    <d v="2019-10-23T10:00:24"/>
    <b v="0"/>
    <x v="10"/>
    <s v="0065A00001Ti125QAB"/>
    <x v="2"/>
    <b v="0"/>
    <s v="00531000007KAu8AAG"/>
    <s v="Closed Won"/>
    <b v="1"/>
    <x v="0"/>
    <n v="66072"/>
    <n v="66072"/>
    <m/>
  </r>
  <r>
    <s v="0013100001jbToDAAU"/>
    <b v="0"/>
    <m/>
    <b v="0"/>
    <x v="570"/>
    <x v="0"/>
    <s v="0055A000008iLoOQAU"/>
    <b v="0"/>
    <d v="2019-10-22T18:50:51"/>
    <b v="0"/>
    <b v="0"/>
    <s v="2019 4"/>
    <n v="4"/>
    <x v="9"/>
    <s v="Closed"/>
    <s v="Closed"/>
    <x v="0"/>
    <s v="0055A00000BclF5QAJ"/>
    <d v="2021-04-10T22:59:54"/>
    <m/>
    <d v="2019-12-02T19:42:56"/>
    <b v="0"/>
    <x v="3"/>
    <s v="0065A00001XkDzrQAF"/>
    <x v="2"/>
    <b v="0"/>
    <s v="0055A000008iLoOQAU"/>
    <s v="Closed Won"/>
    <b v="0"/>
    <x v="0"/>
    <n v="213"/>
    <n v="213"/>
    <m/>
  </r>
  <r>
    <s v="0013100001fqvwqAAA"/>
    <b v="0"/>
    <m/>
    <b v="0"/>
    <x v="570"/>
    <x v="0"/>
    <s v="0055A000008zqzaQAA"/>
    <b v="0"/>
    <d v="2019-10-11T19:25:02"/>
    <b v="0"/>
    <b v="0"/>
    <s v="2019 4"/>
    <n v="4"/>
    <x v="9"/>
    <s v="Closed"/>
    <s v="Closed"/>
    <x v="0"/>
    <s v="0055A00000BclF5QAJ"/>
    <d v="2021-04-11T20:07:09"/>
    <m/>
    <d v="2019-12-02T19:52:38"/>
    <b v="0"/>
    <x v="6"/>
    <s v="0065A00001XbQhaQAF"/>
    <x v="2"/>
    <b v="0"/>
    <s v="0055A000008zqzaQAA"/>
    <s v="Closed Won"/>
    <b v="0"/>
    <x v="0"/>
    <n v="7830"/>
    <n v="7830"/>
    <m/>
  </r>
  <r>
    <s v="0015A00002FGyAiQAL"/>
    <b v="0"/>
    <m/>
    <b v="0"/>
    <x v="571"/>
    <x v="0"/>
    <s v="0055A000009sa63QAA"/>
    <b v="1"/>
    <d v="2019-10-09T16:14:22"/>
    <b v="0"/>
    <b v="0"/>
    <s v="2019 4"/>
    <n v="4"/>
    <x v="9"/>
    <s v="Omitted"/>
    <s v="Omitted"/>
    <x v="1"/>
    <s v="0055A00000BclF5QAJ"/>
    <d v="2021-04-11T19:52:59"/>
    <m/>
    <d v="2020-01-06T18:18:40"/>
    <b v="0"/>
    <x v="5"/>
    <s v="0065A00001XafDhQAJ"/>
    <x v="3"/>
    <b v="0"/>
    <s v="0055A000009sa63QAA"/>
    <s v="Closed Lost"/>
    <b v="0"/>
    <x v="1"/>
    <n v="65636"/>
    <n v="0"/>
    <m/>
  </r>
  <r>
    <s v="0013100001gYA7VAAW"/>
    <b v="0"/>
    <m/>
    <b v="0"/>
    <x v="571"/>
    <x v="0"/>
    <s v="0055A000008iLoOQAU"/>
    <b v="0"/>
    <d v="2019-10-23T18:40:16"/>
    <b v="0"/>
    <b v="0"/>
    <s v="2019 4"/>
    <n v="4"/>
    <x v="9"/>
    <s v="Closed"/>
    <s v="Closed"/>
    <x v="0"/>
    <s v="0055A00000BclF5QAJ"/>
    <d v="2021-04-10T22:59:54"/>
    <m/>
    <d v="2019-10-29T16:26:37"/>
    <b v="0"/>
    <x v="4"/>
    <s v="0065A00001XkYPmQAN"/>
    <x v="2"/>
    <b v="0"/>
    <s v="0055A000008iLoOQAU"/>
    <s v="Closed Won"/>
    <b v="0"/>
    <x v="0"/>
    <n v="14760"/>
    <n v="14760"/>
    <m/>
  </r>
  <r>
    <s v="0013100001puTb4AAE"/>
    <b v="0"/>
    <m/>
    <b v="0"/>
    <x v="572"/>
    <x v="0"/>
    <s v="0055A000008iLoOQAU"/>
    <b v="0"/>
    <d v="2019-07-30T15:42:57"/>
    <b v="0"/>
    <b v="0"/>
    <s v="2019 4"/>
    <n v="4"/>
    <x v="9"/>
    <s v="Omitted"/>
    <s v="Omitted"/>
    <x v="0"/>
    <s v="0055A00000BclF5QAJ"/>
    <d v="2021-04-10T23:01:03"/>
    <m/>
    <d v="2019-11-21T15:34:21"/>
    <b v="0"/>
    <x v="3"/>
    <s v="0065A00001WwBLbQAN"/>
    <x v="2"/>
    <b v="0"/>
    <s v="0055A000008iLoOQAU"/>
    <s v="Closed Lost"/>
    <b v="0"/>
    <x v="1"/>
    <n v="5120"/>
    <n v="0"/>
    <m/>
  </r>
  <r>
    <s v="0013100001gX5LzAAK"/>
    <b v="0"/>
    <m/>
    <b v="0"/>
    <x v="572"/>
    <x v="0"/>
    <s v="0055A000008iLoOQAU"/>
    <b v="0"/>
    <d v="2019-10-15T15:32:36"/>
    <b v="0"/>
    <b v="0"/>
    <s v="2019 4"/>
    <n v="4"/>
    <x v="9"/>
    <s v="Closed"/>
    <s v="Closed"/>
    <x v="0"/>
    <s v="0055A00000BclF5QAJ"/>
    <d v="2021-04-11T20:06:15"/>
    <m/>
    <d v="2019-10-30T14:00:50"/>
    <b v="0"/>
    <x v="6"/>
    <s v="0065A00001XdGaiQAF"/>
    <x v="2"/>
    <b v="0"/>
    <s v="0055A000008iLoOQAU"/>
    <s v="Closed Won"/>
    <b v="0"/>
    <x v="0"/>
    <n v="4475"/>
    <n v="4475"/>
    <m/>
  </r>
  <r>
    <s v="0013100001gawnXAAQ"/>
    <b v="0"/>
    <m/>
    <b v="0"/>
    <x v="572"/>
    <x v="0"/>
    <s v="00531000007MUoEAAW"/>
    <b v="0"/>
    <d v="2020-04-17T15:23:30"/>
    <b v="0"/>
    <b v="0"/>
    <s v="2019 4"/>
    <n v="4"/>
    <x v="9"/>
    <s v="Closed"/>
    <s v="Closed"/>
    <x v="24"/>
    <s v="0055A00000BclF5QAJ"/>
    <d v="2021-04-11T20:08:00"/>
    <m/>
    <m/>
    <b v="0"/>
    <x v="6"/>
    <s v="0065A00001Zk68rQAB"/>
    <x v="2"/>
    <b v="0"/>
    <s v="00531000007KgPgAAK"/>
    <s v="Closed Won"/>
    <b v="0"/>
    <x v="0"/>
    <n v="61647.6"/>
    <n v="61647.6"/>
    <m/>
  </r>
  <r>
    <s v="0015A00002DVr3HQAT"/>
    <b v="0"/>
    <m/>
    <b v="0"/>
    <x v="572"/>
    <x v="0"/>
    <s v="00531000007MUoEAAW"/>
    <b v="0"/>
    <d v="2019-10-30T20:19:27"/>
    <b v="0"/>
    <b v="0"/>
    <s v="2019 4"/>
    <n v="4"/>
    <x v="9"/>
    <s v="Closed"/>
    <s v="Closed"/>
    <x v="2"/>
    <s v="0055A00000BclF5QAJ"/>
    <d v="2021-04-11T20:08:00"/>
    <m/>
    <d v="2020-01-06T18:18:16"/>
    <b v="0"/>
    <x v="6"/>
    <s v="0065A00001Xoz2AQAR"/>
    <x v="2"/>
    <b v="1"/>
    <s v="00531000007MUoEAAW"/>
    <s v="Closed Won"/>
    <b v="0"/>
    <x v="0"/>
    <n v="393.3"/>
    <n v="393.3"/>
    <m/>
  </r>
  <r>
    <s v="0015A00002Eo9WfQAJ"/>
    <b v="0"/>
    <m/>
    <b v="0"/>
    <x v="572"/>
    <x v="0"/>
    <s v="0055A000008iLoOQAU"/>
    <b v="1"/>
    <d v="2019-09-19T14:51:59"/>
    <b v="0"/>
    <b v="0"/>
    <s v="2019 4"/>
    <n v="4"/>
    <x v="9"/>
    <s v="Closed"/>
    <s v="Closed"/>
    <x v="21"/>
    <s v="0055A00000BclF5QAJ"/>
    <d v="2021-04-11T19:52:07"/>
    <m/>
    <d v="2019-11-04T15:49:55"/>
    <b v="0"/>
    <x v="5"/>
    <s v="0065A00001XKbKFQA1"/>
    <x v="2"/>
    <b v="0"/>
    <s v="0055A000008iLoJQAU"/>
    <s v="Closed Won"/>
    <b v="1"/>
    <x v="0"/>
    <n v="72900"/>
    <n v="72900"/>
    <m/>
  </r>
  <r>
    <s v="0015A00002DQs4ZQAT"/>
    <b v="0"/>
    <m/>
    <b v="0"/>
    <x v="573"/>
    <x v="0"/>
    <s v="00531000007MUoEAAW"/>
    <b v="0"/>
    <d v="2019-08-28T15:06:53"/>
    <b v="0"/>
    <b v="0"/>
    <s v="2019 4"/>
    <n v="4"/>
    <x v="9"/>
    <s v="Omitted"/>
    <s v="Omitted"/>
    <x v="4"/>
    <s v="0055A00000BclF5QAJ"/>
    <d v="2021-04-11T20:08:00"/>
    <m/>
    <d v="2020-01-06T18:18:40"/>
    <b v="0"/>
    <x v="6"/>
    <s v="0065A00001XG9F3QAL"/>
    <x v="2"/>
    <b v="0"/>
    <s v="00531000007KgPgAAK"/>
    <s v="Closed Lost"/>
    <b v="0"/>
    <x v="1"/>
    <n v="65636"/>
    <n v="0"/>
    <m/>
  </r>
  <r>
    <s v="0015A00001yXDtSQAW"/>
    <b v="0"/>
    <m/>
    <b v="0"/>
    <x v="573"/>
    <x v="0"/>
    <s v="0055A000008zqzaQAA"/>
    <b v="1"/>
    <d v="2018-06-14T19:32:46"/>
    <b v="0"/>
    <b v="0"/>
    <s v="2019 4"/>
    <n v="4"/>
    <x v="9"/>
    <s v="Omitted"/>
    <s v="Omitted"/>
    <x v="23"/>
    <s v="0055A00000BclF5QAJ"/>
    <d v="2021-04-10T23:01:03"/>
    <m/>
    <d v="2019-11-11T16:04:10"/>
    <b v="0"/>
    <x v="12"/>
    <s v="0065A00000k2wEhQAI"/>
    <x v="2"/>
    <b v="0"/>
    <s v="0055A000009GjocQAC"/>
    <s v="Closed Lost"/>
    <b v="0"/>
    <x v="1"/>
    <n v="57645"/>
    <n v="0"/>
    <m/>
  </r>
  <r>
    <s v="0013100001lbwD9AAI"/>
    <b v="0"/>
    <m/>
    <b v="0"/>
    <x v="573"/>
    <x v="0"/>
    <s v="0055A000008iLmwQAE"/>
    <b v="0"/>
    <d v="2019-10-17T00:24:09"/>
    <b v="0"/>
    <b v="0"/>
    <s v="2019 4"/>
    <n v="4"/>
    <x v="9"/>
    <s v="Closed"/>
    <s v="Closed"/>
    <x v="21"/>
    <s v="0055A00000BclF5QAJ"/>
    <d v="2021-04-11T20:06:15"/>
    <m/>
    <d v="2019-10-31T17:58:10"/>
    <b v="0"/>
    <x v="6"/>
    <s v="0065A00001XdPrBQAV"/>
    <x v="2"/>
    <b v="0"/>
    <s v="0055A000008iLmwQAE"/>
    <s v="Closed Won"/>
    <b v="0"/>
    <x v="0"/>
    <n v="24000"/>
    <n v="24000"/>
    <m/>
  </r>
  <r>
    <s v="0013100001p4NvZAAU"/>
    <b v="0"/>
    <m/>
    <b v="0"/>
    <x v="573"/>
    <x v="0"/>
    <s v="0055A000008iLoJQAU"/>
    <b v="0"/>
    <d v="2019-10-15T17:14:17"/>
    <b v="0"/>
    <b v="0"/>
    <s v="2019 4"/>
    <n v="4"/>
    <x v="9"/>
    <s v="Closed"/>
    <s v="Closed"/>
    <x v="0"/>
    <s v="0055A00000BclF5QAJ"/>
    <d v="2021-04-11T19:52:07"/>
    <m/>
    <d v="2019-10-31T16:16:30"/>
    <b v="0"/>
    <x v="5"/>
    <s v="0065A00001XdHP1QAN"/>
    <x v="2"/>
    <b v="0"/>
    <s v="0055A000008iLoJQAU"/>
    <s v="Closed Won"/>
    <b v="0"/>
    <x v="0"/>
    <n v="4995"/>
    <n v="4995"/>
    <m/>
  </r>
  <r>
    <s v="0013100001p4NvZAAU"/>
    <b v="0"/>
    <m/>
    <b v="0"/>
    <x v="573"/>
    <x v="0"/>
    <s v="0055A000008iLoJQAU"/>
    <b v="0"/>
    <d v="2019-10-17T05:24:04"/>
    <b v="0"/>
    <b v="0"/>
    <s v="2019 4"/>
    <n v="4"/>
    <x v="9"/>
    <s v="Closed"/>
    <s v="Closed"/>
    <x v="21"/>
    <s v="0055A00000BclF5QAJ"/>
    <d v="2021-04-11T19:52:07"/>
    <m/>
    <d v="2019-10-31T16:15:56"/>
    <b v="0"/>
    <x v="5"/>
    <s v="0065A00001XdQOHQA3"/>
    <x v="2"/>
    <b v="0"/>
    <s v="0055A000008iLoJQAU"/>
    <s v="Closed Won"/>
    <b v="0"/>
    <x v="0"/>
    <n v="5120"/>
    <n v="5120"/>
    <m/>
  </r>
  <r>
    <s v="001i000001MZMQXAA5"/>
    <b v="0"/>
    <m/>
    <b v="0"/>
    <x v="574"/>
    <x v="0"/>
    <s v="00531000007MUoEAAW"/>
    <b v="0"/>
    <d v="2019-09-17T15:59:19"/>
    <b v="0"/>
    <b v="0"/>
    <s v="2019 4"/>
    <n v="4"/>
    <x v="9"/>
    <s v="Omitted"/>
    <s v="Omitted"/>
    <x v="1"/>
    <s v="0055A00000BclF5QAJ"/>
    <d v="2021-04-11T19:52:07"/>
    <m/>
    <d v="2020-01-06T18:18:45"/>
    <b v="0"/>
    <x v="5"/>
    <s v="0065A00001XKPd2QAH"/>
    <x v="2"/>
    <b v="0"/>
    <s v="00531000007MUoEAAW"/>
    <s v="Closed Lost"/>
    <b v="0"/>
    <x v="1"/>
    <n v="1432.8"/>
    <n v="0"/>
    <m/>
  </r>
  <r>
    <s v="0015A0000254PaYQAU"/>
    <b v="0"/>
    <m/>
    <b v="0"/>
    <x v="574"/>
    <x v="0"/>
    <s v="00531000007MUoEAAW"/>
    <b v="0"/>
    <d v="2019-05-31T13:11:28"/>
    <b v="0"/>
    <b v="0"/>
    <s v="2019 4"/>
    <n v="4"/>
    <x v="9"/>
    <s v="Omitted"/>
    <s v="Omitted"/>
    <x v="4"/>
    <s v="0055A00000BclF5QAJ"/>
    <d v="2021-04-11T19:52:59"/>
    <m/>
    <d v="2020-01-06T18:18:40"/>
    <b v="0"/>
    <x v="5"/>
    <s v="0065A00001SjMq1QAF"/>
    <x v="2"/>
    <b v="0"/>
    <s v="00531000007MUoEAAW"/>
    <s v="Closed Lost"/>
    <b v="0"/>
    <x v="1"/>
    <n v="13000"/>
    <n v="0"/>
    <m/>
  </r>
  <r>
    <s v="001i000000FKJwEAAX"/>
    <b v="0"/>
    <m/>
    <b v="0"/>
    <x v="574"/>
    <x v="0"/>
    <s v="00531000007MUoEAAW"/>
    <b v="0"/>
    <d v="2019-07-17T16:33:47"/>
    <b v="0"/>
    <b v="0"/>
    <s v="2019 4"/>
    <n v="4"/>
    <x v="9"/>
    <s v="Omitted"/>
    <s v="Omitted"/>
    <x v="4"/>
    <s v="0055A00000BclF5QAJ"/>
    <d v="2021-04-11T19:52:07"/>
    <m/>
    <d v="2020-01-06T18:18:45"/>
    <b v="0"/>
    <x v="5"/>
    <s v="0065A00001Vhn9PQAR"/>
    <x v="2"/>
    <b v="0"/>
    <s v="00531000007MUoEAAW"/>
    <s v="Closed Lost"/>
    <b v="0"/>
    <x v="1"/>
    <n v="3500"/>
    <n v="0"/>
    <m/>
  </r>
  <r>
    <s v="0013100001qvZsSAAU"/>
    <b v="0"/>
    <m/>
    <b v="0"/>
    <x v="574"/>
    <x v="0"/>
    <s v="0055A000008iLoOQAU"/>
    <b v="0"/>
    <d v="2019-08-01T17:43:09"/>
    <b v="0"/>
    <b v="0"/>
    <s v="2019 4"/>
    <n v="4"/>
    <x v="9"/>
    <s v="Closed"/>
    <s v="Closed"/>
    <x v="0"/>
    <s v="0055A00000BclF5QAJ"/>
    <d v="2021-04-10T22:59:54"/>
    <m/>
    <d v="2019-11-05T14:48:10"/>
    <b v="0"/>
    <x v="16"/>
    <s v="0065A00001WwLedQAF"/>
    <x v="2"/>
    <b v="0"/>
    <s v="0055A000008iLoOQAU"/>
    <s v="Closed Won"/>
    <b v="0"/>
    <x v="0"/>
    <n v="670"/>
    <n v="670"/>
    <m/>
  </r>
  <r>
    <s v="0015A00002CwhnmQAB"/>
    <b v="0"/>
    <m/>
    <b v="0"/>
    <x v="574"/>
    <x v="0"/>
    <s v="00531000007MUoEAAW"/>
    <b v="0"/>
    <d v="2019-12-09T21:42:04"/>
    <b v="0"/>
    <b v="0"/>
    <s v="2019 4"/>
    <n v="4"/>
    <x v="9"/>
    <s v="Closed"/>
    <s v="Closed"/>
    <x v="2"/>
    <s v="0055A00000BclF5QAJ"/>
    <d v="2021-04-11T20:08:00"/>
    <m/>
    <d v="2020-01-06T18:18:16"/>
    <b v="0"/>
    <x v="6"/>
    <s v="0065A00001YKUxXQAX"/>
    <x v="2"/>
    <b v="0"/>
    <s v="00531000007KgPgAAK"/>
    <s v="Closed Won"/>
    <b v="0"/>
    <x v="0"/>
    <n v="0"/>
    <n v="0"/>
    <m/>
  </r>
  <r>
    <s v="0013100001k6h7IAAQ"/>
    <b v="0"/>
    <m/>
    <b v="0"/>
    <x v="575"/>
    <x v="0"/>
    <s v="0055A000008iLoOQAU"/>
    <b v="0"/>
    <d v="2019-08-02T18:34:53"/>
    <b v="0"/>
    <b v="0"/>
    <s v="2019 4"/>
    <n v="4"/>
    <x v="9"/>
    <s v="Closed"/>
    <s v="Closed"/>
    <x v="0"/>
    <s v="0055A00000BclF5QAJ"/>
    <d v="2021-04-10T22:59:54"/>
    <m/>
    <d v="2019-11-05T15:04:31"/>
    <b v="0"/>
    <x v="3"/>
    <s v="0065A00001Wx1xgQAB"/>
    <x v="2"/>
    <b v="0"/>
    <s v="0055A000008iLoOQAU"/>
    <s v="Closed Won"/>
    <b v="0"/>
    <x v="0"/>
    <n v="11610"/>
    <n v="11610"/>
    <m/>
  </r>
  <r>
    <s v="0013100001gbb7YAAQ"/>
    <b v="0"/>
    <m/>
    <b v="0"/>
    <x v="576"/>
    <x v="0"/>
    <s v="0055A000008iLoOQAU"/>
    <b v="0"/>
    <d v="2019-09-18T01:43:08"/>
    <b v="0"/>
    <b v="0"/>
    <s v="2019 4"/>
    <n v="4"/>
    <x v="9"/>
    <s v="Closed"/>
    <s v="Closed"/>
    <x v="21"/>
    <s v="0055A00000BclF5QAJ"/>
    <d v="2021-04-10T22:59:54"/>
    <m/>
    <d v="2019-11-05T18:01:57"/>
    <b v="0"/>
    <x v="3"/>
    <s v="0065A00001XKTHFQA5"/>
    <x v="2"/>
    <b v="0"/>
    <s v="0055A000008iLoOQAU"/>
    <s v="Closed Won"/>
    <b v="0"/>
    <x v="0"/>
    <n v="10045"/>
    <n v="10045"/>
    <m/>
  </r>
  <r>
    <s v="001i000001MZ8IpAAL"/>
    <b v="0"/>
    <m/>
    <b v="0"/>
    <x v="576"/>
    <x v="0"/>
    <s v="00531000007MUoEAAW"/>
    <b v="0"/>
    <d v="2019-11-04T16:07:45"/>
    <b v="0"/>
    <b v="0"/>
    <s v="2019 4"/>
    <n v="4"/>
    <x v="9"/>
    <s v="Closed"/>
    <s v="Closed"/>
    <x v="4"/>
    <s v="0055A00000BclF5QAJ"/>
    <d v="2021-04-11T19:52:07"/>
    <m/>
    <d v="2020-01-06T18:18:16"/>
    <b v="0"/>
    <x v="5"/>
    <s v="0065A00001XpzLhQAJ"/>
    <x v="2"/>
    <b v="1"/>
    <s v="00531000007MUoEAAW"/>
    <s v="Closed Won"/>
    <b v="0"/>
    <x v="0"/>
    <n v="2587"/>
    <n v="2587"/>
    <m/>
  </r>
  <r>
    <s v="001i000001MZ8IpAAL"/>
    <b v="0"/>
    <m/>
    <b v="0"/>
    <x v="576"/>
    <x v="0"/>
    <s v="00531000007MUoEAAW"/>
    <b v="0"/>
    <d v="2019-11-04T16:31:16"/>
    <b v="0"/>
    <b v="0"/>
    <s v="2019 4"/>
    <n v="4"/>
    <x v="9"/>
    <s v="Closed"/>
    <s v="Closed"/>
    <x v="4"/>
    <s v="0055A00000BclF5QAJ"/>
    <d v="2021-04-11T19:52:07"/>
    <m/>
    <d v="2020-01-06T18:18:16"/>
    <b v="0"/>
    <x v="5"/>
    <s v="0065A00001XpzjKQAR"/>
    <x v="2"/>
    <b v="1"/>
    <s v="00531000007MUoEAAW"/>
    <s v="Closed Won"/>
    <b v="0"/>
    <x v="0"/>
    <n v="438.75"/>
    <n v="438.75"/>
    <m/>
  </r>
  <r>
    <s v="0015A00001xP4A2QAK"/>
    <b v="0"/>
    <m/>
    <b v="0"/>
    <x v="577"/>
    <x v="0"/>
    <s v="0055A000008iLoOQAU"/>
    <b v="0"/>
    <d v="2019-11-06T17:31:44"/>
    <b v="0"/>
    <b v="0"/>
    <s v="2019 4"/>
    <n v="4"/>
    <x v="9"/>
    <s v="Closed"/>
    <s v="Closed"/>
    <x v="0"/>
    <s v="0055A00000BclF5QAJ"/>
    <d v="2021-04-11T20:11:37"/>
    <m/>
    <d v="2019-11-06T17:35:20"/>
    <b v="0"/>
    <x v="3"/>
    <s v="0065A00001XqFQBQA3"/>
    <x v="2"/>
    <b v="0"/>
    <s v="0055A000008iLoOQAU"/>
    <s v="Closed Won"/>
    <b v="0"/>
    <x v="0"/>
    <n v="3320"/>
    <n v="3320"/>
    <m/>
  </r>
  <r>
    <s v="0013100001fr7EaAAI"/>
    <b v="0"/>
    <m/>
    <b v="0"/>
    <x v="577"/>
    <x v="0"/>
    <s v="00531000007KAu8AAG"/>
    <b v="0"/>
    <d v="2019-10-16T12:48:24"/>
    <b v="0"/>
    <b v="0"/>
    <s v="2019 4"/>
    <n v="4"/>
    <x v="9"/>
    <s v="Closed"/>
    <s v="Closed"/>
    <x v="21"/>
    <s v="0055A00000BclF5QAJ"/>
    <d v="2021-04-11T19:52:07"/>
    <m/>
    <d v="2019-11-06T17:36:31"/>
    <b v="0"/>
    <x v="5"/>
    <s v="0065A00001XdLEWQA3"/>
    <x v="2"/>
    <b v="0"/>
    <s v="00531000007KAu8AAG"/>
    <s v="Closed Won"/>
    <b v="0"/>
    <x v="0"/>
    <n v="5237"/>
    <n v="5237"/>
    <m/>
  </r>
  <r>
    <s v="0015A00001xP4A2QAK"/>
    <b v="0"/>
    <m/>
    <b v="0"/>
    <x v="577"/>
    <x v="0"/>
    <s v="00531000007KAu8AAG"/>
    <b v="0"/>
    <d v="2019-10-14T12:46:03"/>
    <b v="0"/>
    <b v="0"/>
    <s v="2019 4"/>
    <n v="4"/>
    <x v="9"/>
    <s v="Closed"/>
    <s v="Closed"/>
    <x v="21"/>
    <s v="0055A00000BclF5QAJ"/>
    <d v="2021-04-11T19:52:07"/>
    <m/>
    <d v="2019-11-06T17:50:10"/>
    <b v="0"/>
    <x v="5"/>
    <s v="0065A00001Xd77bQAB"/>
    <x v="2"/>
    <b v="0"/>
    <s v="00531000007KAu8AAG"/>
    <s v="Closed Won"/>
    <b v="1"/>
    <x v="0"/>
    <n v="60065"/>
    <n v="60065"/>
    <m/>
  </r>
  <r>
    <s v="0013100001fqyXRAAY"/>
    <b v="0"/>
    <m/>
    <b v="0"/>
    <x v="578"/>
    <x v="0"/>
    <s v="0055A000008iLoOQAU"/>
    <b v="0"/>
    <d v="2019-10-28T21:16:34"/>
    <b v="0"/>
    <b v="0"/>
    <s v="2019 4"/>
    <n v="4"/>
    <x v="9"/>
    <s v="Closed"/>
    <s v="Closed"/>
    <x v="22"/>
    <s v="0055A00000BclF5QAJ"/>
    <d v="2021-04-11T19:52:07"/>
    <m/>
    <d v="2019-11-07T16:50:34"/>
    <b v="0"/>
    <x v="5"/>
    <s v="0065A00001XokP6QAJ"/>
    <x v="2"/>
    <b v="0"/>
    <s v="0055A000008iLoOQAU"/>
    <s v="Closed Won"/>
    <b v="0"/>
    <x v="0"/>
    <n v="3245"/>
    <n v="3245"/>
    <m/>
  </r>
  <r>
    <s v="0013100001qvZsSAAU"/>
    <b v="0"/>
    <m/>
    <b v="0"/>
    <x v="578"/>
    <x v="0"/>
    <s v="0055A000008iLoOQAU"/>
    <b v="0"/>
    <d v="2019-11-01T18:06:20"/>
    <b v="0"/>
    <b v="0"/>
    <s v="2019 4"/>
    <n v="4"/>
    <x v="9"/>
    <s v="Closed"/>
    <s v="Closed"/>
    <x v="0"/>
    <s v="0055A00000BclF5QAJ"/>
    <d v="2021-04-10T22:59:54"/>
    <m/>
    <d v="2019-11-07T17:15:25"/>
    <b v="0"/>
    <x v="16"/>
    <s v="0065A00001Xpl0EQAR"/>
    <x v="2"/>
    <b v="0"/>
    <s v="0055A000008iLoOQAU"/>
    <s v="Closed Won"/>
    <b v="0"/>
    <x v="0"/>
    <n v="4450"/>
    <n v="4450"/>
    <m/>
  </r>
  <r>
    <s v="0013100001qvZsSAAU"/>
    <b v="0"/>
    <m/>
    <b v="0"/>
    <x v="578"/>
    <x v="0"/>
    <s v="0055A000008iLoOQAU"/>
    <b v="0"/>
    <d v="2019-11-01T13:16:20"/>
    <b v="0"/>
    <b v="0"/>
    <s v="2019 4"/>
    <n v="4"/>
    <x v="9"/>
    <s v="Closed"/>
    <s v="Closed"/>
    <x v="21"/>
    <s v="0055A00000BclF5QAJ"/>
    <d v="2021-04-10T22:59:54"/>
    <m/>
    <d v="2019-11-07T17:16:31"/>
    <b v="0"/>
    <x v="16"/>
    <s v="0065A00001XpiFCQAZ"/>
    <x v="2"/>
    <b v="0"/>
    <s v="0055A000008iLoOQAU"/>
    <s v="Closed Won"/>
    <b v="0"/>
    <x v="0"/>
    <n v="3245"/>
    <n v="3245"/>
    <m/>
  </r>
  <r>
    <s v="0013100001p4NvZAAU"/>
    <b v="0"/>
    <m/>
    <b v="0"/>
    <x v="579"/>
    <x v="0"/>
    <s v="0055A000008zqzaQAA"/>
    <b v="0"/>
    <d v="2019-11-01T10:44:02"/>
    <b v="0"/>
    <b v="0"/>
    <s v="2019 4"/>
    <n v="4"/>
    <x v="9"/>
    <s v="Closed"/>
    <s v="Closed"/>
    <x v="21"/>
    <s v="0055A00000BclF5QAJ"/>
    <d v="2021-04-10T22:59:54"/>
    <m/>
    <d v="2019-11-09T00:50:02"/>
    <b v="0"/>
    <x v="7"/>
    <s v="0065A00001XphfvQAB"/>
    <x v="2"/>
    <b v="0"/>
    <s v="0055A000008iLoJQAU"/>
    <s v="Closed Won"/>
    <b v="0"/>
    <x v="0"/>
    <n v="0"/>
    <n v="0"/>
    <m/>
  </r>
  <r>
    <s v="0013100001p4NvZAAU"/>
    <b v="0"/>
    <m/>
    <b v="0"/>
    <x v="579"/>
    <x v="0"/>
    <s v="0055A000008iLoJQAU"/>
    <b v="0"/>
    <d v="2019-10-31T16:18:36"/>
    <b v="0"/>
    <b v="0"/>
    <s v="2019 4"/>
    <n v="4"/>
    <x v="9"/>
    <s v="Closed"/>
    <s v="Closed"/>
    <x v="21"/>
    <s v="0055A00000BclF5QAJ"/>
    <d v="2021-04-10T22:59:54"/>
    <m/>
    <d v="2019-11-09T00:49:42"/>
    <b v="0"/>
    <x v="7"/>
    <s v="0065A00001XpcZRQAZ"/>
    <x v="2"/>
    <b v="0"/>
    <s v="0055A000008iLoJQAU"/>
    <s v="Closed Won"/>
    <b v="0"/>
    <x v="0"/>
    <n v="0"/>
    <n v="0"/>
    <m/>
  </r>
  <r>
    <s v="0015A00002CwhnmQAB"/>
    <b v="0"/>
    <m/>
    <b v="0"/>
    <x v="579"/>
    <x v="0"/>
    <s v="00531000007MUoEAAW"/>
    <b v="0"/>
    <d v="2019-11-08T19:40:16"/>
    <b v="0"/>
    <b v="0"/>
    <s v="2019 4"/>
    <n v="4"/>
    <x v="9"/>
    <s v="Closed"/>
    <s v="Closed"/>
    <x v="2"/>
    <s v="0055A00000BclF5QAJ"/>
    <d v="2021-04-11T19:52:07"/>
    <m/>
    <d v="2020-01-06T18:18:16"/>
    <b v="0"/>
    <x v="5"/>
    <s v="0065A00001Xr3EcQAJ"/>
    <x v="2"/>
    <b v="1"/>
    <s v="00531000007MUoEAAW"/>
    <s v="Closed Won"/>
    <b v="0"/>
    <x v="0"/>
    <n v="358.2"/>
    <n v="358.2"/>
    <m/>
  </r>
  <r>
    <s v="0013100001gbb7YAAQ"/>
    <b v="0"/>
    <m/>
    <b v="0"/>
    <x v="580"/>
    <x v="0"/>
    <s v="0055A000008iLoOQAU"/>
    <b v="0"/>
    <d v="2019-10-11T14:35:13"/>
    <b v="0"/>
    <b v="0"/>
    <s v="2019 4"/>
    <n v="4"/>
    <x v="9"/>
    <s v="Closed"/>
    <s v="Closed"/>
    <x v="0"/>
    <s v="0055A00000BclF5QAJ"/>
    <d v="2021-04-11T19:52:07"/>
    <m/>
    <d v="2019-11-15T12:54:19"/>
    <b v="0"/>
    <x v="5"/>
    <s v="0065A00001XbNyPQAV"/>
    <x v="2"/>
    <b v="0"/>
    <s v="0055A000008iLoOQAU"/>
    <s v="Closed Won"/>
    <b v="0"/>
    <x v="0"/>
    <n v="8950"/>
    <n v="8950"/>
    <m/>
  </r>
  <r>
    <s v="0013100001hoCcAAAU"/>
    <b v="0"/>
    <m/>
    <b v="0"/>
    <x v="581"/>
    <x v="0"/>
    <s v="0055A000008zqzaQAA"/>
    <b v="0"/>
    <d v="2019-09-12T13:06:54"/>
    <b v="0"/>
    <b v="0"/>
    <s v="2019 4"/>
    <n v="4"/>
    <x v="9"/>
    <s v="Closed"/>
    <s v="Closed"/>
    <x v="0"/>
    <s v="0055A00000BclF5QAJ"/>
    <d v="2021-04-10T22:59:54"/>
    <m/>
    <d v="2019-11-15T20:10:26"/>
    <b v="0"/>
    <x v="1"/>
    <s v="0065A00001XHniGQAT"/>
    <x v="2"/>
    <b v="0"/>
    <s v="0055A000008zqzaQAA"/>
    <s v="Closed Won"/>
    <b v="0"/>
    <x v="0"/>
    <n v="670"/>
    <n v="670"/>
    <m/>
  </r>
  <r>
    <s v="0015A00002DSLMyQAP"/>
    <b v="0"/>
    <m/>
    <b v="0"/>
    <x v="582"/>
    <x v="0"/>
    <s v="0055A000008iLmwQAE"/>
    <b v="1"/>
    <d v="2019-09-04T16:26:30"/>
    <b v="0"/>
    <b v="0"/>
    <s v="2019 4"/>
    <n v="4"/>
    <x v="9"/>
    <s v="Closed"/>
    <s v="Closed"/>
    <x v="21"/>
    <s v="0055A00000BclF5QAJ"/>
    <d v="2021-04-10T22:59:54"/>
    <m/>
    <d v="2019-11-13T21:51:29"/>
    <b v="0"/>
    <x v="7"/>
    <s v="0065A00001XGb4aQAD"/>
    <x v="2"/>
    <b v="0"/>
    <s v="0055A000008zqzaQAA"/>
    <s v="Closed Won"/>
    <b v="0"/>
    <x v="0"/>
    <n v="104550"/>
    <n v="104550"/>
    <m/>
  </r>
  <r>
    <s v="0015A00002FEmqDQAT"/>
    <b v="0"/>
    <m/>
    <b v="0"/>
    <x v="582"/>
    <x v="0"/>
    <s v="0055A000008iLmwQAE"/>
    <b v="1"/>
    <d v="2019-09-25T02:27:15"/>
    <b v="0"/>
    <b v="0"/>
    <s v="2019 4"/>
    <n v="4"/>
    <x v="9"/>
    <s v="Closed"/>
    <s v="Closed"/>
    <x v="21"/>
    <s v="0055A00000BclF5QAJ"/>
    <d v="2021-04-10T22:59:54"/>
    <m/>
    <d v="2019-11-13T21:12:55"/>
    <b v="0"/>
    <x v="3"/>
    <s v="0065A00001XVZRsQAP"/>
    <x v="2"/>
    <b v="0"/>
    <s v="0055A00000BNpn5QAD"/>
    <s v="Closed Won"/>
    <b v="0"/>
    <x v="0"/>
    <n v="81000"/>
    <n v="81000"/>
    <m/>
  </r>
  <r>
    <s v="0013100001gWxtDAAS"/>
    <b v="0"/>
    <m/>
    <b v="0"/>
    <x v="583"/>
    <x v="0"/>
    <s v="0055A000009GjocQAC"/>
    <b v="0"/>
    <d v="2019-11-12T19:01:35"/>
    <b v="0"/>
    <b v="0"/>
    <s v="2019 4"/>
    <n v="4"/>
    <x v="9"/>
    <s v="Closed"/>
    <s v="Closed"/>
    <x v="22"/>
    <s v="0055A00000BclF5QAJ"/>
    <d v="2021-04-10T22:59:54"/>
    <m/>
    <d v="2019-11-14T14:08:17"/>
    <b v="0"/>
    <x v="4"/>
    <s v="0065A00001XrRr9QAF"/>
    <x v="2"/>
    <b v="0"/>
    <s v="0055A000009GjocQAC"/>
    <s v="Closed Won"/>
    <b v="0"/>
    <x v="0"/>
    <n v="35000"/>
    <n v="35000"/>
    <m/>
  </r>
  <r>
    <s v="0013100001puTdTAAU"/>
    <b v="0"/>
    <m/>
    <b v="0"/>
    <x v="583"/>
    <x v="0"/>
    <s v="0055A000008iLoOQAU"/>
    <b v="0"/>
    <d v="2019-10-28T19:52:39"/>
    <b v="0"/>
    <b v="0"/>
    <s v="2019 4"/>
    <n v="4"/>
    <x v="9"/>
    <s v="Closed"/>
    <s v="Closed"/>
    <x v="21"/>
    <s v="0055A00000BclF5QAJ"/>
    <d v="2021-04-10T22:59:54"/>
    <m/>
    <d v="2019-11-14T17:13:51"/>
    <b v="0"/>
    <x v="1"/>
    <s v="0065A00001XojUoQAJ"/>
    <x v="2"/>
    <b v="0"/>
    <s v="0055A000008iLoOQAU"/>
    <s v="Closed Won"/>
    <b v="0"/>
    <x v="0"/>
    <n v="14690.83"/>
    <n v="14690.83"/>
    <m/>
  </r>
  <r>
    <s v="0013100001gYA7VAAW"/>
    <b v="0"/>
    <m/>
    <b v="0"/>
    <x v="584"/>
    <x v="0"/>
    <s v="0055A000008zqzaQAA"/>
    <b v="0"/>
    <d v="2019-08-15T12:57:57"/>
    <b v="0"/>
    <b v="0"/>
    <s v="2019 4"/>
    <n v="4"/>
    <x v="9"/>
    <s v="Omitted"/>
    <s v="Omitted"/>
    <x v="0"/>
    <s v="0055A00000BclF5QAJ"/>
    <d v="2021-04-10T23:01:03"/>
    <m/>
    <d v="2019-08-27T14:58:22"/>
    <b v="0"/>
    <x v="7"/>
    <s v="0065A00001X8S1pQAF"/>
    <x v="2"/>
    <b v="0"/>
    <s v="0055A000008zqzaQAA"/>
    <s v="Closed Lost"/>
    <b v="0"/>
    <x v="1"/>
    <n v="8614"/>
    <n v="0"/>
    <m/>
  </r>
  <r>
    <s v="0015A00002Ao3u6QAB"/>
    <b v="0"/>
    <m/>
    <b v="0"/>
    <x v="584"/>
    <x v="0"/>
    <s v="0055A000008iLoOQAU"/>
    <b v="1"/>
    <d v="2019-03-13T20:44:35"/>
    <b v="0"/>
    <b v="0"/>
    <s v="2019 4"/>
    <n v="4"/>
    <x v="9"/>
    <s v="Omitted"/>
    <s v="Omitted"/>
    <x v="21"/>
    <s v="0055A00000BclF5QAJ"/>
    <d v="2021-04-11T20:07:09"/>
    <m/>
    <d v="2019-10-22T01:35:27"/>
    <b v="0"/>
    <x v="6"/>
    <s v="0065A00001FAzzsQAD"/>
    <x v="2"/>
    <b v="0"/>
    <s v="0055A000008iLoJQAU"/>
    <s v="Closed Lost"/>
    <b v="1"/>
    <x v="1"/>
    <n v="85725"/>
    <n v="0"/>
    <m/>
  </r>
  <r>
    <s v="0013100001qvZsSAAU"/>
    <b v="0"/>
    <m/>
    <b v="0"/>
    <x v="585"/>
    <x v="0"/>
    <s v="0055A000008iLoJQAU"/>
    <b v="0"/>
    <d v="2019-01-11T00:47:28"/>
    <b v="0"/>
    <b v="0"/>
    <s v="2019 4"/>
    <n v="4"/>
    <x v="9"/>
    <s v="Closed"/>
    <s v="Closed"/>
    <x v="21"/>
    <s v="0055A00000BclF5QAJ"/>
    <d v="2021-04-10T22:59:54"/>
    <m/>
    <d v="2019-11-18T06:18:48"/>
    <b v="0"/>
    <x v="4"/>
    <s v="0065A000011qmYaQAI"/>
    <x v="2"/>
    <b v="0"/>
    <s v="0055A000008iLoJQAU"/>
    <s v="Closed Won"/>
    <b v="0"/>
    <x v="0"/>
    <n v="1300"/>
    <n v="1300"/>
    <m/>
  </r>
  <r>
    <s v="0013100001eo6iZAAQ"/>
    <b v="0"/>
    <m/>
    <b v="0"/>
    <x v="585"/>
    <x v="0"/>
    <s v="0055A000008iLoJQAU"/>
    <b v="0"/>
    <d v="2019-10-28T13:56:38"/>
    <b v="0"/>
    <b v="0"/>
    <s v="2019 4"/>
    <n v="4"/>
    <x v="9"/>
    <s v="Closed"/>
    <s v="Closed"/>
    <x v="21"/>
    <s v="0055A00000BclF5QAJ"/>
    <d v="2021-04-10T22:59:54"/>
    <m/>
    <d v="2019-11-18T06:18:02"/>
    <b v="0"/>
    <x v="3"/>
    <s v="0065A00001XoemgQAB"/>
    <x v="2"/>
    <b v="0"/>
    <s v="0055A000008iLoJQAU"/>
    <s v="Closed Won"/>
    <b v="0"/>
    <x v="0"/>
    <n v="7160"/>
    <n v="7160"/>
    <m/>
  </r>
  <r>
    <s v="0013100001p4NvZAAU"/>
    <b v="0"/>
    <m/>
    <b v="0"/>
    <x v="585"/>
    <x v="0"/>
    <s v="0055A000008iLoJQAU"/>
    <b v="0"/>
    <d v="2019-11-09T00:51:49"/>
    <b v="0"/>
    <b v="0"/>
    <s v="2019 4"/>
    <n v="4"/>
    <x v="9"/>
    <s v="Closed"/>
    <s v="Closed"/>
    <x v="0"/>
    <s v="0055A00000BclF5QAJ"/>
    <d v="2021-04-10T22:59:54"/>
    <m/>
    <d v="2019-11-18T06:18:17"/>
    <b v="0"/>
    <x v="7"/>
    <s v="0065A00001Xr4hsQAB"/>
    <x v="2"/>
    <b v="0"/>
    <s v="0055A000008iLoJQAU"/>
    <s v="Closed Won"/>
    <b v="0"/>
    <x v="0"/>
    <n v="4995"/>
    <n v="4995"/>
    <m/>
  </r>
  <r>
    <s v="0013100001fpKktAAE"/>
    <b v="0"/>
    <m/>
    <b v="0"/>
    <x v="586"/>
    <x v="0"/>
    <s v="0055A000008iLoOQAU"/>
    <b v="0"/>
    <d v="2019-11-04T16:17:51"/>
    <b v="0"/>
    <b v="0"/>
    <s v="2019 4"/>
    <n v="4"/>
    <x v="9"/>
    <s v="Closed"/>
    <s v="Closed"/>
    <x v="21"/>
    <s v="0055A00000BclF5QAJ"/>
    <d v="2021-04-10T22:59:54"/>
    <m/>
    <d v="2019-11-18T14:26:23"/>
    <b v="0"/>
    <x v="12"/>
    <s v="0065A00001XpzVSQAZ"/>
    <x v="2"/>
    <b v="0"/>
    <s v="0055A000008iLoOQAU"/>
    <s v="Closed Won"/>
    <b v="0"/>
    <x v="0"/>
    <n v="670"/>
    <n v="670"/>
    <m/>
  </r>
  <r>
    <s v="0013100001k6h7IAAQ"/>
    <b v="0"/>
    <m/>
    <b v="0"/>
    <x v="586"/>
    <x v="0"/>
    <s v="0055A000008iLoOQAU"/>
    <b v="1"/>
    <d v="2019-08-06T19:19:22"/>
    <b v="0"/>
    <b v="0"/>
    <s v="2019 4"/>
    <n v="4"/>
    <x v="9"/>
    <s v="Closed"/>
    <s v="Closed"/>
    <x v="21"/>
    <s v="0055A00000BclF5QAJ"/>
    <d v="2021-04-10T22:59:54"/>
    <m/>
    <d v="2019-11-18T21:00:34"/>
    <b v="0"/>
    <x v="3"/>
    <s v="0065A00001WxJccQAF"/>
    <x v="2"/>
    <b v="0"/>
    <s v="0055A000008zqzaQAA"/>
    <s v="Closed Won"/>
    <b v="1"/>
    <x v="0"/>
    <n v="81315"/>
    <n v="81315"/>
    <m/>
  </r>
  <r>
    <s v="0015A000028moKRQAY"/>
    <b v="0"/>
    <m/>
    <b v="0"/>
    <x v="587"/>
    <x v="0"/>
    <s v="0055A000008iLoOQAU"/>
    <b v="0"/>
    <d v="2019-08-21T18:23:51"/>
    <b v="0"/>
    <b v="0"/>
    <s v="2019 4"/>
    <n v="4"/>
    <x v="9"/>
    <s v="Omitted"/>
    <s v="Omitted"/>
    <x v="0"/>
    <s v="0055A00000BclF5QAJ"/>
    <d v="2021-04-11T20:11:37"/>
    <m/>
    <d v="2019-10-21T19:10:41"/>
    <b v="0"/>
    <x v="3"/>
    <s v="0065A00001M9zzvQAB"/>
    <x v="2"/>
    <b v="0"/>
    <s v="0055A000008iLoOQAU"/>
    <s v="Closed Lost"/>
    <b v="0"/>
    <x v="1"/>
    <n v="5665"/>
    <n v="0"/>
    <m/>
  </r>
  <r>
    <s v="0013100001fpKktAAE"/>
    <b v="0"/>
    <m/>
    <b v="0"/>
    <x v="587"/>
    <x v="0"/>
    <s v="0055A000008iLoOQAU"/>
    <b v="0"/>
    <d v="2019-11-08T13:53:58"/>
    <b v="0"/>
    <b v="0"/>
    <s v="2019 4"/>
    <n v="4"/>
    <x v="9"/>
    <s v="Closed"/>
    <s v="Closed"/>
    <x v="21"/>
    <s v="0055A00000BclF5QAJ"/>
    <d v="2021-04-10T22:59:54"/>
    <m/>
    <d v="2019-11-21T22:48:04"/>
    <b v="0"/>
    <x v="3"/>
    <s v="0065A00001XqR5WQAV"/>
    <x v="2"/>
    <b v="0"/>
    <s v="0055A000008iLoOQAU"/>
    <s v="Closed Won"/>
    <b v="0"/>
    <x v="0"/>
    <n v="5120"/>
    <n v="5120"/>
    <m/>
  </r>
  <r>
    <s v="0013100001puTdTAAU"/>
    <b v="0"/>
    <m/>
    <b v="0"/>
    <x v="588"/>
    <x v="0"/>
    <s v="0055A000008iLoOQAU"/>
    <b v="0"/>
    <d v="2019-11-07T16:54:46"/>
    <b v="0"/>
    <b v="0"/>
    <s v="2019 4"/>
    <n v="4"/>
    <x v="9"/>
    <s v="Closed"/>
    <s v="Closed"/>
    <x v="21"/>
    <s v="0055A00000BclF5QAJ"/>
    <d v="2021-04-10T22:59:54"/>
    <m/>
    <d v="2019-11-22T17:46:18"/>
    <b v="0"/>
    <x v="3"/>
    <s v="0065A00001XqMGAQA3"/>
    <x v="2"/>
    <b v="0"/>
    <s v="0055A000008iLoOQAU"/>
    <s v="Closed Won"/>
    <b v="0"/>
    <x v="0"/>
    <n v="4585"/>
    <n v="4585"/>
    <m/>
  </r>
  <r>
    <s v="0015A00002Cxo7SQAR"/>
    <b v="0"/>
    <m/>
    <b v="0"/>
    <x v="588"/>
    <x v="0"/>
    <s v="00531000007KAsvAAG"/>
    <b v="0"/>
    <d v="2019-06-24T18:51:34"/>
    <b v="0"/>
    <b v="0"/>
    <s v="2019 4"/>
    <n v="4"/>
    <x v="9"/>
    <s v="Closed"/>
    <s v="Closed"/>
    <x v="1"/>
    <s v="00531000007MUoEAAW"/>
    <d v="2021-01-09T19:32:53"/>
    <m/>
    <d v="2020-01-06T18:18:16"/>
    <b v="0"/>
    <x v="3"/>
    <s v="0065A00001UmmGCQAZ"/>
    <x v="2"/>
    <b v="1"/>
    <s v="00531000007KAsvAAG"/>
    <s v="Closed Won"/>
    <b v="0"/>
    <x v="0"/>
    <n v="71770.05"/>
    <n v="71770.05"/>
    <m/>
  </r>
  <r>
    <s v="001i000001LHDIlAAP"/>
    <b v="0"/>
    <m/>
    <b v="0"/>
    <x v="588"/>
    <x v="0"/>
    <s v="00531000007MUoEAAW"/>
    <b v="0"/>
    <d v="2019-11-22T20:52:39"/>
    <b v="0"/>
    <b v="0"/>
    <s v="2019 4"/>
    <n v="4"/>
    <x v="9"/>
    <s v="Closed"/>
    <s v="Closed"/>
    <x v="24"/>
    <s v="0055A00000BclF5QAJ"/>
    <d v="2021-04-11T20:08:00"/>
    <m/>
    <d v="2020-01-06T18:18:16"/>
    <b v="0"/>
    <x v="6"/>
    <s v="0065A00001Y3q4ZQAR"/>
    <x v="2"/>
    <b v="1"/>
    <s v="00531000008F2qlAAC"/>
    <s v="Closed Won"/>
    <b v="0"/>
    <x v="0"/>
    <n v="447.75"/>
    <n v="447.75"/>
    <m/>
  </r>
  <r>
    <s v="0013100001p5ATcAAM"/>
    <b v="0"/>
    <m/>
    <b v="0"/>
    <x v="589"/>
    <x v="0"/>
    <s v="00531000007KAu8AAG"/>
    <b v="0"/>
    <d v="2019-10-18T08:19:56"/>
    <b v="0"/>
    <b v="0"/>
    <s v="2019 4"/>
    <n v="4"/>
    <x v="9"/>
    <s v="Closed"/>
    <s v="Closed"/>
    <x v="21"/>
    <s v="0055A00000BclF5QAJ"/>
    <d v="2021-04-11T19:52:07"/>
    <m/>
    <d v="2019-11-25T10:14:10"/>
    <b v="0"/>
    <x v="5"/>
    <s v="0065A00001Xe4vTQAR"/>
    <x v="2"/>
    <b v="0"/>
    <s v="00531000007KAu8AAG"/>
    <s v="Closed Won"/>
    <b v="1"/>
    <x v="0"/>
    <n v="5632"/>
    <n v="5632"/>
    <m/>
  </r>
  <r>
    <s v="0013100001enwqoAAA"/>
    <b v="0"/>
    <m/>
    <b v="0"/>
    <x v="590"/>
    <x v="0"/>
    <s v="00531000007KAsvAAG"/>
    <b v="0"/>
    <d v="2019-04-22T21:06:14"/>
    <b v="0"/>
    <b v="0"/>
    <s v="2019 4"/>
    <n v="4"/>
    <x v="9"/>
    <s v="Closed"/>
    <s v="Closed"/>
    <x v="1"/>
    <s v="0055A00000BclF5QAJ"/>
    <d v="2021-04-11T20:08:00"/>
    <m/>
    <d v="2020-01-06T18:18:16"/>
    <b v="0"/>
    <x v="6"/>
    <s v="0065A00001KS2kkQAD"/>
    <x v="2"/>
    <b v="1"/>
    <s v="00531000007KAsvAAG"/>
    <s v="Closed Won"/>
    <b v="0"/>
    <x v="0"/>
    <n v="67584.12"/>
    <n v="67584.12"/>
    <m/>
  </r>
  <r>
    <s v="0013100001gX5LzAAK"/>
    <b v="0"/>
    <m/>
    <b v="0"/>
    <x v="591"/>
    <x v="0"/>
    <s v="0055A000008iLmwQAE"/>
    <b v="0"/>
    <d v="2019-09-26T16:39:17"/>
    <b v="0"/>
    <b v="0"/>
    <s v="2019 4"/>
    <n v="4"/>
    <x v="9"/>
    <s v="Closed"/>
    <s v="Closed"/>
    <x v="0"/>
    <s v="0055A00000BclF5QAJ"/>
    <d v="2021-04-10T22:59:54"/>
    <m/>
    <d v="2019-11-27T22:16:07"/>
    <b v="0"/>
    <x v="3"/>
    <s v="0065A00001XVhvlQAD"/>
    <x v="2"/>
    <b v="0"/>
    <s v="0055A000008zqzaQAA"/>
    <s v="Closed Won"/>
    <b v="0"/>
    <x v="0"/>
    <n v="104550"/>
    <n v="104550"/>
    <m/>
  </r>
  <r>
    <s v="0015A00002G6GsIQAV"/>
    <b v="0"/>
    <m/>
    <b v="0"/>
    <x v="591"/>
    <x v="0"/>
    <s v="00531000007MUoEAAW"/>
    <b v="1"/>
    <d v="2019-10-31T20:19:12"/>
    <b v="0"/>
    <b v="0"/>
    <s v="2019 4"/>
    <n v="4"/>
    <x v="9"/>
    <s v="Closed"/>
    <s v="Closed"/>
    <x v="24"/>
    <s v="0055A00000BclF5QAJ"/>
    <d v="2021-04-11T20:08:00"/>
    <m/>
    <d v="2020-01-06T18:18:16"/>
    <b v="0"/>
    <x v="6"/>
    <s v="0065A00001XpemhQAB"/>
    <x v="2"/>
    <b v="1"/>
    <s v="00531000008F2qlAAC"/>
    <s v="Closed Won"/>
    <b v="0"/>
    <x v="0"/>
    <n v="78000"/>
    <n v="78000"/>
    <m/>
  </r>
  <r>
    <s v="0015A00002CwPb7QAF"/>
    <b v="0"/>
    <m/>
    <b v="0"/>
    <x v="592"/>
    <x v="0"/>
    <s v="0055A000008zqzaQAA"/>
    <b v="1"/>
    <d v="2019-06-12T18:06:45"/>
    <b v="0"/>
    <b v="0"/>
    <s v="2019 4"/>
    <n v="4"/>
    <x v="9"/>
    <s v="Closed"/>
    <s v="Closed"/>
    <x v="21"/>
    <s v="0055A00000BclF5QAJ"/>
    <d v="2021-04-11T20:06:15"/>
    <m/>
    <d v="2019-11-29T01:59:18"/>
    <b v="0"/>
    <x v="6"/>
    <s v="0065A00001Ti9oQQAR"/>
    <x v="2"/>
    <b v="0"/>
    <s v="0055A000008zqzaQAA"/>
    <s v="Closed Won"/>
    <b v="0"/>
    <x v="0"/>
    <n v="104550"/>
    <n v="104550"/>
    <m/>
  </r>
  <r>
    <s v="0015A000022QtPhQAK"/>
    <b v="0"/>
    <m/>
    <b v="0"/>
    <x v="593"/>
    <x v="0"/>
    <s v="00531000007KAu8AAG"/>
    <b v="0"/>
    <d v="2019-10-16T14:13:27"/>
    <b v="0"/>
    <b v="0"/>
    <s v="2019 4"/>
    <n v="4"/>
    <x v="9"/>
    <s v="Closed"/>
    <s v="Closed"/>
    <x v="21"/>
    <s v="0055A00000BclF5QAJ"/>
    <d v="2021-04-10T22:59:54"/>
    <m/>
    <d v="2019-11-25T11:14:09"/>
    <b v="0"/>
    <x v="12"/>
    <s v="0065A00001XdLigQAF"/>
    <x v="2"/>
    <b v="0"/>
    <s v="00531000007KAu8AAG"/>
    <s v="Closed Won"/>
    <b v="1"/>
    <x v="0"/>
    <n v="5632"/>
    <n v="5632"/>
    <m/>
  </r>
  <r>
    <s v="0013100001fpz8iAAA"/>
    <b v="0"/>
    <m/>
    <b v="0"/>
    <x v="594"/>
    <x v="0"/>
    <s v="00531000007MUoEAAW"/>
    <b v="0"/>
    <d v="2019-09-03T18:50:25"/>
    <b v="0"/>
    <b v="0"/>
    <s v="2019 4"/>
    <n v="4"/>
    <x v="9"/>
    <s v="Omitted"/>
    <s v="Omitted"/>
    <x v="2"/>
    <s v="0055A00000BclF5QAJ"/>
    <d v="2021-04-11T20:08:00"/>
    <m/>
    <d v="2020-01-06T18:18:40"/>
    <b v="1"/>
    <x v="6"/>
    <s v="0065A00001XGWPwQAP"/>
    <x v="2"/>
    <b v="0"/>
    <s v="00531000007KgPgAAK"/>
    <s v="Closed Lost"/>
    <b v="0"/>
    <x v="1"/>
    <n v="4019400"/>
    <n v="0"/>
    <m/>
  </r>
  <r>
    <s v="001i000001MZ8IpAAL"/>
    <b v="0"/>
    <m/>
    <b v="0"/>
    <x v="594"/>
    <x v="0"/>
    <s v="00531000007MUoEAAW"/>
    <b v="0"/>
    <d v="2019-09-04T19:23:39"/>
    <b v="0"/>
    <b v="0"/>
    <s v="2019 4"/>
    <n v="4"/>
    <x v="9"/>
    <s v="Omitted"/>
    <s v="Omitted"/>
    <x v="2"/>
    <s v="0055A00000BclF5QAJ"/>
    <d v="2021-04-11T20:08:00"/>
    <m/>
    <d v="2020-01-06T18:18:40"/>
    <b v="1"/>
    <x v="6"/>
    <s v="0065A00001XGcEeQAL"/>
    <x v="2"/>
    <b v="0"/>
    <s v="00531000007Es7rAAC"/>
    <s v="Closed Lost"/>
    <b v="0"/>
    <x v="1"/>
    <n v="3617460"/>
    <n v="0"/>
    <m/>
  </r>
  <r>
    <s v="0015A000022S2fRQAS"/>
    <b v="0"/>
    <m/>
    <b v="0"/>
    <x v="594"/>
    <x v="0"/>
    <s v="00531000007MUoEAAW"/>
    <b v="0"/>
    <d v="2019-09-05T14:47:07"/>
    <b v="0"/>
    <b v="0"/>
    <s v="2019 4"/>
    <n v="4"/>
    <x v="9"/>
    <s v="Omitted"/>
    <s v="Omitted"/>
    <x v="2"/>
    <s v="0055A00000BclF5QAJ"/>
    <d v="2021-04-11T20:08:00"/>
    <m/>
    <d v="2020-01-06T18:18:45"/>
    <b v="1"/>
    <x v="6"/>
    <s v="0065A00001XGfKUQA1"/>
    <x v="2"/>
    <b v="0"/>
    <s v="00531000007KgPgAAK"/>
    <s v="Closed Lost"/>
    <b v="0"/>
    <x v="1"/>
    <n v="4019400"/>
    <n v="0"/>
    <m/>
  </r>
  <r>
    <s v="0015A00002EkII2QAN"/>
    <b v="0"/>
    <m/>
    <b v="0"/>
    <x v="594"/>
    <x v="0"/>
    <s v="00531000007MUoEAAW"/>
    <b v="0"/>
    <d v="2019-09-05T22:49:27"/>
    <b v="0"/>
    <b v="0"/>
    <s v="2019 4"/>
    <n v="4"/>
    <x v="9"/>
    <s v="Omitted"/>
    <s v="Omitted"/>
    <x v="2"/>
    <s v="0055A00000BclF5QAJ"/>
    <d v="2021-04-11T20:08:00"/>
    <m/>
    <d v="2020-01-06T18:18:40"/>
    <b v="1"/>
    <x v="6"/>
    <s v="0065A00001XGhcRQAT"/>
    <x v="2"/>
    <b v="0"/>
    <s v="00531000007KgPgAAK"/>
    <s v="Closed Lost"/>
    <b v="0"/>
    <x v="1"/>
    <n v="4019400"/>
    <n v="0"/>
    <m/>
  </r>
  <r>
    <s v="0013100001jbB3pAAE"/>
    <b v="0"/>
    <m/>
    <b v="0"/>
    <x v="594"/>
    <x v="0"/>
    <s v="0055A000008iLoOQAU"/>
    <b v="1"/>
    <d v="2019-07-23T16:52:01"/>
    <b v="0"/>
    <b v="0"/>
    <s v="2019 4"/>
    <n v="4"/>
    <x v="9"/>
    <s v="Omitted"/>
    <s v="Omitted"/>
    <x v="22"/>
    <s v="0055A00000BclF5QAJ"/>
    <d v="2021-04-10T23:01:03"/>
    <m/>
    <d v="2019-11-04T15:51:47"/>
    <b v="0"/>
    <x v="3"/>
    <s v="0065A00001WlEHzQAN"/>
    <x v="2"/>
    <b v="0"/>
    <s v="0055A000008iLoJQAU"/>
    <s v="Closed Lost"/>
    <b v="1"/>
    <x v="1"/>
    <n v="77895"/>
    <n v="0"/>
    <m/>
  </r>
  <r>
    <s v="0013100001p4QUfAAM"/>
    <b v="0"/>
    <m/>
    <b v="0"/>
    <x v="595"/>
    <x v="0"/>
    <s v="0055A000008iLoOQAU"/>
    <b v="0"/>
    <d v="2019-09-06T19:48:13"/>
    <b v="0"/>
    <b v="0"/>
    <s v="2019 4"/>
    <n v="4"/>
    <x v="9"/>
    <s v="Omitted"/>
    <s v="Omitted"/>
    <x v="0"/>
    <s v="0055A00000BclF5QAJ"/>
    <d v="2021-04-10T23:01:03"/>
    <m/>
    <d v="2019-12-12T20:34:31"/>
    <b v="0"/>
    <x v="12"/>
    <s v="0065A00001XHK7jQAH"/>
    <x v="2"/>
    <b v="0"/>
    <s v="0055A000008iLoOQAU"/>
    <s v="Closed Lost"/>
    <b v="0"/>
    <x v="1"/>
    <n v="3729.16"/>
    <n v="0"/>
    <m/>
  </r>
  <r>
    <s v="0013100001jYQOjAAO"/>
    <b v="0"/>
    <m/>
    <b v="0"/>
    <x v="595"/>
    <x v="0"/>
    <s v="00531000007MUoEAAW"/>
    <b v="0"/>
    <d v="2018-06-12T14:59:47"/>
    <b v="0"/>
    <b v="0"/>
    <s v="2019 4"/>
    <n v="4"/>
    <x v="9"/>
    <s v="Omitted"/>
    <s v="Omitted"/>
    <x v="1"/>
    <s v="0055A00000BclF5QAJ"/>
    <d v="2021-04-11T19:52:07"/>
    <m/>
    <d v="2020-01-06T18:18:35"/>
    <b v="0"/>
    <x v="5"/>
    <s v="0065A00000k2qMaQAI"/>
    <x v="2"/>
    <b v="0"/>
    <s v="00531000007KAsvAAG"/>
    <s v="Closed Lost"/>
    <b v="0"/>
    <x v="1"/>
    <n v="65199"/>
    <n v="0"/>
    <m/>
  </r>
  <r>
    <s v="0015A000026BtJoQAK"/>
    <b v="0"/>
    <m/>
    <b v="0"/>
    <x v="595"/>
    <x v="0"/>
    <s v="00531000007MUoEAAW"/>
    <b v="0"/>
    <d v="2019-05-16T16:54:33"/>
    <b v="0"/>
    <b v="0"/>
    <s v="2019 4"/>
    <n v="4"/>
    <x v="9"/>
    <s v="Omitted"/>
    <s v="Omitted"/>
    <x v="1"/>
    <s v="0055A00000BclF5QAJ"/>
    <d v="2021-04-11T19:52:59"/>
    <m/>
    <d v="2020-01-06T18:18:40"/>
    <b v="0"/>
    <x v="5"/>
    <s v="0065A00001PwOQvQAN"/>
    <x v="2"/>
    <b v="0"/>
    <s v="00531000007MUoEAAW"/>
    <s v="Closed Lost"/>
    <b v="0"/>
    <x v="1"/>
    <n v="6500"/>
    <n v="0"/>
    <m/>
  </r>
  <r>
    <s v="0013100001k5ZyRAAU"/>
    <b v="0"/>
    <m/>
    <b v="0"/>
    <x v="596"/>
    <x v="0"/>
    <s v="0055A000008iLoOQAU"/>
    <b v="0"/>
    <d v="2019-10-07T15:20:19"/>
    <b v="0"/>
    <b v="0"/>
    <s v="2019 4"/>
    <n v="4"/>
    <x v="9"/>
    <s v="Closed"/>
    <s v="Closed"/>
    <x v="0"/>
    <s v="0055A00000BclF5QAJ"/>
    <d v="2021-04-10T22:59:54"/>
    <m/>
    <d v="2019-12-02T16:46:15"/>
    <b v="0"/>
    <x v="1"/>
    <s v="0065A00001XaQeIQAV"/>
    <x v="2"/>
    <b v="0"/>
    <s v="0055A000008iLoOQAU"/>
    <s v="Closed Won"/>
    <b v="0"/>
    <x v="0"/>
    <n v="3245"/>
    <n v="3245"/>
    <m/>
  </r>
  <r>
    <s v="0013100001fsOeFAAU"/>
    <b v="0"/>
    <m/>
    <b v="0"/>
    <x v="597"/>
    <x v="0"/>
    <s v="0055A000008iLoOQAU"/>
    <b v="0"/>
    <d v="2019-11-21T19:18:25"/>
    <b v="0"/>
    <b v="0"/>
    <s v="2019 4"/>
    <n v="4"/>
    <x v="9"/>
    <s v="Closed"/>
    <s v="Closed"/>
    <x v="0"/>
    <s v="0055A00000BclF5QAJ"/>
    <d v="2021-04-11T20:12:15"/>
    <m/>
    <d v="2019-12-05T14:28:40"/>
    <b v="0"/>
    <x v="7"/>
    <s v="0065A00001Y1QUJQA3"/>
    <x v="2"/>
    <b v="0"/>
    <s v="0055A000008iLoOQAU"/>
    <s v="Closed Won"/>
    <b v="0"/>
    <x v="0"/>
    <n v="7830"/>
    <n v="7830"/>
    <m/>
  </r>
  <r>
    <s v="0013100001k7nrtAAA"/>
    <b v="0"/>
    <m/>
    <b v="0"/>
    <x v="598"/>
    <x v="0"/>
    <s v="0055A000008iLoOQAU"/>
    <b v="0"/>
    <d v="2019-09-04T16:15:02"/>
    <b v="0"/>
    <b v="0"/>
    <s v="2019 4"/>
    <n v="4"/>
    <x v="9"/>
    <s v="Closed"/>
    <s v="Closed"/>
    <x v="0"/>
    <s v="0055A00000BclF5QAJ"/>
    <d v="2021-04-11T20:06:15"/>
    <m/>
    <d v="2019-12-12T16:25:11"/>
    <b v="0"/>
    <x v="6"/>
    <s v="0065A00001XGayPQAT"/>
    <x v="2"/>
    <b v="0"/>
    <s v="0055A000008iLoOQAU"/>
    <s v="Closed Won"/>
    <b v="0"/>
    <x v="0"/>
    <n v="5120"/>
    <n v="5120"/>
    <m/>
  </r>
  <r>
    <s v="0015A000028mPklQAE"/>
    <b v="0"/>
    <m/>
    <b v="0"/>
    <x v="598"/>
    <x v="0"/>
    <s v="00531000007MUoEAAW"/>
    <b v="0"/>
    <d v="2019-11-21T16:27:31"/>
    <b v="0"/>
    <b v="0"/>
    <s v="2019 4"/>
    <n v="4"/>
    <x v="9"/>
    <s v="Closed"/>
    <s v="Closed"/>
    <x v="2"/>
    <s v="0055A00000BclF5QAJ"/>
    <d v="2021-04-11T19:52:07"/>
    <m/>
    <d v="2020-01-06T18:18:16"/>
    <b v="0"/>
    <x v="5"/>
    <s v="0065A00001Y1P9TQAV"/>
    <x v="2"/>
    <b v="1"/>
    <s v="00531000007MUoEAAW"/>
    <s v="Closed Won"/>
    <b v="0"/>
    <x v="0"/>
    <n v="3500"/>
    <n v="3500"/>
    <m/>
  </r>
  <r>
    <s v="001i000001MZMQXAA5"/>
    <b v="0"/>
    <m/>
    <b v="0"/>
    <x v="599"/>
    <x v="0"/>
    <s v="00531000007MUoEAAW"/>
    <b v="0"/>
    <d v="2019-11-20T16:45:54"/>
    <b v="0"/>
    <b v="0"/>
    <s v="2019 4"/>
    <n v="4"/>
    <x v="9"/>
    <s v="Closed"/>
    <s v="Closed"/>
    <x v="1"/>
    <s v="0055A00000BclF5QAJ"/>
    <d v="2021-04-11T19:52:59"/>
    <m/>
    <d v="2020-06-16T16:01:25"/>
    <b v="0"/>
    <x v="5"/>
    <s v="0065A00001Y1I9oQAF"/>
    <x v="2"/>
    <b v="1"/>
    <s v="00531000007MUoEAAW"/>
    <s v="Closed Won"/>
    <b v="0"/>
    <x v="0"/>
    <n v="91000"/>
    <n v="91000"/>
    <m/>
  </r>
  <r>
    <s v="0015A00001taTGPQA2"/>
    <b v="0"/>
    <m/>
    <b v="0"/>
    <x v="600"/>
    <x v="0"/>
    <s v="0055A000008iLoOQAU"/>
    <b v="0"/>
    <d v="2019-11-21T14:56:23"/>
    <b v="0"/>
    <b v="0"/>
    <s v="2019 4"/>
    <n v="4"/>
    <x v="9"/>
    <s v="Closed"/>
    <s v="Closed"/>
    <x v="0"/>
    <s v="0055A00000BclF5QAJ"/>
    <d v="2021-04-10T22:59:54"/>
    <m/>
    <d v="2019-12-09T16:12:36"/>
    <b v="0"/>
    <x v="1"/>
    <s v="0065A00001Y1OOOQA3"/>
    <x v="2"/>
    <b v="0"/>
    <s v="0055A000008iLoOQAU"/>
    <s v="Closed Won"/>
    <b v="0"/>
    <x v="0"/>
    <n v="347"/>
    <n v="347"/>
    <m/>
  </r>
  <r>
    <s v="0015A00001taTGPQA2"/>
    <b v="0"/>
    <m/>
    <b v="0"/>
    <x v="600"/>
    <x v="0"/>
    <s v="0055A000008iLoOQAU"/>
    <b v="0"/>
    <d v="2019-11-21T18:09:43"/>
    <b v="0"/>
    <b v="0"/>
    <s v="2019 4"/>
    <n v="4"/>
    <x v="9"/>
    <s v="Closed"/>
    <s v="Closed"/>
    <x v="0"/>
    <s v="0055A00000BclF5QAJ"/>
    <d v="2021-04-10T22:59:54"/>
    <m/>
    <d v="2019-12-09T16:11:15"/>
    <b v="0"/>
    <x v="1"/>
    <s v="0065A00001Y1PwBQAV"/>
    <x v="2"/>
    <b v="0"/>
    <s v="0055A000008iLoOQAU"/>
    <s v="Closed Won"/>
    <b v="0"/>
    <x v="0"/>
    <n v="8950"/>
    <n v="8950"/>
    <m/>
  </r>
  <r>
    <s v="0015A00001yWkX5QAK"/>
    <b v="0"/>
    <m/>
    <b v="0"/>
    <x v="600"/>
    <x v="0"/>
    <s v="0055A000009GjocQAC"/>
    <b v="0"/>
    <d v="2019-10-28T15:17:01"/>
    <b v="0"/>
    <b v="0"/>
    <s v="2019 4"/>
    <n v="4"/>
    <x v="9"/>
    <s v="Closed"/>
    <s v="Closed"/>
    <x v="22"/>
    <s v="0055A00000BclF5QAJ"/>
    <d v="2021-04-11T19:52:07"/>
    <m/>
    <d v="2019-12-09T15:58:51"/>
    <b v="0"/>
    <x v="5"/>
    <s v="0065A00001XogEAQAZ"/>
    <x v="2"/>
    <b v="0"/>
    <s v="0055A000009GjocQAC"/>
    <s v="Closed Won"/>
    <b v="0"/>
    <x v="0"/>
    <n v="33466.5"/>
    <n v="33466.5"/>
    <m/>
  </r>
  <r>
    <s v="0013100001k6JgGAAU"/>
    <b v="0"/>
    <m/>
    <b v="0"/>
    <x v="601"/>
    <x v="0"/>
    <s v="0055A000008iLoOQAU"/>
    <b v="0"/>
    <d v="2019-12-04T16:51:38"/>
    <b v="0"/>
    <b v="0"/>
    <s v="2019 4"/>
    <n v="4"/>
    <x v="9"/>
    <s v="Omitted"/>
    <s v="Omitted"/>
    <x v="0"/>
    <s v="0055A00000BclF5QAJ"/>
    <d v="2021-04-10T23:01:03"/>
    <m/>
    <d v="2019-12-10T20:17:52"/>
    <b v="0"/>
    <x v="3"/>
    <s v="0065A00001YHkXpQAL"/>
    <x v="2"/>
    <b v="0"/>
    <s v="0055A000008iLoOQAU"/>
    <s v="Closed Lost"/>
    <b v="0"/>
    <x v="1"/>
    <n v="8950"/>
    <n v="0"/>
    <m/>
  </r>
  <r>
    <s v="0013100001gaFSgAAM"/>
    <b v="0"/>
    <m/>
    <b v="0"/>
    <x v="601"/>
    <x v="0"/>
    <s v="00531000007MUoEAAW"/>
    <b v="0"/>
    <d v="2019-11-20T16:29:32"/>
    <b v="0"/>
    <b v="0"/>
    <s v="2019 4"/>
    <n v="4"/>
    <x v="9"/>
    <s v="Closed"/>
    <s v="Closed"/>
    <x v="1"/>
    <s v="0055A00000BclF5QAJ"/>
    <d v="2021-04-11T19:52:07"/>
    <m/>
    <d v="2020-01-06T18:18:16"/>
    <b v="0"/>
    <x v="5"/>
    <s v="0065A00001Y1I1NQAV"/>
    <x v="2"/>
    <b v="1"/>
    <s v="00531000007MUoEAAW"/>
    <s v="Closed Won"/>
    <b v="0"/>
    <x v="0"/>
    <n v="398"/>
    <n v="398"/>
    <m/>
  </r>
  <r>
    <s v="0015A00002Fs1NYQAZ"/>
    <b v="0"/>
    <m/>
    <b v="0"/>
    <x v="601"/>
    <x v="0"/>
    <s v="00531000008F2qlAAC"/>
    <b v="0"/>
    <d v="2019-12-10T14:16:25"/>
    <b v="0"/>
    <b v="0"/>
    <s v="2019 4"/>
    <n v="4"/>
    <x v="9"/>
    <s v="Closed"/>
    <s v="Closed"/>
    <x v="24"/>
    <s v="0055A00000BclF5QAJ"/>
    <d v="2021-04-11T20:08:00"/>
    <m/>
    <d v="2020-01-06T18:18:16"/>
    <b v="0"/>
    <x v="6"/>
    <s v="0065A00001YKXvHQAX"/>
    <x v="2"/>
    <b v="1"/>
    <s v="00531000008F2qlAAC"/>
    <s v="Closed Won"/>
    <b v="0"/>
    <x v="0"/>
    <n v="48899.25"/>
    <n v="48899.25"/>
    <m/>
  </r>
  <r>
    <s v="0015A00002Eo9WfQAJ"/>
    <b v="0"/>
    <m/>
    <b v="0"/>
    <x v="602"/>
    <x v="0"/>
    <s v="0055A000008iLoJQAU"/>
    <b v="0"/>
    <d v="2019-11-05T16:29:15"/>
    <b v="0"/>
    <b v="0"/>
    <s v="2019 4"/>
    <n v="4"/>
    <x v="9"/>
    <s v="Closed"/>
    <s v="Closed"/>
    <x v="21"/>
    <s v="0055A00000BclF5QAJ"/>
    <d v="2021-04-11T19:52:07"/>
    <m/>
    <d v="2019-12-11T17:55:42"/>
    <b v="0"/>
    <x v="5"/>
    <s v="0065A00001Xq8UNQAZ"/>
    <x v="2"/>
    <b v="0"/>
    <s v="0055A000008iLoJQAU"/>
    <s v="Closed Won"/>
    <b v="0"/>
    <x v="0"/>
    <n v="7830"/>
    <n v="7830"/>
    <m/>
  </r>
  <r>
    <s v="0015A00002FTtBNQA1"/>
    <b v="0"/>
    <m/>
    <b v="0"/>
    <x v="602"/>
    <x v="0"/>
    <s v="0055A000008iLoOQAU"/>
    <b v="0"/>
    <d v="2019-12-03T19:47:51"/>
    <b v="0"/>
    <b v="0"/>
    <s v="2019 4"/>
    <n v="4"/>
    <x v="9"/>
    <s v="Closed"/>
    <s v="Closed"/>
    <x v="20"/>
    <s v="0055A00000BclF5QAJ"/>
    <d v="2021-04-10T22:59:54"/>
    <m/>
    <d v="2019-12-27T20:40:30"/>
    <b v="0"/>
    <x v="4"/>
    <s v="0065A00001YHfQbQAL"/>
    <x v="2"/>
    <b v="0"/>
    <s v="00531000008F2psAAC"/>
    <s v="Closed Won"/>
    <b v="0"/>
    <x v="0"/>
    <n v="54675"/>
    <n v="54675"/>
    <m/>
  </r>
  <r>
    <s v="0013100001jbTegAAE"/>
    <b v="0"/>
    <m/>
    <b v="0"/>
    <x v="602"/>
    <x v="0"/>
    <s v="0055A000008iLoOQAU"/>
    <b v="0"/>
    <d v="2019-12-03T20:13:26"/>
    <b v="0"/>
    <b v="0"/>
    <s v="2019 4"/>
    <n v="4"/>
    <x v="9"/>
    <s v="Closed"/>
    <s v="Closed"/>
    <x v="0"/>
    <s v="0055A00000BclF5QAJ"/>
    <d v="2021-04-10T22:59:54"/>
    <m/>
    <d v="2019-12-27T20:39:54"/>
    <b v="0"/>
    <x v="3"/>
    <s v="0065A00001YHfaHQAT"/>
    <x v="2"/>
    <b v="0"/>
    <s v="00531000008F2psAAC"/>
    <s v="Closed Won"/>
    <b v="0"/>
    <x v="0"/>
    <n v="218700"/>
    <n v="218700"/>
    <m/>
  </r>
  <r>
    <s v="0015A00002FTss6QAD"/>
    <b v="0"/>
    <m/>
    <b v="0"/>
    <x v="602"/>
    <x v="0"/>
    <s v="0055A000008iLoOQAU"/>
    <b v="1"/>
    <d v="2019-12-03T19:16:36"/>
    <b v="0"/>
    <b v="0"/>
    <s v="2019 4"/>
    <n v="4"/>
    <x v="9"/>
    <s v="Closed"/>
    <s v="Closed"/>
    <x v="20"/>
    <s v="0055A00000BclF5QAJ"/>
    <d v="2021-04-10T22:59:54"/>
    <m/>
    <d v="2019-12-27T20:41:03"/>
    <b v="0"/>
    <x v="3"/>
    <s v="0065A00001YHfCPQA1"/>
    <x v="2"/>
    <b v="0"/>
    <s v="00531000008F2psAAC"/>
    <s v="Closed Won"/>
    <b v="0"/>
    <x v="0"/>
    <n v="54675"/>
    <n v="54675"/>
    <m/>
  </r>
  <r>
    <s v="0013100001puTdTAAU"/>
    <b v="0"/>
    <m/>
    <b v="0"/>
    <x v="603"/>
    <x v="0"/>
    <s v="0055A000008iLoOQAU"/>
    <b v="0"/>
    <d v="2019-11-06T18:34:26"/>
    <b v="0"/>
    <b v="0"/>
    <s v="2019 4"/>
    <n v="4"/>
    <x v="9"/>
    <s v="Closed"/>
    <s v="Closed"/>
    <x v="0"/>
    <s v="0055A00000BclF5QAJ"/>
    <d v="2021-04-10T22:59:54"/>
    <m/>
    <d v="2019-12-12T19:49:20"/>
    <b v="0"/>
    <x v="1"/>
    <s v="0065A00001XqFxAQAV"/>
    <x v="2"/>
    <b v="0"/>
    <s v="0055A000008iLoOQAU"/>
    <s v="Closed Won"/>
    <b v="0"/>
    <x v="0"/>
    <n v="13485"/>
    <n v="13485"/>
    <m/>
  </r>
  <r>
    <s v="0013100001k6JgGAAU"/>
    <b v="0"/>
    <m/>
    <b v="0"/>
    <x v="603"/>
    <x v="0"/>
    <s v="0055A000008iLoOQAU"/>
    <b v="0"/>
    <d v="2019-12-06T15:00:22"/>
    <b v="0"/>
    <b v="0"/>
    <s v="2019 4"/>
    <n v="4"/>
    <x v="9"/>
    <s v="Closed"/>
    <s v="Closed"/>
    <x v="0"/>
    <s v="0055A00000BclF5QAJ"/>
    <d v="2021-04-10T22:59:54"/>
    <m/>
    <d v="2019-12-12T19:15:31"/>
    <b v="0"/>
    <x v="3"/>
    <s v="0065A00001YJe0wQAD"/>
    <x v="2"/>
    <b v="0"/>
    <s v="0055A000009GjocQAC"/>
    <s v="Closed Won"/>
    <b v="0"/>
    <x v="0"/>
    <n v="9995"/>
    <n v="9995"/>
    <m/>
  </r>
  <r>
    <s v="0013100001fqO6KAAU"/>
    <b v="0"/>
    <m/>
    <b v="0"/>
    <x v="604"/>
    <x v="0"/>
    <s v="0055A000009GjocQAC"/>
    <b v="0"/>
    <d v="2019-10-10T15:36:48"/>
    <b v="0"/>
    <b v="0"/>
    <s v="2019 4"/>
    <n v="4"/>
    <x v="9"/>
    <s v="Omitted"/>
    <s v="Omitted"/>
    <x v="0"/>
    <s v="0055A00000BclF5QAJ"/>
    <d v="2021-04-11T20:07:09"/>
    <m/>
    <d v="2019-12-23T14:18:13"/>
    <b v="0"/>
    <x v="6"/>
    <s v="0065A00001Xak5KQAR"/>
    <x v="2"/>
    <b v="0"/>
    <s v="0055A000009GjocQAC"/>
    <s v="Closed Lost"/>
    <b v="0"/>
    <x v="1"/>
    <n v="62910"/>
    <n v="0"/>
    <m/>
  </r>
  <r>
    <s v="0015A000028moKRQAY"/>
    <b v="0"/>
    <m/>
    <b v="0"/>
    <x v="604"/>
    <x v="0"/>
    <s v="0055A000008iLoOQAU"/>
    <b v="1"/>
    <d v="2019-08-30T17:53:48"/>
    <b v="0"/>
    <b v="0"/>
    <s v="2019 4"/>
    <n v="4"/>
    <x v="9"/>
    <s v="Omitted"/>
    <s v="Omitted"/>
    <x v="21"/>
    <s v="0055A00000BclF5QAJ"/>
    <d v="2021-04-10T23:01:03"/>
    <m/>
    <d v="2019-10-22T12:48:43"/>
    <b v="0"/>
    <x v="3"/>
    <s v="0065A00001XGKlfQAH"/>
    <x v="2"/>
    <b v="0"/>
    <s v="0055A000008zqzaQAA"/>
    <s v="Closed Lost"/>
    <b v="0"/>
    <x v="1"/>
    <n v="119000"/>
    <n v="0"/>
    <m/>
  </r>
  <r>
    <s v="0015A00002EkmBaQAJ"/>
    <b v="0"/>
    <m/>
    <b v="0"/>
    <x v="604"/>
    <x v="0"/>
    <s v="0055A000008iLoOQAU"/>
    <b v="0"/>
    <d v="2019-10-02T13:09:29"/>
    <b v="0"/>
    <b v="0"/>
    <s v="2019 4"/>
    <n v="4"/>
    <x v="9"/>
    <s v="Closed"/>
    <s v="Closed"/>
    <x v="0"/>
    <s v="0055A00000BclF5QAJ"/>
    <d v="2021-04-10T22:59:54"/>
    <m/>
    <d v="2019-12-13T17:02:23"/>
    <b v="0"/>
    <x v="3"/>
    <s v="0065A00001XXwOAQA1"/>
    <x v="2"/>
    <b v="0"/>
    <s v="0055A00000BNXCfQAP"/>
    <s v="Closed Won"/>
    <b v="0"/>
    <x v="0"/>
    <n v="104550"/>
    <n v="104550"/>
    <m/>
  </r>
  <r>
    <s v="0013100001qvZsSAAU"/>
    <b v="0"/>
    <m/>
    <b v="0"/>
    <x v="605"/>
    <x v="0"/>
    <s v="0055A000008iLoOQAU"/>
    <b v="0"/>
    <d v="2019-10-01T13:01:54"/>
    <b v="0"/>
    <b v="0"/>
    <s v="2019 4"/>
    <n v="4"/>
    <x v="9"/>
    <s v="Omitted"/>
    <s v="Omitted"/>
    <x v="0"/>
    <s v="0055A00000BclF5QAJ"/>
    <d v="2021-04-10T23:01:03"/>
    <m/>
    <d v="2019-11-07T17:18:41"/>
    <b v="0"/>
    <x v="16"/>
    <s v="0065A00001XXqS2QAL"/>
    <x v="2"/>
    <b v="0"/>
    <s v="0055A000008iLoOQAU"/>
    <s v="Closed Lost"/>
    <b v="0"/>
    <x v="1"/>
    <n v="1340"/>
    <n v="0"/>
    <m/>
  </r>
  <r>
    <s v="0015A00001yWWhnQAG"/>
    <b v="0"/>
    <m/>
    <b v="0"/>
    <x v="605"/>
    <x v="0"/>
    <s v="0055A000008iLoOQAU"/>
    <b v="0"/>
    <d v="2019-10-09T13:54:22"/>
    <b v="0"/>
    <b v="0"/>
    <s v="2019 4"/>
    <n v="4"/>
    <x v="9"/>
    <s v="Omitted"/>
    <s v="Omitted"/>
    <x v="0"/>
    <s v="0055A00000BclF5QAJ"/>
    <d v="2021-04-11T19:52:07"/>
    <m/>
    <d v="2020-01-14T20:03:54"/>
    <b v="0"/>
    <x v="5"/>
    <s v="0065A00001XaeDgQAJ"/>
    <x v="2"/>
    <b v="0"/>
    <s v="0055A000008iLoOQAU"/>
    <s v="Closed Lost"/>
    <b v="0"/>
    <x v="1"/>
    <n v="4608"/>
    <n v="0"/>
    <m/>
  </r>
  <r>
    <s v="0013100001k6JgGAAU"/>
    <b v="0"/>
    <m/>
    <b v="0"/>
    <x v="605"/>
    <x v="0"/>
    <s v="0055A000008iLoOQAU"/>
    <b v="0"/>
    <d v="2019-10-28T16:01:35"/>
    <b v="0"/>
    <b v="0"/>
    <s v="2019 4"/>
    <n v="4"/>
    <x v="9"/>
    <s v="Omitted"/>
    <s v="Omitted"/>
    <x v="21"/>
    <s v="0055A00000BclF5QAJ"/>
    <d v="2021-04-10T23:01:03"/>
    <m/>
    <d v="2019-12-04T16:45:22"/>
    <b v="0"/>
    <x v="3"/>
    <s v="0065A00001XogtyQAB"/>
    <x v="2"/>
    <b v="0"/>
    <s v="0055A000008iLoOQAU"/>
    <s v="Closed Lost"/>
    <b v="0"/>
    <x v="1"/>
    <n v="18520"/>
    <n v="0"/>
    <m/>
  </r>
  <r>
    <s v="0013100001jbBzlAAE"/>
    <b v="0"/>
    <m/>
    <b v="0"/>
    <x v="605"/>
    <x v="0"/>
    <s v="0055A000008iLoOQAU"/>
    <b v="0"/>
    <d v="2019-11-01T18:27:28"/>
    <b v="0"/>
    <b v="0"/>
    <s v="2019 4"/>
    <n v="4"/>
    <x v="9"/>
    <s v="Closed"/>
    <s v="Closed"/>
    <x v="21"/>
    <s v="0055A00000BclF5QAJ"/>
    <d v="2021-04-10T22:59:54"/>
    <m/>
    <d v="2019-12-16T17:10:32"/>
    <b v="0"/>
    <x v="1"/>
    <s v="0065A00001XplEGQAZ"/>
    <x v="2"/>
    <b v="0"/>
    <s v="0055A000008iLoOQAU"/>
    <s v="Closed Won"/>
    <b v="0"/>
    <x v="0"/>
    <n v="3915"/>
    <n v="3915"/>
    <m/>
  </r>
  <r>
    <s v="0013100001qyXdwAAE"/>
    <b v="0"/>
    <m/>
    <b v="0"/>
    <x v="606"/>
    <x v="0"/>
    <s v="00531000007KAsvAAG"/>
    <b v="0"/>
    <d v="2017-03-30T15:24:55"/>
    <b v="0"/>
    <b v="0"/>
    <s v="2019 4"/>
    <n v="4"/>
    <x v="9"/>
    <s v="Closed"/>
    <s v="Closed"/>
    <x v="18"/>
    <s v="00531000007MUoEAAW"/>
    <d v="2021-01-09T19:32:53"/>
    <m/>
    <d v="2020-01-06T18:18:11"/>
    <b v="0"/>
    <x v="3"/>
    <s v="0063100000hAf39AAC"/>
    <x v="2"/>
    <b v="1"/>
    <s v="00531000007KAsvAAG"/>
    <s v="Closed Won"/>
    <b v="0"/>
    <x v="0"/>
    <n v="71500"/>
    <n v="71500"/>
    <m/>
  </r>
  <r>
    <s v="0015A00002CwAT3QAN"/>
    <b v="0"/>
    <m/>
    <b v="0"/>
    <x v="606"/>
    <x v="0"/>
    <s v="0055A000009GjocQAC"/>
    <b v="0"/>
    <d v="2019-06-11T13:33:43"/>
    <b v="0"/>
    <b v="0"/>
    <s v="2019 4"/>
    <n v="4"/>
    <x v="9"/>
    <s v="Omitted"/>
    <s v="Omitted"/>
    <x v="21"/>
    <s v="0055A00000BclF5QAJ"/>
    <d v="2021-04-11T20:33:11"/>
    <m/>
    <d v="2019-11-11T03:17:49"/>
    <b v="0"/>
    <x v="6"/>
    <s v="0065A00001Ti19MQAR"/>
    <x v="2"/>
    <b v="0"/>
    <s v="0055A000009GjocQAC"/>
    <s v="Closed Lost"/>
    <b v="0"/>
    <x v="1"/>
    <n v="85000"/>
    <n v="0"/>
    <m/>
  </r>
  <r>
    <s v="0015A00002FFYVvQAP"/>
    <b v="0"/>
    <m/>
    <b v="0"/>
    <x v="607"/>
    <x v="0"/>
    <s v="00531000007MUoEAAW"/>
    <b v="1"/>
    <d v="2019-09-30T19:26:29"/>
    <b v="0"/>
    <b v="0"/>
    <s v="2019 4"/>
    <n v="4"/>
    <x v="9"/>
    <s v="Omitted"/>
    <s v="Omitted"/>
    <x v="1"/>
    <s v="0055A000009s6n0QAA"/>
    <d v="2020-09-17T14:49:03"/>
    <m/>
    <d v="2020-01-06T18:18:45"/>
    <b v="0"/>
    <x v="1"/>
    <s v="0065A00001XXmx4QAD"/>
    <x v="3"/>
    <b v="0"/>
    <s v="00531000007KAsvAAG"/>
    <s v="Closed Lost"/>
    <b v="0"/>
    <x v="1"/>
    <n v="65437"/>
    <n v="0"/>
    <m/>
  </r>
  <r>
    <s v="0013100001p5ATcAAM"/>
    <b v="0"/>
    <m/>
    <b v="0"/>
    <x v="607"/>
    <x v="0"/>
    <s v="0055A000008iLoOQAU"/>
    <b v="0"/>
    <d v="2019-08-27T13:38:05"/>
    <b v="0"/>
    <b v="0"/>
    <s v="2019 4"/>
    <n v="4"/>
    <x v="9"/>
    <s v="Closed"/>
    <s v="Closed"/>
    <x v="0"/>
    <s v="0055A00000BclF5QAJ"/>
    <d v="2021-04-10T22:59:54"/>
    <m/>
    <d v="2019-12-17T14:07:39"/>
    <b v="0"/>
    <x v="3"/>
    <s v="0065A00001XG3UyQAL"/>
    <x v="2"/>
    <b v="0"/>
    <s v="0055A000008iLoOQAU"/>
    <s v="Closed Won"/>
    <b v="0"/>
    <x v="0"/>
    <n v="5632"/>
    <n v="5632"/>
    <m/>
  </r>
  <r>
    <s v="0013100001qvZsSAAU"/>
    <b v="0"/>
    <m/>
    <b v="0"/>
    <x v="608"/>
    <x v="0"/>
    <s v="0055A000008iLoOQAU"/>
    <b v="0"/>
    <d v="2019-12-09T16:21:24"/>
    <b v="0"/>
    <b v="0"/>
    <s v="2019 4"/>
    <n v="4"/>
    <x v="9"/>
    <s v="Closed"/>
    <s v="Closed"/>
    <x v="0"/>
    <s v="0055A00000BclF5QAJ"/>
    <d v="2021-04-10T22:59:54"/>
    <m/>
    <d v="2019-12-18T13:27:40"/>
    <b v="0"/>
    <x v="16"/>
    <s v="0065A00001YKRZsQAP"/>
    <x v="2"/>
    <b v="0"/>
    <s v="0055A000008iLoOQAU"/>
    <s v="Closed Won"/>
    <b v="0"/>
    <x v="0"/>
    <n v="6490"/>
    <n v="6490"/>
    <m/>
  </r>
  <r>
    <s v="0013100001p4NvZAAU"/>
    <b v="0"/>
    <m/>
    <b v="0"/>
    <x v="608"/>
    <x v="0"/>
    <s v="0055A000008iLoJQAU"/>
    <b v="0"/>
    <d v="2019-12-14T00:10:16"/>
    <b v="0"/>
    <b v="0"/>
    <s v="2019 4"/>
    <n v="4"/>
    <x v="9"/>
    <s v="Closed"/>
    <s v="Closed"/>
    <x v="21"/>
    <s v="0055A00000BclF5QAJ"/>
    <d v="2021-04-10T22:59:54"/>
    <m/>
    <d v="2019-12-18T13:27:24"/>
    <b v="0"/>
    <x v="14"/>
    <s v="0065A00001YN6AIQA1"/>
    <x v="2"/>
    <b v="0"/>
    <s v="0055A000008iLoJQAU"/>
    <s v="Closed Won"/>
    <b v="0"/>
    <x v="0"/>
    <n v="3915"/>
    <n v="3915"/>
    <m/>
  </r>
  <r>
    <s v="0013100001qvZsSAAU"/>
    <b v="0"/>
    <m/>
    <b v="0"/>
    <x v="608"/>
    <x v="0"/>
    <s v="0055A000008iLoJQAU"/>
    <b v="0"/>
    <d v="2019-12-04T18:31:04"/>
    <b v="0"/>
    <b v="0"/>
    <s v="2019 4"/>
    <n v="4"/>
    <x v="9"/>
    <s v="Closed"/>
    <s v="Closed"/>
    <x v="21"/>
    <s v="0055A00000BclF5QAJ"/>
    <d v="2021-04-11T20:07:09"/>
    <m/>
    <d v="2019-12-18T13:28:30"/>
    <b v="0"/>
    <x v="6"/>
    <s v="0065A00001YHlLCQA1"/>
    <x v="2"/>
    <b v="0"/>
    <s v="0055A000008iLoJQAU"/>
    <s v="Closed Won"/>
    <b v="0"/>
    <x v="0"/>
    <n v="17900"/>
    <n v="17900"/>
    <m/>
  </r>
  <r>
    <s v="0015A00002FGB6lQAH"/>
    <b v="0"/>
    <m/>
    <b v="0"/>
    <x v="609"/>
    <x v="0"/>
    <s v="0055A000008zqzaQAA"/>
    <b v="0"/>
    <d v="2019-11-15T15:47:53"/>
    <b v="0"/>
    <b v="0"/>
    <s v="2019 4"/>
    <n v="4"/>
    <x v="9"/>
    <s v="Closed"/>
    <s v="Closed"/>
    <x v="21"/>
    <s v="0055A00000BclF5QAJ"/>
    <d v="2021-04-10T22:59:54"/>
    <m/>
    <d v="2019-12-23T15:31:15"/>
    <b v="0"/>
    <x v="7"/>
    <s v="0065A00001XsLoJQAV"/>
    <x v="2"/>
    <b v="0"/>
    <s v="0055A000008zqzaQAA"/>
    <s v="Closed Won"/>
    <b v="0"/>
    <x v="0"/>
    <n v="117745"/>
    <n v="117745"/>
    <m/>
  </r>
  <r>
    <s v="0015A00002CT3YKQA1"/>
    <b v="0"/>
    <m/>
    <b v="0"/>
    <x v="609"/>
    <x v="0"/>
    <s v="00531000007KAu8AAG"/>
    <b v="0"/>
    <d v="2019-06-11T13:29:28"/>
    <b v="0"/>
    <b v="0"/>
    <s v="2019 4"/>
    <n v="4"/>
    <x v="9"/>
    <s v="Closed"/>
    <s v="Closed"/>
    <x v="21"/>
    <s v="0055A00000BclF5QAJ"/>
    <d v="2021-04-11T20:07:09"/>
    <m/>
    <d v="2019-12-19T12:36:51"/>
    <b v="0"/>
    <x v="6"/>
    <s v="0065A00001Ti16XQAR"/>
    <x v="2"/>
    <b v="0"/>
    <s v="00531000007KAu8AAG"/>
    <s v="Closed Won"/>
    <b v="0"/>
    <x v="0"/>
    <n v="86314"/>
    <n v="86314"/>
    <m/>
  </r>
  <r>
    <s v="0013100001lcRjOAAU"/>
    <b v="0"/>
    <m/>
    <b v="0"/>
    <x v="609"/>
    <x v="0"/>
    <s v="00531000007MUoEAAW"/>
    <b v="0"/>
    <d v="2019-10-15T17:31:54"/>
    <b v="0"/>
    <b v="0"/>
    <s v="2019 4"/>
    <n v="4"/>
    <x v="9"/>
    <s v="Closed"/>
    <s v="Closed"/>
    <x v="1"/>
    <s v="0055A00000BclF5QAJ"/>
    <d v="2021-04-11T19:52:07"/>
    <m/>
    <d v="2020-01-06T18:18:16"/>
    <b v="0"/>
    <x v="5"/>
    <s v="0065A00001XdHZGQA3"/>
    <x v="2"/>
    <b v="1"/>
    <s v="00531000007MUoEAAW"/>
    <s v="Closed Won"/>
    <b v="0"/>
    <x v="0"/>
    <n v="6500"/>
    <n v="6500"/>
    <m/>
  </r>
  <r>
    <s v="0013100001fr79BAAQ"/>
    <b v="0"/>
    <m/>
    <b v="0"/>
    <x v="610"/>
    <x v="0"/>
    <s v="0055A000008iLoOQAU"/>
    <b v="0"/>
    <d v="2019-12-09T15:12:16"/>
    <b v="0"/>
    <b v="0"/>
    <s v="2019 4"/>
    <n v="4"/>
    <x v="9"/>
    <s v="Omitted"/>
    <s v="Omitted"/>
    <x v="0"/>
    <s v="0055A00000BclF5QAJ"/>
    <d v="2021-04-10T23:01:03"/>
    <m/>
    <d v="2020-01-27T14:35:48"/>
    <b v="0"/>
    <x v="1"/>
    <s v="0065A00001YKQaHQAX"/>
    <x v="2"/>
    <b v="0"/>
    <s v="0055A000008iLoOQAU"/>
    <s v="Closed Lost"/>
    <b v="0"/>
    <x v="1"/>
    <n v="8950"/>
    <n v="0"/>
    <m/>
  </r>
  <r>
    <s v="0013100001fqypQAAQ"/>
    <b v="0"/>
    <m/>
    <b v="0"/>
    <x v="610"/>
    <x v="0"/>
    <s v="0055A000008iLoOQAU"/>
    <b v="0"/>
    <d v="2019-12-04T19:44:48"/>
    <b v="0"/>
    <b v="0"/>
    <s v="2019 4"/>
    <n v="4"/>
    <x v="9"/>
    <s v="Omitted"/>
    <s v="Omitted"/>
    <x v="0"/>
    <s v="0055A00000BclF5QAJ"/>
    <d v="2021-04-10T23:01:03"/>
    <m/>
    <d v="2019-12-16T15:34:15"/>
    <b v="0"/>
    <x v="4"/>
    <s v="0065A00001YHls6QAD"/>
    <x v="2"/>
    <b v="0"/>
    <s v="0055A000008iLoOQAU"/>
    <s v="Closed Lost"/>
    <b v="0"/>
    <x v="1"/>
    <n v="79027.5"/>
    <n v="0"/>
    <m/>
  </r>
  <r>
    <s v="0013100001jbTegAAE"/>
    <b v="0"/>
    <m/>
    <b v="0"/>
    <x v="610"/>
    <x v="0"/>
    <s v="0055A000008iLoOQAU"/>
    <b v="0"/>
    <d v="2019-12-19T21:55:31"/>
    <b v="0"/>
    <b v="0"/>
    <s v="2019 4"/>
    <n v="4"/>
    <x v="9"/>
    <s v="Closed"/>
    <s v="Closed"/>
    <x v="0"/>
    <s v="0055A00000BclF5QAJ"/>
    <d v="2021-04-10T22:59:54"/>
    <m/>
    <d v="2019-12-27T20:47:48"/>
    <b v="0"/>
    <x v="3"/>
    <s v="0065A00001YPn40QAD"/>
    <x v="2"/>
    <b v="0"/>
    <s v="00531000008F2psAAC"/>
    <s v="Closed Won"/>
    <b v="0"/>
    <x v="0"/>
    <n v="11655"/>
    <n v="11655"/>
    <m/>
  </r>
  <r>
    <s v="0015A00002FTtBNQA1"/>
    <b v="0"/>
    <m/>
    <b v="0"/>
    <x v="610"/>
    <x v="0"/>
    <s v="0055A000008iLoOQAU"/>
    <b v="0"/>
    <d v="2019-12-19T22:14:10"/>
    <b v="0"/>
    <b v="0"/>
    <s v="2019 4"/>
    <n v="4"/>
    <x v="9"/>
    <s v="Closed"/>
    <s v="Closed"/>
    <x v="0"/>
    <s v="0055A00000BclF5QAJ"/>
    <d v="2021-04-10T22:59:54"/>
    <m/>
    <d v="2019-12-23T18:49:27"/>
    <b v="0"/>
    <x v="3"/>
    <s v="0065A00001YPn9FQAT"/>
    <x v="2"/>
    <b v="0"/>
    <s v="00531000008F2psAAC"/>
    <s v="Closed Won"/>
    <b v="0"/>
    <x v="0"/>
    <n v="8618.0400000000009"/>
    <n v="8618.0400000000009"/>
    <m/>
  </r>
  <r>
    <s v="0013100001qyrRZAAY"/>
    <b v="0"/>
    <m/>
    <b v="0"/>
    <x v="610"/>
    <x v="0"/>
    <s v="0055A000008zqzaQAA"/>
    <b v="0"/>
    <d v="2019-08-23T19:36:44"/>
    <b v="0"/>
    <b v="0"/>
    <s v="2019 4"/>
    <n v="4"/>
    <x v="9"/>
    <s v="Closed"/>
    <s v="Closed"/>
    <x v="21"/>
    <s v="0055A00000BclF5QAJ"/>
    <d v="2021-04-10T22:59:54"/>
    <m/>
    <d v="2019-12-21T03:13:37"/>
    <b v="0"/>
    <x v="7"/>
    <s v="0065A00001XDlJEQA1"/>
    <x v="2"/>
    <b v="0"/>
    <s v="00531000008F2psAAC"/>
    <s v="Closed Won"/>
    <b v="0"/>
    <x v="0"/>
    <n v="45892"/>
    <n v="45892"/>
    <m/>
  </r>
  <r>
    <s v="0013100001emY1NAAU"/>
    <b v="0"/>
    <m/>
    <b v="0"/>
    <x v="610"/>
    <x v="0"/>
    <s v="00531000007KAsvAAG"/>
    <b v="0"/>
    <d v="2017-11-06T14:44:57"/>
    <b v="0"/>
    <b v="0"/>
    <s v="2019 4"/>
    <n v="4"/>
    <x v="9"/>
    <s v="Closed"/>
    <s v="Closed"/>
    <x v="1"/>
    <s v="0055A00000BclF5QAJ"/>
    <d v="2021-04-11T20:06:15"/>
    <m/>
    <d v="2020-01-06T18:18:11"/>
    <b v="0"/>
    <x v="6"/>
    <s v="0065A00000iTDykQAG"/>
    <x v="2"/>
    <b v="0"/>
    <s v="0055A000009sa63QAA"/>
    <s v="Closed Won"/>
    <b v="0"/>
    <x v="0"/>
    <n v="133168.16"/>
    <n v="133168.16"/>
    <m/>
  </r>
  <r>
    <s v="0013100001mIDLTAA4"/>
    <b v="0"/>
    <m/>
    <b v="0"/>
    <x v="610"/>
    <x v="0"/>
    <s v="00531000008F2qlAAC"/>
    <b v="0"/>
    <d v="2019-12-18T19:06:40"/>
    <b v="0"/>
    <b v="0"/>
    <s v="2019 4"/>
    <n v="4"/>
    <x v="9"/>
    <s v="Closed"/>
    <s v="Closed"/>
    <x v="24"/>
    <s v="0055A00000BclF5QAJ"/>
    <d v="2021-04-11T20:08:00"/>
    <m/>
    <d v="2020-01-06T18:18:35"/>
    <b v="1"/>
    <x v="6"/>
    <s v="0065A00001YNRhnQAH"/>
    <x v="2"/>
    <b v="0"/>
    <s v="00531000008F2qlAAC"/>
    <s v="Closed Won"/>
    <b v="0"/>
    <x v="0"/>
    <n v="696863.25"/>
    <n v="696863.25"/>
    <m/>
  </r>
  <r>
    <s v="0015A000026nOcMQAU"/>
    <b v="0"/>
    <m/>
    <b v="0"/>
    <x v="610"/>
    <x v="0"/>
    <s v="00531000008F2qlAAC"/>
    <b v="0"/>
    <d v="2019-12-19T15:02:13"/>
    <b v="0"/>
    <b v="0"/>
    <s v="2019 4"/>
    <n v="4"/>
    <x v="9"/>
    <s v="Closed"/>
    <s v="Closed"/>
    <x v="24"/>
    <s v="0055A00000BclF5QAJ"/>
    <d v="2021-04-11T20:08:00"/>
    <m/>
    <d v="2020-01-06T18:18:11"/>
    <b v="0"/>
    <x v="6"/>
    <s v="0065A00001YPkjnQAD"/>
    <x v="2"/>
    <b v="1"/>
    <s v="00531000008F2qlAAC"/>
    <s v="Closed Won"/>
    <b v="0"/>
    <x v="0"/>
    <n v="45945.2"/>
    <n v="45945.2"/>
    <m/>
  </r>
  <r>
    <s v="0013100001gXqdHAAS"/>
    <b v="0"/>
    <m/>
    <b v="0"/>
    <x v="611"/>
    <x v="0"/>
    <s v="0055A000008zqzaQAA"/>
    <b v="0"/>
    <d v="2019-12-19T14:47:30"/>
    <b v="0"/>
    <b v="0"/>
    <s v="2019 4"/>
    <n v="4"/>
    <x v="9"/>
    <s v="Closed"/>
    <s v="Closed"/>
    <x v="21"/>
    <s v="0055A00000BclF5QAJ"/>
    <d v="2021-04-10T22:59:54"/>
    <m/>
    <d v="2019-12-22T11:41:41"/>
    <b v="0"/>
    <x v="7"/>
    <s v="0065A00001YPkgUQAT"/>
    <x v="2"/>
    <b v="0"/>
    <s v="0055A000009sZg0QAE"/>
    <s v="Closed Won"/>
    <b v="0"/>
    <x v="0"/>
    <n v="36951"/>
    <n v="36951"/>
    <m/>
  </r>
  <r>
    <s v="0015A00002Eo9WfQAJ"/>
    <b v="0"/>
    <m/>
    <b v="0"/>
    <x v="612"/>
    <x v="0"/>
    <s v="0055A000008iLoJQAU"/>
    <b v="0"/>
    <d v="2019-12-02T22:06:43"/>
    <b v="0"/>
    <b v="0"/>
    <s v="2019 4"/>
    <n v="4"/>
    <x v="9"/>
    <s v="Closed"/>
    <s v="Closed"/>
    <x v="21"/>
    <s v="0055A00000BclF5QAJ"/>
    <d v="2021-04-11T19:52:07"/>
    <m/>
    <d v="2019-12-23T18:09:03"/>
    <b v="0"/>
    <x v="5"/>
    <s v="0065A00001YHZySQAX"/>
    <x v="2"/>
    <b v="0"/>
    <s v="0055A000008iLoJQAU"/>
    <s v="Closed Won"/>
    <b v="0"/>
    <x v="0"/>
    <n v="10240"/>
    <n v="10240"/>
    <m/>
  </r>
  <r>
    <s v="001i000001Icz3VAAR"/>
    <b v="0"/>
    <m/>
    <b v="0"/>
    <x v="612"/>
    <x v="0"/>
    <s v="00531000007MUoEAAW"/>
    <b v="0"/>
    <d v="2019-10-15T17:13:52"/>
    <b v="0"/>
    <b v="0"/>
    <s v="2019 4"/>
    <n v="4"/>
    <x v="9"/>
    <s v="Closed"/>
    <s v="Closed"/>
    <x v="1"/>
    <s v="0055A00000BclF5QAJ"/>
    <d v="2021-04-11T20:08:00"/>
    <m/>
    <d v="2020-01-06T18:18:16"/>
    <b v="0"/>
    <x v="6"/>
    <s v="0065A00001XdHOmQAN"/>
    <x v="2"/>
    <b v="1"/>
    <s v="00531000007KAsvAAG"/>
    <s v="Closed Won"/>
    <b v="0"/>
    <x v="0"/>
    <n v="63989.22"/>
    <n v="63989.22"/>
    <m/>
  </r>
  <r>
    <s v="0013100001p59k6AAA"/>
    <b v="0"/>
    <m/>
    <b v="0"/>
    <x v="612"/>
    <x v="0"/>
    <s v="00531000007KAu8AAG"/>
    <b v="0"/>
    <d v="2018-11-25T19:57:35"/>
    <b v="0"/>
    <b v="0"/>
    <s v="2019 4"/>
    <n v="4"/>
    <x v="9"/>
    <s v="Closed"/>
    <s v="Closed"/>
    <x v="21"/>
    <s v="0055A00000BclF5QAJ"/>
    <d v="2021-04-11T19:52:07"/>
    <m/>
    <d v="2019-12-23T09:35:38"/>
    <b v="0"/>
    <x v="5"/>
    <s v="0065A00000nM3B9QAK"/>
    <x v="2"/>
    <b v="0"/>
    <s v="00531000007KAu8AAG"/>
    <s v="Closed Won"/>
    <b v="1"/>
    <x v="0"/>
    <n v="31200"/>
    <n v="31200"/>
    <m/>
  </r>
  <r>
    <s v="0013100001ftJMpAAM"/>
    <b v="0"/>
    <m/>
    <b v="0"/>
    <x v="613"/>
    <x v="0"/>
    <s v="00531000007KAu8AAG"/>
    <b v="0"/>
    <d v="2016-03-30T11:31:41"/>
    <b v="0"/>
    <b v="0"/>
    <s v="2019 4"/>
    <n v="4"/>
    <x v="9"/>
    <s v="Omitted"/>
    <s v="Omitted"/>
    <x v="13"/>
    <s v="0055A00000BclF5QAJ"/>
    <d v="2021-04-11T20:11:37"/>
    <m/>
    <d v="2018-11-16T19:11:16"/>
    <b v="0"/>
    <x v="3"/>
    <s v="0063100000bjHRMAA2"/>
    <x v="2"/>
    <b v="0"/>
    <s v="0055A000008zqzaQAA"/>
    <s v="Closed Lost"/>
    <b v="0"/>
    <x v="1"/>
    <n v="72600"/>
    <n v="0"/>
    <m/>
  </r>
  <r>
    <s v="0013100001gWqEiAAK"/>
    <b v="0"/>
    <m/>
    <b v="0"/>
    <x v="613"/>
    <x v="0"/>
    <s v="00531000007KAu8AAG"/>
    <b v="1"/>
    <d v="2016-04-18T17:47:13"/>
    <b v="0"/>
    <b v="0"/>
    <s v="2019 4"/>
    <n v="4"/>
    <x v="9"/>
    <s v="Omitted"/>
    <s v="Omitted"/>
    <x v="16"/>
    <s v="0055A00000BclF5QAJ"/>
    <d v="2021-04-10T23:01:03"/>
    <m/>
    <d v="2018-03-22T16:04:23"/>
    <b v="0"/>
    <x v="3"/>
    <s v="0063100000brwi9AAA"/>
    <x v="2"/>
    <b v="0"/>
    <s v="0055A000008zqzaQAA"/>
    <s v="Closed Lost"/>
    <b v="0"/>
    <x v="1"/>
    <n v="28500"/>
    <n v="0"/>
    <m/>
  </r>
  <r>
    <s v="0013100001jb0YzAAI"/>
    <b v="0"/>
    <m/>
    <b v="0"/>
    <x v="613"/>
    <x v="0"/>
    <s v="00531000007KAu8AAG"/>
    <b v="0"/>
    <d v="2016-06-24T02:39:36"/>
    <b v="0"/>
    <b v="0"/>
    <s v="2019 4"/>
    <n v="4"/>
    <x v="9"/>
    <s v="Omitted"/>
    <s v="Omitted"/>
    <x v="9"/>
    <s v="0055A00000BclF5QAJ"/>
    <d v="2021-04-11T20:30:13"/>
    <m/>
    <d v="2019-05-10T18:57:56"/>
    <b v="0"/>
    <x v="1"/>
    <s v="0063100000ciqfzAAA"/>
    <x v="2"/>
    <b v="0"/>
    <s v="0055A000008zqzaQAA"/>
    <s v="Closed Lost"/>
    <b v="0"/>
    <x v="1"/>
    <n v="49804"/>
    <n v="0"/>
    <m/>
  </r>
  <r>
    <s v="0013100001jbqf2AAA"/>
    <b v="0"/>
    <m/>
    <b v="0"/>
    <x v="613"/>
    <x v="0"/>
    <s v="00531000007KAu8AAG"/>
    <b v="1"/>
    <d v="2016-06-29T03:43:34"/>
    <b v="0"/>
    <b v="0"/>
    <s v="2019 4"/>
    <n v="4"/>
    <x v="9"/>
    <s v="Omitted"/>
    <s v="Omitted"/>
    <x v="17"/>
    <s v="0055A00000BclF5QAJ"/>
    <d v="2021-04-10T23:01:03"/>
    <m/>
    <d v="2019-09-05T20:01:57"/>
    <b v="0"/>
    <x v="1"/>
    <s v="0063100000cjesKAAQ"/>
    <x v="2"/>
    <b v="0"/>
    <s v="0055A000009GjocQAC"/>
    <s v="Closed Lost"/>
    <b v="0"/>
    <x v="1"/>
    <n v="54805"/>
    <n v="0"/>
    <m/>
  </r>
  <r>
    <s v="0015A000022SoGvQAK"/>
    <b v="0"/>
    <m/>
    <b v="0"/>
    <x v="613"/>
    <x v="0"/>
    <s v="0055A000008iLoJQAU"/>
    <b v="0"/>
    <d v="2018-09-21T22:40:48"/>
    <b v="0"/>
    <b v="0"/>
    <s v="2019 4"/>
    <n v="4"/>
    <x v="9"/>
    <s v="Omitted"/>
    <s v="Omitted"/>
    <x v="21"/>
    <s v="0055A00000BclF5QAJ"/>
    <d v="2021-04-11T20:31:26"/>
    <m/>
    <d v="2019-08-16T19:37:50"/>
    <b v="0"/>
    <x v="6"/>
    <s v="0065A00000ln9zZQAQ"/>
    <x v="2"/>
    <b v="0"/>
    <s v="0055A000008iLoJQAU"/>
    <s v="Closed Lost"/>
    <b v="0"/>
    <x v="1"/>
    <n v="68350"/>
    <n v="0"/>
    <m/>
  </r>
  <r>
    <s v="0015A00002AktUGQAZ"/>
    <b v="0"/>
    <m/>
    <b v="0"/>
    <x v="613"/>
    <x v="0"/>
    <s v="0055A000009sa63QAA"/>
    <b v="0"/>
    <d v="2019-03-01T17:00:10"/>
    <b v="0"/>
    <b v="0"/>
    <s v="2019 4"/>
    <n v="4"/>
    <x v="9"/>
    <s v="Omitted"/>
    <s v="Omitted"/>
    <x v="31"/>
    <s v="0055A00000BclF5QAJ"/>
    <d v="2021-08-30T14:26:48"/>
    <m/>
    <d v="2020-01-16T16:12:03"/>
    <b v="0"/>
    <x v="6"/>
    <s v="0065A00001CKYNQQA5"/>
    <x v="2"/>
    <b v="0"/>
    <s v="0055A000009sa63QAA"/>
    <s v="Closed Lost"/>
    <b v="0"/>
    <x v="1"/>
    <n v="65199"/>
    <n v="0"/>
    <m/>
  </r>
  <r>
    <s v="0015A000029WBXxQAO"/>
    <b v="0"/>
    <m/>
    <b v="0"/>
    <x v="613"/>
    <x v="0"/>
    <s v="0055A000009sa63QAA"/>
    <b v="0"/>
    <d v="2019-02-23T16:03:53"/>
    <b v="0"/>
    <b v="0"/>
    <s v="2019 4"/>
    <n v="4"/>
    <x v="9"/>
    <s v="Omitted"/>
    <s v="Omitted"/>
    <x v="1"/>
    <s v="0055A00000BclF5QAJ"/>
    <d v="2021-08-30T14:26:48"/>
    <m/>
    <d v="2020-02-29T00:51:03"/>
    <b v="0"/>
    <x v="4"/>
    <s v="0065A00001CI1PyQAL"/>
    <x v="2"/>
    <b v="0"/>
    <s v="0055A000009sa63QAA"/>
    <s v="Closed Lost"/>
    <b v="0"/>
    <x v="1"/>
    <n v="82616.399999999994"/>
    <n v="0"/>
    <m/>
  </r>
  <r>
    <s v="0015A00002CSsEPQA1"/>
    <b v="0"/>
    <m/>
    <b v="0"/>
    <x v="613"/>
    <x v="0"/>
    <s v="0055A000009sa63QAA"/>
    <b v="1"/>
    <d v="2019-05-14T23:42:12"/>
    <b v="0"/>
    <b v="0"/>
    <s v="2019 4"/>
    <n v="4"/>
    <x v="9"/>
    <s v="Omitted"/>
    <s v="Omitted"/>
    <x v="1"/>
    <s v="0055A00000BclF5QAJ"/>
    <d v="2021-06-01T17:25:49"/>
    <m/>
    <d v="2020-01-06T18:18:40"/>
    <b v="0"/>
    <x v="7"/>
    <s v="0065A00001PwGTXQA3"/>
    <x v="3"/>
    <b v="0"/>
    <s v="0055A000009sa63QAA"/>
    <s v="Closed Lost"/>
    <b v="0"/>
    <x v="1"/>
    <n v="65476"/>
    <n v="0"/>
    <m/>
  </r>
  <r>
    <s v="0013100001gaTySAAU"/>
    <b v="0"/>
    <m/>
    <b v="0"/>
    <x v="614"/>
    <x v="0"/>
    <s v="00531000007KAu8AAG"/>
    <b v="0"/>
    <d v="2016-04-06T20:28:10"/>
    <b v="0"/>
    <b v="0"/>
    <s v="2019 4"/>
    <n v="4"/>
    <x v="9"/>
    <s v="Omitted"/>
    <s v="Omitted"/>
    <x v="11"/>
    <s v="0055A00000BclF5QAJ"/>
    <d v="2021-04-10T23:01:03"/>
    <m/>
    <d v="2019-11-25T13:49:28"/>
    <b v="0"/>
    <x v="1"/>
    <s v="0063100000bjyJNAAY"/>
    <x v="2"/>
    <b v="0"/>
    <s v="0055A000008zqzaQAA"/>
    <s v="Closed Lost"/>
    <b v="0"/>
    <x v="1"/>
    <n v="57394"/>
    <n v="0"/>
    <m/>
  </r>
  <r>
    <s v="0013100001hoCcAAAU"/>
    <b v="0"/>
    <m/>
    <b v="0"/>
    <x v="614"/>
    <x v="0"/>
    <s v="00531000007KAu8AAG"/>
    <b v="0"/>
    <d v="2016-05-09T12:02:35"/>
    <b v="0"/>
    <b v="0"/>
    <s v="2019 4"/>
    <n v="4"/>
    <x v="9"/>
    <s v="Omitted"/>
    <s v="Omitted"/>
    <x v="12"/>
    <s v="0055A00000BclF5QAJ"/>
    <d v="2021-04-11T20:06:15"/>
    <m/>
    <d v="2019-10-07T12:57:37"/>
    <b v="0"/>
    <x v="6"/>
    <s v="0063100000cFjSnAAK"/>
    <x v="2"/>
    <b v="0"/>
    <s v="0055A000008zqzaQAA"/>
    <s v="Closed Lost"/>
    <b v="0"/>
    <x v="1"/>
    <n v="57394"/>
    <n v="0"/>
    <m/>
  </r>
  <r>
    <s v="0013100001jSwOrAAK"/>
    <b v="0"/>
    <m/>
    <b v="0"/>
    <x v="614"/>
    <x v="0"/>
    <s v="00531000007KAu8AAG"/>
    <b v="1"/>
    <d v="2016-06-27T02:05:55"/>
    <b v="0"/>
    <b v="0"/>
    <s v="2019 4"/>
    <n v="4"/>
    <x v="9"/>
    <s v="Omitted"/>
    <s v="Omitted"/>
    <x v="12"/>
    <s v="0055A00000BclF5QAJ"/>
    <d v="2021-04-10T23:01:03"/>
    <m/>
    <d v="2019-11-11T15:28:14"/>
    <b v="0"/>
    <x v="1"/>
    <s v="0063100000cjPliAAE"/>
    <x v="2"/>
    <b v="0"/>
    <s v="0055A000009GjocQAC"/>
    <s v="Closed Lost"/>
    <b v="0"/>
    <x v="1"/>
    <n v="54805"/>
    <n v="0"/>
    <m/>
  </r>
  <r>
    <s v="0013100001p4gq6AAA"/>
    <b v="0"/>
    <m/>
    <b v="0"/>
    <x v="614"/>
    <x v="0"/>
    <s v="00531000008FRNUAA4"/>
    <b v="0"/>
    <d v="2017-01-31T22:02:51"/>
    <b v="0"/>
    <b v="0"/>
    <s v="2019 4"/>
    <n v="4"/>
    <x v="9"/>
    <s v="Omitted"/>
    <s v="Omitted"/>
    <x v="11"/>
    <s v="0055A00000BclF5QAJ"/>
    <d v="2021-04-11T20:33:11"/>
    <m/>
    <d v="2019-04-02T20:14:29"/>
    <b v="0"/>
    <x v="4"/>
    <s v="0063100000frghgAAA"/>
    <x v="2"/>
    <b v="0"/>
    <s v="0055A000008zqzaQAA"/>
    <s v="Closed Lost"/>
    <b v="0"/>
    <x v="1"/>
    <n v="54805"/>
    <n v="0"/>
    <m/>
  </r>
  <r>
    <s v="0015A00002BpB0pQAF"/>
    <b v="0"/>
    <m/>
    <b v="0"/>
    <x v="615"/>
    <x v="0"/>
    <s v="0055A000009GjocQAC"/>
    <b v="0"/>
    <d v="2019-05-15T13:45:47"/>
    <b v="0"/>
    <b v="0"/>
    <s v="2019 4"/>
    <n v="4"/>
    <x v="9"/>
    <s v="Omitted"/>
    <s v="Omitted"/>
    <x v="21"/>
    <s v="0055A00000BclF5QAJ"/>
    <d v="2021-04-11T20:28:47"/>
    <m/>
    <d v="2019-09-27T17:11:34"/>
    <b v="0"/>
    <x v="6"/>
    <s v="0065A00001PwHzeQAF"/>
    <x v="2"/>
    <b v="0"/>
    <s v="0055A000009GjocQAC"/>
    <s v="Closed Lost"/>
    <b v="0"/>
    <x v="1"/>
    <n v="80000"/>
    <n v="0"/>
    <m/>
  </r>
  <r>
    <s v="0015A00002BpB0pQAF"/>
    <b v="0"/>
    <m/>
    <b v="0"/>
    <x v="615"/>
    <x v="0"/>
    <s v="0055A000009GjocQAC"/>
    <b v="0"/>
    <d v="2019-05-15T13:41:34"/>
    <b v="0"/>
    <b v="0"/>
    <s v="2019 4"/>
    <n v="4"/>
    <x v="9"/>
    <s v="Omitted"/>
    <s v="Omitted"/>
    <x v="21"/>
    <s v="0055A00000BclF5QAJ"/>
    <d v="2021-04-11T20:29:35"/>
    <m/>
    <d v="2019-11-11T03:14:12"/>
    <b v="0"/>
    <x v="6"/>
    <s v="0065A00001PwHxdQAF"/>
    <x v="2"/>
    <b v="0"/>
    <s v="0055A000009GjocQAC"/>
    <s v="Closed Lost"/>
    <b v="0"/>
    <x v="1"/>
    <n v="80000"/>
    <n v="0"/>
    <m/>
  </r>
  <r>
    <s v="0013100001k6JgGAAU"/>
    <b v="0"/>
    <m/>
    <b v="0"/>
    <x v="615"/>
    <x v="0"/>
    <s v="00531000007KAu8AAG"/>
    <b v="0"/>
    <d v="2018-02-02T16:41:27"/>
    <b v="0"/>
    <b v="0"/>
    <s v="2019 4"/>
    <n v="4"/>
    <x v="9"/>
    <s v="Omitted"/>
    <s v="Omitted"/>
    <x v="21"/>
    <s v="0055A00000BclF5QAJ"/>
    <d v="2021-04-11T20:06:15"/>
    <m/>
    <d v="2019-10-09T01:30:07"/>
    <b v="0"/>
    <x v="6"/>
    <s v="0065A00000jSSYTQA4"/>
    <x v="2"/>
    <b v="0"/>
    <s v="0055A000009GjocQAC"/>
    <s v="Closed Lost"/>
    <b v="0"/>
    <x v="1"/>
    <n v="72600"/>
    <n v="0"/>
    <m/>
  </r>
  <r>
    <s v="0015A00002EnpPZQAZ"/>
    <b v="0"/>
    <m/>
    <b v="0"/>
    <x v="615"/>
    <x v="0"/>
    <s v="0055A000008iLoOQAU"/>
    <b v="1"/>
    <d v="2019-09-18T15:37:43"/>
    <b v="0"/>
    <b v="0"/>
    <s v="2019 4"/>
    <n v="4"/>
    <x v="9"/>
    <s v="Omitted"/>
    <s v="Omitted"/>
    <x v="21"/>
    <s v="0055A00000BclF5QAJ"/>
    <d v="2021-04-10T23:01:03"/>
    <m/>
    <d v="2019-11-18T22:07:46"/>
    <b v="0"/>
    <x v="3"/>
    <s v="0065A00001XKVfSQAX"/>
    <x v="2"/>
    <b v="0"/>
    <s v="0055A00000BNpn5QAD"/>
    <s v="Closed Lost"/>
    <b v="0"/>
    <x v="1"/>
    <n v="141450"/>
    <n v="0"/>
    <m/>
  </r>
  <r>
    <s v="0015A00002AQqaaQAD"/>
    <b v="0"/>
    <m/>
    <b v="0"/>
    <x v="615"/>
    <x v="0"/>
    <s v="0055A000008iLoOQAU"/>
    <b v="1"/>
    <d v="2019-02-15T19:30:49"/>
    <b v="0"/>
    <b v="0"/>
    <s v="2019 4"/>
    <n v="4"/>
    <x v="9"/>
    <s v="Omitted"/>
    <s v="Omitted"/>
    <x v="26"/>
    <s v="0055A00000BclF5QAJ"/>
    <d v="2021-04-11T20:07:09"/>
    <m/>
    <d v="2019-10-01T17:14:59"/>
    <b v="0"/>
    <x v="6"/>
    <s v="0065A000019lr7DQAQ"/>
    <x v="2"/>
    <b v="0"/>
    <s v="0055A000009sZg0QAE"/>
    <s v="Closed Lost"/>
    <b v="0"/>
    <x v="1"/>
    <n v="72900"/>
    <n v="0"/>
    <m/>
  </r>
  <r>
    <s v="0013100001fqycHAAQ"/>
    <b v="0"/>
    <m/>
    <b v="0"/>
    <x v="616"/>
    <x v="0"/>
    <s v="00531000007M2hjAAC"/>
    <b v="1"/>
    <d v="2016-03-10T19:45:57"/>
    <b v="0"/>
    <b v="0"/>
    <s v="2019 4"/>
    <n v="4"/>
    <x v="9"/>
    <s v="Omitted"/>
    <s v="Omitted"/>
    <x v="5"/>
    <s v="0055A00000BclF5QAJ"/>
    <d v="2021-04-11T20:33:11"/>
    <m/>
    <d v="2019-10-01T17:19:11"/>
    <b v="0"/>
    <x v="7"/>
    <s v="0063100000bhZl7AAE"/>
    <x v="2"/>
    <b v="0"/>
    <s v="0055A000009sZg0QAE"/>
    <s v="Closed Lost"/>
    <b v="0"/>
    <x v="1"/>
    <n v="72600"/>
    <n v="0"/>
    <m/>
  </r>
  <r>
    <s v="0013100001kbl8QAAQ"/>
    <b v="0"/>
    <m/>
    <b v="0"/>
    <x v="616"/>
    <x v="0"/>
    <s v="00531000007KAu8AAG"/>
    <b v="0"/>
    <d v="2016-08-26T15:22:28"/>
    <b v="0"/>
    <b v="0"/>
    <s v="2019 4"/>
    <n v="4"/>
    <x v="9"/>
    <s v="Omitted"/>
    <s v="Omitted"/>
    <x v="12"/>
    <s v="0055A00000BclF5QAJ"/>
    <d v="2021-04-11T20:11:37"/>
    <m/>
    <d v="2019-10-28T13:10:26"/>
    <b v="0"/>
    <x v="3"/>
    <s v="0063100000e2rEOAAY"/>
    <x v="2"/>
    <b v="0"/>
    <s v="0055A000008zqzaQAA"/>
    <s v="Closed Lost"/>
    <b v="0"/>
    <x v="1"/>
    <n v="79300"/>
    <n v="0"/>
    <m/>
  </r>
  <r>
    <s v="0013100001jbC2LAAU"/>
    <b v="0"/>
    <m/>
    <b v="0"/>
    <x v="616"/>
    <x v="0"/>
    <s v="00531000007KAu8AAG"/>
    <b v="1"/>
    <d v="2017-02-07T12:08:43"/>
    <b v="0"/>
    <b v="0"/>
    <s v="2019 4"/>
    <n v="4"/>
    <x v="9"/>
    <s v="Omitted"/>
    <s v="Omitted"/>
    <x v="12"/>
    <s v="0055A00000BclF5QAJ"/>
    <d v="2021-04-10T23:01:03"/>
    <m/>
    <d v="2019-09-03T12:35:12"/>
    <b v="0"/>
    <x v="3"/>
    <s v="0063100000gHgfMAAS"/>
    <x v="2"/>
    <b v="0"/>
    <s v="0055A000008iLoJQAU"/>
    <s v="Closed Lost"/>
    <b v="0"/>
    <x v="1"/>
    <n v="52336"/>
    <n v="0"/>
    <m/>
  </r>
  <r>
    <s v="0013100001rueJaAAI"/>
    <b v="0"/>
    <m/>
    <b v="0"/>
    <x v="616"/>
    <x v="0"/>
    <s v="00531000007KAsvAAG"/>
    <b v="0"/>
    <d v="2017-04-24T14:05:09"/>
    <b v="0"/>
    <b v="0"/>
    <s v="2019 4"/>
    <n v="4"/>
    <x v="9"/>
    <s v="Omitted"/>
    <s v="Omitted"/>
    <x v="16"/>
    <s v="0055A00000BclF5QAJ"/>
    <d v="2021-04-11T20:06:15"/>
    <m/>
    <d v="2020-12-07T20:35:46"/>
    <b v="0"/>
    <x v="6"/>
    <s v="0063100000hCtjhAAC"/>
    <x v="2"/>
    <b v="0"/>
    <s v="00531000007KAsvAAG"/>
    <s v="Closed Lost"/>
    <b v="0"/>
    <x v="1"/>
    <n v="71500"/>
    <n v="0"/>
    <m/>
  </r>
  <r>
    <s v="0015A00001taaMKQAY"/>
    <b v="0"/>
    <m/>
    <b v="0"/>
    <x v="616"/>
    <x v="0"/>
    <s v="0055A000008iLoJQAU"/>
    <b v="0"/>
    <d v="2019-01-25T19:45:16"/>
    <b v="0"/>
    <b v="0"/>
    <s v="2019 4"/>
    <n v="4"/>
    <x v="9"/>
    <s v="Omitted"/>
    <s v="Omitted"/>
    <x v="0"/>
    <s v="0055A00000BclF5QAJ"/>
    <d v="2021-04-11T19:52:07"/>
    <m/>
    <d v="2019-02-08T19:15:15"/>
    <b v="0"/>
    <x v="5"/>
    <s v="0065A000015s7ikQAA"/>
    <x v="2"/>
    <b v="0"/>
    <s v="0055A000008iLoJQAU"/>
    <s v="Closed Lost"/>
    <b v="0"/>
    <x v="1"/>
    <n v="13195"/>
    <n v="0"/>
    <m/>
  </r>
  <r>
    <s v="0015A00002CwNGJQA3"/>
    <b v="0"/>
    <m/>
    <b v="0"/>
    <x v="616"/>
    <x v="0"/>
    <s v="0055A000009GjocQAC"/>
    <b v="0"/>
    <d v="2019-06-12T15:32:31"/>
    <b v="0"/>
    <b v="0"/>
    <s v="2019 4"/>
    <n v="4"/>
    <x v="9"/>
    <s v="Omitted"/>
    <s v="Omitted"/>
    <x v="21"/>
    <s v="0055A00000BclF5QAJ"/>
    <d v="2021-04-11T20:07:09"/>
    <m/>
    <d v="2019-10-07T15:10:08"/>
    <b v="0"/>
    <x v="6"/>
    <s v="0065A00001Ti8keQAB"/>
    <x v="2"/>
    <b v="0"/>
    <s v="0055A000009GjocQAC"/>
    <s v="Closed Lost"/>
    <b v="0"/>
    <x v="1"/>
    <n v="85000"/>
    <n v="0"/>
    <m/>
  </r>
  <r>
    <s v="0015A00002FEmqDQAT"/>
    <b v="0"/>
    <m/>
    <b v="0"/>
    <x v="616"/>
    <x v="0"/>
    <s v="0055A000008iLoOQAU"/>
    <b v="0"/>
    <d v="2019-09-25T13:28:12"/>
    <b v="0"/>
    <b v="0"/>
    <s v="2019 4"/>
    <n v="4"/>
    <x v="9"/>
    <s v="Omitted"/>
    <s v="Omitted"/>
    <x v="0"/>
    <s v="0055A00000BclF5QAJ"/>
    <d v="2021-04-10T23:01:03"/>
    <m/>
    <d v="2019-11-18T22:04:01"/>
    <b v="0"/>
    <x v="4"/>
    <s v="0065A00001XVaqrQAD"/>
    <x v="2"/>
    <b v="0"/>
    <s v="0055A00000BNpn5QAD"/>
    <s v="Closed Lost"/>
    <b v="0"/>
    <x v="1"/>
    <n v="108000"/>
    <n v="0"/>
    <m/>
  </r>
  <r>
    <s v="0013100001jbbivAAA"/>
    <b v="0"/>
    <m/>
    <b v="0"/>
    <x v="616"/>
    <x v="0"/>
    <s v="0055A000008iLoOQAU"/>
    <b v="0"/>
    <d v="2018-09-17T20:57:07"/>
    <b v="0"/>
    <b v="0"/>
    <s v="2019 4"/>
    <n v="4"/>
    <x v="9"/>
    <s v="Omitted"/>
    <s v="Omitted"/>
    <x v="0"/>
    <s v="0055A00000BclF5QAJ"/>
    <d v="2021-04-11T20:33:11"/>
    <m/>
    <d v="2020-09-01T19:12:12"/>
    <b v="0"/>
    <x v="12"/>
    <s v="0065A00000lmBeqQAE"/>
    <x v="2"/>
    <b v="0"/>
    <s v="0055A000008zqzaQAA"/>
    <s v="Closed Lost"/>
    <b v="0"/>
    <x v="1"/>
    <n v="140000"/>
    <n v="0"/>
    <m/>
  </r>
  <r>
    <s v="0013100001k5ZyRAAU"/>
    <b v="0"/>
    <m/>
    <b v="0"/>
    <x v="616"/>
    <x v="0"/>
    <s v="0055A000008iLoOQAU"/>
    <b v="0"/>
    <d v="2019-10-07T18:19:36"/>
    <b v="0"/>
    <b v="0"/>
    <s v="2019 4"/>
    <n v="4"/>
    <x v="9"/>
    <s v="Omitted"/>
    <s v="Omitted"/>
    <x v="0"/>
    <s v="0055A00000BclF5QAJ"/>
    <d v="2021-04-10T23:01:03"/>
    <m/>
    <d v="2019-11-15T19:33:38"/>
    <b v="0"/>
    <x v="1"/>
    <s v="0065A00001XaTE0QAN"/>
    <x v="2"/>
    <b v="0"/>
    <s v="0055A000008iLoOQAU"/>
    <s v="Closed Lost"/>
    <b v="0"/>
    <x v="1"/>
    <n v="712"/>
    <n v="0"/>
    <m/>
  </r>
  <r>
    <s v="0013100001gZda5AAC"/>
    <b v="0"/>
    <m/>
    <b v="0"/>
    <x v="616"/>
    <x v="0"/>
    <s v="0055A000008iLoOQAU"/>
    <b v="0"/>
    <d v="2019-03-08T21:09:12"/>
    <b v="0"/>
    <b v="0"/>
    <s v="2019 4"/>
    <n v="4"/>
    <x v="9"/>
    <s v="Omitted"/>
    <s v="Omitted"/>
    <x v="21"/>
    <s v="0055A00000BclF5QAJ"/>
    <d v="2021-04-11T20:28:47"/>
    <m/>
    <d v="2019-12-12T16:31:48"/>
    <b v="0"/>
    <x v="3"/>
    <s v="0065A00001CLde2QAD"/>
    <x v="2"/>
    <b v="0"/>
    <s v="0055A000008iLoOQAU"/>
    <s v="Closed Lost"/>
    <b v="0"/>
    <x v="1"/>
    <n v="13620"/>
    <n v="0"/>
    <m/>
  </r>
  <r>
    <s v="0013100001hn662AAA"/>
    <b v="0"/>
    <m/>
    <b v="0"/>
    <x v="616"/>
    <x v="0"/>
    <s v="0055A000008iLoOQAU"/>
    <b v="0"/>
    <d v="2019-08-22T18:25:38"/>
    <b v="0"/>
    <b v="0"/>
    <s v="2019 4"/>
    <n v="4"/>
    <x v="9"/>
    <s v="Omitted"/>
    <s v="Omitted"/>
    <x v="0"/>
    <s v="0055A00000BclF5QAJ"/>
    <d v="2021-04-11T20:28:47"/>
    <m/>
    <d v="2019-12-12T20:58:02"/>
    <b v="0"/>
    <x v="8"/>
    <s v="0065A00001MA4sIQAT"/>
    <x v="2"/>
    <b v="0"/>
    <s v="0055A000008iLoOQAU"/>
    <s v="Closed Lost"/>
    <b v="0"/>
    <x v="1"/>
    <n v="23610"/>
    <n v="0"/>
    <m/>
  </r>
  <r>
    <s v="0015A000021PcVpQAK"/>
    <b v="0"/>
    <m/>
    <b v="0"/>
    <x v="616"/>
    <x v="0"/>
    <s v="0055A000008zqzaQAA"/>
    <b v="0"/>
    <d v="2019-12-07T02:00:12"/>
    <b v="0"/>
    <b v="0"/>
    <s v="2019 4"/>
    <n v="4"/>
    <x v="9"/>
    <s v="Omitted"/>
    <s v="Omitted"/>
    <x v="21"/>
    <s v="0055A00000BclF5QAJ"/>
    <d v="2021-04-11T20:28:47"/>
    <m/>
    <d v="2020-04-01T17:34:56"/>
    <b v="0"/>
    <x v="1"/>
    <s v="0065A00001YKGUcQAP"/>
    <x v="2"/>
    <b v="0"/>
    <s v="0055A000009GjocQAC"/>
    <s v="Closed Lost"/>
    <b v="0"/>
    <x v="1"/>
    <n v="6490"/>
    <n v="0"/>
    <m/>
  </r>
  <r>
    <s v="0013100001gbb7YAAQ"/>
    <b v="0"/>
    <m/>
    <b v="0"/>
    <x v="616"/>
    <x v="0"/>
    <s v="0055A000008iLoOQAU"/>
    <b v="0"/>
    <d v="2019-09-19T15:57:09"/>
    <b v="0"/>
    <b v="0"/>
    <s v="2019 4"/>
    <n v="4"/>
    <x v="9"/>
    <s v="Omitted"/>
    <s v="Omitted"/>
    <x v="0"/>
    <s v="0055A00000BclF5QAJ"/>
    <d v="2021-04-10T23:01:03"/>
    <m/>
    <d v="2019-11-05T18:11:51"/>
    <b v="0"/>
    <x v="3"/>
    <s v="0065A00001XKbjvQAD"/>
    <x v="2"/>
    <b v="0"/>
    <s v="0055A000008iLoOQAU"/>
    <s v="Closed Lost"/>
    <b v="0"/>
    <x v="1"/>
    <n v="8950"/>
    <n v="0"/>
    <m/>
  </r>
  <r>
    <s v="0013100001gZda5AAC"/>
    <b v="0"/>
    <m/>
    <b v="0"/>
    <x v="616"/>
    <x v="0"/>
    <s v="0055A000009sZg0QAE"/>
    <b v="0"/>
    <d v="2019-12-03T23:43:12"/>
    <b v="0"/>
    <b v="0"/>
    <s v="2019 4"/>
    <n v="4"/>
    <x v="9"/>
    <s v="Omitted"/>
    <s v="Omitted"/>
    <x v="0"/>
    <s v="0055A00000BclF5QAJ"/>
    <d v="2021-04-10T23:01:03"/>
    <m/>
    <d v="2020-12-01T21:33:49"/>
    <b v="0"/>
    <x v="10"/>
    <s v="0065A00001YHh28QAD"/>
    <x v="2"/>
    <b v="0"/>
    <s v="0055A000008iLoOQAU"/>
    <s v="Closed Lost"/>
    <b v="0"/>
    <x v="1"/>
    <n v="8950"/>
    <n v="0"/>
    <m/>
  </r>
  <r>
    <s v="0013100001kbnWUAAY"/>
    <b v="0"/>
    <m/>
    <b v="0"/>
    <x v="616"/>
    <x v="0"/>
    <s v="0055A000008iLoJQAU"/>
    <b v="0"/>
    <d v="2018-11-13T17:03:53"/>
    <b v="0"/>
    <b v="0"/>
    <s v="2019 4"/>
    <n v="4"/>
    <x v="9"/>
    <s v="Omitted"/>
    <s v="Omitted"/>
    <x v="0"/>
    <s v="0055A00000BclF5QAJ"/>
    <d v="2021-04-11T20:28:47"/>
    <m/>
    <d v="2020-01-15T03:25:14"/>
    <b v="0"/>
    <x v="10"/>
    <s v="0065A00000nLZNEQA4"/>
    <x v="2"/>
    <b v="0"/>
    <s v="0055A000008iLoJQAU"/>
    <s v="Closed Lost"/>
    <b v="0"/>
    <x v="1"/>
    <n v="8950"/>
    <n v="0"/>
    <m/>
  </r>
  <r>
    <s v="0015A00001yWkX5QAK"/>
    <b v="0"/>
    <m/>
    <b v="0"/>
    <x v="616"/>
    <x v="0"/>
    <s v="0055A000008iLoOQAU"/>
    <b v="0"/>
    <d v="2019-06-25T20:47:41"/>
    <b v="0"/>
    <b v="0"/>
    <s v="2019 4"/>
    <n v="4"/>
    <x v="9"/>
    <s v="Omitted"/>
    <s v="Omitted"/>
    <x v="0"/>
    <s v="0055A00000BclF5QAJ"/>
    <d v="2021-04-11T20:28:47"/>
    <m/>
    <d v="2019-12-13T19:45:02"/>
    <b v="0"/>
    <x v="3"/>
    <s v="0065A00001UmtcTQAR"/>
    <x v="2"/>
    <b v="0"/>
    <s v="0055A000008iLoOQAU"/>
    <s v="Closed Lost"/>
    <b v="0"/>
    <x v="1"/>
    <n v="8950"/>
    <n v="0"/>
    <m/>
  </r>
  <r>
    <s v="0015A000027zQp0QAE"/>
    <b v="0"/>
    <m/>
    <b v="0"/>
    <x v="616"/>
    <x v="0"/>
    <s v="0055A000008zqzaQAA"/>
    <b v="0"/>
    <d v="2019-09-11T03:04:52"/>
    <b v="0"/>
    <b v="0"/>
    <s v="2019 4"/>
    <n v="4"/>
    <x v="9"/>
    <s v="Omitted"/>
    <s v="Omitted"/>
    <x v="0"/>
    <s v="0055A00000BclF5QAJ"/>
    <d v="2021-04-10T23:01:03"/>
    <m/>
    <d v="2020-03-04T19:58:54"/>
    <b v="0"/>
    <x v="4"/>
    <s v="0065A00001XHfL0QAL"/>
    <x v="2"/>
    <b v="0"/>
    <s v="0055A000008zqzaQAA"/>
    <s v="Closed Lost"/>
    <b v="0"/>
    <x v="1"/>
    <n v="143724"/>
    <n v="0"/>
    <m/>
  </r>
  <r>
    <s v="0013100001jbBHXAA2"/>
    <b v="0"/>
    <m/>
    <b v="0"/>
    <x v="616"/>
    <x v="0"/>
    <s v="0055A000006HDY9QAO"/>
    <b v="0"/>
    <d v="2018-04-19T14:33:33"/>
    <b v="0"/>
    <b v="0"/>
    <s v="2019 4"/>
    <n v="4"/>
    <x v="9"/>
    <s v="Omitted"/>
    <s v="Omitted"/>
    <x v="23"/>
    <s v="0055A00000BclF5QAJ"/>
    <d v="2021-04-11T20:07:09"/>
    <m/>
    <d v="2019-10-08T04:40:03"/>
    <b v="0"/>
    <x v="6"/>
    <s v="0065A00000iby3MQAQ"/>
    <x v="2"/>
    <b v="0"/>
    <s v="0055A000008iLoJQAU"/>
    <s v="Closed Lost"/>
    <b v="0"/>
    <x v="1"/>
    <n v="112550"/>
    <n v="0"/>
    <m/>
  </r>
  <r>
    <s v="0013100001k9FSCAA2"/>
    <b v="0"/>
    <m/>
    <b v="0"/>
    <x v="616"/>
    <x v="0"/>
    <s v="0055A000008zqzaQAA"/>
    <b v="0"/>
    <d v="2018-08-16T13:07:16"/>
    <b v="0"/>
    <b v="0"/>
    <s v="2019 4"/>
    <n v="4"/>
    <x v="9"/>
    <s v="Omitted"/>
    <s v="Omitted"/>
    <x v="0"/>
    <s v="0055A00000BclF5QAJ"/>
    <d v="2021-04-10T23:01:03"/>
    <m/>
    <d v="2019-10-01T14:09:52"/>
    <b v="0"/>
    <x v="1"/>
    <s v="0065A00000ldfsAQAQ"/>
    <x v="2"/>
    <b v="0"/>
    <s v="0055A000009sZg0QAE"/>
    <s v="Closed Lost"/>
    <b v="0"/>
    <x v="1"/>
    <n v="96865"/>
    <n v="0"/>
    <m/>
  </r>
  <r>
    <s v="0013100001jbToDAAU"/>
    <b v="0"/>
    <m/>
    <b v="0"/>
    <x v="616"/>
    <x v="0"/>
    <s v="00531000007KAu8AAG"/>
    <b v="0"/>
    <d v="2018-02-23T10:07:47"/>
    <b v="0"/>
    <b v="0"/>
    <s v="2019 4"/>
    <n v="4"/>
    <x v="9"/>
    <s v="Omitted"/>
    <s v="Omitted"/>
    <x v="21"/>
    <s v="0055A00000BclF5QAJ"/>
    <d v="2021-04-11T20:28:47"/>
    <m/>
    <d v="2019-11-11T03:24:59"/>
    <b v="0"/>
    <x v="7"/>
    <s v="0065A00000jTCkxQAG"/>
    <x v="2"/>
    <b v="0"/>
    <s v="0055A000009GjocQAC"/>
    <s v="Closed Lost"/>
    <b v="0"/>
    <x v="1"/>
    <n v="72600"/>
    <n v="0"/>
    <m/>
  </r>
  <r>
    <s v="0013100001jbToDAAU"/>
    <b v="0"/>
    <m/>
    <b v="0"/>
    <x v="616"/>
    <x v="0"/>
    <s v="0055A000008zqzaQAA"/>
    <b v="0"/>
    <d v="2019-04-22T19:31:26"/>
    <b v="0"/>
    <b v="0"/>
    <s v="2019 4"/>
    <n v="4"/>
    <x v="9"/>
    <s v="Omitted"/>
    <s v="Omitted"/>
    <x v="21"/>
    <s v="0055A00000BclF5QAJ"/>
    <d v="2021-04-11T20:33:11"/>
    <m/>
    <d v="2019-11-11T15:49:31"/>
    <b v="0"/>
    <x v="7"/>
    <s v="0065A00001KS1nnQAD"/>
    <x v="2"/>
    <b v="0"/>
    <s v="0055A000009GjocQAC"/>
    <s v="Closed Lost"/>
    <b v="0"/>
    <x v="1"/>
    <n v="85055"/>
    <n v="0"/>
    <m/>
  </r>
  <r>
    <s v="0013100001hofGrAAI"/>
    <b v="0"/>
    <m/>
    <b v="0"/>
    <x v="616"/>
    <x v="0"/>
    <s v="0055A000008iLoOQAU"/>
    <b v="0"/>
    <d v="2018-10-29T21:52:04"/>
    <b v="0"/>
    <b v="0"/>
    <s v="2019 4"/>
    <n v="4"/>
    <x v="9"/>
    <s v="Omitted"/>
    <s v="Omitted"/>
    <x v="21"/>
    <s v="0055A00000BclF5QAJ"/>
    <d v="2021-04-11T20:33:11"/>
    <m/>
    <d v="2019-07-09T18:01:27"/>
    <b v="0"/>
    <x v="3"/>
    <s v="0065A00000nKiRWQA0"/>
    <x v="2"/>
    <b v="0"/>
    <s v="0055A000009sZg0QAE"/>
    <s v="Closed Lost"/>
    <b v="0"/>
    <x v="1"/>
    <n v="82145"/>
    <n v="0"/>
    <m/>
  </r>
  <r>
    <s v="0015A000022S9bXQAS"/>
    <b v="0"/>
    <m/>
    <b v="0"/>
    <x v="616"/>
    <x v="0"/>
    <s v="00531000008FRNUAA4"/>
    <b v="0"/>
    <d v="2018-08-10T13:09:47"/>
    <b v="0"/>
    <b v="0"/>
    <s v="2019 4"/>
    <n v="4"/>
    <x v="9"/>
    <s v="Omitted"/>
    <s v="Omitted"/>
    <x v="21"/>
    <s v="0055A00000BclF5QAJ"/>
    <d v="2021-04-10T23:01:03"/>
    <m/>
    <d v="2019-11-25T15:17:02"/>
    <b v="0"/>
    <x v="4"/>
    <s v="0065A00000ldRlnQAE"/>
    <x v="2"/>
    <b v="0"/>
    <s v="0055A000008zqzaQAA"/>
    <s v="Closed Lost"/>
    <b v="0"/>
    <x v="1"/>
    <n v="66905"/>
    <n v="0"/>
    <m/>
  </r>
  <r>
    <s v="0015A00002BoyBDQAZ"/>
    <b v="0"/>
    <m/>
    <b v="0"/>
    <x v="616"/>
    <x v="0"/>
    <s v="0055A000008iLoJQAU"/>
    <b v="0"/>
    <d v="2019-05-13T05:42:32"/>
    <b v="0"/>
    <b v="0"/>
    <s v="2019 4"/>
    <n v="4"/>
    <x v="9"/>
    <s v="Omitted"/>
    <s v="Omitted"/>
    <x v="21"/>
    <s v="0055A00000BclF5QAJ"/>
    <d v="2021-04-10T23:01:03"/>
    <m/>
    <d v="2019-11-11T15:39:19"/>
    <b v="0"/>
    <x v="7"/>
    <s v="0065A00001Pw4JxQAJ"/>
    <x v="2"/>
    <b v="0"/>
    <s v="0055A000008iLoJQAU"/>
    <s v="Closed Lost"/>
    <b v="0"/>
    <x v="1"/>
    <n v="95895"/>
    <n v="0"/>
    <m/>
  </r>
  <r>
    <s v="0015A00002CwvtvQAB"/>
    <b v="0"/>
    <m/>
    <b v="0"/>
    <x v="616"/>
    <x v="0"/>
    <s v="0055A000008iLoJQAU"/>
    <b v="0"/>
    <d v="2019-07-24T14:44:39"/>
    <b v="0"/>
    <b v="0"/>
    <s v="2019 4"/>
    <n v="4"/>
    <x v="9"/>
    <s v="Omitted"/>
    <s v="Omitted"/>
    <x v="21"/>
    <s v="0055A00000BclF5QAJ"/>
    <d v="2021-04-10T23:01:03"/>
    <m/>
    <d v="2019-09-30T23:09:03"/>
    <b v="0"/>
    <x v="7"/>
    <s v="0065A00001WlJL9QAN"/>
    <x v="2"/>
    <b v="0"/>
    <s v="0055A000008iLoJQAU"/>
    <s v="Closed Lost"/>
    <b v="0"/>
    <x v="1"/>
    <n v="95895"/>
    <n v="0"/>
    <m/>
  </r>
  <r>
    <s v="0015A00002BnJREQA3"/>
    <b v="0"/>
    <m/>
    <b v="0"/>
    <x v="616"/>
    <x v="0"/>
    <s v="00531000007MUoEAAW"/>
    <b v="0"/>
    <d v="2019-04-16T14:30:04"/>
    <b v="0"/>
    <b v="0"/>
    <s v="2019 4"/>
    <n v="4"/>
    <x v="9"/>
    <s v="Omitted"/>
    <s v="Omitted"/>
    <x v="4"/>
    <s v="0055A00000BclF5QAJ"/>
    <d v="2021-04-11T20:08:00"/>
    <m/>
    <d v="2020-01-06T18:18:40"/>
    <b v="0"/>
    <x v="6"/>
    <s v="0065A00001KR5AhQAL"/>
    <x v="2"/>
    <b v="0"/>
    <s v="00531000007Es7rAAC"/>
    <s v="Closed Lost"/>
    <b v="0"/>
    <x v="1"/>
    <n v="65199"/>
    <n v="0"/>
    <m/>
  </r>
  <r>
    <s v="0015A00002Cw3BhQAJ"/>
    <b v="0"/>
    <m/>
    <b v="0"/>
    <x v="616"/>
    <x v="0"/>
    <s v="00531000007MUoEAAW"/>
    <b v="0"/>
    <d v="2019-06-11T15:24:34"/>
    <b v="0"/>
    <b v="0"/>
    <s v="2019 4"/>
    <n v="4"/>
    <x v="9"/>
    <s v="Omitted"/>
    <s v="Omitted"/>
    <x v="2"/>
    <s v="0055A000009s6n0QAA"/>
    <d v="2020-01-06T18:18:40"/>
    <m/>
    <d v="2020-01-06T18:18:40"/>
    <b v="0"/>
    <x v="3"/>
    <s v="0065A00001Ti280QAB"/>
    <x v="2"/>
    <b v="0"/>
    <s v="00531000007Es7rAAC"/>
    <s v="Closed Lost"/>
    <b v="0"/>
    <x v="1"/>
    <n v="130796"/>
    <n v="0"/>
    <m/>
  </r>
  <r>
    <s v="001i000001MZ8IpAAL"/>
    <b v="0"/>
    <m/>
    <b v="0"/>
    <x v="616"/>
    <x v="0"/>
    <s v="00531000007MUoEAAW"/>
    <b v="0"/>
    <d v="2019-01-15T15:59:17"/>
    <b v="0"/>
    <b v="0"/>
    <s v="2019 4"/>
    <n v="4"/>
    <x v="9"/>
    <s v="Omitted"/>
    <s v="Omitted"/>
    <x v="2"/>
    <s v="0055A00000BclF5QAJ"/>
    <d v="2021-04-11T20:08:00"/>
    <m/>
    <d v="2020-05-05T12:48:27"/>
    <b v="0"/>
    <x v="6"/>
    <s v="0065A000011rH0IQAU"/>
    <x v="2"/>
    <b v="0"/>
    <s v="00531000007Es7rAAC"/>
    <s v="Closed Lost"/>
    <b v="0"/>
    <x v="1"/>
    <n v="0"/>
    <n v="0"/>
    <m/>
  </r>
  <r>
    <s v="001i000001MZ8IpAAL"/>
    <b v="0"/>
    <m/>
    <b v="0"/>
    <x v="616"/>
    <x v="0"/>
    <s v="00531000007MUoEAAW"/>
    <b v="0"/>
    <d v="2019-10-16T18:43:11"/>
    <b v="0"/>
    <b v="0"/>
    <s v="2019 4"/>
    <n v="4"/>
    <x v="9"/>
    <s v="Omitted"/>
    <s v="Omitted"/>
    <x v="4"/>
    <s v="0055A00000BclF5QAJ"/>
    <d v="2021-04-11T19:52:07"/>
    <m/>
    <d v="2020-01-06T18:18:40"/>
    <b v="0"/>
    <x v="5"/>
    <s v="0065A00001XdO2BQAV"/>
    <x v="2"/>
    <b v="0"/>
    <s v="00531000007MUoEAAW"/>
    <s v="Closed Lost"/>
    <b v="0"/>
    <x v="1"/>
    <n v="15977"/>
    <n v="0"/>
    <m/>
  </r>
  <r>
    <s v="0015A0000256uspQAA"/>
    <b v="0"/>
    <m/>
    <b v="0"/>
    <x v="616"/>
    <x v="0"/>
    <s v="00531000007KAsvAAG"/>
    <b v="0"/>
    <d v="2018-10-02T22:18:29"/>
    <b v="0"/>
    <b v="0"/>
    <s v="2019 4"/>
    <n v="4"/>
    <x v="9"/>
    <s v="Omitted"/>
    <s v="Omitted"/>
    <x v="1"/>
    <s v="0055A00000BclF5QAJ"/>
    <d v="2021-04-16T14:17:58"/>
    <m/>
    <d v="2020-01-06T18:18:40"/>
    <b v="0"/>
    <x v="10"/>
    <s v="0065A00000loQ0DQAU"/>
    <x v="2"/>
    <b v="0"/>
    <s v="00531000007KAsvAAG"/>
    <s v="Closed Lost"/>
    <b v="0"/>
    <x v="1"/>
    <n v="65199"/>
    <n v="0"/>
    <m/>
  </r>
  <r>
    <s v="0013100001hphcmAAA"/>
    <b v="0"/>
    <m/>
    <b v="0"/>
    <x v="616"/>
    <x v="0"/>
    <s v="00531000007MUoEAAW"/>
    <b v="0"/>
    <d v="2018-11-26T19:07:57"/>
    <b v="0"/>
    <b v="0"/>
    <s v="2019 4"/>
    <n v="4"/>
    <x v="9"/>
    <s v="Omitted"/>
    <s v="Omitted"/>
    <x v="1"/>
    <s v="0055A00000BclF5QAJ"/>
    <d v="2021-04-11T20:08:00"/>
    <m/>
    <d v="2020-01-06T18:18:45"/>
    <b v="0"/>
    <x v="6"/>
    <s v="0065A00000nM7PwQAK"/>
    <x v="2"/>
    <b v="0"/>
    <s v="0055A000009sa63QAA"/>
    <s v="Closed Lost"/>
    <b v="0"/>
    <x v="1"/>
    <n v="71699"/>
    <n v="0"/>
    <m/>
  </r>
  <r>
    <s v="0013100001enucRAAQ"/>
    <b v="0"/>
    <m/>
    <b v="0"/>
    <x v="616"/>
    <x v="0"/>
    <s v="00531000007MUoEAAW"/>
    <b v="0"/>
    <d v="2019-02-27T17:41:48"/>
    <b v="0"/>
    <b v="0"/>
    <s v="2019 4"/>
    <n v="4"/>
    <x v="9"/>
    <s v="Omitted"/>
    <s v="Omitted"/>
    <x v="1"/>
    <s v="0055A00000BclF5QAJ"/>
    <d v="2021-04-16T14:17:58"/>
    <m/>
    <d v="2020-01-06T18:18:45"/>
    <b v="0"/>
    <x v="10"/>
    <s v="0065A00001CILjUQAX"/>
    <x v="2"/>
    <b v="0"/>
    <s v="00531000007MUoEAAW"/>
    <s v="Closed Lost"/>
    <b v="0"/>
    <x v="1"/>
    <n v="39"/>
    <n v="0"/>
    <m/>
  </r>
  <r>
    <s v="0013100001hn9oQAAQ"/>
    <b v="0"/>
    <m/>
    <b v="0"/>
    <x v="616"/>
    <x v="0"/>
    <s v="00531000007MUoEAAW"/>
    <b v="0"/>
    <d v="2019-04-25T13:24:37"/>
    <b v="0"/>
    <b v="0"/>
    <s v="2019 4"/>
    <n v="4"/>
    <x v="9"/>
    <s v="Omitted"/>
    <s v="Omitted"/>
    <x v="1"/>
    <s v="0055A000009s6n0QAA"/>
    <d v="2020-01-06T18:18:40"/>
    <m/>
    <d v="2020-01-06T18:18:40"/>
    <b v="0"/>
    <x v="3"/>
    <s v="0065A00001OGoTCQA1"/>
    <x v="2"/>
    <b v="0"/>
    <s v="00531000007MUoEAAW"/>
    <s v="Closed Lost"/>
    <b v="0"/>
    <x v="1"/>
    <n v="5000"/>
    <n v="0"/>
    <m/>
  </r>
  <r>
    <s v="001i000001MZMVXAA5"/>
    <b v="0"/>
    <m/>
    <b v="0"/>
    <x v="616"/>
    <x v="0"/>
    <s v="00531000007MUoEAAW"/>
    <b v="0"/>
    <d v="2019-07-15T17:42:53"/>
    <b v="0"/>
    <b v="0"/>
    <s v="2019 4"/>
    <n v="4"/>
    <x v="9"/>
    <s v="Omitted"/>
    <s v="Omitted"/>
    <x v="1"/>
    <s v="0055A00000BclF5QAJ"/>
    <d v="2021-04-11T19:52:07"/>
    <m/>
    <d v="2020-01-06T18:18:45"/>
    <b v="0"/>
    <x v="5"/>
    <s v="0065A00001Vg8zWQAR"/>
    <x v="2"/>
    <b v="0"/>
    <s v="00531000007MUoEAAW"/>
    <s v="Closed Lost"/>
    <b v="0"/>
    <x v="1"/>
    <n v="199"/>
    <n v="0"/>
    <m/>
  </r>
  <r>
    <s v="0013100001lbH4iAAE"/>
    <b v="0"/>
    <m/>
    <b v="0"/>
    <x v="616"/>
    <x v="0"/>
    <s v="00531000007MUoEAAW"/>
    <b v="0"/>
    <d v="2019-09-18T12:56:39"/>
    <b v="0"/>
    <b v="0"/>
    <s v="2019 4"/>
    <n v="4"/>
    <x v="9"/>
    <s v="Omitted"/>
    <s v="Omitted"/>
    <x v="1"/>
    <s v="0055A000009s6n0QAA"/>
    <d v="2020-01-06T18:18:45"/>
    <m/>
    <d v="2020-01-06T18:18:45"/>
    <b v="0"/>
    <x v="1"/>
    <s v="0065A00001XKUYhQAP"/>
    <x v="2"/>
    <b v="0"/>
    <s v="00531000007MUoEAAW"/>
    <s v="Closed Lost"/>
    <b v="0"/>
    <x v="1"/>
    <n v="995"/>
    <n v="0"/>
    <m/>
  </r>
  <r>
    <s v="0013100001gxRq8AAE"/>
    <b v="0"/>
    <m/>
    <b v="0"/>
    <x v="616"/>
    <x v="0"/>
    <s v="00531000007MUoEAAW"/>
    <b v="0"/>
    <d v="2019-09-19T18:01:11"/>
    <b v="0"/>
    <b v="0"/>
    <s v="2019 4"/>
    <n v="4"/>
    <x v="9"/>
    <s v="Omitted"/>
    <s v="Omitted"/>
    <x v="1"/>
    <s v="0055A00000BclF5QAJ"/>
    <d v="2021-04-11T20:08:00"/>
    <m/>
    <d v="2020-01-06T18:18:45"/>
    <b v="0"/>
    <x v="6"/>
    <s v="0065A00001XKcXUQA1"/>
    <x v="2"/>
    <b v="0"/>
    <s v="00531000007MUoEAAW"/>
    <s v="Closed Lost"/>
    <b v="0"/>
    <x v="1"/>
    <n v="199"/>
    <n v="0"/>
    <m/>
  </r>
  <r>
    <s v="0015A00002G6GsIQAV"/>
    <b v="0"/>
    <m/>
    <b v="0"/>
    <x v="616"/>
    <x v="0"/>
    <s v="00531000007MUoEAAW"/>
    <b v="0"/>
    <d v="2019-11-26T19:10:24"/>
    <b v="0"/>
    <b v="0"/>
    <s v="2019 4"/>
    <n v="4"/>
    <x v="9"/>
    <s v="Omitted"/>
    <s v="Omitted"/>
    <x v="24"/>
    <s v="0055A000009GxI2QAK"/>
    <d v="2021-06-22T20:14:29"/>
    <m/>
    <d v="2020-12-28T22:27:56"/>
    <b v="0"/>
    <x v="5"/>
    <s v="0065A0000112Mx3QAE"/>
    <x v="2"/>
    <b v="0"/>
    <s v="0055A000009GxI2QAK"/>
    <s v="Closed Lost"/>
    <b v="0"/>
    <x v="1"/>
    <n v="655.5"/>
    <n v="0"/>
    <m/>
  </r>
  <r>
    <s v="0015A00002DQu7aQAD"/>
    <b v="0"/>
    <m/>
    <b v="0"/>
    <x v="616"/>
    <x v="0"/>
    <s v="00531000007MUoEAAW"/>
    <b v="0"/>
    <d v="2019-08-28T17:50:29"/>
    <b v="0"/>
    <b v="0"/>
    <s v="2019 4"/>
    <n v="4"/>
    <x v="9"/>
    <s v="Omitted"/>
    <s v="Omitted"/>
    <x v="4"/>
    <s v="0055A00000BclF5QAJ"/>
    <d v="2021-04-11T20:08:00"/>
    <m/>
    <d v="2020-01-06T18:18:40"/>
    <b v="1"/>
    <x v="6"/>
    <s v="0065A00001XGA3YQAX"/>
    <x v="2"/>
    <b v="0"/>
    <s v="00531000007Es7rAAC"/>
    <s v="Closed Lost"/>
    <b v="0"/>
    <x v="1"/>
    <n v="2257862.4"/>
    <n v="0"/>
    <m/>
  </r>
  <r>
    <s v="0016e00002Zw8pgAAB"/>
    <b v="0"/>
    <m/>
    <b v="0"/>
    <x v="616"/>
    <x v="0"/>
    <s v="00531000007MUoEAAW"/>
    <b v="0"/>
    <d v="2019-08-05T19:59:24"/>
    <b v="0"/>
    <b v="0"/>
    <s v="2019 4"/>
    <n v="4"/>
    <x v="9"/>
    <s v="Omitted"/>
    <s v="Omitted"/>
    <x v="24"/>
    <s v="0055A000009GxI2QAK"/>
    <d v="2021-06-22T20:16:51"/>
    <m/>
    <d v="2020-01-06T18:18:40"/>
    <b v="1"/>
    <x v="6"/>
    <s v="0065A00001WxE6eQAF"/>
    <x v="2"/>
    <b v="0"/>
    <s v="0055A000009GxI2QAK"/>
    <s v="Closed Lost"/>
    <b v="0"/>
    <x v="1"/>
    <n v="2033187.5"/>
    <n v="0"/>
    <m/>
  </r>
  <r>
    <s v="0015A00002CRqz6QAD"/>
    <b v="0"/>
    <m/>
    <b v="0"/>
    <x v="616"/>
    <x v="0"/>
    <s v="00531000007MUoEAAW"/>
    <b v="0"/>
    <d v="2019-05-06T17:13:31"/>
    <b v="0"/>
    <b v="0"/>
    <s v="2019 4"/>
    <n v="4"/>
    <x v="9"/>
    <s v="Omitted"/>
    <s v="Omitted"/>
    <x v="24"/>
    <s v="0055A00000BclF5QAJ"/>
    <d v="2021-04-11T20:06:15"/>
    <m/>
    <d v="2020-07-08T12:52:30"/>
    <b v="1"/>
    <x v="6"/>
    <s v="0065A00001PtdbGQAR"/>
    <x v="3"/>
    <b v="0"/>
    <s v="00531000008F2qlAAC"/>
    <s v="Closed Lost"/>
    <b v="0"/>
    <x v="1"/>
    <n v="564848.5"/>
    <n v="0"/>
    <m/>
  </r>
  <r>
    <s v="0015A00002GJzTtQAL"/>
    <b v="0"/>
    <m/>
    <b v="0"/>
    <x v="616"/>
    <x v="0"/>
    <s v="0055A000008iLoOQAU"/>
    <b v="1"/>
    <d v="2019-11-21T22:31:59"/>
    <b v="0"/>
    <b v="0"/>
    <s v="2019 4"/>
    <n v="4"/>
    <x v="9"/>
    <s v="Omitted"/>
    <s v="Omitted"/>
    <x v="21"/>
    <s v="0055A00000BclF5QAJ"/>
    <d v="2021-04-10T23:01:03"/>
    <m/>
    <d v="2020-04-27T15:41:45"/>
    <b v="0"/>
    <x v="12"/>
    <s v="0065A00001Y1SKYQA3"/>
    <x v="2"/>
    <b v="0"/>
    <s v="0055A000008zqzaQAA"/>
    <s v="Closed Lost"/>
    <b v="0"/>
    <x v="1"/>
    <n v="7695"/>
    <n v="0"/>
    <m/>
  </r>
  <r>
    <s v="0015A000029VuaIQAS"/>
    <b v="0"/>
    <m/>
    <b v="0"/>
    <x v="616"/>
    <x v="0"/>
    <s v="0055A000008iLoOQAU"/>
    <b v="1"/>
    <d v="2019-02-20T22:06:14"/>
    <b v="0"/>
    <b v="0"/>
    <s v="2019 4"/>
    <n v="4"/>
    <x v="9"/>
    <s v="Omitted"/>
    <s v="Omitted"/>
    <x v="21"/>
    <s v="0055A00000BclF5QAJ"/>
    <d v="2021-04-10T23:01:03"/>
    <m/>
    <d v="2019-10-07T05:50:54"/>
    <b v="0"/>
    <x v="1"/>
    <s v="0065A00000vsNCAQA2"/>
    <x v="2"/>
    <b v="0"/>
    <s v="0055A000008iLoJQAU"/>
    <s v="Closed Lost"/>
    <b v="0"/>
    <x v="1"/>
    <n v="76815"/>
    <n v="0"/>
    <m/>
  </r>
  <r>
    <s v="0015A00001xPBIDQA4"/>
    <b v="0"/>
    <m/>
    <b v="0"/>
    <x v="616"/>
    <x v="0"/>
    <s v="00531000008FRNUAA4"/>
    <b v="1"/>
    <d v="2017-10-11T14:35:53"/>
    <b v="0"/>
    <b v="0"/>
    <s v="2019 4"/>
    <n v="4"/>
    <x v="9"/>
    <s v="Omitted"/>
    <s v="Omitted"/>
    <x v="21"/>
    <s v="0055A00000BclF5QAJ"/>
    <d v="2021-04-10T23:01:03"/>
    <m/>
    <d v="2019-10-01T15:08:45"/>
    <b v="0"/>
    <x v="1"/>
    <s v="0065A00000iSRuRQAW"/>
    <x v="2"/>
    <b v="0"/>
    <s v="0055A000009sZg0QAE"/>
    <s v="Closed Lost"/>
    <b v="0"/>
    <x v="1"/>
    <n v="72600"/>
    <n v="0"/>
    <m/>
  </r>
  <r>
    <s v="0015A000026oiG4QAI"/>
    <b v="0"/>
    <m/>
    <b v="0"/>
    <x v="616"/>
    <x v="0"/>
    <s v="0055A000008iLoOQAU"/>
    <b v="1"/>
    <d v="2018-11-29T16:31:53"/>
    <b v="0"/>
    <b v="0"/>
    <s v="2019 4"/>
    <n v="4"/>
    <x v="9"/>
    <s v="Omitted"/>
    <s v="Omitted"/>
    <x v="20"/>
    <s v="0055A00000BclF5QAJ"/>
    <d v="2021-04-10T23:01:03"/>
    <m/>
    <d v="2019-11-25T15:17:51"/>
    <b v="0"/>
    <x v="3"/>
    <s v="0065A00000nMNX0QAO"/>
    <x v="2"/>
    <b v="0"/>
    <s v="0055A000008zqzaQAA"/>
    <s v="Closed Lost"/>
    <b v="0"/>
    <x v="1"/>
    <n v="59530"/>
    <n v="0"/>
    <m/>
  </r>
  <r>
    <s v="0015A000023DLydQAG"/>
    <b v="0"/>
    <m/>
    <b v="0"/>
    <x v="616"/>
    <x v="0"/>
    <s v="0055A000008iLoOQAU"/>
    <b v="1"/>
    <d v="2018-09-13T16:46:22"/>
    <b v="0"/>
    <b v="0"/>
    <s v="2019 4"/>
    <n v="4"/>
    <x v="9"/>
    <s v="Omitted"/>
    <s v="Omitted"/>
    <x v="21"/>
    <s v="0055A00000BclF5QAJ"/>
    <d v="2021-04-10T23:01:03"/>
    <m/>
    <d v="2019-09-03T13:53:23"/>
    <b v="0"/>
    <x v="3"/>
    <s v="0065A00000llls9QAA"/>
    <x v="2"/>
    <b v="0"/>
    <s v="0055A000008iLoJQAU"/>
    <s v="Closed Lost"/>
    <b v="0"/>
    <x v="1"/>
    <n v="62775"/>
    <n v="0"/>
    <m/>
  </r>
  <r>
    <s v="0015A0000281qjSQAQ"/>
    <b v="0"/>
    <m/>
    <b v="0"/>
    <x v="616"/>
    <x v="0"/>
    <s v="0055A000008iLoOQAU"/>
    <b v="1"/>
    <d v="2019-02-05T19:27:46"/>
    <b v="0"/>
    <b v="0"/>
    <s v="2019 4"/>
    <n v="4"/>
    <x v="9"/>
    <s v="Omitted"/>
    <s v="Omitted"/>
    <x v="22"/>
    <s v="0055A00000BclF5QAJ"/>
    <d v="2021-04-11T20:33:11"/>
    <m/>
    <d v="2019-09-30T23:12:03"/>
    <b v="0"/>
    <x v="11"/>
    <s v="0065A000015uR01QAE"/>
    <x v="2"/>
    <b v="0"/>
    <s v="0055A000008iLoJQAU"/>
    <s v="Closed Lost"/>
    <b v="0"/>
    <x v="1"/>
    <n v="85725"/>
    <n v="0"/>
    <m/>
  </r>
  <r>
    <s v="0015A000029W1cBQAS"/>
    <b v="0"/>
    <m/>
    <b v="0"/>
    <x v="616"/>
    <x v="0"/>
    <s v="0055A000008iLoOQAU"/>
    <b v="1"/>
    <d v="2019-02-21T19:45:15"/>
    <b v="0"/>
    <b v="0"/>
    <s v="2019 4"/>
    <n v="4"/>
    <x v="9"/>
    <s v="Omitted"/>
    <s v="Omitted"/>
    <x v="21"/>
    <s v="0055A00000BclF5QAJ"/>
    <d v="2021-04-10T23:01:03"/>
    <m/>
    <d v="2019-07-24T17:18:02"/>
    <b v="0"/>
    <x v="12"/>
    <s v="0065A00000vszJ7QAI"/>
    <x v="2"/>
    <b v="0"/>
    <s v="0055A000008iLoJQAU"/>
    <s v="Closed Lost"/>
    <b v="0"/>
    <x v="1"/>
    <n v="90247.5"/>
    <n v="0"/>
    <m/>
  </r>
  <r>
    <s v="0015A00002G8KZlQAN"/>
    <b v="0"/>
    <m/>
    <b v="0"/>
    <x v="616"/>
    <x v="0"/>
    <s v="0055A000008iLoOQAU"/>
    <b v="1"/>
    <d v="2019-11-11T21:55:15"/>
    <b v="0"/>
    <b v="0"/>
    <s v="2019 4"/>
    <n v="4"/>
    <x v="9"/>
    <s v="Omitted"/>
    <s v="Omitted"/>
    <x v="21"/>
    <s v="0055A00000BclF5QAJ"/>
    <d v="2021-04-10T23:01:03"/>
    <m/>
    <d v="2019-11-25T07:26:12"/>
    <b v="0"/>
    <x v="3"/>
    <s v="0065A00001XrMWnQAN"/>
    <x v="2"/>
    <b v="0"/>
    <s v="0055A000008iLoJQAU"/>
    <s v="Closed Lost"/>
    <b v="0"/>
    <x v="1"/>
    <n v="83015"/>
    <n v="0"/>
    <m/>
  </r>
  <r>
    <s v="0015A00002DPzU6QAL"/>
    <b v="0"/>
    <m/>
    <b v="0"/>
    <x v="616"/>
    <x v="0"/>
    <s v="0055A000008iLoOQAU"/>
    <b v="1"/>
    <d v="2019-08-23T13:02:58"/>
    <b v="0"/>
    <b v="0"/>
    <s v="2019 4"/>
    <n v="4"/>
    <x v="9"/>
    <s v="Omitted"/>
    <s v="Omitted"/>
    <x v="22"/>
    <s v="0055A00000BclF5QAJ"/>
    <d v="2021-04-10T23:01:03"/>
    <m/>
    <d v="2019-12-09T13:05:56"/>
    <b v="0"/>
    <x v="3"/>
    <s v="0065A00001XDhu5QAD"/>
    <x v="2"/>
    <b v="0"/>
    <s v="0055A000008zqzaQAA"/>
    <s v="Closed Lost"/>
    <b v="0"/>
    <x v="1"/>
    <n v="52785"/>
    <n v="0"/>
    <m/>
  </r>
  <r>
    <s v="0015A00002B79KLQAZ"/>
    <b v="0"/>
    <m/>
    <b v="0"/>
    <x v="616"/>
    <x v="0"/>
    <s v="00531000007MUoEAAW"/>
    <b v="1"/>
    <d v="2019-03-26T20:34:55"/>
    <b v="0"/>
    <b v="0"/>
    <s v="2019 4"/>
    <n v="4"/>
    <x v="9"/>
    <s v="Omitted"/>
    <s v="Omitted"/>
    <x v="3"/>
    <s v="0055A000009GxI2QAK"/>
    <d v="2020-12-28T21:50:34"/>
    <m/>
    <d v="2020-07-08T10:55:22"/>
    <b v="0"/>
    <x v="3"/>
    <s v="0065A00001ICM7ZQAX"/>
    <x v="2"/>
    <b v="0"/>
    <s v="0055A000009GxI2QAK"/>
    <s v="Closed Lost"/>
    <b v="0"/>
    <x v="1"/>
    <n v="203773.6"/>
    <n v="0"/>
    <m/>
  </r>
  <r>
    <s v="0015A00002DUKAYQA5"/>
    <b v="0"/>
    <m/>
    <b v="0"/>
    <x v="616"/>
    <x v="0"/>
    <s v="00531000007MUoEAAW"/>
    <b v="1"/>
    <d v="2019-07-15T18:20:52"/>
    <b v="0"/>
    <b v="0"/>
    <s v="2019 4"/>
    <n v="4"/>
    <x v="9"/>
    <s v="Omitted"/>
    <s v="Omitted"/>
    <x v="24"/>
    <s v="0055A00000BclF5QAJ"/>
    <d v="2021-04-11T20:08:00"/>
    <m/>
    <d v="2020-01-06T18:18:45"/>
    <b v="0"/>
    <x v="6"/>
    <s v="0065A00001Vg9KJQAZ"/>
    <x v="2"/>
    <b v="0"/>
    <s v="0055A000009GxI2QAK"/>
    <s v="Closed Lost"/>
    <b v="0"/>
    <x v="1"/>
    <n v="133981"/>
    <n v="0"/>
    <m/>
  </r>
  <r>
    <s v="0015A00002FZszsQAD"/>
    <b v="0"/>
    <m/>
    <b v="0"/>
    <x v="616"/>
    <x v="0"/>
    <s v="00531000007MUoEAAW"/>
    <b v="1"/>
    <d v="2019-10-11T19:54:35"/>
    <b v="0"/>
    <b v="0"/>
    <s v="2019 4"/>
    <n v="4"/>
    <x v="9"/>
    <s v="Omitted"/>
    <s v="Omitted"/>
    <x v="3"/>
    <s v="0055A00000BclF5QAJ"/>
    <d v="2021-04-11T20:08:00"/>
    <m/>
    <d v="2020-01-06T18:18:40"/>
    <b v="0"/>
    <x v="6"/>
    <s v="0065A00001XbQxOQAV"/>
    <x v="3"/>
    <b v="0"/>
    <s v="00531000007KgPgAAK"/>
    <s v="Closed Lost"/>
    <b v="0"/>
    <x v="1"/>
    <n v="61158.34"/>
    <n v="0"/>
    <m/>
  </r>
  <r>
    <s v="0015A00002CRqfhQAD"/>
    <b v="0"/>
    <m/>
    <b v="0"/>
    <x v="616"/>
    <x v="0"/>
    <s v="00531000007MUoEAAW"/>
    <b v="1"/>
    <d v="2019-05-06T16:41:02"/>
    <b v="0"/>
    <b v="0"/>
    <s v="2019 4"/>
    <n v="4"/>
    <x v="9"/>
    <s v="Omitted"/>
    <s v="Omitted"/>
    <x v="24"/>
    <s v="0055A00000BclF5QAJ"/>
    <d v="2021-04-11T20:06:15"/>
    <m/>
    <d v="2020-07-08T13:00:09"/>
    <b v="1"/>
    <x v="6"/>
    <s v="0065A00001PtdIjQAJ"/>
    <x v="3"/>
    <b v="0"/>
    <s v="0055A000009GxI2QAK"/>
    <s v="Closed Lost"/>
    <b v="0"/>
    <x v="1"/>
    <n v="564848.5"/>
    <n v="0"/>
    <m/>
  </r>
  <r>
    <s v="0013100001gYObWAAW"/>
    <b v="0"/>
    <m/>
    <b v="0"/>
    <x v="617"/>
    <x v="0"/>
    <s v="00531000007KAu8AAG"/>
    <b v="0"/>
    <d v="2016-04-01T15:00:29"/>
    <b v="0"/>
    <b v="0"/>
    <s v="2020 1"/>
    <n v="1"/>
    <x v="4"/>
    <s v="Omitted"/>
    <s v="Omitted"/>
    <x v="13"/>
    <s v="0055A00000BclF5QAJ"/>
    <d v="2021-04-11T20:11:37"/>
    <m/>
    <d v="2019-12-19T14:39:20"/>
    <b v="0"/>
    <x v="3"/>
    <s v="0063100000bjUufAAE"/>
    <x v="2"/>
    <b v="0"/>
    <s v="0055A000009GjocQAC"/>
    <s v="Closed Lost"/>
    <b v="0"/>
    <x v="1"/>
    <n v="54805"/>
    <n v="0"/>
    <m/>
  </r>
  <r>
    <s v="0013100001gYPr1AAG"/>
    <b v="0"/>
    <m/>
    <b v="0"/>
    <x v="617"/>
    <x v="0"/>
    <s v="00531000007KAu8AAG"/>
    <b v="0"/>
    <d v="2016-04-26T00:41:55"/>
    <b v="0"/>
    <b v="0"/>
    <s v="2020 1"/>
    <n v="1"/>
    <x v="4"/>
    <s v="Omitted"/>
    <s v="Omitted"/>
    <x v="6"/>
    <s v="0055A00000BclF5QAJ"/>
    <d v="2021-04-11T20:11:37"/>
    <m/>
    <d v="2019-12-19T20:26:46"/>
    <b v="0"/>
    <x v="3"/>
    <s v="0063100000cDvV9AAK"/>
    <x v="2"/>
    <b v="0"/>
    <s v="0055A000009GjocQAC"/>
    <s v="Closed Lost"/>
    <b v="0"/>
    <x v="1"/>
    <n v="54805"/>
    <n v="0"/>
    <m/>
  </r>
  <r>
    <s v="0013100001jbBzlAAE"/>
    <b v="0"/>
    <m/>
    <b v="0"/>
    <x v="617"/>
    <x v="0"/>
    <s v="00531000007KAu8AAG"/>
    <b v="0"/>
    <d v="2016-06-24T06:06:58"/>
    <b v="0"/>
    <b v="0"/>
    <s v="2020 1"/>
    <n v="1"/>
    <x v="4"/>
    <s v="Omitted"/>
    <s v="Omitted"/>
    <x v="9"/>
    <s v="0055A00000BclF5QAJ"/>
    <d v="2021-04-10T23:01:03"/>
    <m/>
    <d v="2019-12-19T20:34:11"/>
    <b v="0"/>
    <x v="1"/>
    <s v="0063100000cir1OAAQ"/>
    <x v="2"/>
    <b v="0"/>
    <s v="0055A000009GjocQAC"/>
    <s v="Closed Lost"/>
    <b v="0"/>
    <x v="1"/>
    <n v="54805"/>
    <n v="0"/>
    <m/>
  </r>
  <r>
    <s v="0013100001eo6iZAAQ"/>
    <b v="0"/>
    <m/>
    <b v="0"/>
    <x v="618"/>
    <x v="0"/>
    <s v="0055A000008iLoOQAU"/>
    <b v="0"/>
    <d v="2019-12-09T14:46:43"/>
    <b v="0"/>
    <b v="0"/>
    <s v="2020 1"/>
    <n v="1"/>
    <x v="4"/>
    <s v="Closed"/>
    <s v="Closed"/>
    <x v="0"/>
    <s v="0055A00000BclF5QAJ"/>
    <d v="2021-04-10T22:59:54"/>
    <m/>
    <d v="2020-01-03T19:23:52"/>
    <b v="0"/>
    <x v="3"/>
    <s v="0065A00001YKQ9YQAX"/>
    <x v="2"/>
    <b v="0"/>
    <s v="0055A000008iLoOQAU"/>
    <s v="Closed Won"/>
    <b v="0"/>
    <x v="0"/>
    <n v="1340"/>
    <n v="1340"/>
    <m/>
  </r>
  <r>
    <s v="0013100001jbToGAAU"/>
    <b v="0"/>
    <s v="Eppendorf"/>
    <b v="0"/>
    <x v="619"/>
    <x v="0"/>
    <s v="0055A000008iLmwQAE"/>
    <b v="0"/>
    <d v="2019-09-25T02:04:31"/>
    <b v="0"/>
    <b v="0"/>
    <s v="2020 1"/>
    <n v="1"/>
    <x v="4"/>
    <s v="Closed"/>
    <s v="Closed"/>
    <x v="20"/>
    <s v="0055A00000BclF5QAJ"/>
    <d v="2021-04-10T22:59:54"/>
    <m/>
    <d v="2020-01-05T00:20:50"/>
    <b v="0"/>
    <x v="3"/>
    <s v="0065A00001XVZPcQAP"/>
    <x v="2"/>
    <b v="0"/>
    <s v="0055A000008iLmwQAE"/>
    <s v="Closed Won"/>
    <b v="0"/>
    <x v="0"/>
    <n v="13600"/>
    <n v="13600"/>
    <m/>
  </r>
  <r>
    <s v="0015A00001yXDtSQAW"/>
    <b v="0"/>
    <m/>
    <b v="0"/>
    <x v="620"/>
    <x v="0"/>
    <s v="0055A000008zqzaQAA"/>
    <b v="0"/>
    <d v="2018-04-27T19:01:03"/>
    <b v="0"/>
    <b v="0"/>
    <s v="2020 1"/>
    <n v="1"/>
    <x v="4"/>
    <s v="Omitted"/>
    <s v="Omitted"/>
    <x v="23"/>
    <s v="0055A00000BclF5QAJ"/>
    <d v="2021-04-11T20:06:15"/>
    <m/>
    <d v="2020-01-06T19:42:15"/>
    <b v="0"/>
    <x v="6"/>
    <s v="0065A00000k1G1VQAU"/>
    <x v="2"/>
    <b v="0"/>
    <s v="0055A000009GjocQAC"/>
    <s v="Closed Lost"/>
    <b v="0"/>
    <x v="1"/>
    <n v="39950"/>
    <n v="0"/>
    <m/>
  </r>
  <r>
    <s v="0015A00001yWkX5QAK"/>
    <b v="0"/>
    <m/>
    <b v="0"/>
    <x v="620"/>
    <x v="0"/>
    <s v="0055A000008iLoOQAU"/>
    <b v="0"/>
    <d v="2019-12-13T20:09:35"/>
    <b v="0"/>
    <b v="0"/>
    <s v="2020 1"/>
    <n v="1"/>
    <x v="4"/>
    <s v="Closed"/>
    <s v="Closed"/>
    <x v="22"/>
    <s v="0055A00000BclF5QAJ"/>
    <d v="2021-04-11T20:11:37"/>
    <m/>
    <d v="2020-01-06T21:05:54"/>
    <b v="0"/>
    <x v="3"/>
    <s v="0065A00001YN5MSQA1"/>
    <x v="2"/>
    <b v="0"/>
    <s v="0055A000009GjocQAC"/>
    <s v="Closed Won"/>
    <b v="0"/>
    <x v="0"/>
    <n v="8950"/>
    <n v="8950"/>
    <m/>
  </r>
  <r>
    <s v="0015A00001tbWJzQAM"/>
    <b v="0"/>
    <m/>
    <b v="0"/>
    <x v="621"/>
    <x v="0"/>
    <s v="0055A000008iLoOQAU"/>
    <b v="1"/>
    <d v="2019-12-18T16:50:13"/>
    <b v="0"/>
    <b v="0"/>
    <s v="2020 1"/>
    <n v="1"/>
    <x v="4"/>
    <s v="Closed"/>
    <s v="Closed"/>
    <x v="20"/>
    <s v="0055A00000BclF5QAJ"/>
    <d v="2021-04-10T22:59:54"/>
    <m/>
    <d v="2020-01-13T14:24:09"/>
    <b v="0"/>
    <x v="12"/>
    <s v="0065A00001YNQvhQAH"/>
    <x v="2"/>
    <b v="0"/>
    <s v="0055A000009GjocQAC"/>
    <s v="Closed Won"/>
    <b v="0"/>
    <x v="0"/>
    <n v="5120"/>
    <n v="5120"/>
    <m/>
  </r>
  <r>
    <s v="0013100001VWdHuAAL"/>
    <b v="0"/>
    <m/>
    <b v="0"/>
    <x v="621"/>
    <x v="0"/>
    <s v="00531000007MUoEAAW"/>
    <b v="0"/>
    <d v="2019-11-21T13:39:09"/>
    <b v="0"/>
    <b v="0"/>
    <s v="2020 1"/>
    <n v="1"/>
    <x v="4"/>
    <s v="Closed"/>
    <s v="Closed"/>
    <x v="2"/>
    <s v="0055A00000BclF5QAJ"/>
    <d v="2021-04-11T19:52:07"/>
    <m/>
    <d v="2020-01-07T18:25:49"/>
    <b v="0"/>
    <x v="5"/>
    <s v="0065A00001Y1NuNQAV"/>
    <x v="2"/>
    <b v="1"/>
    <s v="00531000007MUoEAAW"/>
    <s v="Closed Won"/>
    <b v="0"/>
    <x v="0"/>
    <n v="597"/>
    <n v="597"/>
    <m/>
  </r>
  <r>
    <s v="0015A00001taTGPQA2"/>
    <b v="0"/>
    <m/>
    <b v="0"/>
    <x v="622"/>
    <x v="0"/>
    <s v="0055A000008iLoOQAU"/>
    <b v="0"/>
    <d v="2020-01-13T14:26:09"/>
    <b v="0"/>
    <b v="0"/>
    <s v="2020 1"/>
    <n v="1"/>
    <x v="4"/>
    <s v="Closed"/>
    <s v="Closed"/>
    <x v="21"/>
    <s v="0055A00000BclF5QAJ"/>
    <d v="2021-04-10T22:59:54"/>
    <m/>
    <m/>
    <b v="0"/>
    <x v="1"/>
    <s v="0065A00001YhwhdQAB"/>
    <x v="2"/>
    <b v="0"/>
    <s v="0055A000008iLoOQAU"/>
    <s v="Closed Won"/>
    <b v="0"/>
    <x v="0"/>
    <n v="3245"/>
    <n v="3245"/>
    <m/>
  </r>
  <r>
    <s v="0013100001k6JgGAAU"/>
    <b v="0"/>
    <m/>
    <b v="0"/>
    <x v="622"/>
    <x v="0"/>
    <s v="0055A000008iLoOQAU"/>
    <b v="0"/>
    <d v="2020-01-13T14:30:03"/>
    <b v="0"/>
    <b v="0"/>
    <s v="2020 1"/>
    <n v="1"/>
    <x v="4"/>
    <s v="Closed"/>
    <s v="Closed"/>
    <x v="21"/>
    <s v="0055A00000BclF5QAJ"/>
    <d v="2021-04-10T22:59:54"/>
    <m/>
    <m/>
    <b v="0"/>
    <x v="3"/>
    <s v="0065A00001YhwnqQAB"/>
    <x v="2"/>
    <b v="0"/>
    <s v="0055A000008iLoOQAU"/>
    <s v="Closed Won"/>
    <b v="0"/>
    <x v="0"/>
    <n v="1340"/>
    <n v="1340"/>
    <m/>
  </r>
  <r>
    <s v="0013100001jbC8lAAE"/>
    <b v="0"/>
    <m/>
    <b v="0"/>
    <x v="623"/>
    <x v="0"/>
    <s v="00531000007KAu8AAG"/>
    <b v="0"/>
    <d v="2016-06-24T06:43:30"/>
    <b v="0"/>
    <b v="0"/>
    <s v="2020 1"/>
    <n v="1"/>
    <x v="4"/>
    <s v="Omitted"/>
    <s v="Omitted"/>
    <x v="13"/>
    <s v="0055A00000BclF5QAJ"/>
    <d v="2021-04-10T23:01:03"/>
    <m/>
    <d v="2019-12-19T20:21:45"/>
    <b v="0"/>
    <x v="1"/>
    <s v="0063100000cir3UAAQ"/>
    <x v="2"/>
    <b v="0"/>
    <s v="0055A000009GjocQAC"/>
    <s v="Closed Lost"/>
    <b v="0"/>
    <x v="1"/>
    <n v="54805"/>
    <n v="0"/>
    <m/>
  </r>
  <r>
    <s v="0013100001jb0YLAAY"/>
    <b v="0"/>
    <m/>
    <b v="0"/>
    <x v="623"/>
    <x v="0"/>
    <s v="00531000007KAu8AAG"/>
    <b v="0"/>
    <d v="2016-07-20T20:41:39"/>
    <b v="0"/>
    <b v="0"/>
    <s v="2020 1"/>
    <n v="1"/>
    <x v="4"/>
    <s v="Omitted"/>
    <s v="Omitted"/>
    <x v="17"/>
    <s v="0055A00000BclF5QAJ"/>
    <d v="2021-04-11T20:06:15"/>
    <m/>
    <d v="2020-01-22T15:27:48"/>
    <b v="0"/>
    <x v="6"/>
    <s v="0063100000da2RWAAY"/>
    <x v="2"/>
    <b v="0"/>
    <s v="0055A000009GjocQAC"/>
    <s v="Closed Lost"/>
    <b v="0"/>
    <x v="1"/>
    <n v="54805"/>
    <n v="0"/>
    <m/>
  </r>
  <r>
    <s v="0013100001jbC8lAAE"/>
    <b v="0"/>
    <m/>
    <b v="0"/>
    <x v="623"/>
    <x v="0"/>
    <s v="00531000007KAu8AAG"/>
    <b v="0"/>
    <d v="2016-07-24T00:11:04"/>
    <b v="0"/>
    <b v="0"/>
    <s v="2020 1"/>
    <n v="1"/>
    <x v="4"/>
    <s v="Omitted"/>
    <s v="Omitted"/>
    <x v="16"/>
    <s v="0055A00000BclF5QAJ"/>
    <d v="2021-04-10T23:01:03"/>
    <m/>
    <d v="2020-01-22T05:22:35"/>
    <b v="0"/>
    <x v="7"/>
    <s v="0063100000daKsPAAU"/>
    <x v="2"/>
    <b v="0"/>
    <s v="0055A000009GjocQAC"/>
    <s v="Closed Lost"/>
    <b v="0"/>
    <x v="1"/>
    <n v="54805"/>
    <n v="0"/>
    <m/>
  </r>
  <r>
    <s v="0015A000028lef0QAA"/>
    <b v="0"/>
    <m/>
    <b v="0"/>
    <x v="623"/>
    <x v="0"/>
    <s v="0055A000008iLoOQAU"/>
    <b v="1"/>
    <d v="2019-01-28T12:26:20"/>
    <b v="0"/>
    <b v="0"/>
    <s v="2020 1"/>
    <n v="1"/>
    <x v="4"/>
    <s v="Omitted"/>
    <s v="Omitted"/>
    <x v="22"/>
    <s v="0055A00000BclF5QAJ"/>
    <d v="2021-04-10T23:01:03"/>
    <m/>
    <d v="2020-01-06T19:49:05"/>
    <b v="0"/>
    <x v="3"/>
    <s v="0065A000015sl4GQAQ"/>
    <x v="2"/>
    <b v="0"/>
    <s v="0055A000009GjocQAC"/>
    <s v="Closed Lost"/>
    <b v="0"/>
    <x v="1"/>
    <n v="49950"/>
    <n v="0"/>
    <m/>
  </r>
  <r>
    <s v="0015A000028moKRQAY"/>
    <b v="0"/>
    <m/>
    <b v="0"/>
    <x v="624"/>
    <x v="0"/>
    <s v="0055A00000BNXCfQAP"/>
    <b v="0"/>
    <d v="2020-01-09T13:47:44"/>
    <b v="0"/>
    <b v="0"/>
    <s v="2020 1"/>
    <n v="1"/>
    <x v="4"/>
    <s v="Closed"/>
    <s v="Closed"/>
    <x v="0"/>
    <s v="0055A00000BclF5QAJ"/>
    <d v="2021-04-11T19:52:07"/>
    <m/>
    <d v="2020-01-14T22:57:46"/>
    <b v="0"/>
    <x v="5"/>
    <s v="0065A00001Yhd4cQAB"/>
    <x v="2"/>
    <b v="0"/>
    <s v="0055A00000BNXCfQAP"/>
    <s v="Closed Won"/>
    <b v="0"/>
    <x v="0"/>
    <n v="4000"/>
    <n v="4000"/>
    <m/>
  </r>
  <r>
    <s v="0015A00002G6HnSQAV"/>
    <b v="0"/>
    <m/>
    <b v="0"/>
    <x v="625"/>
    <x v="0"/>
    <s v="0055A000009sa63QAA"/>
    <b v="0"/>
    <d v="2019-10-31T22:22:04"/>
    <b v="0"/>
    <b v="0"/>
    <s v="2020 1"/>
    <n v="1"/>
    <x v="4"/>
    <s v="Closed"/>
    <s v="Closed"/>
    <x v="1"/>
    <s v="0055A00000BclF5QAJ"/>
    <d v="2021-04-11T20:08:00"/>
    <m/>
    <d v="2020-01-15T15:55:29"/>
    <b v="0"/>
    <x v="6"/>
    <s v="0065A00001XpfvHQAR"/>
    <x v="2"/>
    <b v="1"/>
    <s v="0055A000009sa63QAA"/>
    <s v="Closed Won"/>
    <b v="0"/>
    <x v="0"/>
    <n v="68068.22"/>
    <n v="68068.22"/>
    <m/>
  </r>
  <r>
    <s v="0015A000020x0llQAA"/>
    <b v="0"/>
    <m/>
    <b v="0"/>
    <x v="625"/>
    <x v="0"/>
    <s v="00531000007MUoEAAW"/>
    <b v="0"/>
    <d v="2020-01-15T18:53:25"/>
    <b v="0"/>
    <b v="0"/>
    <s v="2020 1"/>
    <n v="1"/>
    <x v="4"/>
    <s v="Closed"/>
    <s v="Closed"/>
    <x v="1"/>
    <s v="0055A00000BclF5QAJ"/>
    <d v="2021-04-11T19:52:07"/>
    <m/>
    <d v="2020-01-15T19:47:14"/>
    <b v="0"/>
    <x v="5"/>
    <s v="0065A00001YiH80QAF"/>
    <x v="2"/>
    <b v="1"/>
    <s v="00531000007MUoEAAW"/>
    <s v="Closed Won"/>
    <b v="0"/>
    <x v="0"/>
    <n v="398"/>
    <n v="398"/>
    <m/>
  </r>
  <r>
    <s v="0013100001jbToGAAU"/>
    <b v="0"/>
    <m/>
    <b v="0"/>
    <x v="626"/>
    <x v="0"/>
    <s v="0055A000008iLoOQAU"/>
    <b v="0"/>
    <d v="2020-01-17T14:09:58"/>
    <b v="0"/>
    <b v="0"/>
    <s v="2020 1"/>
    <n v="1"/>
    <x v="4"/>
    <s v="Closed"/>
    <s v="Closed"/>
    <x v="0"/>
    <s v="0055A00000BclF5QAJ"/>
    <d v="2021-04-10T22:59:54"/>
    <m/>
    <m/>
    <b v="0"/>
    <x v="4"/>
    <s v="0065A00001YkAosQAF"/>
    <x v="2"/>
    <b v="0"/>
    <s v="0055A000008iLoOQAU"/>
    <s v="Closed Won"/>
    <b v="0"/>
    <x v="0"/>
    <n v="670"/>
    <n v="670"/>
    <m/>
  </r>
  <r>
    <s v="0013100001lXbgHAAS"/>
    <b v="0"/>
    <m/>
    <b v="0"/>
    <x v="626"/>
    <x v="0"/>
    <s v="00531000007MUoEAAW"/>
    <b v="0"/>
    <d v="2020-01-15T20:58:54"/>
    <b v="0"/>
    <b v="0"/>
    <s v="2020 1"/>
    <n v="1"/>
    <x v="4"/>
    <s v="Closed"/>
    <s v="Closed"/>
    <x v="1"/>
    <s v="0055A00000BclF5QAJ"/>
    <d v="2021-04-11T20:08:00"/>
    <m/>
    <d v="2020-01-17T19:34:19"/>
    <b v="0"/>
    <x v="6"/>
    <s v="0065A00001YiJwYQAV"/>
    <x v="2"/>
    <b v="1"/>
    <s v="00531000007KAsvAAG"/>
    <s v="Closed Won"/>
    <b v="0"/>
    <x v="0"/>
    <n v="131748"/>
    <n v="131748"/>
    <m/>
  </r>
  <r>
    <s v="0013100001lXbgHAAS"/>
    <b v="0"/>
    <m/>
    <b v="0"/>
    <x v="627"/>
    <x v="0"/>
    <s v="00531000007MUoEAAW"/>
    <b v="0"/>
    <d v="2019-02-22T16:19:16"/>
    <b v="0"/>
    <b v="0"/>
    <s v="2020 1"/>
    <n v="1"/>
    <x v="4"/>
    <s v="Closed"/>
    <s v="Closed"/>
    <x v="1"/>
    <s v="0055A00000BclF5QAJ"/>
    <d v="2021-04-11T20:08:00"/>
    <m/>
    <d v="2020-01-23T14:53:30"/>
    <b v="0"/>
    <x v="6"/>
    <s v="0065A00001CHx0JQAT"/>
    <x v="2"/>
    <b v="1"/>
    <s v="00531000007MUoEAAW"/>
    <s v="Closed Won"/>
    <b v="0"/>
    <x v="0"/>
    <n v="6500"/>
    <n v="6500"/>
    <m/>
  </r>
  <r>
    <s v="0015A00001tbMY6QAM"/>
    <b v="0"/>
    <m/>
    <b v="0"/>
    <x v="628"/>
    <x v="0"/>
    <s v="0055A000008iLoOQAU"/>
    <b v="0"/>
    <d v="2020-01-17T21:58:47"/>
    <b v="0"/>
    <b v="0"/>
    <s v="2020 1"/>
    <n v="1"/>
    <x v="4"/>
    <s v="Closed"/>
    <s v="Closed"/>
    <x v="0"/>
    <s v="0055A00000BclF5QAJ"/>
    <d v="2021-04-10T22:59:54"/>
    <m/>
    <d v="2020-01-28T00:59:41"/>
    <b v="0"/>
    <x v="12"/>
    <s v="0065A00001YkE9WQAV"/>
    <x v="2"/>
    <b v="0"/>
    <s v="0055A000008iLoOQAU"/>
    <s v="Closed Won"/>
    <b v="0"/>
    <x v="0"/>
    <n v="3915"/>
    <n v="3915"/>
    <m/>
  </r>
  <r>
    <s v="0013100001hn662AAA"/>
    <b v="0"/>
    <m/>
    <b v="0"/>
    <x v="628"/>
    <x v="0"/>
    <s v="0055A000008iLoOQAU"/>
    <b v="0"/>
    <d v="2020-01-21T16:25:26"/>
    <b v="0"/>
    <b v="0"/>
    <s v="2020 1"/>
    <n v="1"/>
    <x v="4"/>
    <s v="Closed"/>
    <s v="Closed"/>
    <x v="21"/>
    <s v="0055A00000BclF5QAJ"/>
    <d v="2021-04-10T22:59:54"/>
    <m/>
    <d v="2020-01-27T22:33:57"/>
    <b v="0"/>
    <x v="9"/>
    <s v="0065A00001YxggKQAR"/>
    <x v="2"/>
    <b v="0"/>
    <s v="0055A000008iLoOQAU"/>
    <s v="Closed Won"/>
    <b v="0"/>
    <x v="0"/>
    <n v="3245"/>
    <n v="3245"/>
    <m/>
  </r>
  <r>
    <s v="0013100001fr79BAAQ"/>
    <b v="0"/>
    <m/>
    <b v="0"/>
    <x v="628"/>
    <x v="0"/>
    <s v="0055A000008iLoOQAU"/>
    <b v="0"/>
    <d v="2020-01-27T14:38:44"/>
    <b v="0"/>
    <b v="0"/>
    <s v="2020 1"/>
    <n v="1"/>
    <x v="4"/>
    <s v="Closed"/>
    <s v="Closed"/>
    <x v="0"/>
    <s v="0055A00000BclF5QAJ"/>
    <d v="2021-04-10T22:59:54"/>
    <m/>
    <d v="2020-01-27T18:42:38"/>
    <b v="0"/>
    <x v="1"/>
    <s v="0065A00001Z0McyQAF"/>
    <x v="2"/>
    <b v="0"/>
    <s v="0055A000008iLoOQAU"/>
    <s v="Closed Won"/>
    <b v="0"/>
    <x v="0"/>
    <n v="8950"/>
    <n v="8950"/>
    <m/>
  </r>
  <r>
    <s v="0015A00002AmKI0QAN"/>
    <b v="0"/>
    <m/>
    <b v="0"/>
    <x v="628"/>
    <x v="0"/>
    <s v="00531000007MUoEAAW"/>
    <b v="0"/>
    <d v="2020-01-17T16:00:58"/>
    <b v="0"/>
    <b v="0"/>
    <s v="2020 1"/>
    <n v="1"/>
    <x v="4"/>
    <s v="Closed"/>
    <s v="Closed"/>
    <x v="2"/>
    <s v="0055A00000BclF5QAJ"/>
    <d v="2021-04-11T19:52:07"/>
    <m/>
    <d v="2020-01-27T18:04:32"/>
    <b v="0"/>
    <x v="5"/>
    <s v="0065A00001YkBnjQAF"/>
    <x v="2"/>
    <b v="1"/>
    <s v="00531000007MUoEAAW"/>
    <s v="Closed Won"/>
    <b v="0"/>
    <x v="0"/>
    <n v="995"/>
    <n v="995"/>
    <m/>
  </r>
  <r>
    <s v="0013100001gbb7YAAQ"/>
    <b v="0"/>
    <m/>
    <b v="0"/>
    <x v="629"/>
    <x v="0"/>
    <s v="0055A000008iLoOQAU"/>
    <b v="0"/>
    <d v="2020-01-29T19:28:48"/>
    <b v="0"/>
    <b v="0"/>
    <s v="2020 1"/>
    <n v="1"/>
    <x v="4"/>
    <s v="Closed"/>
    <s v="Closed"/>
    <x v="0"/>
    <s v="0055A00000BclF5QAJ"/>
    <d v="2021-04-10T22:59:54"/>
    <m/>
    <d v="2020-02-03T14:04:50"/>
    <b v="0"/>
    <x v="3"/>
    <s v="0065A00001Z0bamQAB"/>
    <x v="2"/>
    <b v="0"/>
    <s v="0055A000008iLoOQAU"/>
    <s v="Closed Won"/>
    <b v="0"/>
    <x v="0"/>
    <n v="695"/>
    <n v="695"/>
    <m/>
  </r>
  <r>
    <s v="0013100001p4NvZAAU"/>
    <b v="0"/>
    <m/>
    <b v="0"/>
    <x v="629"/>
    <x v="0"/>
    <s v="0055A000008iLoJQAU"/>
    <b v="0"/>
    <d v="2020-01-28T01:46:51"/>
    <b v="0"/>
    <b v="0"/>
    <s v="2020 1"/>
    <n v="1"/>
    <x v="4"/>
    <s v="Closed"/>
    <s v="Closed"/>
    <x v="21"/>
    <s v="0055A00000BclF5QAJ"/>
    <d v="2021-04-11T19:52:07"/>
    <m/>
    <d v="2020-02-03T18:08:29"/>
    <b v="0"/>
    <x v="5"/>
    <s v="0065A00001Z0SuMQAV"/>
    <x v="2"/>
    <b v="0"/>
    <s v="0055A000008iLoJQAU"/>
    <s v="Closed Won"/>
    <b v="0"/>
    <x v="0"/>
    <n v="198"/>
    <n v="198"/>
    <m/>
  </r>
  <r>
    <s v="0013100001jbqcxAAA"/>
    <b v="0"/>
    <m/>
    <b v="0"/>
    <x v="630"/>
    <x v="0"/>
    <s v="0055A000008iLoOQAU"/>
    <b v="1"/>
    <d v="2019-01-07T17:07:41"/>
    <b v="0"/>
    <b v="0"/>
    <s v="2020 1"/>
    <n v="1"/>
    <x v="4"/>
    <s v="Omitted"/>
    <s v="Omitted"/>
    <x v="21"/>
    <s v="0055A00000BclF5QAJ"/>
    <d v="2021-04-10T23:01:03"/>
    <m/>
    <d v="2020-01-22T13:14:42"/>
    <b v="0"/>
    <x v="14"/>
    <s v="0065A000011qSkVQAU"/>
    <x v="2"/>
    <b v="0"/>
    <s v="0055A000008zqzaQAA"/>
    <s v="Closed Lost"/>
    <b v="0"/>
    <x v="1"/>
    <n v="0"/>
    <n v="0"/>
    <m/>
  </r>
  <r>
    <s v="0015A00002GnzxiQAB"/>
    <b v="0"/>
    <m/>
    <b v="0"/>
    <x v="631"/>
    <x v="0"/>
    <s v="0055A000008zqzaQAA"/>
    <b v="0"/>
    <d v="2019-12-19T11:46:48"/>
    <b v="0"/>
    <b v="0"/>
    <s v="2020 1"/>
    <n v="1"/>
    <x v="4"/>
    <s v="Omitted"/>
    <s v="Omitted"/>
    <x v="21"/>
    <s v="0055A00000BclF5QAJ"/>
    <d v="2021-04-11T20:33:11"/>
    <m/>
    <d v="2020-02-03T17:13:17"/>
    <b v="0"/>
    <x v="5"/>
    <s v="0065A00001YPkF2QAL"/>
    <x v="2"/>
    <b v="0"/>
    <s v="0055A000008zqzaQAA"/>
    <s v="Closed Lost"/>
    <b v="0"/>
    <x v="1"/>
    <n v="4846.05"/>
    <n v="0"/>
    <m/>
  </r>
  <r>
    <s v="0013100001puTdTAAU"/>
    <b v="0"/>
    <m/>
    <b v="0"/>
    <x v="631"/>
    <x v="0"/>
    <s v="0055A000008iLoOQAU"/>
    <b v="0"/>
    <d v="2020-01-15T13:40:10"/>
    <b v="0"/>
    <b v="0"/>
    <s v="2020 1"/>
    <n v="1"/>
    <x v="4"/>
    <s v="Omitted"/>
    <s v="Omitted"/>
    <x v="21"/>
    <s v="0055A00000BclF5QAJ"/>
    <d v="2021-04-11T20:28:47"/>
    <m/>
    <d v="2020-03-09T14:29:36"/>
    <b v="0"/>
    <x v="1"/>
    <s v="0065A00001YiCqIQAV"/>
    <x v="2"/>
    <b v="0"/>
    <s v="0055A000009GjocQAC"/>
    <s v="Closed Lost"/>
    <b v="0"/>
    <x v="1"/>
    <n v="8950"/>
    <n v="0"/>
    <m/>
  </r>
  <r>
    <s v="0015A000026oigJQAQ"/>
    <b v="0"/>
    <m/>
    <b v="0"/>
    <x v="631"/>
    <x v="0"/>
    <s v="00531000007MUoEAAW"/>
    <b v="0"/>
    <d v="2019-12-16T19:36:33"/>
    <b v="0"/>
    <b v="0"/>
    <s v="2020 1"/>
    <n v="1"/>
    <x v="4"/>
    <s v="Omitted"/>
    <s v="Omitted"/>
    <x v="1"/>
    <s v="0055A00000BclF5QAJ"/>
    <d v="2021-04-11T20:08:00"/>
    <m/>
    <d v="2020-07-30T13:00:45"/>
    <b v="0"/>
    <x v="6"/>
    <s v="0065A00001YNIKkQAP"/>
    <x v="2"/>
    <b v="1"/>
    <s v="00531000007MUoEAAW"/>
    <s v="Closed Lost"/>
    <b v="0"/>
    <x v="1"/>
    <n v="497.5"/>
    <n v="0"/>
    <m/>
  </r>
  <r>
    <s v="0013100001p4MPyAAM"/>
    <b v="0"/>
    <m/>
    <b v="0"/>
    <x v="631"/>
    <x v="0"/>
    <s v="0055A000008iLoOQAU"/>
    <b v="0"/>
    <d v="2020-01-21T18:10:17"/>
    <b v="0"/>
    <b v="0"/>
    <s v="2020 1"/>
    <n v="1"/>
    <x v="4"/>
    <s v="Closed"/>
    <s v="Closed"/>
    <x v="22"/>
    <s v="0055A00000BclF5QAJ"/>
    <d v="2021-04-10T22:59:54"/>
    <m/>
    <d v="2020-06-26T19:13:28"/>
    <b v="0"/>
    <x v="3"/>
    <s v="0065A00001YxhUDQAZ"/>
    <x v="2"/>
    <b v="0"/>
    <s v="0055A000008iLoOQAU"/>
    <s v="Closed Won"/>
    <b v="0"/>
    <x v="0"/>
    <n v="347"/>
    <n v="347"/>
    <m/>
  </r>
  <r>
    <s v="0013100001p5ATcAAM"/>
    <b v="0"/>
    <m/>
    <b v="0"/>
    <x v="631"/>
    <x v="0"/>
    <s v="00531000007KAu8AAG"/>
    <b v="0"/>
    <d v="2020-01-10T18:21:47"/>
    <b v="0"/>
    <b v="0"/>
    <s v="2020 1"/>
    <n v="1"/>
    <x v="4"/>
    <s v="Closed"/>
    <s v="Closed"/>
    <x v="21"/>
    <s v="0055A00000BclF5QAJ"/>
    <d v="2021-04-11T19:52:07"/>
    <m/>
    <d v="2020-02-04T09:59:45"/>
    <b v="0"/>
    <x v="5"/>
    <s v="0065A00001YhkkPQAR"/>
    <x v="2"/>
    <b v="0"/>
    <s v="00531000007KAu8AAG"/>
    <s v="Closed Won"/>
    <b v="0"/>
    <x v="0"/>
    <n v="12150"/>
    <n v="12150"/>
    <m/>
  </r>
  <r>
    <s v="0013100001p4MPyAAM"/>
    <b v="0"/>
    <m/>
    <b v="0"/>
    <x v="631"/>
    <x v="0"/>
    <s v="0055A000008iLoJQAU"/>
    <b v="0"/>
    <d v="2019-12-10T23:57:40"/>
    <b v="0"/>
    <b v="0"/>
    <s v="2020 1"/>
    <n v="1"/>
    <x v="4"/>
    <s v="Closed"/>
    <s v="Closed"/>
    <x v="22"/>
    <s v="0055A00000BclF5QAJ"/>
    <d v="2021-04-11T19:52:07"/>
    <m/>
    <d v="2020-02-07T18:41:11"/>
    <b v="0"/>
    <x v="5"/>
    <s v="0065A00001YKbXrQAL"/>
    <x v="2"/>
    <b v="0"/>
    <s v="0055A000008iLoJQAU"/>
    <s v="Closed Won"/>
    <b v="0"/>
    <x v="0"/>
    <n v="22822.5"/>
    <n v="22822.5"/>
    <m/>
  </r>
  <r>
    <s v="001i000001MZMVXAA5"/>
    <b v="0"/>
    <m/>
    <b v="0"/>
    <x v="631"/>
    <x v="0"/>
    <s v="00531000007MUoEAAW"/>
    <b v="0"/>
    <d v="2018-03-20T15:06:54"/>
    <b v="0"/>
    <b v="0"/>
    <s v="2020 1"/>
    <n v="1"/>
    <x v="4"/>
    <s v="Closed"/>
    <s v="Closed"/>
    <x v="1"/>
    <s v="0055A00000BclF5QAJ"/>
    <d v="2021-04-11T20:08:00"/>
    <m/>
    <d v="2020-01-31T23:04:53"/>
    <b v="0"/>
    <x v="6"/>
    <s v="0065A00000js1qZQAQ"/>
    <x v="2"/>
    <b v="1"/>
    <s v="00531000007MUoEAAW"/>
    <s v="Closed Won"/>
    <b v="0"/>
    <x v="0"/>
    <n v="6500"/>
    <n v="6500"/>
    <m/>
  </r>
  <r>
    <s v="0013100001eljtBAAQ"/>
    <b v="0"/>
    <m/>
    <b v="0"/>
    <x v="631"/>
    <x v="0"/>
    <s v="00531000007MUoEAAW"/>
    <b v="0"/>
    <d v="2020-01-31T23:22:42"/>
    <b v="0"/>
    <b v="0"/>
    <s v="2020 1"/>
    <n v="1"/>
    <x v="4"/>
    <s v="Closed"/>
    <s v="Closed"/>
    <x v="1"/>
    <s v="0055A00000BclF5QAJ"/>
    <d v="2021-04-11T19:52:07"/>
    <m/>
    <m/>
    <b v="0"/>
    <x v="5"/>
    <s v="0065A00001Z1M8bQAF"/>
    <x v="2"/>
    <b v="1"/>
    <s v="00531000007MUoEAAW"/>
    <s v="Closed Won"/>
    <b v="0"/>
    <x v="0"/>
    <n v="1824.1"/>
    <n v="1824.1"/>
    <m/>
  </r>
  <r>
    <s v="0013100001p5ATcAAM"/>
    <b v="0"/>
    <m/>
    <b v="0"/>
    <x v="631"/>
    <x v="0"/>
    <s v="00531000007KAu8AAG"/>
    <b v="0"/>
    <d v="2019-12-20T16:25:14"/>
    <b v="0"/>
    <b v="0"/>
    <s v="2020 1"/>
    <n v="1"/>
    <x v="4"/>
    <s v="Closed"/>
    <s v="Closed"/>
    <x v="21"/>
    <s v="0055A00000BclF5QAJ"/>
    <d v="2021-04-11T20:07:09"/>
    <m/>
    <d v="2020-02-04T10:05:36"/>
    <b v="0"/>
    <x v="6"/>
    <s v="0065A00001YPpF1QAL"/>
    <x v="2"/>
    <b v="0"/>
    <s v="00531000007KAu8AAG"/>
    <s v="Closed Won"/>
    <b v="1"/>
    <x v="0"/>
    <n v="1474"/>
    <n v="1474"/>
    <m/>
  </r>
  <r>
    <s v="0013100001emAHaAAM"/>
    <b v="0"/>
    <m/>
    <b v="0"/>
    <x v="632"/>
    <x v="0"/>
    <s v="00531000007MUoEAAW"/>
    <b v="0"/>
    <d v="2018-04-17T13:39:08"/>
    <b v="0"/>
    <b v="0"/>
    <s v="2020 1"/>
    <n v="1"/>
    <x v="4"/>
    <s v="Omitted"/>
    <s v="Omitted"/>
    <x v="1"/>
    <s v="0055A00000BclF5QAJ"/>
    <d v="2021-04-11T19:52:59"/>
    <m/>
    <d v="2020-01-06T18:18:35"/>
    <b v="0"/>
    <x v="5"/>
    <s v="0065A00000ibsNXQAY"/>
    <x v="2"/>
    <b v="0"/>
    <s v="00531000007MUoEAAW"/>
    <s v="Closed Lost"/>
    <b v="0"/>
    <x v="1"/>
    <n v="19500"/>
    <n v="0"/>
    <m/>
  </r>
  <r>
    <s v="0013100001hn662AAA"/>
    <b v="0"/>
    <m/>
    <b v="0"/>
    <x v="633"/>
    <x v="0"/>
    <s v="0055A000008iLoOQAU"/>
    <b v="0"/>
    <d v="2019-12-09T15:30:54"/>
    <b v="0"/>
    <b v="0"/>
    <s v="2020 1"/>
    <n v="1"/>
    <x v="4"/>
    <s v="Closed"/>
    <s v="Closed"/>
    <x v="0"/>
    <s v="0055A00000BclF5QAJ"/>
    <d v="2021-04-10T22:59:54"/>
    <m/>
    <d v="2020-02-03T13:44:15"/>
    <b v="0"/>
    <x v="8"/>
    <s v="0065A00001YKQpsQAH"/>
    <x v="2"/>
    <b v="0"/>
    <s v="0055A000008iLoOQAU"/>
    <s v="Closed Won"/>
    <b v="0"/>
    <x v="0"/>
    <n v="8950"/>
    <n v="8950"/>
    <m/>
  </r>
  <r>
    <s v="0013100001gX5LzAAK"/>
    <b v="0"/>
    <m/>
    <b v="0"/>
    <x v="634"/>
    <x v="0"/>
    <s v="0055A000008zqzaQAA"/>
    <b v="0"/>
    <d v="2020-01-31T17:15:44"/>
    <b v="0"/>
    <b v="0"/>
    <s v="2020 1"/>
    <n v="1"/>
    <x v="4"/>
    <s v="Closed"/>
    <s v="Closed"/>
    <x v="21"/>
    <s v="0055A00000BclF5QAJ"/>
    <d v="2021-04-10T22:59:54"/>
    <m/>
    <d v="2020-02-10T14:02:02"/>
    <b v="0"/>
    <x v="3"/>
    <s v="0065A00001Z1JumQAF"/>
    <x v="2"/>
    <b v="0"/>
    <s v="0055A000008iLoOQAU"/>
    <s v="Closed Won"/>
    <b v="0"/>
    <x v="0"/>
    <n v="4000"/>
    <n v="4000"/>
    <m/>
  </r>
  <r>
    <s v="0015A00002GmhGWQAZ"/>
    <b v="0"/>
    <m/>
    <b v="0"/>
    <x v="635"/>
    <x v="0"/>
    <s v="0055A000009sa63QAA"/>
    <b v="1"/>
    <d v="2019-12-10T01:08:15"/>
    <b v="0"/>
    <b v="0"/>
    <s v="2020 1"/>
    <n v="1"/>
    <x v="4"/>
    <s v="Closed"/>
    <s v="Closed"/>
    <x v="1"/>
    <s v="0055A00000BclF5QAJ"/>
    <d v="2021-04-11T19:52:59"/>
    <m/>
    <d v="2020-02-05T22:23:27"/>
    <b v="0"/>
    <x v="5"/>
    <s v="0065A00001YKVzbQAH"/>
    <x v="2"/>
    <b v="0"/>
    <s v="0055A000009sa63QAA"/>
    <s v="Closed Won"/>
    <b v="0"/>
    <x v="0"/>
    <n v="96038.87"/>
    <n v="96038.87"/>
    <m/>
  </r>
  <r>
    <s v="0013100001gZSbvAAG"/>
    <b v="0"/>
    <m/>
    <b v="0"/>
    <x v="635"/>
    <x v="0"/>
    <s v="0055A000009sa63QAA"/>
    <b v="0"/>
    <d v="2019-10-31T23:20:56"/>
    <b v="0"/>
    <b v="0"/>
    <s v="2020 1"/>
    <n v="1"/>
    <x v="4"/>
    <s v="Closed"/>
    <s v="Closed"/>
    <x v="1"/>
    <s v="0055A00000BclF5QAJ"/>
    <d v="2021-04-11T20:08:00"/>
    <m/>
    <d v="2020-02-05T19:00:49"/>
    <b v="0"/>
    <x v="6"/>
    <s v="0065A00001XpgV3QAJ"/>
    <x v="2"/>
    <b v="1"/>
    <s v="0055A000009sa63QAA"/>
    <s v="Closed Won"/>
    <b v="0"/>
    <x v="0"/>
    <n v="1303.05"/>
    <n v="1303.05"/>
    <m/>
  </r>
  <r>
    <s v="0015A00002FTsGQQA1"/>
    <b v="0"/>
    <m/>
    <b v="0"/>
    <x v="636"/>
    <x v="0"/>
    <s v="0055A00000BNpn5QAD"/>
    <b v="1"/>
    <d v="2019-12-03T18:31:45"/>
    <b v="0"/>
    <b v="0"/>
    <s v="2020 1"/>
    <n v="1"/>
    <x v="4"/>
    <s v="Closed"/>
    <s v="Closed"/>
    <x v="21"/>
    <s v="0055A00000BclF5QAJ"/>
    <d v="2021-04-10T22:59:54"/>
    <m/>
    <d v="2020-02-06T16:03:50"/>
    <b v="0"/>
    <x v="1"/>
    <s v="0065A00001YHes5QAD"/>
    <x v="2"/>
    <b v="0"/>
    <s v="0055A00000BNXCfQAP"/>
    <s v="Closed Won"/>
    <b v="0"/>
    <x v="0"/>
    <n v="123008"/>
    <n v="123008"/>
    <m/>
  </r>
  <r>
    <s v="0013100001hn662AAA"/>
    <b v="0"/>
    <m/>
    <b v="0"/>
    <x v="637"/>
    <x v="0"/>
    <s v="0055A000008iLoOQAU"/>
    <b v="0"/>
    <d v="2020-02-10T16:13:45"/>
    <b v="0"/>
    <b v="0"/>
    <s v="2020 1"/>
    <n v="1"/>
    <x v="4"/>
    <s v="Closed"/>
    <s v="Closed"/>
    <x v="0"/>
    <s v="0055A00000BclF5QAJ"/>
    <d v="2021-04-10T22:59:54"/>
    <m/>
    <m/>
    <b v="0"/>
    <x v="8"/>
    <s v="0065A00001Z6qdZQAR"/>
    <x v="2"/>
    <b v="0"/>
    <s v="0055A000008iLoOQAU"/>
    <s v="Closed Won"/>
    <b v="0"/>
    <x v="0"/>
    <n v="695"/>
    <n v="695"/>
    <m/>
  </r>
  <r>
    <s v="0013100001p4MPyAAM"/>
    <b v="0"/>
    <m/>
    <b v="0"/>
    <x v="637"/>
    <x v="0"/>
    <s v="0055A000008iLoJQAU"/>
    <b v="0"/>
    <d v="2019-03-11T22:21:05"/>
    <b v="0"/>
    <b v="0"/>
    <s v="2020 1"/>
    <n v="1"/>
    <x v="4"/>
    <s v="Closed"/>
    <s v="Closed"/>
    <x v="22"/>
    <s v="0055A00000BclF5QAJ"/>
    <d v="2021-04-10T22:59:54"/>
    <m/>
    <d v="2020-02-07T18:40:42"/>
    <b v="0"/>
    <x v="3"/>
    <s v="0065A00001F9LZzQAN"/>
    <x v="2"/>
    <b v="0"/>
    <s v="0055A000008iLoJQAU"/>
    <s v="Closed Won"/>
    <b v="0"/>
    <x v="0"/>
    <n v="6237"/>
    <n v="6237"/>
    <m/>
  </r>
  <r>
    <s v="001i000001P9yS6AAJ"/>
    <b v="0"/>
    <m/>
    <b v="0"/>
    <x v="637"/>
    <x v="0"/>
    <s v="00531000007MUoEAAW"/>
    <b v="0"/>
    <d v="2019-12-18T15:51:39"/>
    <b v="0"/>
    <b v="0"/>
    <s v="2020 1"/>
    <n v="1"/>
    <x v="4"/>
    <s v="Closed"/>
    <s v="Closed"/>
    <x v="1"/>
    <s v="0055A00000BclF5QAJ"/>
    <d v="2021-04-11T19:52:59"/>
    <m/>
    <d v="2020-02-07T18:54:28"/>
    <b v="0"/>
    <x v="5"/>
    <s v="0065A00001YNQYsQAP"/>
    <x v="2"/>
    <b v="1"/>
    <s v="00531000007MUoEAAW"/>
    <s v="Closed Won"/>
    <b v="0"/>
    <x v="0"/>
    <n v="6500"/>
    <n v="6500"/>
    <m/>
  </r>
  <r>
    <s v="0015A00002B7TE2QAN"/>
    <b v="0"/>
    <m/>
    <b v="0"/>
    <x v="638"/>
    <x v="0"/>
    <s v="0055A000009sa63QAA"/>
    <b v="0"/>
    <d v="2019-09-23T03:45:58"/>
    <b v="0"/>
    <b v="0"/>
    <s v="2020 1"/>
    <n v="1"/>
    <x v="4"/>
    <s v="Closed"/>
    <s v="Closed"/>
    <x v="1"/>
    <s v="0055A00000BclF5QAJ"/>
    <d v="2021-04-11T20:08:00"/>
    <m/>
    <d v="2020-02-11T04:54:15"/>
    <b v="0"/>
    <x v="6"/>
    <s v="0065A00001XVKKvQAP"/>
    <x v="2"/>
    <b v="1"/>
    <s v="0055A000009sa63QAA"/>
    <s v="Closed Won"/>
    <b v="0"/>
    <x v="0"/>
    <n v="3150"/>
    <n v="3150"/>
    <m/>
  </r>
  <r>
    <s v="0013100001fqyXRAAY"/>
    <b v="0"/>
    <m/>
    <b v="0"/>
    <x v="639"/>
    <x v="0"/>
    <s v="0055A000008iLoOQAU"/>
    <b v="0"/>
    <d v="2020-02-10T14:52:10"/>
    <b v="0"/>
    <b v="0"/>
    <s v="2020 1"/>
    <n v="1"/>
    <x v="4"/>
    <s v="Closed"/>
    <s v="Closed"/>
    <x v="0"/>
    <s v="0055A00000BclF5QAJ"/>
    <d v="2021-04-10T22:59:54"/>
    <m/>
    <d v="2020-02-12T16:15:17"/>
    <b v="0"/>
    <x v="3"/>
    <s v="0065A00001Z6pCeQAJ"/>
    <x v="2"/>
    <b v="0"/>
    <s v="0055A000008iLoOQAU"/>
    <s v="Closed Won"/>
    <b v="0"/>
    <x v="0"/>
    <n v="3350"/>
    <n v="3350"/>
    <m/>
  </r>
  <r>
    <s v="0015A000022SG6JQAW"/>
    <b v="0"/>
    <m/>
    <b v="0"/>
    <x v="639"/>
    <x v="0"/>
    <s v="00531000007MUoEAAW"/>
    <b v="0"/>
    <d v="2018-08-13T13:55:06"/>
    <b v="0"/>
    <b v="0"/>
    <s v="2020 1"/>
    <n v="1"/>
    <x v="4"/>
    <s v="Closed"/>
    <s v="Closed"/>
    <x v="4"/>
    <s v="0055A00000BclF5QAJ"/>
    <d v="2021-04-11T19:52:59"/>
    <m/>
    <d v="2020-02-12T19:58:11"/>
    <b v="0"/>
    <x v="5"/>
    <s v="0065A00000ldW2vQAE"/>
    <x v="2"/>
    <b v="1"/>
    <s v="00531000007MUoEAAW"/>
    <s v="Closed Won"/>
    <b v="0"/>
    <x v="0"/>
    <n v="6500"/>
    <n v="6500"/>
    <m/>
  </r>
  <r>
    <s v="0015A00001yVSaMQAW"/>
    <b v="0"/>
    <m/>
    <b v="0"/>
    <x v="640"/>
    <x v="0"/>
    <s v="00531000007KgPgAAK"/>
    <b v="0"/>
    <d v="2017-11-16T01:46:24"/>
    <b v="0"/>
    <b v="0"/>
    <s v="2020 1"/>
    <n v="1"/>
    <x v="4"/>
    <s v="Closed"/>
    <s v="Closed"/>
    <x v="24"/>
    <s v="0055A00000BclF5QAJ"/>
    <d v="2021-04-11T19:52:07"/>
    <m/>
    <d v="2020-02-13T15:48:38"/>
    <b v="0"/>
    <x v="5"/>
    <s v="0065A00000iTWFaQAO"/>
    <x v="2"/>
    <b v="1"/>
    <s v="00531000007KgPgAAK"/>
    <s v="Closed Won"/>
    <b v="0"/>
    <x v="0"/>
    <n v="117584"/>
    <n v="117584"/>
    <m/>
  </r>
  <r>
    <s v="0013100001ho1gNAAQ"/>
    <b v="0"/>
    <m/>
    <b v="0"/>
    <x v="641"/>
    <x v="0"/>
    <s v="00531000007KAu8AAG"/>
    <b v="1"/>
    <d v="2016-05-07T16:14:54"/>
    <b v="0"/>
    <b v="0"/>
    <s v="2020 1"/>
    <n v="1"/>
    <x v="4"/>
    <s v="Omitted"/>
    <s v="Omitted"/>
    <x v="15"/>
    <s v="0055A00000BclF5QAJ"/>
    <d v="2021-04-10T23:01:03"/>
    <m/>
    <d v="2020-01-22T13:17:43"/>
    <b v="0"/>
    <x v="3"/>
    <s v="0063100000cFfhCAAS"/>
    <x v="2"/>
    <b v="0"/>
    <s v="0055A000008zqzaQAA"/>
    <s v="Closed Lost"/>
    <b v="0"/>
    <x v="1"/>
    <n v="54805"/>
    <n v="0"/>
    <m/>
  </r>
  <r>
    <s v="0013100001jb0YzAAI"/>
    <b v="0"/>
    <m/>
    <b v="0"/>
    <x v="641"/>
    <x v="0"/>
    <s v="00531000007KAu8AAG"/>
    <b v="0"/>
    <d v="2016-06-23T03:54:39"/>
    <b v="0"/>
    <b v="0"/>
    <s v="2020 1"/>
    <n v="1"/>
    <x v="4"/>
    <s v="Omitted"/>
    <s v="Omitted"/>
    <x v="16"/>
    <s v="0055A00000BclF5QAJ"/>
    <d v="2021-04-10T23:01:03"/>
    <m/>
    <d v="2019-10-07T11:11:09"/>
    <b v="0"/>
    <x v="1"/>
    <s v="0063100000cikMwAAI"/>
    <x v="2"/>
    <b v="0"/>
    <s v="0055A000008zqzaQAA"/>
    <s v="Closed Lost"/>
    <b v="0"/>
    <x v="1"/>
    <n v="54805"/>
    <n v="0"/>
    <m/>
  </r>
  <r>
    <s v="0013100001p58YmAAI"/>
    <b v="0"/>
    <m/>
    <b v="0"/>
    <x v="641"/>
    <x v="0"/>
    <s v="00531000008FRNUAA4"/>
    <b v="1"/>
    <d v="2017-01-31T18:20:15"/>
    <b v="0"/>
    <b v="0"/>
    <s v="2020 1"/>
    <n v="1"/>
    <x v="4"/>
    <s v="Omitted"/>
    <s v="Omitted"/>
    <x v="18"/>
    <s v="0055A00000BclF5QAJ"/>
    <d v="2021-04-10T23:01:03"/>
    <m/>
    <d v="2020-02-14T12:10:02"/>
    <b v="0"/>
    <x v="1"/>
    <s v="0063100000frczEAAQ"/>
    <x v="2"/>
    <b v="0"/>
    <s v="00531000007KAu8AAG"/>
    <s v="Closed Lost"/>
    <b v="0"/>
    <x v="1"/>
    <n v="50015"/>
    <n v="0"/>
    <m/>
  </r>
  <r>
    <s v="0013100001p59JKAAY"/>
    <b v="0"/>
    <m/>
    <b v="0"/>
    <x v="641"/>
    <x v="0"/>
    <s v="00531000008FRNUAA4"/>
    <b v="1"/>
    <d v="2017-01-31T19:31:47"/>
    <b v="0"/>
    <b v="0"/>
    <s v="2020 1"/>
    <n v="1"/>
    <x v="4"/>
    <s v="Omitted"/>
    <s v="Omitted"/>
    <x v="10"/>
    <s v="0055A00000BclF5QAJ"/>
    <d v="2021-04-10T23:01:03"/>
    <m/>
    <d v="2020-02-14T13:49:40"/>
    <b v="0"/>
    <x v="1"/>
    <s v="0063100000freAeAAI"/>
    <x v="2"/>
    <b v="0"/>
    <s v="00531000007KAu8AAG"/>
    <s v="Closed Lost"/>
    <b v="0"/>
    <x v="1"/>
    <n v="50015"/>
    <n v="0"/>
    <m/>
  </r>
  <r>
    <s v="0013100001p5AOcAAM"/>
    <b v="0"/>
    <m/>
    <b v="0"/>
    <x v="641"/>
    <x v="0"/>
    <s v="00531000008FRNUAA4"/>
    <b v="1"/>
    <d v="2017-01-31T20:59:46"/>
    <b v="0"/>
    <b v="0"/>
    <s v="2020 1"/>
    <n v="1"/>
    <x v="4"/>
    <s v="Omitted"/>
    <s v="Omitted"/>
    <x v="11"/>
    <s v="0055A00000BclF5QAJ"/>
    <d v="2021-04-10T23:01:03"/>
    <m/>
    <d v="2020-02-14T14:16:14"/>
    <b v="0"/>
    <x v="1"/>
    <s v="0063100000frffuAAA"/>
    <x v="2"/>
    <b v="0"/>
    <s v="00531000007KAu8AAG"/>
    <s v="Closed Lost"/>
    <b v="0"/>
    <x v="1"/>
    <n v="54805"/>
    <n v="0"/>
    <m/>
  </r>
  <r>
    <s v="0013100001p5BSbAAM"/>
    <b v="0"/>
    <m/>
    <b v="0"/>
    <x v="641"/>
    <x v="0"/>
    <s v="00531000008FRNUAA4"/>
    <b v="1"/>
    <d v="2017-01-31T21:49:54"/>
    <b v="0"/>
    <b v="0"/>
    <s v="2020 1"/>
    <n v="1"/>
    <x v="4"/>
    <s v="Omitted"/>
    <s v="Omitted"/>
    <x v="13"/>
    <s v="0055A00000BclF5QAJ"/>
    <d v="2021-04-10T23:01:03"/>
    <m/>
    <d v="2020-02-14T12:05:13"/>
    <b v="0"/>
    <x v="1"/>
    <s v="0063100000frgOIAAY"/>
    <x v="2"/>
    <b v="0"/>
    <s v="00531000007KAu8AAG"/>
    <s v="Closed Lost"/>
    <b v="0"/>
    <x v="1"/>
    <n v="54805"/>
    <n v="0"/>
    <m/>
  </r>
  <r>
    <s v="0013100001qw9gbAAA"/>
    <b v="0"/>
    <m/>
    <b v="0"/>
    <x v="641"/>
    <x v="0"/>
    <s v="00531000007KAu8AAG"/>
    <b v="1"/>
    <d v="2017-03-13T19:50:01"/>
    <b v="0"/>
    <b v="0"/>
    <s v="2020 1"/>
    <n v="1"/>
    <x v="4"/>
    <s v="Omitted"/>
    <s v="Omitted"/>
    <x v="12"/>
    <s v="0055A00000BclF5QAJ"/>
    <d v="2021-04-11T20:33:11"/>
    <m/>
    <d v="2020-02-14T16:16:24"/>
    <b v="0"/>
    <x v="3"/>
    <s v="0063100000gqMH8AAM"/>
    <x v="2"/>
    <b v="0"/>
    <s v="00531000007KAu8AAG"/>
    <s v="Closed Lost"/>
    <b v="0"/>
    <x v="1"/>
    <n v="54805"/>
    <n v="0"/>
    <m/>
  </r>
  <r>
    <s v="0013100001qy8GYAAY"/>
    <b v="0"/>
    <m/>
    <b v="0"/>
    <x v="641"/>
    <x v="0"/>
    <s v="00531000008FRNUAA4"/>
    <b v="1"/>
    <d v="2017-03-27T13:21:33"/>
    <b v="0"/>
    <b v="0"/>
    <s v="2020 1"/>
    <n v="1"/>
    <x v="4"/>
    <s v="Omitted"/>
    <s v="Omitted"/>
    <x v="18"/>
    <s v="0055A00000BclF5QAJ"/>
    <d v="2021-04-10T23:01:03"/>
    <m/>
    <d v="2020-02-14T12:12:19"/>
    <b v="0"/>
    <x v="1"/>
    <s v="0063100000hAHMMAA4"/>
    <x v="2"/>
    <b v="0"/>
    <s v="00531000007KAu8AAG"/>
    <s v="Closed Lost"/>
    <b v="0"/>
    <x v="1"/>
    <n v="54805"/>
    <n v="0"/>
    <m/>
  </r>
  <r>
    <s v="0013100001p5BKSAA2"/>
    <b v="0"/>
    <m/>
    <b v="0"/>
    <x v="641"/>
    <x v="0"/>
    <s v="00531000008FRNUAA4"/>
    <b v="1"/>
    <d v="2018-06-05T19:01:19"/>
    <b v="0"/>
    <b v="0"/>
    <s v="2020 1"/>
    <n v="1"/>
    <x v="4"/>
    <s v="Omitted"/>
    <s v="Omitted"/>
    <x v="21"/>
    <s v="0055A00000BclF5QAJ"/>
    <d v="2021-04-10T23:01:03"/>
    <m/>
    <d v="2020-02-14T14:38:27"/>
    <b v="0"/>
    <x v="11"/>
    <s v="0065A00000k2ZixQAE"/>
    <x v="2"/>
    <b v="0"/>
    <s v="00531000007KAu8AAG"/>
    <s v="Closed Lost"/>
    <b v="0"/>
    <x v="1"/>
    <n v="98817"/>
    <n v="0"/>
    <m/>
  </r>
  <r>
    <s v="0015A000028moKRQAY"/>
    <b v="0"/>
    <m/>
    <b v="0"/>
    <x v="642"/>
    <x v="0"/>
    <s v="0055A000008iLoOQAU"/>
    <b v="0"/>
    <d v="2020-01-31T17:05:22"/>
    <b v="0"/>
    <b v="0"/>
    <s v="2020 1"/>
    <n v="1"/>
    <x v="4"/>
    <s v="Closed"/>
    <s v="Closed"/>
    <x v="0"/>
    <s v="0055A00000BclF5QAJ"/>
    <d v="2021-04-11T20:11:37"/>
    <m/>
    <d v="2020-02-18T22:07:54"/>
    <b v="0"/>
    <x v="3"/>
    <s v="0065A00001Z1JqiQAF"/>
    <x v="2"/>
    <b v="0"/>
    <s v="0055A000008iLoJQAU"/>
    <s v="Closed Won"/>
    <b v="0"/>
    <x v="0"/>
    <n v="8950"/>
    <n v="8950"/>
    <m/>
  </r>
  <r>
    <s v="0015A00002DUL4HQAX"/>
    <b v="0"/>
    <m/>
    <b v="0"/>
    <x v="642"/>
    <x v="0"/>
    <s v="00531000007MUoEAAW"/>
    <b v="0"/>
    <d v="2020-02-18T19:02:10"/>
    <b v="0"/>
    <b v="0"/>
    <s v="2020 1"/>
    <n v="1"/>
    <x v="4"/>
    <s v="Closed"/>
    <s v="Closed"/>
    <x v="2"/>
    <s v="0055A00000BclF5QAJ"/>
    <d v="2021-04-11T19:52:07"/>
    <m/>
    <m/>
    <b v="0"/>
    <x v="5"/>
    <s v="0065A00001ZFotYQAT"/>
    <x v="2"/>
    <b v="1"/>
    <s v="00531000007MUoEAAW"/>
    <s v="Closed Won"/>
    <b v="0"/>
    <x v="0"/>
    <n v="179.1"/>
    <n v="179.1"/>
    <m/>
  </r>
  <r>
    <s v="0015A000026muqCQAQ"/>
    <b v="0"/>
    <m/>
    <b v="0"/>
    <x v="642"/>
    <x v="0"/>
    <s v="0055A000008iLoOQAU"/>
    <b v="1"/>
    <d v="2018-11-15T14:42:20"/>
    <b v="0"/>
    <b v="0"/>
    <s v="2020 1"/>
    <n v="1"/>
    <x v="4"/>
    <s v="Closed"/>
    <s v="Closed"/>
    <x v="21"/>
    <s v="0055A00000BclF5QAJ"/>
    <d v="2021-04-10T22:59:54"/>
    <m/>
    <d v="2020-02-18T16:24:16"/>
    <b v="0"/>
    <x v="3"/>
    <s v="0065A00000nLfZ2QAK"/>
    <x v="2"/>
    <b v="0"/>
    <s v="0055A000008zqzaQAA"/>
    <s v="Closed Won"/>
    <b v="1"/>
    <x v="0"/>
    <n v="90775"/>
    <n v="90775"/>
    <m/>
  </r>
  <r>
    <s v="0015A00002ARKTaQAP"/>
    <b v="0"/>
    <m/>
    <b v="0"/>
    <x v="643"/>
    <x v="0"/>
    <s v="00531000007MUoEAAW"/>
    <b v="0"/>
    <d v="2019-02-19T19:41:00"/>
    <b v="0"/>
    <b v="0"/>
    <s v="2020 1"/>
    <n v="1"/>
    <x v="4"/>
    <s v="Omitted"/>
    <s v="Omitted"/>
    <x v="24"/>
    <s v="0055A000009GxI2QAK"/>
    <d v="2021-06-22T20:05:10"/>
    <m/>
    <d v="2020-01-10T11:47:15"/>
    <b v="1"/>
    <x v="6"/>
    <s v="0065A000019m7zcQAA"/>
    <x v="2"/>
    <b v="0"/>
    <s v="0055A000009GxI2QAK"/>
    <s v="Closed Lost"/>
    <b v="0"/>
    <x v="1"/>
    <n v="883508.16"/>
    <n v="0"/>
    <m/>
  </r>
  <r>
    <s v="0015A00002CwcMnQAJ"/>
    <b v="0"/>
    <m/>
    <b v="0"/>
    <x v="643"/>
    <x v="0"/>
    <s v="00531000008F2qlAAC"/>
    <b v="0"/>
    <d v="2019-12-12T02:41:12"/>
    <b v="0"/>
    <b v="0"/>
    <s v="2020 1"/>
    <n v="1"/>
    <x v="4"/>
    <s v="Closed"/>
    <s v="Closed"/>
    <x v="24"/>
    <s v="0055A00000BclF5QAJ"/>
    <d v="2021-04-11T20:08:00"/>
    <m/>
    <d v="2020-02-19T16:03:08"/>
    <b v="0"/>
    <x v="6"/>
    <s v="0065A00001YLGC2QAP"/>
    <x v="2"/>
    <b v="1"/>
    <s v="00531000008F2qlAAC"/>
    <s v="Closed Won"/>
    <b v="0"/>
    <x v="0"/>
    <n v="86909.09"/>
    <n v="86909.09"/>
    <m/>
  </r>
  <r>
    <s v="0015A00001tbNSWQA2"/>
    <b v="0"/>
    <m/>
    <b v="0"/>
    <x v="644"/>
    <x v="0"/>
    <s v="0055A000008iLoOQAU"/>
    <b v="0"/>
    <d v="2020-02-10T15:26:36"/>
    <b v="0"/>
    <b v="0"/>
    <s v="2020 1"/>
    <n v="1"/>
    <x v="4"/>
    <s v="Closed"/>
    <s v="Closed"/>
    <x v="0"/>
    <s v="0055A00000BclF5QAJ"/>
    <d v="2021-04-10T22:59:54"/>
    <m/>
    <d v="2020-03-03T19:32:49"/>
    <b v="0"/>
    <x v="1"/>
    <s v="0065A00001Z6pqQQAR"/>
    <x v="2"/>
    <b v="0"/>
    <s v="0055A000008iLoOQAU"/>
    <s v="Closed Won"/>
    <b v="0"/>
    <x v="0"/>
    <n v="8950"/>
    <n v="8950"/>
    <m/>
  </r>
  <r>
    <s v="001i000000K38RYAAZ"/>
    <b v="0"/>
    <m/>
    <b v="0"/>
    <x v="645"/>
    <x v="0"/>
    <s v="00531000007MUoEAAW"/>
    <b v="0"/>
    <d v="2020-02-10T20:44:48"/>
    <b v="0"/>
    <b v="0"/>
    <s v="2020 1"/>
    <n v="1"/>
    <x v="4"/>
    <s v="Closed"/>
    <s v="Closed"/>
    <x v="2"/>
    <s v="0055A00000BclF5QAJ"/>
    <d v="2021-04-11T20:08:00"/>
    <m/>
    <d v="2020-02-21T19:32:34"/>
    <b v="0"/>
    <x v="6"/>
    <s v="0065A00001Z6u0mQAB"/>
    <x v="2"/>
    <b v="1"/>
    <s v="00531000007MUoEAAW"/>
    <s v="Closed Won"/>
    <b v="0"/>
    <x v="0"/>
    <n v="1190"/>
    <n v="1190"/>
    <m/>
  </r>
  <r>
    <s v="0013100001jbBR3AAM"/>
    <b v="0"/>
    <m/>
    <b v="0"/>
    <x v="646"/>
    <x v="0"/>
    <s v="00531000007KAu8AAG"/>
    <b v="1"/>
    <d v="2016-10-06T18:06:44"/>
    <b v="0"/>
    <b v="0"/>
    <s v="2020 1"/>
    <n v="1"/>
    <x v="4"/>
    <s v="Closed"/>
    <s v="Closed"/>
    <x v="17"/>
    <s v="0055A00000BclF5QAJ"/>
    <d v="2021-04-10T22:59:54"/>
    <m/>
    <d v="2020-02-24T16:03:19"/>
    <b v="0"/>
    <x v="10"/>
    <s v="0063100000eUurqAAC"/>
    <x v="2"/>
    <b v="0"/>
    <s v="0055A000008zqzaQAA"/>
    <s v="Closed Won"/>
    <b v="1"/>
    <x v="0"/>
    <n v="89746.5"/>
    <n v="89746.5"/>
    <m/>
  </r>
  <r>
    <s v="0015A000020xFjcQAE"/>
    <b v="0"/>
    <m/>
    <b v="0"/>
    <x v="646"/>
    <x v="0"/>
    <s v="0055A000008zqzaQAA"/>
    <b v="0"/>
    <d v="2020-02-26T03:46:03"/>
    <b v="0"/>
    <b v="0"/>
    <s v="2020 1"/>
    <n v="1"/>
    <x v="4"/>
    <s v="Omitted"/>
    <s v="Omitted"/>
    <x v="21"/>
    <s v="0055A00000BclF5QAJ"/>
    <d v="2021-04-11T19:52:07"/>
    <m/>
    <d v="2020-03-16T13:46:41"/>
    <b v="0"/>
    <x v="5"/>
    <s v="0065A00001ZN33pQAD"/>
    <x v="2"/>
    <b v="0"/>
    <s v="0055A000008zqzaQAA"/>
    <s v="Closed Lost"/>
    <b v="0"/>
    <x v="1"/>
    <n v="99903.6"/>
    <n v="0"/>
    <m/>
  </r>
  <r>
    <s v="0015A000029WPJBQA4"/>
    <b v="0"/>
    <m/>
    <b v="0"/>
    <x v="647"/>
    <x v="0"/>
    <s v="00531000007MUoEAAW"/>
    <b v="0"/>
    <d v="2019-02-25T19:01:04"/>
    <b v="0"/>
    <b v="0"/>
    <s v="2020 1"/>
    <n v="1"/>
    <x v="4"/>
    <s v="Omitted"/>
    <s v="Omitted"/>
    <x v="4"/>
    <s v="0055A00000BclF5QAJ"/>
    <d v="2021-04-11T19:52:07"/>
    <m/>
    <d v="2020-01-06T18:18:45"/>
    <b v="0"/>
    <x v="5"/>
    <s v="0065A00001CIB54QAH"/>
    <x v="2"/>
    <b v="0"/>
    <s v="00531000007Es7rAAC"/>
    <s v="Closed Lost"/>
    <b v="0"/>
    <x v="1"/>
    <n v="65636"/>
    <n v="0"/>
    <m/>
  </r>
  <r>
    <s v="0013100001gZd3uAAC"/>
    <b v="0"/>
    <m/>
    <b v="0"/>
    <x v="647"/>
    <x v="0"/>
    <s v="0055A000008iLoOQAU"/>
    <b v="0"/>
    <d v="2020-02-25T19:01:15"/>
    <b v="0"/>
    <b v="0"/>
    <s v="2020 1"/>
    <n v="1"/>
    <x v="4"/>
    <s v="Closed"/>
    <s v="Closed"/>
    <x v="0"/>
    <s v="0055A00000BclF5QAJ"/>
    <d v="2021-04-10T22:59:54"/>
    <m/>
    <m/>
    <b v="0"/>
    <x v="3"/>
    <s v="0065A00001ZN06pQAD"/>
    <x v="2"/>
    <b v="0"/>
    <s v="0055A000008iLoOQAU"/>
    <s v="Closed Won"/>
    <b v="0"/>
    <x v="0"/>
    <n v="695"/>
    <n v="695"/>
    <m/>
  </r>
  <r>
    <s v="0015A000022RDvNQAW"/>
    <b v="0"/>
    <m/>
    <b v="0"/>
    <x v="648"/>
    <x v="0"/>
    <s v="00531000007MUoEAAW"/>
    <b v="0"/>
    <d v="2020-02-26T19:40:27"/>
    <b v="0"/>
    <b v="0"/>
    <s v="2020 1"/>
    <n v="1"/>
    <x v="4"/>
    <s v="Omitted"/>
    <s v="Omitted"/>
    <x v="2"/>
    <s v="0055A00000BclF5QAJ"/>
    <d v="2021-04-11T19:52:07"/>
    <m/>
    <d v="2020-05-01T20:39:32"/>
    <b v="0"/>
    <x v="5"/>
    <s v="0065A00001ZN6OkQAL"/>
    <x v="2"/>
    <b v="0"/>
    <s v="00531000007MUoEAAW"/>
    <s v="Closed Lost"/>
    <b v="0"/>
    <x v="1"/>
    <n v="150"/>
    <n v="0"/>
    <m/>
  </r>
  <r>
    <s v="0015A000020xFjcQAE"/>
    <b v="0"/>
    <m/>
    <b v="0"/>
    <x v="649"/>
    <x v="0"/>
    <s v="0055A000008iLoOQAU"/>
    <b v="0"/>
    <d v="2020-02-27T18:55:20"/>
    <b v="0"/>
    <b v="0"/>
    <s v="2020 1"/>
    <n v="1"/>
    <x v="4"/>
    <s v="Omitted"/>
    <s v="Omitted"/>
    <x v="0"/>
    <s v="0055A00000BclF5QAJ"/>
    <d v="2021-04-11T20:33:11"/>
    <m/>
    <d v="2020-02-27T19:29:57"/>
    <b v="0"/>
    <x v="6"/>
    <s v="0065A00001ZNBf6QAH"/>
    <x v="2"/>
    <b v="0"/>
    <s v="0055A000008iLoOQAU"/>
    <s v="Closed Lost"/>
    <b v="0"/>
    <x v="1"/>
    <n v="139450"/>
    <n v="0"/>
    <m/>
  </r>
  <r>
    <s v="0013100001jbToGAAU"/>
    <b v="0"/>
    <m/>
    <b v="0"/>
    <x v="649"/>
    <x v="0"/>
    <s v="0055A000008iLoOQAU"/>
    <b v="0"/>
    <d v="2020-02-19T15:27:58"/>
    <b v="0"/>
    <b v="0"/>
    <s v="2020 1"/>
    <n v="1"/>
    <x v="4"/>
    <s v="Closed"/>
    <s v="Closed"/>
    <x v="0"/>
    <s v="0055A00000BclF5QAJ"/>
    <d v="2021-05-03T15:23:40"/>
    <m/>
    <d v="2020-03-02T16:55:27"/>
    <b v="0"/>
    <x v="7"/>
    <s v="0065A00001ZFtAPQA1"/>
    <x v="2"/>
    <b v="0"/>
    <s v="0055A000008iLoOQAU"/>
    <s v="Closed Won"/>
    <b v="0"/>
    <x v="0"/>
    <n v="8950"/>
    <n v="8950"/>
    <m/>
  </r>
  <r>
    <s v="0015A000028mcxFQAQ"/>
    <b v="0"/>
    <m/>
    <b v="0"/>
    <x v="649"/>
    <x v="0"/>
    <s v="00531000007KAsvAAG"/>
    <b v="0"/>
    <d v="2019-02-05T18:57:20"/>
    <b v="0"/>
    <b v="0"/>
    <s v="2020 1"/>
    <n v="1"/>
    <x v="4"/>
    <s v="Closed"/>
    <s v="Closed"/>
    <x v="1"/>
    <s v="00531000007MUoEAAW"/>
    <d v="2021-01-09T19:32:53"/>
    <m/>
    <d v="2020-02-27T19:27:51"/>
    <b v="0"/>
    <x v="3"/>
    <s v="0065A000015uQooQAE"/>
    <x v="2"/>
    <b v="1"/>
    <s v="00531000007KAsvAAG"/>
    <s v="Closed Won"/>
    <b v="0"/>
    <x v="0"/>
    <n v="64847.5"/>
    <n v="64847.5"/>
    <m/>
  </r>
  <r>
    <s v="0013100001gaSbbAAE"/>
    <b v="0"/>
    <m/>
    <b v="0"/>
    <x v="649"/>
    <x v="0"/>
    <s v="00531000007MUoEAAW"/>
    <b v="0"/>
    <d v="2020-02-26T18:42:14"/>
    <b v="0"/>
    <b v="0"/>
    <s v="2020 1"/>
    <n v="1"/>
    <x v="4"/>
    <s v="Closed"/>
    <s v="Closed"/>
    <x v="2"/>
    <s v="0055A00000BclF5QAJ"/>
    <d v="2021-04-11T19:52:07"/>
    <m/>
    <d v="2020-02-27T15:15:10"/>
    <b v="0"/>
    <x v="5"/>
    <s v="0065A00001ZN602QAD"/>
    <x v="2"/>
    <b v="1"/>
    <s v="00531000007MUoEAAW"/>
    <s v="Closed Won"/>
    <b v="0"/>
    <x v="0"/>
    <n v="2835.75"/>
    <n v="2835.75"/>
    <m/>
  </r>
  <r>
    <s v="0013100001gZd3uAAC"/>
    <b v="0"/>
    <m/>
    <b v="0"/>
    <x v="301"/>
    <x v="0"/>
    <s v="0055A000008iLoOQAU"/>
    <b v="0"/>
    <d v="2020-02-07T17:05:59"/>
    <b v="0"/>
    <b v="0"/>
    <s v="2020 1"/>
    <n v="1"/>
    <x v="4"/>
    <s v="Omitted"/>
    <s v="Omitted"/>
    <x v="0"/>
    <s v="0055A00000BclF5QAJ"/>
    <d v="2021-04-10T23:01:03"/>
    <m/>
    <d v="2020-02-11T15:10:22"/>
    <b v="0"/>
    <x v="12"/>
    <s v="0065A00001Z63s4QAB"/>
    <x v="2"/>
    <b v="0"/>
    <s v="0055A000008iLoOQAU"/>
    <s v="Closed Lost"/>
    <b v="0"/>
    <x v="1"/>
    <n v="8950"/>
    <n v="0"/>
    <m/>
  </r>
  <r>
    <s v="0015A00002FUMkzQAH"/>
    <b v="0"/>
    <m/>
    <b v="0"/>
    <x v="301"/>
    <x v="0"/>
    <s v="0055A00000BNXCfQAP"/>
    <b v="0"/>
    <d v="2019-12-05T15:29:32"/>
    <b v="0"/>
    <b v="0"/>
    <s v="2020 1"/>
    <n v="1"/>
    <x v="4"/>
    <s v="Omitted"/>
    <s v="Omitted"/>
    <x v="0"/>
    <s v="0055A00000BclF5QAJ"/>
    <d v="2021-04-11T20:10:42"/>
    <m/>
    <d v="2019-12-09T19:57:20"/>
    <b v="0"/>
    <x v="10"/>
    <s v="0065A00001YHrahQAD"/>
    <x v="2"/>
    <b v="0"/>
    <s v="0055A00000BNXCfQAP"/>
    <s v="Closed Lost"/>
    <b v="0"/>
    <x v="1"/>
    <n v="119000"/>
    <n v="0"/>
    <m/>
  </r>
  <r>
    <s v="0013100001fsBp7AAE"/>
    <b v="0"/>
    <m/>
    <b v="0"/>
    <x v="301"/>
    <x v="0"/>
    <s v="0055A000008iLoOQAU"/>
    <b v="0"/>
    <d v="2020-02-07T16:29:44"/>
    <b v="0"/>
    <b v="0"/>
    <s v="2020 1"/>
    <n v="1"/>
    <x v="4"/>
    <s v="Omitted"/>
    <s v="Omitted"/>
    <x v="0"/>
    <s v="0055A00000BclF5QAJ"/>
    <d v="2021-04-10T23:01:03"/>
    <m/>
    <d v="2020-02-21T16:35:51"/>
    <b v="0"/>
    <x v="4"/>
    <s v="0065A00001Z63YxQAJ"/>
    <x v="2"/>
    <b v="0"/>
    <s v="0055A000008iLoOQAU"/>
    <s v="Closed Lost"/>
    <b v="0"/>
    <x v="1"/>
    <n v="8950"/>
    <n v="0"/>
    <m/>
  </r>
  <r>
    <s v="0015A00002G738cQAB"/>
    <b v="0"/>
    <m/>
    <b v="0"/>
    <x v="301"/>
    <x v="0"/>
    <s v="0055A00000BNpn5QAD"/>
    <b v="1"/>
    <d v="2019-11-05T18:42:20"/>
    <b v="0"/>
    <b v="0"/>
    <s v="2020 1"/>
    <n v="1"/>
    <x v="4"/>
    <s v="Closed"/>
    <s v="Closed"/>
    <x v="21"/>
    <s v="0055A00000BclF5QAJ"/>
    <d v="2021-04-10T22:59:54"/>
    <m/>
    <d v="2020-02-28T21:58:16"/>
    <b v="0"/>
    <x v="3"/>
    <s v="0065A00001Xq9ZUQAZ"/>
    <x v="2"/>
    <b v="0"/>
    <s v="0055A00000BNXCfQAP"/>
    <s v="Closed Won"/>
    <b v="0"/>
    <x v="0"/>
    <n v="139008"/>
    <n v="139008"/>
    <m/>
  </r>
  <r>
    <s v="0013100001gadFTAAY"/>
    <b v="0"/>
    <m/>
    <b v="0"/>
    <x v="301"/>
    <x v="0"/>
    <s v="00531000007MUoEAAW"/>
    <b v="0"/>
    <d v="2020-02-28T15:23:21"/>
    <b v="0"/>
    <b v="0"/>
    <s v="2020 1"/>
    <n v="1"/>
    <x v="4"/>
    <s v="Closed"/>
    <s v="Closed"/>
    <x v="1"/>
    <s v="00531000007MUoEAAW"/>
    <d v="2020-12-10T21:26:44"/>
    <m/>
    <d v="2020-02-28T17:00:51"/>
    <b v="0"/>
    <x v="3"/>
    <s v="0065A00001ZNGMMQA5"/>
    <x v="2"/>
    <b v="1"/>
    <s v="00531000007MUoEAAW"/>
    <s v="Closed Won"/>
    <b v="0"/>
    <x v="0"/>
    <n v="199"/>
    <n v="199"/>
    <m/>
  </r>
  <r>
    <s v="0013100001pvRTEAA2"/>
    <b v="0"/>
    <m/>
    <b v="0"/>
    <x v="301"/>
    <x v="0"/>
    <s v="00531000007MUoEAAW"/>
    <b v="0"/>
    <d v="2019-12-05T14:12:55"/>
    <b v="0"/>
    <b v="0"/>
    <s v="2020 1"/>
    <n v="1"/>
    <x v="4"/>
    <s v="Closed"/>
    <s v="Closed"/>
    <x v="24"/>
    <s v="0055A00000BclF5QAJ"/>
    <d v="2021-04-11T19:52:07"/>
    <m/>
    <d v="2020-03-02T14:37:58"/>
    <b v="0"/>
    <x v="5"/>
    <s v="0065A00001YHrAmQAL"/>
    <x v="2"/>
    <b v="1"/>
    <s v="00531000007KgPgAAK"/>
    <s v="Closed Won"/>
    <b v="0"/>
    <x v="0"/>
    <n v="636"/>
    <n v="636"/>
    <m/>
  </r>
  <r>
    <s v="0013100001ftDKRAA2"/>
    <b v="0"/>
    <m/>
    <b v="0"/>
    <x v="650"/>
    <x v="0"/>
    <s v="00531000007KAu8AAG"/>
    <b v="0"/>
    <d v="2016-03-29T20:10:21"/>
    <b v="0"/>
    <b v="0"/>
    <s v="2020 1"/>
    <n v="1"/>
    <x v="4"/>
    <s v="Omitted"/>
    <s v="Omitted"/>
    <x v="13"/>
    <s v="0055A00000BclF5QAJ"/>
    <d v="2021-04-10T23:01:03"/>
    <m/>
    <d v="2020-02-04T17:02:44"/>
    <b v="0"/>
    <x v="4"/>
    <s v="0063100000bjCzBAAU"/>
    <x v="2"/>
    <b v="0"/>
    <s v="0055A000009GjocQAC"/>
    <s v="Closed Lost"/>
    <b v="0"/>
    <x v="1"/>
    <n v="54805"/>
    <n v="0"/>
    <m/>
  </r>
  <r>
    <s v="0013100001gW6gvAAC"/>
    <b v="0"/>
    <m/>
    <b v="0"/>
    <x v="650"/>
    <x v="0"/>
    <s v="00531000007KAu8AAG"/>
    <b v="0"/>
    <d v="2016-05-08T17:35:15"/>
    <b v="0"/>
    <b v="0"/>
    <s v="2020 1"/>
    <n v="1"/>
    <x v="4"/>
    <s v="Omitted"/>
    <s v="Omitted"/>
    <x v="12"/>
    <s v="0055A00000BclF5QAJ"/>
    <d v="2021-04-11T20:11:37"/>
    <m/>
    <d v="2020-01-22T15:37:18"/>
    <b v="0"/>
    <x v="3"/>
    <s v="0063100000cFhfaAAC"/>
    <x v="2"/>
    <b v="0"/>
    <s v="0055A000009GjocQAC"/>
    <s v="Closed Lost"/>
    <b v="0"/>
    <x v="1"/>
    <n v="54805"/>
    <n v="0"/>
    <m/>
  </r>
  <r>
    <s v="0013100001frZqgAAE"/>
    <b v="0"/>
    <m/>
    <b v="0"/>
    <x v="650"/>
    <x v="0"/>
    <s v="00531000007KAu8AAG"/>
    <b v="0"/>
    <d v="2016-06-23T04:02:41"/>
    <b v="0"/>
    <b v="0"/>
    <s v="2020 1"/>
    <n v="1"/>
    <x v="4"/>
    <s v="Omitted"/>
    <s v="Omitted"/>
    <x v="15"/>
    <s v="0055A00000BclF5QAJ"/>
    <d v="2021-04-10T23:01:03"/>
    <m/>
    <d v="2020-01-22T15:39:47"/>
    <b v="0"/>
    <x v="1"/>
    <s v="0063100000cikNpAAI"/>
    <x v="2"/>
    <b v="0"/>
    <s v="0055A000009GjocQAC"/>
    <s v="Closed Lost"/>
    <b v="0"/>
    <x v="1"/>
    <n v="54805"/>
    <n v="0"/>
    <m/>
  </r>
  <r>
    <s v="0013100001jbAqMAAU"/>
    <b v="0"/>
    <m/>
    <b v="0"/>
    <x v="650"/>
    <x v="0"/>
    <s v="00531000007KAu8AAG"/>
    <b v="0"/>
    <d v="2016-06-24T02:25:51"/>
    <b v="0"/>
    <b v="0"/>
    <s v="2020 1"/>
    <n v="1"/>
    <x v="4"/>
    <s v="Omitted"/>
    <s v="Omitted"/>
    <x v="12"/>
    <s v="0055A00000BclF5QAJ"/>
    <d v="2021-04-10T23:01:03"/>
    <m/>
    <d v="2020-01-22T15:42:04"/>
    <b v="0"/>
    <x v="1"/>
    <s v="0063100000ciqfBAAQ"/>
    <x v="2"/>
    <b v="0"/>
    <s v="0055A000009GjocQAC"/>
    <s v="Closed Lost"/>
    <b v="0"/>
    <x v="1"/>
    <n v="54805"/>
    <n v="0"/>
    <m/>
  </r>
  <r>
    <s v="0013100001ho6TMAAY"/>
    <b v="0"/>
    <m/>
    <b v="0"/>
    <x v="650"/>
    <x v="0"/>
    <s v="00531000007KAu8AAG"/>
    <b v="0"/>
    <d v="2016-06-24T03:01:10"/>
    <b v="0"/>
    <b v="0"/>
    <s v="2020 1"/>
    <n v="1"/>
    <x v="4"/>
    <s v="Omitted"/>
    <s v="Omitted"/>
    <x v="12"/>
    <s v="0055A00000BclF5QAJ"/>
    <d v="2021-04-10T23:01:03"/>
    <m/>
    <d v="2020-02-04T17:10:25"/>
    <b v="0"/>
    <x v="1"/>
    <s v="0063100000ciqlGAAQ"/>
    <x v="2"/>
    <b v="0"/>
    <s v="0055A000009GjocQAC"/>
    <s v="Closed Lost"/>
    <b v="0"/>
    <x v="1"/>
    <n v="54805"/>
    <n v="0"/>
    <m/>
  </r>
  <r>
    <s v="0013100001jbB1yAAE"/>
    <b v="0"/>
    <m/>
    <b v="0"/>
    <x v="650"/>
    <x v="0"/>
    <s v="00531000007KAu8AAG"/>
    <b v="0"/>
    <d v="2016-06-24T03:04:17"/>
    <b v="0"/>
    <b v="0"/>
    <s v="2020 1"/>
    <n v="1"/>
    <x v="4"/>
    <s v="Omitted"/>
    <s v="Omitted"/>
    <x v="12"/>
    <s v="0055A00000BclF5QAJ"/>
    <d v="2021-04-11T20:28:47"/>
    <m/>
    <d v="2020-01-22T15:43:11"/>
    <b v="0"/>
    <x v="1"/>
    <s v="0063100000ciqlQAAQ"/>
    <x v="2"/>
    <b v="0"/>
    <s v="0055A000009GjocQAC"/>
    <s v="Closed Lost"/>
    <b v="0"/>
    <x v="1"/>
    <n v="54805"/>
    <n v="0"/>
    <m/>
  </r>
  <r>
    <s v="0013100001ho1i9AAA"/>
    <b v="0"/>
    <m/>
    <b v="0"/>
    <x v="650"/>
    <x v="0"/>
    <s v="00531000007KAu8AAG"/>
    <b v="0"/>
    <d v="2016-06-24T03:08:20"/>
    <b v="0"/>
    <b v="0"/>
    <s v="2020 1"/>
    <n v="1"/>
    <x v="4"/>
    <s v="Omitted"/>
    <s v="Omitted"/>
    <x v="9"/>
    <s v="0055A00000BclF5QAJ"/>
    <d v="2021-04-10T23:01:03"/>
    <m/>
    <d v="2020-01-24T12:31:55"/>
    <b v="0"/>
    <x v="1"/>
    <s v="0063100000ciqlkAAA"/>
    <x v="2"/>
    <b v="0"/>
    <s v="0055A000009GjocQAC"/>
    <s v="Closed Lost"/>
    <b v="0"/>
    <x v="1"/>
    <n v="54805"/>
    <n v="0"/>
    <m/>
  </r>
  <r>
    <s v="0013100001jbBNBAA2"/>
    <b v="0"/>
    <m/>
    <b v="0"/>
    <x v="650"/>
    <x v="0"/>
    <s v="00531000007KAu8AAG"/>
    <b v="0"/>
    <d v="2016-06-24T04:50:35"/>
    <b v="0"/>
    <b v="0"/>
    <s v="2020 1"/>
    <n v="1"/>
    <x v="4"/>
    <s v="Omitted"/>
    <s v="Omitted"/>
    <x v="8"/>
    <s v="0055A00000BclF5QAJ"/>
    <d v="2021-04-10T23:01:03"/>
    <m/>
    <d v="2020-01-24T12:48:22"/>
    <b v="0"/>
    <x v="1"/>
    <s v="0063100000ciqriAAA"/>
    <x v="2"/>
    <b v="0"/>
    <s v="0055A000009GjocQAC"/>
    <s v="Closed Lost"/>
    <b v="0"/>
    <x v="1"/>
    <n v="54805"/>
    <n v="0"/>
    <m/>
  </r>
  <r>
    <s v="0013100001puTb4AAE"/>
    <b v="0"/>
    <m/>
    <b v="0"/>
    <x v="650"/>
    <x v="0"/>
    <s v="00531000007KAu8AAG"/>
    <b v="0"/>
    <d v="2016-06-24T05:22:37"/>
    <b v="0"/>
    <b v="0"/>
    <s v="2020 1"/>
    <n v="1"/>
    <x v="4"/>
    <s v="Omitted"/>
    <s v="Omitted"/>
    <x v="15"/>
    <s v="0055A00000BclF5QAJ"/>
    <d v="2021-04-10T23:01:03"/>
    <m/>
    <d v="2020-01-22T15:23:11"/>
    <b v="0"/>
    <x v="1"/>
    <s v="0063100000ciquNAAQ"/>
    <x v="2"/>
    <b v="0"/>
    <s v="0055A000009GjocQAC"/>
    <s v="Closed Lost"/>
    <b v="0"/>
    <x v="1"/>
    <n v="54805"/>
    <n v="0"/>
    <m/>
  </r>
  <r>
    <s v="0013100001k6JWfAAM"/>
    <b v="0"/>
    <m/>
    <b v="0"/>
    <x v="650"/>
    <x v="0"/>
    <s v="00531000007KAu8AAG"/>
    <b v="0"/>
    <d v="2016-06-24T05:27:24"/>
    <b v="0"/>
    <b v="0"/>
    <s v="2020 1"/>
    <n v="1"/>
    <x v="4"/>
    <s v="Omitted"/>
    <s v="Omitted"/>
    <x v="6"/>
    <s v="0055A00000BclF5QAJ"/>
    <d v="2021-04-10T23:01:03"/>
    <m/>
    <d v="2020-01-22T15:03:55"/>
    <b v="0"/>
    <x v="1"/>
    <s v="0063100000ciquXAAQ"/>
    <x v="2"/>
    <b v="0"/>
    <s v="0055A000009GjocQAC"/>
    <s v="Closed Lost"/>
    <b v="0"/>
    <x v="1"/>
    <n v="54805"/>
    <n v="0"/>
    <m/>
  </r>
  <r>
    <s v="0013100001jbToAAAU"/>
    <b v="0"/>
    <m/>
    <b v="0"/>
    <x v="650"/>
    <x v="0"/>
    <s v="00531000007KAu8AAG"/>
    <b v="1"/>
    <d v="2016-06-27T01:25:48"/>
    <b v="0"/>
    <b v="0"/>
    <s v="2020 1"/>
    <n v="1"/>
    <x v="4"/>
    <s v="Omitted"/>
    <s v="Omitted"/>
    <x v="11"/>
    <s v="0055A00000BclF5QAJ"/>
    <d v="2021-04-10T23:01:03"/>
    <m/>
    <d v="2020-01-22T15:50:10"/>
    <b v="0"/>
    <x v="1"/>
    <s v="0063100000cjPi2AAE"/>
    <x v="2"/>
    <b v="0"/>
    <s v="0055A000009GjocQAC"/>
    <s v="Closed Lost"/>
    <b v="0"/>
    <x v="1"/>
    <n v="54805"/>
    <n v="0"/>
    <m/>
  </r>
  <r>
    <s v="0013100001fpk4nAAA"/>
    <b v="0"/>
    <m/>
    <b v="0"/>
    <x v="651"/>
    <x v="0"/>
    <s v="0055A000008iLoOQAU"/>
    <b v="0"/>
    <d v="2020-03-02T19:43:50"/>
    <b v="0"/>
    <b v="0"/>
    <s v="2020 1"/>
    <n v="1"/>
    <x v="4"/>
    <s v="Closed"/>
    <s v="Closed"/>
    <x v="0"/>
    <s v="0055A00000BclF5QAJ"/>
    <d v="2021-04-11T20:11:37"/>
    <m/>
    <d v="2020-03-02T21:29:48"/>
    <b v="0"/>
    <x v="3"/>
    <s v="0065A00001ZO8cTQAT"/>
    <x v="2"/>
    <b v="0"/>
    <s v="0055A000008iLoOQAU"/>
    <s v="Closed Won"/>
    <b v="0"/>
    <x v="0"/>
    <n v="695"/>
    <n v="695"/>
    <m/>
  </r>
  <r>
    <s v="0013100001fqypQAAQ"/>
    <b v="0"/>
    <m/>
    <b v="0"/>
    <x v="652"/>
    <x v="0"/>
    <s v="0055A000008iLoOQAU"/>
    <b v="0"/>
    <d v="2020-03-03T16:18:09"/>
    <b v="0"/>
    <b v="0"/>
    <s v="2020 1"/>
    <n v="1"/>
    <x v="4"/>
    <s v="Closed"/>
    <s v="Closed"/>
    <x v="0"/>
    <s v="0055A00000BclF5QAJ"/>
    <d v="2021-04-10T22:59:54"/>
    <m/>
    <d v="2020-03-03T21:30:07"/>
    <b v="0"/>
    <x v="4"/>
    <s v="0065A00001ZOG9AQAX"/>
    <x v="2"/>
    <b v="0"/>
    <s v="0055A000008iLoOQAU"/>
    <s v="Closed Won"/>
    <b v="0"/>
    <x v="0"/>
    <n v="12000"/>
    <n v="12000"/>
    <m/>
  </r>
  <r>
    <s v="0013100001qvZsSAAU"/>
    <b v="0"/>
    <m/>
    <b v="0"/>
    <x v="653"/>
    <x v="0"/>
    <s v="0055A00000BNXCfQAP"/>
    <b v="0"/>
    <d v="2020-02-25T23:04:49"/>
    <b v="0"/>
    <b v="0"/>
    <s v="2020 1"/>
    <n v="1"/>
    <x v="4"/>
    <s v="Omitted"/>
    <s v="Omitted"/>
    <x v="0"/>
    <s v="0055A00000BclF5QAJ"/>
    <d v="2021-04-10T23:01:03"/>
    <m/>
    <d v="2020-02-28T21:59:11"/>
    <b v="0"/>
    <x v="7"/>
    <s v="0065A00001ZN24SQAT"/>
    <x v="2"/>
    <b v="0"/>
    <s v="0055A00000BNXCfQAP"/>
    <s v="Closed Lost"/>
    <b v="0"/>
    <x v="1"/>
    <n v="6250"/>
    <n v="0"/>
    <m/>
  </r>
  <r>
    <s v="0013100001gZd3uAAC"/>
    <b v="0"/>
    <m/>
    <b v="0"/>
    <x v="653"/>
    <x v="0"/>
    <s v="0055A000008iLoOQAU"/>
    <b v="0"/>
    <d v="2020-01-31T17:36:21"/>
    <b v="0"/>
    <b v="0"/>
    <s v="2020 1"/>
    <n v="1"/>
    <x v="4"/>
    <s v="Closed"/>
    <s v="Closed"/>
    <x v="0"/>
    <s v="0055A00000BclF5QAJ"/>
    <d v="2021-04-11T20:07:09"/>
    <m/>
    <d v="2020-03-04T19:45:34"/>
    <b v="0"/>
    <x v="6"/>
    <s v="0065A00001Z1K4AQAV"/>
    <x v="2"/>
    <b v="0"/>
    <s v="0055A000009GjocQAC"/>
    <s v="Closed Won"/>
    <b v="0"/>
    <x v="0"/>
    <n v="8950"/>
    <n v="8950"/>
    <m/>
  </r>
  <r>
    <s v="001i000001MZMFTAA5"/>
    <b v="0"/>
    <m/>
    <b v="0"/>
    <x v="653"/>
    <x v="0"/>
    <s v="00531000007MUoEAAW"/>
    <b v="0"/>
    <d v="2020-03-03T21:18:54"/>
    <b v="0"/>
    <b v="0"/>
    <s v="2020 1"/>
    <n v="1"/>
    <x v="4"/>
    <s v="Closed"/>
    <s v="Closed"/>
    <x v="2"/>
    <s v="0055A00000BclF5QAJ"/>
    <d v="2021-04-11T19:52:07"/>
    <m/>
    <d v="2020-03-04T18:02:44"/>
    <b v="0"/>
    <x v="5"/>
    <s v="0065A00001ZOI1KQAX"/>
    <x v="2"/>
    <b v="1"/>
    <s v="00531000007MUoEAAW"/>
    <s v="Closed Won"/>
    <b v="0"/>
    <x v="0"/>
    <n v="801"/>
    <n v="801"/>
    <m/>
  </r>
  <r>
    <s v="0015A000026muqCQAQ"/>
    <b v="0"/>
    <m/>
    <b v="0"/>
    <x v="654"/>
    <x v="0"/>
    <s v="0055A000008iLoOQAU"/>
    <b v="0"/>
    <d v="2020-03-03T19:24:45"/>
    <b v="0"/>
    <b v="0"/>
    <s v="2020 1"/>
    <n v="1"/>
    <x v="4"/>
    <s v="Closed"/>
    <s v="Closed"/>
    <x v="0"/>
    <s v="0055A00000BclF5QAJ"/>
    <d v="2021-04-10T22:59:54"/>
    <m/>
    <d v="2020-03-05T21:03:13"/>
    <b v="0"/>
    <x v="3"/>
    <s v="0065A00001ZOHFlQAP"/>
    <x v="2"/>
    <b v="0"/>
    <s v="0055A000008iLoOQAU"/>
    <s v="Closed Won"/>
    <b v="0"/>
    <x v="0"/>
    <n v="4045"/>
    <n v="4045"/>
    <m/>
  </r>
  <r>
    <s v="0015A00001yXq6AQAS"/>
    <b v="0"/>
    <m/>
    <b v="0"/>
    <x v="655"/>
    <x v="0"/>
    <s v="00531000008F2qlAAC"/>
    <b v="0"/>
    <d v="2020-02-18T17:26:39"/>
    <b v="0"/>
    <b v="0"/>
    <s v="2020 1"/>
    <n v="1"/>
    <x v="4"/>
    <s v="Closed"/>
    <s v="Closed"/>
    <x v="24"/>
    <s v="00531000007MUoEAAW"/>
    <d v="2020-12-21T18:01:12"/>
    <m/>
    <d v="2020-03-06T16:19:21"/>
    <b v="0"/>
    <x v="1"/>
    <s v="0065A00001ZFo6jQAD"/>
    <x v="2"/>
    <b v="1"/>
    <s v="00531000008F2qlAAC"/>
    <s v="Closed Won"/>
    <b v="0"/>
    <x v="0"/>
    <n v="47423.5"/>
    <n v="47423.5"/>
    <m/>
  </r>
  <r>
    <s v="0015A00002G7WWuQAN"/>
    <b v="0"/>
    <m/>
    <b v="0"/>
    <x v="656"/>
    <x v="0"/>
    <s v="00531000007KAsvAAG"/>
    <b v="0"/>
    <d v="2019-11-07T19:18:50"/>
    <b v="0"/>
    <b v="0"/>
    <s v="2020 1"/>
    <n v="1"/>
    <x v="4"/>
    <s v="Closed"/>
    <s v="Closed"/>
    <x v="1"/>
    <s v="0055A00000BclF5QAJ"/>
    <d v="2021-04-11T20:08:00"/>
    <m/>
    <d v="2020-03-09T17:04:33"/>
    <b v="0"/>
    <x v="6"/>
    <s v="0065A00001XqN7eQAF"/>
    <x v="2"/>
    <b v="1"/>
    <s v="00531000007KAsvAAG"/>
    <s v="Closed Won"/>
    <b v="0"/>
    <x v="0"/>
    <n v="349975"/>
    <n v="349975"/>
    <m/>
  </r>
  <r>
    <s v="0013100001eo6iZAAQ"/>
    <b v="0"/>
    <m/>
    <b v="0"/>
    <x v="657"/>
    <x v="0"/>
    <s v="0055A000008iLoOQAU"/>
    <b v="0"/>
    <d v="2020-03-10T18:16:11"/>
    <b v="0"/>
    <b v="0"/>
    <s v="2020 1"/>
    <n v="1"/>
    <x v="4"/>
    <s v="Closed"/>
    <s v="Closed"/>
    <x v="0"/>
    <s v="0055A00000BclF5QAJ"/>
    <d v="2021-04-10T22:59:54"/>
    <m/>
    <d v="2020-03-10T19:59:10"/>
    <b v="0"/>
    <x v="3"/>
    <s v="0065A00001ZPMOvQAP"/>
    <x v="2"/>
    <b v="0"/>
    <s v="0055A000008iLoOQAU"/>
    <s v="Closed Won"/>
    <b v="0"/>
    <x v="0"/>
    <n v="8090"/>
    <n v="8090"/>
    <m/>
  </r>
  <r>
    <s v="0013100001puTdTAAU"/>
    <b v="0"/>
    <m/>
    <b v="0"/>
    <x v="657"/>
    <x v="0"/>
    <s v="0055A000008iLoOQAU"/>
    <b v="0"/>
    <d v="2020-03-09T14:57:19"/>
    <b v="0"/>
    <b v="0"/>
    <s v="2020 1"/>
    <n v="1"/>
    <x v="4"/>
    <s v="Closed"/>
    <s v="Closed"/>
    <x v="0"/>
    <s v="0055A00000BclF5QAJ"/>
    <d v="2021-04-10T22:59:54"/>
    <m/>
    <d v="2020-03-10T16:01:50"/>
    <b v="0"/>
    <x v="1"/>
    <s v="0065A00001ZPF9jQAH"/>
    <x v="2"/>
    <b v="0"/>
    <s v="0055A000008iLoOQAU"/>
    <s v="Closed Won"/>
    <b v="0"/>
    <x v="0"/>
    <n v="8950"/>
    <n v="8950"/>
    <m/>
  </r>
  <r>
    <s v="0015A00002Ird7mQAB"/>
    <b v="0"/>
    <m/>
    <b v="0"/>
    <x v="657"/>
    <x v="0"/>
    <s v="0055A00000BNpn5QAD"/>
    <b v="1"/>
    <d v="2020-03-02T16:39:12"/>
    <b v="0"/>
    <b v="0"/>
    <s v="2020 1"/>
    <n v="1"/>
    <x v="4"/>
    <s v="Closed"/>
    <s v="Closed"/>
    <x v="20"/>
    <s v="0055A00000BclF5QAJ"/>
    <d v="2021-04-11T20:07:09"/>
    <m/>
    <d v="2020-03-10T14:22:25"/>
    <b v="0"/>
    <x v="6"/>
    <s v="0065A00001ZO6V9QAL"/>
    <x v="2"/>
    <b v="0"/>
    <s v="0055A00000BNpn5QAD"/>
    <s v="Closed Won"/>
    <b v="0"/>
    <x v="0"/>
    <n v="96600"/>
    <n v="96600"/>
    <m/>
  </r>
  <r>
    <s v="0015A00002EkmBaQAJ"/>
    <b v="0"/>
    <m/>
    <b v="0"/>
    <x v="658"/>
    <x v="0"/>
    <s v="0055A000008iLoOQAU"/>
    <b v="0"/>
    <d v="2020-02-19T20:38:37"/>
    <b v="0"/>
    <b v="0"/>
    <s v="2020 1"/>
    <n v="1"/>
    <x v="4"/>
    <s v="Closed"/>
    <s v="Closed"/>
    <x v="0"/>
    <s v="0055A00000BclF5QAJ"/>
    <d v="2021-04-10T22:59:54"/>
    <m/>
    <d v="2020-03-12T18:12:51"/>
    <b v="0"/>
    <x v="3"/>
    <s v="0065A00001ZFvOWQA1"/>
    <x v="2"/>
    <b v="0"/>
    <s v="0055A000008iLoOQAU"/>
    <s v="Closed Won"/>
    <b v="0"/>
    <x v="0"/>
    <n v="4000"/>
    <n v="4000"/>
    <m/>
  </r>
  <r>
    <s v="0015A0000282bGSQAY"/>
    <b v="0"/>
    <m/>
    <b v="0"/>
    <x v="658"/>
    <x v="0"/>
    <s v="00531000007KAsvAAG"/>
    <b v="0"/>
    <d v="2019-11-07T21:45:02"/>
    <b v="0"/>
    <b v="0"/>
    <s v="2020 1"/>
    <n v="1"/>
    <x v="4"/>
    <s v="Closed"/>
    <s v="Closed"/>
    <x v="1"/>
    <s v="0055A00000BclF5QAJ"/>
    <d v="2021-04-11T20:08:00"/>
    <m/>
    <d v="2020-03-12T15:45:32"/>
    <b v="0"/>
    <x v="6"/>
    <s v="0065A00001XqOGNQA3"/>
    <x v="2"/>
    <b v="1"/>
    <s v="00531000007KAsvAAG"/>
    <s v="Closed Won"/>
    <b v="0"/>
    <x v="0"/>
    <n v="209985"/>
    <n v="209985"/>
    <m/>
  </r>
  <r>
    <s v="0013100001puTdTAAU"/>
    <b v="0"/>
    <m/>
    <b v="0"/>
    <x v="659"/>
    <x v="0"/>
    <s v="0055A000008iLoOQAU"/>
    <b v="0"/>
    <d v="2020-02-07T15:07:30"/>
    <b v="0"/>
    <b v="0"/>
    <s v="2020 1"/>
    <n v="1"/>
    <x v="4"/>
    <s v="Omitted"/>
    <s v="Omitted"/>
    <x v="0"/>
    <s v="0055A00000BclF5QAJ"/>
    <d v="2021-04-10T23:01:03"/>
    <m/>
    <d v="2020-02-10T14:40:33"/>
    <b v="0"/>
    <x v="1"/>
    <s v="0065A00001Z62nkQAB"/>
    <x v="2"/>
    <b v="0"/>
    <s v="0055A000008iLoOQAU"/>
    <s v="Closed Lost"/>
    <b v="0"/>
    <x v="1"/>
    <n v="8950"/>
    <n v="0"/>
    <m/>
  </r>
  <r>
    <s v="0013100001jb0YLAAY"/>
    <b v="0"/>
    <m/>
    <b v="0"/>
    <x v="659"/>
    <x v="0"/>
    <s v="0055A000008iLoOQAU"/>
    <b v="0"/>
    <d v="2020-02-11T18:26:34"/>
    <b v="0"/>
    <b v="0"/>
    <s v="2020 1"/>
    <n v="1"/>
    <x v="4"/>
    <s v="Omitted"/>
    <s v="Omitted"/>
    <x v="0"/>
    <s v="0055A00000BclF5QAJ"/>
    <d v="2021-04-10T23:01:03"/>
    <m/>
    <d v="2020-03-02T20:39:31"/>
    <b v="0"/>
    <x v="1"/>
    <s v="0065A00001Z6z6xQAB"/>
    <x v="2"/>
    <b v="0"/>
    <s v="0055A000008iLoOQAU"/>
    <s v="Closed Lost"/>
    <b v="0"/>
    <x v="1"/>
    <n v="8950"/>
    <n v="0"/>
    <m/>
  </r>
  <r>
    <s v="0013100001fsOeFAAU"/>
    <b v="0"/>
    <m/>
    <b v="0"/>
    <x v="659"/>
    <x v="0"/>
    <s v="0055A000008iLoOQAU"/>
    <b v="0"/>
    <d v="2020-01-31T19:31:19"/>
    <b v="0"/>
    <b v="0"/>
    <s v="2020 1"/>
    <n v="1"/>
    <x v="4"/>
    <s v="Omitted"/>
    <s v="Omitted"/>
    <x v="0"/>
    <s v="0055A00000BclF5QAJ"/>
    <d v="2021-04-10T23:01:03"/>
    <m/>
    <d v="2020-02-24T17:36:14"/>
    <b v="0"/>
    <x v="3"/>
    <s v="0065A00001Z1KylQAF"/>
    <x v="2"/>
    <b v="0"/>
    <s v="0055A000008iLoJQAU"/>
    <s v="Closed Lost"/>
    <b v="0"/>
    <x v="1"/>
    <n v="6500"/>
    <n v="0"/>
    <m/>
  </r>
  <r>
    <s v="0013100001p4QUfAAM"/>
    <b v="0"/>
    <m/>
    <b v="0"/>
    <x v="659"/>
    <x v="0"/>
    <s v="0055A000008iLoJQAU"/>
    <b v="0"/>
    <d v="2020-02-24T18:46:21"/>
    <b v="0"/>
    <b v="0"/>
    <s v="2020 1"/>
    <n v="1"/>
    <x v="4"/>
    <s v="Closed"/>
    <s v="Closed"/>
    <x v="21"/>
    <s v="0055A00000BclF5QAJ"/>
    <d v="2021-04-11T20:07:09"/>
    <m/>
    <d v="2020-03-13T14:44:24"/>
    <b v="0"/>
    <x v="6"/>
    <s v="0065A00001ZMseUQAT"/>
    <x v="2"/>
    <b v="0"/>
    <s v="0055A000008iLoOQAU"/>
    <s v="Closed Won"/>
    <b v="0"/>
    <x v="0"/>
    <n v="8950"/>
    <n v="8950"/>
    <m/>
  </r>
  <r>
    <s v="0015A00001ztcpwQAA"/>
    <b v="0"/>
    <m/>
    <b v="0"/>
    <x v="659"/>
    <x v="0"/>
    <s v="0055A000008iLoOQAU"/>
    <b v="1"/>
    <d v="2019-06-17T14:55:27"/>
    <b v="0"/>
    <b v="0"/>
    <s v="2020 1"/>
    <n v="1"/>
    <x v="4"/>
    <s v="Closed"/>
    <s v="Closed"/>
    <x v="21"/>
    <s v="0055A00000BclF5QAJ"/>
    <d v="2021-04-10T22:59:54"/>
    <m/>
    <d v="2020-03-13T11:41:01"/>
    <b v="0"/>
    <x v="1"/>
    <s v="0065A00001Tj7aPQAR"/>
    <x v="2"/>
    <b v="0"/>
    <s v="0055A000008zqzaQAA"/>
    <s v="Closed Won"/>
    <b v="0"/>
    <x v="0"/>
    <n v="93780"/>
    <n v="93780"/>
    <m/>
  </r>
  <r>
    <s v="0013100001fpxT5AAI"/>
    <b v="0"/>
    <m/>
    <b v="0"/>
    <x v="659"/>
    <x v="0"/>
    <s v="00531000007KAsvAAG"/>
    <b v="0"/>
    <d v="2018-01-22T20:58:12"/>
    <b v="0"/>
    <b v="0"/>
    <s v="2020 1"/>
    <n v="1"/>
    <x v="4"/>
    <s v="Closed"/>
    <s v="Closed"/>
    <x v="1"/>
    <s v="00531000007KAsvAAG"/>
    <d v="2021-03-08T14:50:30"/>
    <m/>
    <d v="2020-03-13T15:40:17"/>
    <b v="0"/>
    <x v="1"/>
    <s v="0065A00000iVHcVQAW"/>
    <x v="2"/>
    <b v="1"/>
    <s v="00531000007KAsvAAG"/>
    <s v="Closed Won"/>
    <b v="0"/>
    <x v="0"/>
    <n v="61750"/>
    <n v="61750"/>
    <m/>
  </r>
  <r>
    <s v="0015A00002GqGMyQAN"/>
    <b v="0"/>
    <m/>
    <b v="0"/>
    <x v="660"/>
    <x v="0"/>
    <s v="00531000008F2qlAAC"/>
    <b v="0"/>
    <d v="2020-01-09T20:12:28"/>
    <b v="0"/>
    <b v="0"/>
    <s v="2020 1"/>
    <n v="1"/>
    <x v="4"/>
    <s v="Closed"/>
    <s v="Closed"/>
    <x v="24"/>
    <s v="00531000007MUoEAAW"/>
    <d v="2020-12-21T18:01:12"/>
    <m/>
    <d v="2020-03-16T14:05:40"/>
    <b v="0"/>
    <x v="18"/>
    <s v="0065A00001YhfS1QAJ"/>
    <x v="2"/>
    <b v="0"/>
    <s v="00531000008F2qlAAC"/>
    <s v="Closed Won"/>
    <b v="0"/>
    <x v="0"/>
    <n v="81781.06"/>
    <n v="81781.06"/>
    <m/>
  </r>
  <r>
    <s v="0013100001fsBp7AAE"/>
    <b v="0"/>
    <m/>
    <b v="0"/>
    <x v="660"/>
    <x v="0"/>
    <s v="0055A000008iLoOQAU"/>
    <b v="1"/>
    <d v="2019-08-21T18:17:38"/>
    <b v="0"/>
    <b v="0"/>
    <s v="2020 1"/>
    <n v="1"/>
    <x v="4"/>
    <s v="Closed"/>
    <s v="Closed"/>
    <x v="21"/>
    <s v="0055A00000BclF5QAJ"/>
    <d v="2021-04-10T22:59:54"/>
    <m/>
    <d v="2020-03-16T13:29:55"/>
    <b v="0"/>
    <x v="3"/>
    <s v="0065A00001M9zxpQAB"/>
    <x v="2"/>
    <b v="0"/>
    <s v="0055A000008zqzaQAA"/>
    <s v="Closed Won"/>
    <b v="0"/>
    <x v="0"/>
    <n v="123000"/>
    <n v="123000"/>
    <m/>
  </r>
  <r>
    <s v="0015A00001ztwmzQAA"/>
    <b v="0"/>
    <m/>
    <b v="0"/>
    <x v="660"/>
    <x v="0"/>
    <s v="00531000008F2qlAAC"/>
    <b v="0"/>
    <d v="2020-02-03T14:43:55"/>
    <b v="0"/>
    <b v="0"/>
    <s v="2020 1"/>
    <n v="1"/>
    <x v="4"/>
    <s v="Closed"/>
    <s v="Closed"/>
    <x v="24"/>
    <s v="0055A00000BclF5QAJ"/>
    <d v="2021-04-11T20:08:00"/>
    <m/>
    <d v="2020-03-16T14:09:16"/>
    <b v="0"/>
    <x v="6"/>
    <s v="0065A00001Z1TnBQAV"/>
    <x v="2"/>
    <b v="1"/>
    <s v="00531000008F2qlAAC"/>
    <s v="Closed Won"/>
    <b v="0"/>
    <x v="0"/>
    <n v="49197.75"/>
    <n v="49197.75"/>
    <m/>
  </r>
  <r>
    <s v="0013100001fpKktAAE"/>
    <b v="0"/>
    <m/>
    <b v="0"/>
    <x v="661"/>
    <x v="0"/>
    <s v="0055A000008iLoOQAU"/>
    <b v="0"/>
    <d v="2020-03-17T22:27:42"/>
    <b v="0"/>
    <b v="0"/>
    <s v="2020 1"/>
    <n v="1"/>
    <x v="4"/>
    <s v="Closed"/>
    <s v="Closed"/>
    <x v="0"/>
    <s v="0055A00000BclF5QAJ"/>
    <d v="2021-04-11T20:06:15"/>
    <m/>
    <m/>
    <b v="0"/>
    <x v="6"/>
    <s v="0065A00001ZWKJAQA5"/>
    <x v="2"/>
    <b v="0"/>
    <s v="0055A000008iLoOQAU"/>
    <s v="Closed Won"/>
    <b v="0"/>
    <x v="0"/>
    <n v="6700"/>
    <n v="6700"/>
    <m/>
  </r>
  <r>
    <s v="0013100001fqyXRAAY"/>
    <b v="0"/>
    <m/>
    <b v="0"/>
    <x v="662"/>
    <x v="0"/>
    <s v="0055A000008iLoOQAU"/>
    <b v="0"/>
    <d v="2020-03-16T15:45:57"/>
    <b v="0"/>
    <b v="0"/>
    <s v="2020 1"/>
    <n v="1"/>
    <x v="4"/>
    <s v="Closed"/>
    <s v="Closed"/>
    <x v="0"/>
    <s v="0055A00000BclF5QAJ"/>
    <d v="2021-04-10T22:59:54"/>
    <m/>
    <d v="2020-03-18T21:53:58"/>
    <b v="0"/>
    <x v="3"/>
    <s v="0065A00001ZVepvQAD"/>
    <x v="2"/>
    <b v="0"/>
    <s v="0055A000008iLoOQAU"/>
    <s v="Closed Won"/>
    <b v="0"/>
    <x v="0"/>
    <n v="695"/>
    <n v="695"/>
    <m/>
  </r>
  <r>
    <s v="001i000000sq1tMAAQ"/>
    <b v="0"/>
    <m/>
    <b v="0"/>
    <x v="662"/>
    <x v="0"/>
    <s v="00531000007MUoEAAW"/>
    <b v="0"/>
    <d v="2019-11-08T15:40:31"/>
    <b v="0"/>
    <b v="0"/>
    <s v="2020 1"/>
    <n v="1"/>
    <x v="4"/>
    <s v="Closed"/>
    <s v="Closed"/>
    <x v="1"/>
    <s v="0055A00000BclF5QAJ"/>
    <d v="2021-04-11T20:08:00"/>
    <m/>
    <d v="2020-03-18T14:32:32"/>
    <b v="0"/>
    <x v="6"/>
    <s v="0065A00001XqRzMQAV"/>
    <x v="2"/>
    <b v="1"/>
    <s v="00531000007MUoEAAW"/>
    <s v="Closed Won"/>
    <b v="0"/>
    <x v="0"/>
    <n v="9000"/>
    <n v="9000"/>
    <m/>
  </r>
  <r>
    <s v="0015A000029X480QAC"/>
    <b v="0"/>
    <m/>
    <b v="0"/>
    <x v="662"/>
    <x v="0"/>
    <s v="0055A000009sa63QAA"/>
    <b v="0"/>
    <d v="2020-03-09T16:18:25"/>
    <b v="0"/>
    <b v="0"/>
    <s v="2020 1"/>
    <n v="1"/>
    <x v="4"/>
    <s v="Closed"/>
    <s v="Closed"/>
    <x v="1"/>
    <s v="0055A00000BclF5QAJ"/>
    <d v="2021-04-11T20:08:00"/>
    <m/>
    <d v="2020-03-18T20:38:09"/>
    <b v="0"/>
    <x v="6"/>
    <s v="0065A00001ZPFyEQAX"/>
    <x v="2"/>
    <b v="1"/>
    <s v="0055A000009sa63QAA"/>
    <s v="Closed Won"/>
    <b v="0"/>
    <x v="0"/>
    <n v="199"/>
    <n v="199"/>
    <m/>
  </r>
  <r>
    <s v="0015A00002JMd9kQAD"/>
    <b v="0"/>
    <m/>
    <b v="0"/>
    <x v="663"/>
    <x v="0"/>
    <s v="0055A000008iLoOQAU"/>
    <b v="0"/>
    <d v="2020-03-16T14:28:37"/>
    <b v="0"/>
    <b v="0"/>
    <s v="2020 1"/>
    <n v="1"/>
    <x v="4"/>
    <s v="Closed"/>
    <s v="Closed"/>
    <x v="20"/>
    <s v="0055A00000BclF5QAJ"/>
    <d v="2021-04-10T22:59:54"/>
    <m/>
    <d v="2020-03-19T15:03:59"/>
    <b v="0"/>
    <x v="4"/>
    <s v="0065A00001ZVeFOQA1"/>
    <x v="2"/>
    <b v="0"/>
    <s v="0055A00000BNpn5QAD"/>
    <s v="Closed Won"/>
    <b v="0"/>
    <x v="0"/>
    <n v="59602.5"/>
    <n v="59602.5"/>
    <m/>
  </r>
  <r>
    <s v="0015A00002JN4oUQAT"/>
    <b v="0"/>
    <m/>
    <b v="0"/>
    <x v="663"/>
    <x v="0"/>
    <s v="00531000007MUoEAAW"/>
    <b v="1"/>
    <d v="2018-08-15T13:13:42"/>
    <b v="0"/>
    <b v="0"/>
    <s v="2020 1"/>
    <n v="1"/>
    <x v="4"/>
    <s v="Closed"/>
    <s v="Closed"/>
    <x v="1"/>
    <s v="00531000007MUoEAAW"/>
    <d v="2021-03-04T17:00:42"/>
    <m/>
    <d v="2020-03-19T20:09:20"/>
    <b v="0"/>
    <x v="1"/>
    <s v="0065A00000ldbwoQAA"/>
    <x v="3"/>
    <b v="1"/>
    <s v="00531000007KAsvAAG"/>
    <s v="Closed Won"/>
    <b v="0"/>
    <x v="0"/>
    <n v="55419.15"/>
    <n v="55419.15"/>
    <m/>
  </r>
  <r>
    <s v="0015A000022SmPFQA0"/>
    <b v="0"/>
    <m/>
    <b v="0"/>
    <x v="664"/>
    <x v="0"/>
    <s v="0055A00000Bb2djQAB"/>
    <b v="0"/>
    <d v="2020-03-20T19:22:59"/>
    <b v="0"/>
    <b v="0"/>
    <s v="2020 1"/>
    <n v="1"/>
    <x v="4"/>
    <s v="Omitted"/>
    <s v="Omitted"/>
    <x v="22"/>
    <s v="0055A00000BclF5QAJ"/>
    <d v="2021-04-11T20:32:09"/>
    <m/>
    <d v="2020-03-20T19:25:48"/>
    <b v="0"/>
    <x v="10"/>
    <s v="0065A00001ZYo2kQAD"/>
    <x v="2"/>
    <b v="0"/>
    <s v="0055A00000Bb2djQAB"/>
    <s v="Closed Lost"/>
    <b v="0"/>
    <x v="1"/>
    <n v="4045"/>
    <n v="0"/>
    <m/>
  </r>
  <r>
    <s v="0013100001k6JWfAAM"/>
    <b v="0"/>
    <m/>
    <b v="0"/>
    <x v="665"/>
    <x v="0"/>
    <s v="0055A000008iLoOQAU"/>
    <b v="0"/>
    <d v="2020-03-18T16:21:41"/>
    <b v="0"/>
    <b v="0"/>
    <s v="2020 1"/>
    <n v="1"/>
    <x v="4"/>
    <s v="Closed"/>
    <s v="Closed"/>
    <x v="0"/>
    <s v="0055A00000BclF5QAJ"/>
    <d v="2021-04-11T20:11:37"/>
    <m/>
    <d v="2020-03-23T14:42:05"/>
    <b v="0"/>
    <x v="3"/>
    <s v="0065A00001ZWLxOQAX"/>
    <x v="2"/>
    <b v="0"/>
    <s v="0055A000008iLoOQAU"/>
    <s v="Closed Won"/>
    <b v="0"/>
    <x v="0"/>
    <n v="4995"/>
    <n v="4995"/>
    <m/>
  </r>
  <r>
    <s v="0013100001jbZXEAA2"/>
    <b v="0"/>
    <m/>
    <b v="0"/>
    <x v="666"/>
    <x v="0"/>
    <s v="00531000007KAsvAAG"/>
    <b v="0"/>
    <d v="2016-06-27T16:21:26"/>
    <b v="0"/>
    <b v="0"/>
    <s v="2020 1"/>
    <n v="1"/>
    <x v="4"/>
    <s v="Closed"/>
    <s v="Closed"/>
    <x v="12"/>
    <s v="0055A00000BclF5QAJ"/>
    <d v="2021-04-11T19:52:07"/>
    <m/>
    <d v="2020-03-25T20:41:28"/>
    <b v="0"/>
    <x v="5"/>
    <s v="0063100000cjTU2AAM"/>
    <x v="2"/>
    <b v="1"/>
    <s v="0055A000009sa63QAA"/>
    <s v="Closed Won"/>
    <b v="0"/>
    <x v="0"/>
    <n v="71425"/>
    <n v="71425"/>
    <m/>
  </r>
  <r>
    <s v="0013100001jb0YLAAY"/>
    <b v="0"/>
    <m/>
    <b v="0"/>
    <x v="666"/>
    <x v="0"/>
    <s v="0055A000008iLoOQAU"/>
    <b v="0"/>
    <d v="2020-02-14T14:28:54"/>
    <b v="0"/>
    <b v="0"/>
    <s v="2020 1"/>
    <n v="1"/>
    <x v="4"/>
    <s v="Omitted"/>
    <s v="Omitted"/>
    <x v="0"/>
    <s v="0055A00000BclF5QAJ"/>
    <d v="2021-04-10T23:01:03"/>
    <m/>
    <d v="2020-03-02T20:38:51"/>
    <b v="0"/>
    <x v="3"/>
    <s v="0065A00001Z8ujGQAR"/>
    <x v="2"/>
    <b v="0"/>
    <s v="0055A000008iLoOQAU"/>
    <s v="Closed Lost"/>
    <b v="0"/>
    <x v="1"/>
    <n v="8785"/>
    <n v="0"/>
    <m/>
  </r>
  <r>
    <s v="0015A00002JNxRvQAL"/>
    <b v="0"/>
    <m/>
    <b v="0"/>
    <x v="666"/>
    <x v="0"/>
    <s v="0055A000008iLoOQAU"/>
    <b v="0"/>
    <d v="2020-03-26T14:24:15"/>
    <b v="0"/>
    <b v="0"/>
    <s v="2020 1"/>
    <n v="1"/>
    <x v="4"/>
    <s v="Closed"/>
    <s v="Closed"/>
    <x v="21"/>
    <s v="0055A00000BclF5QAJ"/>
    <d v="2021-04-11T20:07:09"/>
    <m/>
    <d v="2020-03-26T16:49:29"/>
    <b v="0"/>
    <x v="6"/>
    <s v="0065A00001ZbQEQQA3"/>
    <x v="2"/>
    <b v="0"/>
    <s v="0055A000008iLoOQAU"/>
    <s v="Closed Won"/>
    <b v="0"/>
    <x v="0"/>
    <n v="2990"/>
    <n v="2990"/>
    <m/>
  </r>
  <r>
    <s v="0013100001jbTo6AAE"/>
    <b v="0"/>
    <m/>
    <b v="0"/>
    <x v="667"/>
    <x v="0"/>
    <s v="0055A000008iLoOQAU"/>
    <b v="0"/>
    <d v="2020-02-07T18:46:46"/>
    <b v="0"/>
    <b v="0"/>
    <s v="2020 1"/>
    <n v="1"/>
    <x v="4"/>
    <s v="Omitted"/>
    <s v="Omitted"/>
    <x v="0"/>
    <s v="0055A00000BclF5QAJ"/>
    <d v="2021-04-10T23:01:03"/>
    <m/>
    <d v="2020-02-21T16:31:25"/>
    <b v="0"/>
    <x v="3"/>
    <s v="0065A00001Z64hMQAR"/>
    <x v="2"/>
    <b v="0"/>
    <s v="0055A000008iLoOQAU"/>
    <s v="Closed Lost"/>
    <b v="0"/>
    <x v="1"/>
    <n v="8950"/>
    <n v="0"/>
    <m/>
  </r>
  <r>
    <s v="0015A00002DU5c0QAD"/>
    <b v="0"/>
    <m/>
    <b v="0"/>
    <x v="668"/>
    <x v="0"/>
    <s v="0055A000008iLoOQAU"/>
    <b v="1"/>
    <d v="2019-07-12T16:07:39"/>
    <b v="0"/>
    <b v="0"/>
    <s v="2020 1"/>
    <n v="1"/>
    <x v="4"/>
    <s v="Closed"/>
    <s v="Closed"/>
    <x v="21"/>
    <s v="0055A00000BclF5QAJ"/>
    <d v="2021-04-10T22:59:54"/>
    <m/>
    <d v="2020-03-27T20:32:29"/>
    <b v="0"/>
    <x v="1"/>
    <s v="0065A00001VfvkOQAR"/>
    <x v="2"/>
    <b v="0"/>
    <s v="0055A000008zqzaQAA"/>
    <s v="Closed Won"/>
    <b v="0"/>
    <x v="0"/>
    <n v="81066.25"/>
    <n v="81066.25"/>
    <m/>
  </r>
  <r>
    <s v="0013100001puTdTAAU"/>
    <b v="0"/>
    <m/>
    <b v="0"/>
    <x v="669"/>
    <x v="0"/>
    <s v="0055A000008iLoOQAU"/>
    <b v="0"/>
    <d v="2019-08-27T13:11:51"/>
    <b v="0"/>
    <b v="0"/>
    <s v="2020 1"/>
    <n v="1"/>
    <x v="4"/>
    <s v="Omitted"/>
    <s v="Omitted"/>
    <x v="0"/>
    <s v="0055A00000BclF5QAJ"/>
    <d v="2021-04-10T23:01:03"/>
    <m/>
    <d v="2019-10-28T19:44:39"/>
    <b v="0"/>
    <x v="1"/>
    <s v="0065A00001XG3JxQAL"/>
    <x v="2"/>
    <b v="0"/>
    <s v="0055A000008iLoOQAU"/>
    <s v="Closed Lost"/>
    <b v="0"/>
    <x v="1"/>
    <n v="7495"/>
    <n v="0"/>
    <m/>
  </r>
  <r>
    <s v="0015A00001tbWJzQAM"/>
    <b v="0"/>
    <m/>
    <b v="0"/>
    <x v="669"/>
    <x v="0"/>
    <s v="0055A000008iLoOQAU"/>
    <b v="0"/>
    <d v="2020-03-17T22:37:02"/>
    <b v="0"/>
    <b v="0"/>
    <s v="2020 1"/>
    <n v="1"/>
    <x v="4"/>
    <s v="Omitted"/>
    <s v="Omitted"/>
    <x v="0"/>
    <s v="0055A00000Bcy8WQAR"/>
    <d v="2021-06-02T12:44:05"/>
    <m/>
    <d v="2020-04-09T13:46:50"/>
    <b v="0"/>
    <x v="3"/>
    <s v="0065A00001ZWKJyQAP"/>
    <x v="2"/>
    <b v="0"/>
    <s v="0055A000008iLoOQAU"/>
    <s v="Closed Lost"/>
    <b v="0"/>
    <x v="1"/>
    <n v="5000"/>
    <n v="0"/>
    <m/>
  </r>
  <r>
    <s v="0015A00001tbWJzQAM"/>
    <b v="0"/>
    <m/>
    <b v="0"/>
    <x v="669"/>
    <x v="0"/>
    <s v="0055A000008iLoOQAU"/>
    <b v="0"/>
    <d v="2020-03-17T19:26:05"/>
    <b v="0"/>
    <b v="0"/>
    <s v="2020 1"/>
    <n v="1"/>
    <x v="4"/>
    <s v="Omitted"/>
    <s v="Omitted"/>
    <x v="0"/>
    <s v="0055A00000Bcy8WQAR"/>
    <d v="2021-06-02T12:44:05"/>
    <m/>
    <d v="2020-04-09T13:50:38"/>
    <b v="0"/>
    <x v="3"/>
    <s v="0065A00001ZWJhpQAH"/>
    <x v="2"/>
    <b v="0"/>
    <s v="0055A000008iLoOQAU"/>
    <s v="Closed Lost"/>
    <b v="0"/>
    <x v="1"/>
    <n v="8950"/>
    <n v="0"/>
    <m/>
  </r>
  <r>
    <s v="0013100001ho6TMAAY"/>
    <b v="0"/>
    <m/>
    <b v="0"/>
    <x v="670"/>
    <x v="0"/>
    <s v="00531000007KAu8AAG"/>
    <b v="0"/>
    <d v="2016-06-24T05:40:14"/>
    <b v="0"/>
    <b v="0"/>
    <s v="2020 1"/>
    <n v="1"/>
    <x v="4"/>
    <s v="Omitted"/>
    <s v="Omitted"/>
    <x v="5"/>
    <s v="0055A00000BclF5QAJ"/>
    <d v="2021-04-10T23:01:03"/>
    <m/>
    <d v="2020-02-04T17:13:53"/>
    <b v="0"/>
    <x v="1"/>
    <s v="0063100000ciqyZAAQ"/>
    <x v="2"/>
    <b v="0"/>
    <s v="0055A000009GjocQAC"/>
    <s v="Closed Lost"/>
    <b v="0"/>
    <x v="1"/>
    <n v="54805"/>
    <n v="0"/>
    <m/>
  </r>
  <r>
    <s v="0013100001jbC1wAAE"/>
    <b v="0"/>
    <m/>
    <b v="0"/>
    <x v="670"/>
    <x v="0"/>
    <s v="00531000007KAu8AAG"/>
    <b v="0"/>
    <d v="2016-06-24T06:17:23"/>
    <b v="0"/>
    <b v="0"/>
    <s v="2020 1"/>
    <n v="1"/>
    <x v="4"/>
    <s v="Omitted"/>
    <s v="Omitted"/>
    <x v="15"/>
    <s v="0055A00000BclF5QAJ"/>
    <d v="2021-04-10T23:01:03"/>
    <m/>
    <d v="2020-02-04T17:17:00"/>
    <b v="0"/>
    <x v="1"/>
    <s v="0063100000cir1nAAA"/>
    <x v="2"/>
    <b v="0"/>
    <s v="0055A000009GjocQAC"/>
    <s v="Closed Lost"/>
    <b v="0"/>
    <x v="1"/>
    <n v="54805"/>
    <n v="0"/>
    <m/>
  </r>
  <r>
    <s v="0013100001jb0YLAAY"/>
    <b v="0"/>
    <m/>
    <b v="0"/>
    <x v="670"/>
    <x v="0"/>
    <s v="00531000007KAu8AAG"/>
    <b v="1"/>
    <d v="2016-06-29T03:04:25"/>
    <b v="0"/>
    <b v="0"/>
    <s v="2020 1"/>
    <n v="1"/>
    <x v="4"/>
    <s v="Omitted"/>
    <s v="Omitted"/>
    <x v="18"/>
    <s v="0055A00000BclF5QAJ"/>
    <d v="2021-04-10T23:01:03"/>
    <m/>
    <d v="2020-02-05T18:50:52"/>
    <b v="0"/>
    <x v="1"/>
    <s v="0063100000cjep6AAA"/>
    <x v="2"/>
    <b v="0"/>
    <s v="0055A000009GjocQAC"/>
    <s v="Closed Lost"/>
    <b v="0"/>
    <x v="1"/>
    <n v="54805"/>
    <n v="0"/>
    <m/>
  </r>
  <r>
    <s v="0013100001jbBzlAAE"/>
    <b v="0"/>
    <m/>
    <b v="0"/>
    <x v="670"/>
    <x v="0"/>
    <s v="00531000007KAu8AAG"/>
    <b v="1"/>
    <d v="2016-06-29T03:04:25"/>
    <b v="0"/>
    <b v="0"/>
    <s v="2020 1"/>
    <n v="1"/>
    <x v="4"/>
    <s v="Omitted"/>
    <s v="Omitted"/>
    <x v="18"/>
    <s v="0055A00000BclF5QAJ"/>
    <d v="2021-04-10T23:01:03"/>
    <m/>
    <d v="2020-02-10T16:02:22"/>
    <b v="0"/>
    <x v="1"/>
    <s v="0063100000cjepAAAQ"/>
    <x v="2"/>
    <b v="0"/>
    <s v="0055A000009GjocQAC"/>
    <s v="Closed Lost"/>
    <b v="0"/>
    <x v="1"/>
    <n v="53555"/>
    <n v="0"/>
    <m/>
  </r>
  <r>
    <s v="0013100001jbqf7AAA"/>
    <b v="0"/>
    <m/>
    <b v="0"/>
    <x v="670"/>
    <x v="0"/>
    <s v="00531000007KAu8AAG"/>
    <b v="1"/>
    <d v="2016-06-29T03:43:34"/>
    <b v="0"/>
    <b v="0"/>
    <s v="2020 1"/>
    <n v="1"/>
    <x v="4"/>
    <s v="Omitted"/>
    <s v="Omitted"/>
    <x v="17"/>
    <s v="0055A00000BclF5QAJ"/>
    <d v="2021-04-10T23:01:03"/>
    <m/>
    <d v="2020-02-18T16:10:09"/>
    <b v="0"/>
    <x v="1"/>
    <s v="0063100000cjesRAAQ"/>
    <x v="2"/>
    <b v="0"/>
    <s v="0055A000009GjocQAC"/>
    <s v="Closed Lost"/>
    <b v="0"/>
    <x v="1"/>
    <n v="61450"/>
    <n v="0"/>
    <m/>
  </r>
  <r>
    <s v="0013100001k5e4aAAA"/>
    <b v="0"/>
    <m/>
    <b v="0"/>
    <x v="670"/>
    <x v="0"/>
    <s v="00531000007KAu8AAG"/>
    <b v="0"/>
    <d v="2016-07-01T12:14:30"/>
    <b v="0"/>
    <b v="0"/>
    <s v="2020 1"/>
    <n v="1"/>
    <x v="4"/>
    <s v="Omitted"/>
    <s v="Omitted"/>
    <x v="15"/>
    <s v="0055A00000BclF5QAJ"/>
    <d v="2021-04-11T20:06:15"/>
    <m/>
    <d v="2020-01-22T05:11:56"/>
    <b v="0"/>
    <x v="6"/>
    <s v="0063100000cjuSfAAI"/>
    <x v="2"/>
    <b v="0"/>
    <s v="0055A000009GjocQAC"/>
    <s v="Closed Lost"/>
    <b v="0"/>
    <x v="1"/>
    <n v="54805"/>
    <n v="0"/>
    <m/>
  </r>
  <r>
    <s v="0013100001kUki8AAC"/>
    <b v="0"/>
    <m/>
    <b v="0"/>
    <x v="670"/>
    <x v="0"/>
    <s v="00531000007KAu8AAG"/>
    <b v="0"/>
    <d v="2016-07-24T00:15:14"/>
    <b v="0"/>
    <b v="0"/>
    <s v="2020 1"/>
    <n v="1"/>
    <x v="4"/>
    <s v="Omitted"/>
    <s v="Omitted"/>
    <x v="16"/>
    <s v="0055A00000BclF5QAJ"/>
    <d v="2021-04-11T20:28:47"/>
    <m/>
    <d v="2020-01-22T05:24:08"/>
    <b v="0"/>
    <x v="6"/>
    <s v="0063100000daKseAAE"/>
    <x v="2"/>
    <b v="0"/>
    <s v="0055A000009GjocQAC"/>
    <s v="Closed Lost"/>
    <b v="0"/>
    <x v="1"/>
    <n v="88650"/>
    <n v="0"/>
    <m/>
  </r>
  <r>
    <s v="0013100001kUki8AAC"/>
    <b v="0"/>
    <m/>
    <b v="0"/>
    <x v="670"/>
    <x v="0"/>
    <s v="00531000007KAu8AAG"/>
    <b v="0"/>
    <d v="2016-07-24T00:19:11"/>
    <b v="0"/>
    <b v="0"/>
    <s v="2020 1"/>
    <n v="1"/>
    <x v="4"/>
    <s v="Omitted"/>
    <s v="Omitted"/>
    <x v="16"/>
    <s v="0055A00000BclF5QAJ"/>
    <d v="2021-04-10T23:01:03"/>
    <m/>
    <d v="2020-01-22T05:26:33"/>
    <b v="0"/>
    <x v="7"/>
    <s v="0063100000daKsjAAE"/>
    <x v="2"/>
    <b v="0"/>
    <s v="0055A000009GjocQAC"/>
    <s v="Closed Lost"/>
    <b v="0"/>
    <x v="1"/>
    <n v="56805"/>
    <n v="0"/>
    <m/>
  </r>
  <r>
    <s v="0013100001gYPr1AAG"/>
    <b v="0"/>
    <m/>
    <b v="0"/>
    <x v="670"/>
    <x v="0"/>
    <s v="00531000007KAu8AAG"/>
    <b v="0"/>
    <d v="2016-08-30T14:15:40"/>
    <b v="0"/>
    <b v="0"/>
    <s v="2020 1"/>
    <n v="1"/>
    <x v="4"/>
    <s v="Omitted"/>
    <s v="Omitted"/>
    <x v="18"/>
    <s v="0055A00000BclF5QAJ"/>
    <d v="2021-04-11T20:11:37"/>
    <m/>
    <d v="2020-01-22T05:27:35"/>
    <b v="0"/>
    <x v="3"/>
    <s v="0063100000e33hCAAQ"/>
    <x v="2"/>
    <b v="0"/>
    <s v="0055A000009GjocQAC"/>
    <s v="Closed Lost"/>
    <b v="0"/>
    <x v="1"/>
    <n v="54805"/>
    <n v="0"/>
    <m/>
  </r>
  <r>
    <s v="0013100001jbBzlAAE"/>
    <b v="0"/>
    <m/>
    <b v="0"/>
    <x v="670"/>
    <x v="0"/>
    <s v="00531000007KAu8AAG"/>
    <b v="0"/>
    <d v="2016-10-14T03:10:24"/>
    <b v="0"/>
    <b v="0"/>
    <s v="2020 1"/>
    <n v="1"/>
    <x v="4"/>
    <s v="Omitted"/>
    <s v="Omitted"/>
    <x v="16"/>
    <s v="0055A00000BclF5QAJ"/>
    <d v="2021-04-10T23:01:03"/>
    <m/>
    <d v="2020-01-22T05:28:34"/>
    <b v="0"/>
    <x v="7"/>
    <s v="0063100000eVRHaAAO"/>
    <x v="2"/>
    <b v="0"/>
    <s v="0055A000009GjocQAC"/>
    <s v="Closed Lost"/>
    <b v="0"/>
    <x v="1"/>
    <n v="30000"/>
    <n v="0"/>
    <m/>
  </r>
  <r>
    <s v="0013100001puTdTAAU"/>
    <b v="0"/>
    <m/>
    <b v="0"/>
    <x v="670"/>
    <x v="0"/>
    <s v="00531000007KAu8AAG"/>
    <b v="1"/>
    <d v="2017-02-14T16:04:32"/>
    <b v="0"/>
    <b v="0"/>
    <s v="2020 1"/>
    <n v="1"/>
    <x v="4"/>
    <s v="Omitted"/>
    <s v="Omitted"/>
    <x v="14"/>
    <s v="0055A00000BclF5QAJ"/>
    <d v="2021-04-11T20:07:09"/>
    <m/>
    <d v="2020-01-22T05:29:53"/>
    <b v="0"/>
    <x v="6"/>
    <s v="0063100000epWLnAAM"/>
    <x v="2"/>
    <b v="0"/>
    <s v="0055A000009GjocQAC"/>
    <s v="Closed Lost"/>
    <b v="0"/>
    <x v="1"/>
    <n v="54805"/>
    <n v="0"/>
    <m/>
  </r>
  <r>
    <s v="0013100001gYObWAAW"/>
    <b v="0"/>
    <m/>
    <b v="0"/>
    <x v="670"/>
    <x v="0"/>
    <s v="00531000007KAu8AAG"/>
    <b v="0"/>
    <d v="2017-01-05T00:51:23"/>
    <b v="0"/>
    <b v="0"/>
    <s v="2020 1"/>
    <n v="1"/>
    <x v="4"/>
    <s v="Omitted"/>
    <s v="Omitted"/>
    <x v="8"/>
    <s v="0055A00000BclF5QAJ"/>
    <d v="2021-04-11T20:06:15"/>
    <m/>
    <d v="2020-01-22T05:50:33"/>
    <b v="0"/>
    <x v="6"/>
    <s v="0063100000foREOAA2"/>
    <x v="2"/>
    <b v="0"/>
    <s v="0055A000009GjocQAC"/>
    <s v="Closed Lost"/>
    <b v="0"/>
    <x v="1"/>
    <n v="54805"/>
    <n v="0"/>
    <m/>
  </r>
  <r>
    <s v="0013100001jbBzlAAE"/>
    <b v="0"/>
    <m/>
    <b v="0"/>
    <x v="670"/>
    <x v="0"/>
    <s v="00531000008FRNUAA4"/>
    <b v="1"/>
    <d v="2017-01-26T21:14:53"/>
    <b v="0"/>
    <b v="0"/>
    <s v="2020 1"/>
    <n v="1"/>
    <x v="4"/>
    <s v="Omitted"/>
    <s v="Omitted"/>
    <x v="18"/>
    <s v="0055A00000BclF5QAJ"/>
    <d v="2021-04-10T23:01:03"/>
    <m/>
    <d v="2020-01-22T05:31:00"/>
    <b v="0"/>
    <x v="1"/>
    <s v="0063100000fqMHIAA2"/>
    <x v="2"/>
    <b v="0"/>
    <s v="0055A000009GjocQAC"/>
    <s v="Closed Lost"/>
    <b v="0"/>
    <x v="1"/>
    <n v="57394"/>
    <n v="0"/>
    <m/>
  </r>
  <r>
    <s v="0013100001qxqgHAAQ"/>
    <b v="0"/>
    <m/>
    <b v="0"/>
    <x v="670"/>
    <x v="0"/>
    <s v="00531000008FRNUAA4"/>
    <b v="1"/>
    <d v="2017-03-24T15:04:25"/>
    <b v="0"/>
    <b v="0"/>
    <s v="2020 1"/>
    <n v="1"/>
    <x v="4"/>
    <s v="Omitted"/>
    <s v="Omitted"/>
    <x v="12"/>
    <s v="0055A00000BclF5QAJ"/>
    <d v="2021-04-10T23:01:03"/>
    <m/>
    <d v="2019-06-17T14:56:22"/>
    <b v="0"/>
    <x v="1"/>
    <s v="0063100000hA8jqAAC"/>
    <x v="2"/>
    <b v="0"/>
    <s v="0055A000009GjocQAC"/>
    <s v="Closed Lost"/>
    <b v="0"/>
    <x v="1"/>
    <n v="54805"/>
    <n v="0"/>
    <m/>
  </r>
  <r>
    <s v="0013100001ho1pKAAQ"/>
    <b v="0"/>
    <m/>
    <b v="0"/>
    <x v="670"/>
    <x v="0"/>
    <s v="00531000008FRNUAA4"/>
    <b v="1"/>
    <d v="2017-03-27T13:17:36"/>
    <b v="0"/>
    <b v="0"/>
    <s v="2020 1"/>
    <n v="1"/>
    <x v="4"/>
    <s v="Omitted"/>
    <s v="Omitted"/>
    <x v="18"/>
    <s v="0055A00000BclF5QAJ"/>
    <d v="2021-04-10T23:01:03"/>
    <m/>
    <d v="2020-01-17T04:51:22"/>
    <b v="0"/>
    <x v="1"/>
    <s v="0063100000hAHKiAAO"/>
    <x v="2"/>
    <b v="0"/>
    <s v="0055A000009GjocQAC"/>
    <s v="Closed Lost"/>
    <b v="0"/>
    <x v="1"/>
    <n v="54805"/>
    <n v="0"/>
    <m/>
  </r>
  <r>
    <s v="0013100001qxqgHAAQ"/>
    <b v="0"/>
    <m/>
    <b v="0"/>
    <x v="670"/>
    <x v="0"/>
    <s v="00531000008FRNUAA4"/>
    <b v="1"/>
    <d v="2017-03-27T13:19:38"/>
    <b v="0"/>
    <b v="0"/>
    <s v="2020 1"/>
    <n v="1"/>
    <x v="4"/>
    <s v="Omitted"/>
    <s v="Omitted"/>
    <x v="18"/>
    <s v="0055A00000BclF5QAJ"/>
    <d v="2021-04-10T23:01:03"/>
    <m/>
    <d v="2020-01-22T05:32:08"/>
    <b v="0"/>
    <x v="1"/>
    <s v="0063100000hAHLqAAO"/>
    <x v="2"/>
    <b v="0"/>
    <s v="0055A000009GjocQAC"/>
    <s v="Closed Lost"/>
    <b v="0"/>
    <x v="1"/>
    <n v="57394"/>
    <n v="0"/>
    <m/>
  </r>
  <r>
    <s v="0013100001jbAqMAAU"/>
    <b v="0"/>
    <m/>
    <b v="0"/>
    <x v="670"/>
    <x v="0"/>
    <s v="00531000008FRNUAA4"/>
    <b v="1"/>
    <d v="2017-03-27T13:44:44"/>
    <b v="0"/>
    <b v="0"/>
    <s v="2020 1"/>
    <n v="1"/>
    <x v="4"/>
    <s v="Omitted"/>
    <s v="Omitted"/>
    <x v="18"/>
    <s v="0055A00000BclF5QAJ"/>
    <d v="2021-04-11T20:28:47"/>
    <m/>
    <d v="2019-12-17T19:54:12"/>
    <b v="0"/>
    <x v="1"/>
    <s v="0063100000hAHWHAA4"/>
    <x v="2"/>
    <b v="0"/>
    <s v="0055A000009GjocQAC"/>
    <s v="Closed Lost"/>
    <b v="0"/>
    <x v="1"/>
    <n v="54805"/>
    <n v="0"/>
    <m/>
  </r>
  <r>
    <s v="0013100001kUki8AAC"/>
    <b v="0"/>
    <m/>
    <b v="0"/>
    <x v="670"/>
    <x v="0"/>
    <s v="00531000008FRNUAA4"/>
    <b v="1"/>
    <d v="2017-03-27T13:53:27"/>
    <b v="0"/>
    <b v="0"/>
    <s v="2020 1"/>
    <n v="1"/>
    <x v="4"/>
    <s v="Omitted"/>
    <s v="Omitted"/>
    <x v="18"/>
    <s v="0055A00000BclF5QAJ"/>
    <d v="2021-04-10T23:01:03"/>
    <m/>
    <d v="2020-01-22T05:34:38"/>
    <b v="0"/>
    <x v="1"/>
    <s v="0063100000hAHZlAAO"/>
    <x v="2"/>
    <b v="0"/>
    <s v="0055A000009GjocQAC"/>
    <s v="Closed Lost"/>
    <b v="0"/>
    <x v="1"/>
    <n v="54805"/>
    <n v="0"/>
    <m/>
  </r>
  <r>
    <s v="0015A00002FTz0mQAD"/>
    <b v="0"/>
    <m/>
    <b v="0"/>
    <x v="670"/>
    <x v="0"/>
    <s v="0055A000009GjocQAC"/>
    <b v="0"/>
    <d v="2019-12-04T04:19:53"/>
    <b v="0"/>
    <b v="0"/>
    <s v="2020 1"/>
    <n v="1"/>
    <x v="4"/>
    <s v="Omitted"/>
    <s v="Omitted"/>
    <x v="21"/>
    <s v="0055A00000BclF5QAJ"/>
    <d v="2021-04-11T20:33:11"/>
    <m/>
    <d v="2020-02-18T14:57:23"/>
    <b v="0"/>
    <x v="1"/>
    <s v="0065A00001YHiNYQA1"/>
    <x v="2"/>
    <b v="0"/>
    <s v="0055A000009GjocQAC"/>
    <s v="Closed Lost"/>
    <b v="0"/>
    <x v="1"/>
    <n v="85000"/>
    <n v="0"/>
    <m/>
  </r>
  <r>
    <s v="0013100001puTb4AAE"/>
    <b v="0"/>
    <m/>
    <b v="0"/>
    <x v="670"/>
    <x v="0"/>
    <s v="00531000008FRNUAA4"/>
    <b v="0"/>
    <d v="2017-11-16T15:27:00"/>
    <b v="0"/>
    <b v="0"/>
    <s v="2020 1"/>
    <n v="1"/>
    <x v="4"/>
    <s v="Omitted"/>
    <s v="Omitted"/>
    <x v="21"/>
    <s v="0055A00000BclF5QAJ"/>
    <d v="2021-04-11T20:06:15"/>
    <m/>
    <d v="2020-01-22T05:38:18"/>
    <b v="0"/>
    <x v="6"/>
    <s v="0065A00000iTWiCQAW"/>
    <x v="2"/>
    <b v="0"/>
    <s v="0055A000009GjocQAC"/>
    <s v="Closed Lost"/>
    <b v="0"/>
    <x v="1"/>
    <n v="72600"/>
    <n v="0"/>
    <m/>
  </r>
  <r>
    <s v="0013100001jbBzlAAE"/>
    <b v="0"/>
    <m/>
    <b v="0"/>
    <x v="670"/>
    <x v="0"/>
    <s v="00531000008FRNUAA4"/>
    <b v="0"/>
    <d v="2018-01-29T17:29:29"/>
    <b v="0"/>
    <b v="0"/>
    <s v="2020 1"/>
    <n v="1"/>
    <x v="4"/>
    <s v="Omitted"/>
    <s v="Omitted"/>
    <x v="21"/>
    <s v="0055A00000BclF5QAJ"/>
    <d v="2021-04-11T20:03:09"/>
    <m/>
    <d v="2020-01-22T05:40:31"/>
    <b v="0"/>
    <x v="4"/>
    <s v="0065A00000iVUItQAO"/>
    <x v="2"/>
    <b v="0"/>
    <s v="0055A000009GjocQAC"/>
    <s v="Closed Lost"/>
    <b v="0"/>
    <x v="1"/>
    <n v="82600"/>
    <n v="0"/>
    <m/>
  </r>
  <r>
    <s v="0015A000022S9bhQAC"/>
    <b v="0"/>
    <m/>
    <b v="0"/>
    <x v="670"/>
    <x v="0"/>
    <s v="00531000008FRNUAA4"/>
    <b v="0"/>
    <d v="2018-08-10T13:10:30"/>
    <b v="0"/>
    <b v="0"/>
    <s v="2020 1"/>
    <n v="1"/>
    <x v="4"/>
    <s v="Omitted"/>
    <s v="Omitted"/>
    <x v="21"/>
    <s v="0055A00000BclF5QAJ"/>
    <d v="2021-04-10T23:01:03"/>
    <m/>
    <d v="2020-01-22T05:43:08"/>
    <b v="0"/>
    <x v="4"/>
    <s v="0065A00000ldRlxQAE"/>
    <x v="2"/>
    <b v="0"/>
    <s v="0055A000009GjocQAC"/>
    <s v="Closed Lost"/>
    <b v="0"/>
    <x v="1"/>
    <n v="66905"/>
    <n v="0"/>
    <m/>
  </r>
  <r>
    <s v="0015A00001yXsaxQAC"/>
    <b v="0"/>
    <m/>
    <b v="0"/>
    <x v="670"/>
    <x v="0"/>
    <s v="00531000008FRNUAA4"/>
    <b v="1"/>
    <d v="2018-02-15T14:16:52"/>
    <b v="0"/>
    <b v="0"/>
    <s v="2020 1"/>
    <n v="1"/>
    <x v="4"/>
    <s v="Omitted"/>
    <s v="Omitted"/>
    <x v="21"/>
    <s v="0055A00000BclF5QAJ"/>
    <d v="2021-04-10T23:01:03"/>
    <m/>
    <d v="2019-11-25T17:16:45"/>
    <b v="0"/>
    <x v="4"/>
    <s v="0065A00000jStVUQA0"/>
    <x v="2"/>
    <b v="0"/>
    <s v="0055A000009GjocQAC"/>
    <s v="Closed Lost"/>
    <b v="0"/>
    <x v="1"/>
    <n v="72600"/>
    <n v="0"/>
    <m/>
  </r>
  <r>
    <s v="0013100001jbToDAAU"/>
    <b v="0"/>
    <m/>
    <b v="0"/>
    <x v="670"/>
    <x v="0"/>
    <s v="00531000007KAu8AAG"/>
    <b v="1"/>
    <d v="2017-10-05T15:43:48"/>
    <b v="0"/>
    <b v="0"/>
    <s v="2020 1"/>
    <n v="1"/>
    <x v="4"/>
    <s v="Omitted"/>
    <s v="Omitted"/>
    <x v="21"/>
    <s v="0055A00000BclF5QAJ"/>
    <d v="2021-04-10T23:01:03"/>
    <m/>
    <d v="2019-12-18T22:46:31"/>
    <b v="0"/>
    <x v="1"/>
    <s v="0065A00000iSJ8xQAG"/>
    <x v="2"/>
    <b v="0"/>
    <s v="0055A000009GjocQAC"/>
    <s v="Closed Lost"/>
    <b v="0"/>
    <x v="1"/>
    <n v="91445"/>
    <n v="0"/>
    <m/>
  </r>
  <r>
    <s v="0015A00002HePHlQAN"/>
    <b v="0"/>
    <m/>
    <b v="0"/>
    <x v="670"/>
    <x v="0"/>
    <s v="00531000007KAu8AAG"/>
    <b v="0"/>
    <d v="2020-02-17T12:33:36"/>
    <b v="0"/>
    <b v="0"/>
    <s v="2020 1"/>
    <n v="1"/>
    <x v="4"/>
    <s v="Omitted"/>
    <s v="Omitted"/>
    <x v="21"/>
    <s v="0055A00000BclF5QAJ"/>
    <d v="2021-04-11T19:52:07"/>
    <m/>
    <d v="2020-03-04T21:22:14"/>
    <b v="0"/>
    <x v="5"/>
    <s v="0065A00001Z9fLAQAZ"/>
    <x v="2"/>
    <b v="0"/>
    <s v="00531000007KAu8AAG"/>
    <s v="Closed Lost"/>
    <b v="1"/>
    <x v="1"/>
    <n v="78069.8"/>
    <n v="0"/>
    <m/>
  </r>
  <r>
    <s v="0015A00002JOVinQAH"/>
    <b v="0"/>
    <m/>
    <b v="0"/>
    <x v="670"/>
    <x v="0"/>
    <s v="0055A000008iLoOQAU"/>
    <b v="1"/>
    <d v="2020-03-31T19:57:20"/>
    <b v="0"/>
    <b v="0"/>
    <s v="2020 1"/>
    <n v="1"/>
    <x v="4"/>
    <s v="Closed"/>
    <s v="Closed"/>
    <x v="21"/>
    <s v="0055A00000BclF5QAJ"/>
    <d v="2021-04-11T20:07:09"/>
    <m/>
    <d v="2020-03-31T20:01:22"/>
    <b v="0"/>
    <x v="6"/>
    <s v="0065A00001ZbfzcQAB"/>
    <x v="2"/>
    <b v="0"/>
    <s v="0055A00000BNpn5QAD"/>
    <s v="Closed Won"/>
    <b v="0"/>
    <x v="0"/>
    <n v="59560"/>
    <n v="59560"/>
    <m/>
  </r>
  <r>
    <s v="001i000001Icz3VAAR"/>
    <b v="0"/>
    <m/>
    <b v="0"/>
    <x v="670"/>
    <x v="0"/>
    <s v="00531000007MUoEAAW"/>
    <b v="0"/>
    <d v="2020-03-30T20:43:47"/>
    <b v="0"/>
    <b v="0"/>
    <s v="2020 1"/>
    <n v="1"/>
    <x v="4"/>
    <s v="Closed"/>
    <s v="Closed"/>
    <x v="1"/>
    <s v="0055A00000BclF5QAJ"/>
    <d v="2021-04-11T20:08:00"/>
    <m/>
    <m/>
    <b v="0"/>
    <x v="6"/>
    <s v="0065A00001ZbcLqQAJ"/>
    <x v="2"/>
    <b v="1"/>
    <s v="00531000007MUoEAAW"/>
    <s v="Closed Won"/>
    <b v="0"/>
    <x v="0"/>
    <n v="423.64"/>
    <n v="423.64"/>
    <m/>
  </r>
  <r>
    <s v="0016e00002ZwhC0AAJ"/>
    <b v="0"/>
    <m/>
    <b v="0"/>
    <x v="670"/>
    <x v="0"/>
    <s v="0055A000009GxI2QAK"/>
    <b v="0"/>
    <d v="2020-02-10T11:27:54"/>
    <b v="0"/>
    <b v="0"/>
    <s v="2020 1"/>
    <n v="1"/>
    <x v="4"/>
    <s v="Closed"/>
    <s v="Closed"/>
    <x v="24"/>
    <s v="0055A000009GxI2QAK"/>
    <d v="2021-06-22T19:04:56"/>
    <m/>
    <d v="2020-03-30T14:47:09"/>
    <b v="0"/>
    <x v="6"/>
    <s v="0065A00001Z6lnaQAB"/>
    <x v="2"/>
    <b v="1"/>
    <s v="0055A000009GxI2QAK"/>
    <s v="Closed Won"/>
    <b v="0"/>
    <x v="0"/>
    <n v="48750"/>
    <n v="48750"/>
    <m/>
  </r>
  <r>
    <s v="0016e00002ZwiPqAAJ"/>
    <b v="0"/>
    <m/>
    <b v="0"/>
    <x v="670"/>
    <x v="0"/>
    <s v="0055A000009GxI2QAK"/>
    <b v="0"/>
    <d v="2020-02-10T12:31:44"/>
    <b v="0"/>
    <b v="0"/>
    <s v="2020 1"/>
    <n v="1"/>
    <x v="4"/>
    <s v="Closed"/>
    <s v="Closed"/>
    <x v="24"/>
    <s v="0055A000009GxI2QAK"/>
    <d v="2021-06-22T20:34:21"/>
    <m/>
    <d v="2020-03-30T14:47:56"/>
    <b v="0"/>
    <x v="6"/>
    <s v="0065A00001Z6mEmQAJ"/>
    <x v="2"/>
    <b v="1"/>
    <s v="0055A000009GxI2QAK"/>
    <s v="Closed Won"/>
    <b v="0"/>
    <x v="0"/>
    <n v="63750"/>
    <n v="63750"/>
    <m/>
  </r>
  <r>
    <s v="0016e00002Zvk2iAAB"/>
    <b v="0"/>
    <m/>
    <b v="0"/>
    <x v="670"/>
    <x v="0"/>
    <s v="0055A000009GxI2QAK"/>
    <b v="0"/>
    <d v="2020-02-10T13:16:26"/>
    <b v="0"/>
    <b v="0"/>
    <s v="2020 1"/>
    <n v="1"/>
    <x v="4"/>
    <s v="Closed"/>
    <s v="Closed"/>
    <x v="24"/>
    <s v="0055A000009GxI2QAK"/>
    <d v="2021-06-14T15:25:27"/>
    <m/>
    <d v="2020-03-30T14:44:56"/>
    <b v="0"/>
    <x v="6"/>
    <s v="0065A00001Z6n08QAB"/>
    <x v="2"/>
    <b v="1"/>
    <s v="0055A000009GxI2QAK"/>
    <s v="Closed Won"/>
    <b v="0"/>
    <x v="0"/>
    <n v="48750"/>
    <n v="48750"/>
    <m/>
  </r>
  <r>
    <s v="0016e00002ZvkVzAAJ"/>
    <b v="0"/>
    <m/>
    <b v="0"/>
    <x v="670"/>
    <x v="0"/>
    <s v="0055A000009GxI2QAK"/>
    <b v="0"/>
    <d v="2020-02-24T14:09:25"/>
    <b v="0"/>
    <b v="0"/>
    <s v="2020 1"/>
    <n v="1"/>
    <x v="4"/>
    <s v="Closed"/>
    <s v="Closed"/>
    <x v="24"/>
    <s v="0055A000009GxI2QAK"/>
    <d v="2021-06-14T16:04:06"/>
    <m/>
    <d v="2020-03-30T14:34:43"/>
    <b v="0"/>
    <x v="6"/>
    <s v="0065A00001ZMnSoQAL"/>
    <x v="2"/>
    <b v="1"/>
    <s v="0055A000009GxI2QAK"/>
    <s v="Closed Won"/>
    <b v="0"/>
    <x v="0"/>
    <n v="48750"/>
    <n v="48750"/>
    <m/>
  </r>
  <r>
    <s v="0016e00002ZwhJaAAJ"/>
    <b v="0"/>
    <m/>
    <b v="0"/>
    <x v="670"/>
    <x v="0"/>
    <s v="0055A000009GxI2QAK"/>
    <b v="0"/>
    <d v="2020-02-24T14:14:20"/>
    <b v="0"/>
    <b v="0"/>
    <s v="2020 1"/>
    <n v="1"/>
    <x v="4"/>
    <s v="Closed"/>
    <s v="Closed"/>
    <x v="24"/>
    <s v="0055A000009GxI2QAK"/>
    <d v="2021-06-22T19:18:55"/>
    <m/>
    <d v="2020-03-30T14:32:08"/>
    <b v="0"/>
    <x v="6"/>
    <s v="0065A00001ZMnYgQAL"/>
    <x v="2"/>
    <b v="1"/>
    <s v="0055A000009GxI2QAK"/>
    <s v="Closed Won"/>
    <b v="0"/>
    <x v="0"/>
    <n v="48750"/>
    <n v="48750"/>
    <m/>
  </r>
  <r>
    <s v="0016e00002Zwi2nAAB"/>
    <b v="0"/>
    <m/>
    <b v="0"/>
    <x v="670"/>
    <x v="0"/>
    <s v="0055A000009GxI2QAK"/>
    <b v="0"/>
    <d v="2020-02-24T14:23:47"/>
    <b v="0"/>
    <b v="0"/>
    <s v="2020 1"/>
    <n v="1"/>
    <x v="4"/>
    <s v="Closed"/>
    <s v="Closed"/>
    <x v="24"/>
    <s v="0055A000009GxI2QAK"/>
    <d v="2021-06-22T20:10:23"/>
    <m/>
    <d v="2020-03-30T14:31:11"/>
    <b v="0"/>
    <x v="6"/>
    <s v="0065A00001ZMnnLQAT"/>
    <x v="2"/>
    <b v="1"/>
    <s v="0055A000009GxI2QAK"/>
    <s v="Closed Won"/>
    <b v="0"/>
    <x v="0"/>
    <n v="48750"/>
    <n v="48750"/>
    <m/>
  </r>
  <r>
    <s v="0016e00002Zwi4oAAB"/>
    <b v="0"/>
    <m/>
    <b v="0"/>
    <x v="670"/>
    <x v="0"/>
    <s v="0055A000009GxI2QAK"/>
    <b v="0"/>
    <d v="2020-02-24T14:29:31"/>
    <b v="0"/>
    <b v="0"/>
    <s v="2020 1"/>
    <n v="1"/>
    <x v="4"/>
    <s v="Closed"/>
    <s v="Closed"/>
    <x v="24"/>
    <s v="0055A000009GxI2QAK"/>
    <d v="2021-06-22T20:13:03"/>
    <m/>
    <d v="2020-03-30T14:33:45"/>
    <b v="0"/>
    <x v="6"/>
    <s v="0065A00001ZMnuiQAD"/>
    <x v="2"/>
    <b v="1"/>
    <s v="0055A000009GxI2QAK"/>
    <s v="Closed Won"/>
    <b v="0"/>
    <x v="0"/>
    <n v="48750"/>
    <n v="48750"/>
    <m/>
  </r>
  <r>
    <s v="0016e00002ZwhYbAAJ"/>
    <b v="0"/>
    <m/>
    <b v="0"/>
    <x v="670"/>
    <x v="0"/>
    <s v="0055A000009GxI2QAK"/>
    <b v="0"/>
    <d v="2020-02-10T11:55:58"/>
    <b v="0"/>
    <b v="0"/>
    <s v="2020 1"/>
    <n v="1"/>
    <x v="4"/>
    <s v="Closed"/>
    <s v="Closed"/>
    <x v="24"/>
    <s v="0055A000009GxI2QAK"/>
    <d v="2021-06-22T19:38:14"/>
    <m/>
    <d v="2020-03-30T14:46:29"/>
    <b v="0"/>
    <x v="6"/>
    <s v="0065A00001Z6lwPQAR"/>
    <x v="2"/>
    <b v="1"/>
    <s v="0055A000009GxI2QAK"/>
    <s v="Closed Won"/>
    <b v="0"/>
    <x v="0"/>
    <n v="48750"/>
    <n v="48750"/>
    <m/>
  </r>
  <r>
    <s v="0015A00002JM1sYQAT"/>
    <b v="0"/>
    <m/>
    <b v="0"/>
    <x v="671"/>
    <x v="0"/>
    <s v="0055A000008zqzaQAA"/>
    <b v="0"/>
    <d v="2020-03-10T14:21:10"/>
    <b v="0"/>
    <b v="0"/>
    <s v="2020 1"/>
    <n v="1"/>
    <x v="4"/>
    <s v="Omitted"/>
    <s v="Omitted"/>
    <x v="21"/>
    <s v="0055A00000BclF5QAJ"/>
    <d v="2021-04-10T23:01:03"/>
    <m/>
    <d v="2020-03-19T13:07:40"/>
    <b v="0"/>
    <x v="7"/>
    <s v="0065A00001ZPL1kQAH"/>
    <x v="2"/>
    <b v="0"/>
    <s v="0055A000008zqzaQAA"/>
    <s v="Closed Lost"/>
    <b v="0"/>
    <x v="1"/>
    <n v="140000"/>
    <n v="0"/>
    <m/>
  </r>
  <r>
    <s v="0015A00002Ir6RIQAZ"/>
    <b v="0"/>
    <m/>
    <b v="0"/>
    <x v="671"/>
    <x v="0"/>
    <s v="0055A00000BNXCfQAP"/>
    <b v="0"/>
    <d v="2020-03-05T22:49:08"/>
    <b v="0"/>
    <b v="0"/>
    <s v="2020 1"/>
    <n v="1"/>
    <x v="4"/>
    <s v="Omitted"/>
    <s v="Omitted"/>
    <x v="21"/>
    <s v="0055A00000BclF5QAJ"/>
    <d v="2021-04-10T23:01:03"/>
    <m/>
    <d v="2020-03-16T12:00:23"/>
    <b v="0"/>
    <x v="3"/>
    <s v="0065A00001ZP2sgQAD"/>
    <x v="2"/>
    <b v="0"/>
    <s v="0055A00000BNXCfQAP"/>
    <s v="Closed Lost"/>
    <b v="0"/>
    <x v="1"/>
    <n v="6250"/>
    <n v="0"/>
    <m/>
  </r>
  <r>
    <s v="0013100001p4QUfAAM"/>
    <b v="0"/>
    <m/>
    <b v="0"/>
    <x v="671"/>
    <x v="0"/>
    <s v="0055A00000BNXCfQAP"/>
    <b v="0"/>
    <d v="2020-03-06T17:29:53"/>
    <b v="0"/>
    <b v="0"/>
    <s v="2020 1"/>
    <n v="1"/>
    <x v="4"/>
    <s v="Omitted"/>
    <s v="Omitted"/>
    <x v="21"/>
    <s v="0055A00000BclF5QAJ"/>
    <d v="2021-04-10T23:01:03"/>
    <m/>
    <d v="2020-03-16T11:59:12"/>
    <b v="0"/>
    <x v="3"/>
    <s v="0065A00001ZP5zHQAT"/>
    <x v="2"/>
    <b v="0"/>
    <s v="0055A00000BNXCfQAP"/>
    <s v="Closed Lost"/>
    <b v="0"/>
    <x v="1"/>
    <n v="4000"/>
    <n v="0"/>
    <m/>
  </r>
  <r>
    <s v="0013100001fr79BAAQ"/>
    <b v="0"/>
    <m/>
    <b v="0"/>
    <x v="671"/>
    <x v="0"/>
    <s v="0055A000006HDY9QAO"/>
    <b v="0"/>
    <d v="2018-04-26T12:28:58"/>
    <b v="0"/>
    <b v="0"/>
    <s v="2020 1"/>
    <n v="1"/>
    <x v="4"/>
    <s v="Omitted"/>
    <s v="Omitted"/>
    <x v="21"/>
    <s v="0055A00000BclF5QAJ"/>
    <d v="2021-04-10T23:01:03"/>
    <m/>
    <d v="2019-12-28T22:58:22"/>
    <b v="0"/>
    <x v="7"/>
    <s v="0065A00000k1B3fQAE"/>
    <x v="2"/>
    <b v="0"/>
    <s v="0055A000008iLoJQAU"/>
    <s v="Closed Lost"/>
    <b v="0"/>
    <x v="1"/>
    <n v="60650"/>
    <n v="0"/>
    <m/>
  </r>
  <r>
    <s v="0015A000021ODDgQAO"/>
    <b v="0"/>
    <m/>
    <b v="0"/>
    <x v="671"/>
    <x v="0"/>
    <s v="0055A000006HDY9QAO"/>
    <b v="0"/>
    <d v="2018-05-11T16:42:23"/>
    <b v="0"/>
    <b v="0"/>
    <s v="2020 1"/>
    <n v="1"/>
    <x v="4"/>
    <s v="Omitted"/>
    <s v="Omitted"/>
    <x v="22"/>
    <s v="0055A00000BclF5QAJ"/>
    <d v="2021-04-10T23:01:03"/>
    <m/>
    <d v="2019-12-28T23:03:58"/>
    <b v="0"/>
    <x v="1"/>
    <s v="0065A00000k1jf1QAA"/>
    <x v="2"/>
    <b v="0"/>
    <s v="0055A000008iLoJQAU"/>
    <s v="Closed Lost"/>
    <b v="0"/>
    <x v="1"/>
    <n v="82600"/>
    <n v="0"/>
    <m/>
  </r>
  <r>
    <s v="0015A00002HePHlQAN"/>
    <b v="0"/>
    <m/>
    <b v="0"/>
    <x v="671"/>
    <x v="0"/>
    <s v="0055A000008iLoOQAU"/>
    <b v="0"/>
    <d v="2020-02-14T17:23:44"/>
    <b v="0"/>
    <b v="0"/>
    <s v="2020 1"/>
    <n v="1"/>
    <x v="4"/>
    <s v="Omitted"/>
    <s v="Omitted"/>
    <x v="21"/>
    <s v="0055A00000BclF5QAJ"/>
    <d v="2021-04-11T20:04:03"/>
    <m/>
    <d v="2020-02-19T18:50:34"/>
    <b v="0"/>
    <x v="5"/>
    <s v="0065A00001Z8vspQAB"/>
    <x v="2"/>
    <b v="0"/>
    <s v="00531000007KAu8AAG"/>
    <s v="Closed Lost"/>
    <b v="0"/>
    <x v="1"/>
    <n v="111311.1"/>
    <n v="0"/>
    <m/>
  </r>
  <r>
    <s v="0013100001qvZsSAAU"/>
    <b v="0"/>
    <m/>
    <b v="0"/>
    <x v="671"/>
    <x v="0"/>
    <s v="0055A000008iLoJQAU"/>
    <b v="0"/>
    <d v="2018-09-21T22:35:42"/>
    <b v="0"/>
    <b v="0"/>
    <s v="2020 1"/>
    <n v="1"/>
    <x v="4"/>
    <s v="Omitted"/>
    <s v="Omitted"/>
    <x v="21"/>
    <s v="0055A00000BclF5QAJ"/>
    <d v="2021-04-10T23:01:03"/>
    <m/>
    <d v="2019-11-22T00:02:25"/>
    <b v="0"/>
    <x v="1"/>
    <s v="0065A00000ln9zFQAQ"/>
    <x v="2"/>
    <b v="0"/>
    <s v="0055A000008iLoJQAU"/>
    <s v="Closed Lost"/>
    <b v="0"/>
    <x v="1"/>
    <n v="68150"/>
    <n v="0"/>
    <m/>
  </r>
  <r>
    <s v="0013100001fsGopAAE"/>
    <b v="0"/>
    <m/>
    <b v="0"/>
    <x v="671"/>
    <x v="0"/>
    <s v="0055A000008iLoOQAU"/>
    <b v="0"/>
    <d v="2019-03-22T20:39:44"/>
    <b v="0"/>
    <b v="0"/>
    <s v="2020 1"/>
    <n v="1"/>
    <x v="4"/>
    <s v="Omitted"/>
    <s v="Omitted"/>
    <x v="22"/>
    <s v="0055A00000BclF5QAJ"/>
    <d v="2021-04-10T23:01:03"/>
    <m/>
    <d v="2019-11-12T23:12:47"/>
    <b v="0"/>
    <x v="1"/>
    <s v="0065A00001G8baXQAR"/>
    <x v="2"/>
    <b v="0"/>
    <s v="0055A000008iLoJQAU"/>
    <s v="Closed Lost"/>
    <b v="0"/>
    <x v="1"/>
    <n v="49950"/>
    <n v="0"/>
    <m/>
  </r>
  <r>
    <s v="0013100001hn662AAA"/>
    <b v="0"/>
    <m/>
    <b v="0"/>
    <x v="671"/>
    <x v="0"/>
    <s v="0055A000009sZg0QAE"/>
    <b v="0"/>
    <d v="2019-10-10T13:49:33"/>
    <b v="0"/>
    <b v="0"/>
    <s v="2020 1"/>
    <n v="1"/>
    <x v="4"/>
    <s v="Omitted"/>
    <s v="Omitted"/>
    <x v="0"/>
    <s v="0055A00000BclF5QAJ"/>
    <d v="2021-04-11T20:33:11"/>
    <m/>
    <d v="2020-01-22T16:14:20"/>
    <b v="0"/>
    <x v="1"/>
    <s v="0065A00001XajURQAZ"/>
    <x v="2"/>
    <b v="0"/>
    <s v="0055A00000Bb2djQAB"/>
    <s v="Closed Lost"/>
    <b v="0"/>
    <x v="1"/>
    <n v="81810"/>
    <n v="0"/>
    <m/>
  </r>
  <r>
    <s v="0013100001gX5LzAAK"/>
    <b v="0"/>
    <m/>
    <b v="0"/>
    <x v="671"/>
    <x v="0"/>
    <s v="0055A000008iLmwQAE"/>
    <b v="1"/>
    <d v="2019-10-15T17:12:11"/>
    <b v="0"/>
    <b v="0"/>
    <s v="2020 1"/>
    <n v="1"/>
    <x v="4"/>
    <s v="Omitted"/>
    <s v="Omitted"/>
    <x v="21"/>
    <s v="0055A00000BclF5QAJ"/>
    <d v="2021-04-10T23:01:03"/>
    <m/>
    <d v="2020-01-13T21:54:19"/>
    <b v="0"/>
    <x v="7"/>
    <s v="0065A00001XdHO8QAN"/>
    <x v="2"/>
    <b v="0"/>
    <s v="0055A000008iLmwQAE"/>
    <s v="Closed Lost"/>
    <b v="0"/>
    <x v="1"/>
    <n v="123000"/>
    <n v="0"/>
    <m/>
  </r>
  <r>
    <s v="0015A00002DR3S0QAL"/>
    <b v="0"/>
    <m/>
    <b v="0"/>
    <x v="671"/>
    <x v="0"/>
    <s v="0055A000008zqzaQAA"/>
    <b v="1"/>
    <d v="2019-08-29T11:02:20"/>
    <b v="0"/>
    <b v="0"/>
    <s v="2020 1"/>
    <n v="1"/>
    <x v="4"/>
    <s v="Omitted"/>
    <s v="Omitted"/>
    <x v="21"/>
    <s v="0055A00000BclF5QAJ"/>
    <d v="2021-04-10T23:01:03"/>
    <m/>
    <d v="2019-12-18T18:24:49"/>
    <b v="0"/>
    <x v="1"/>
    <s v="0065A00001XGCuGQAX"/>
    <x v="2"/>
    <b v="0"/>
    <s v="0055A00000BNXCfQAP"/>
    <s v="Closed Lost"/>
    <b v="0"/>
    <x v="1"/>
    <n v="123000"/>
    <n v="0"/>
    <m/>
  </r>
  <r>
    <s v="0013100001fsBp7AAE"/>
    <b v="0"/>
    <m/>
    <b v="0"/>
    <x v="671"/>
    <x v="0"/>
    <s v="0055A000008iLoOQAU"/>
    <b v="1"/>
    <d v="2020-03-20T13:39:25"/>
    <b v="0"/>
    <b v="0"/>
    <s v="2020 1"/>
    <n v="1"/>
    <x v="4"/>
    <s v="Omitted"/>
    <s v="Omitted"/>
    <x v="21"/>
    <s v="0055A00000BclF5QAJ"/>
    <d v="2021-04-10T23:01:03"/>
    <m/>
    <d v="2020-04-02T20:11:56"/>
    <b v="0"/>
    <x v="3"/>
    <s v="0065A00001ZYmD0QAL"/>
    <x v="2"/>
    <b v="0"/>
    <s v="0055A000008zqzaQAA"/>
    <s v="Closed Lost"/>
    <b v="0"/>
    <x v="1"/>
    <n v="8950"/>
    <n v="0"/>
    <m/>
  </r>
  <r>
    <s v="0013100001n64IYAAY"/>
    <b v="0"/>
    <m/>
    <b v="0"/>
    <x v="671"/>
    <x v="0"/>
    <s v="0055A000008iLoOQAU"/>
    <b v="1"/>
    <d v="2019-01-04T17:56:15"/>
    <b v="0"/>
    <b v="0"/>
    <s v="2020 1"/>
    <n v="1"/>
    <x v="4"/>
    <s v="Omitted"/>
    <s v="Omitted"/>
    <x v="20"/>
    <s v="0055A00000BclF5QAJ"/>
    <d v="2021-04-11T20:33:11"/>
    <m/>
    <d v="2019-12-28T23:11:47"/>
    <b v="0"/>
    <x v="1"/>
    <s v="0065A000011pWYvQAM"/>
    <x v="2"/>
    <b v="0"/>
    <s v="0055A000008iLoJQAU"/>
    <s v="Closed Lost"/>
    <b v="0"/>
    <x v="1"/>
    <n v="85725"/>
    <n v="0"/>
    <m/>
  </r>
  <r>
    <s v="0015A00002CwwHuQAJ"/>
    <b v="0"/>
    <m/>
    <b v="0"/>
    <x v="671"/>
    <x v="0"/>
    <s v="0055A000008zqzaQAA"/>
    <b v="1"/>
    <d v="2019-06-18T00:22:01"/>
    <b v="0"/>
    <b v="0"/>
    <s v="2020 1"/>
    <n v="1"/>
    <x v="4"/>
    <s v="Omitted"/>
    <s v="Omitted"/>
    <x v="21"/>
    <s v="0055A00000BclF5QAJ"/>
    <d v="2021-04-10T23:01:03"/>
    <m/>
    <d v="2020-03-04T22:07:40"/>
    <b v="0"/>
    <x v="1"/>
    <s v="0065A00001TjCuPQAV"/>
    <x v="2"/>
    <b v="0"/>
    <s v="0055A000009GjocQAC"/>
    <s v="Closed Lost"/>
    <b v="0"/>
    <x v="1"/>
    <n v="86395"/>
    <n v="0"/>
    <m/>
  </r>
  <r>
    <s v="0015A000026AazSQAS"/>
    <b v="0"/>
    <m/>
    <b v="0"/>
    <x v="671"/>
    <x v="0"/>
    <s v="0055A000008iLmwQAE"/>
    <b v="1"/>
    <d v="2019-09-28T00:27:55"/>
    <b v="0"/>
    <b v="0"/>
    <s v="2020 1"/>
    <n v="1"/>
    <x v="4"/>
    <s v="Omitted"/>
    <s v="Omitted"/>
    <x v="21"/>
    <s v="0055A00000BclF5QAJ"/>
    <d v="2021-04-10T23:01:03"/>
    <m/>
    <d v="2020-01-15T22:43:09"/>
    <b v="0"/>
    <x v="1"/>
    <s v="0065A00001XXXh0QAH"/>
    <x v="2"/>
    <b v="0"/>
    <s v="0055A00000BNpn5QAD"/>
    <s v="Closed Lost"/>
    <b v="0"/>
    <x v="1"/>
    <n v="123000"/>
    <n v="0"/>
    <m/>
  </r>
  <r>
    <s v="0013100001jbBHXAA2"/>
    <b v="0"/>
    <m/>
    <b v="0"/>
    <x v="671"/>
    <x v="0"/>
    <s v="0055A000008iLoJQAU"/>
    <b v="0"/>
    <d v="2019-05-10T00:26:47"/>
    <b v="0"/>
    <b v="0"/>
    <s v="2020 1"/>
    <n v="1"/>
    <x v="4"/>
    <s v="Omitted"/>
    <s v="Omitted"/>
    <x v="23"/>
    <s v="0055A00000BclF5QAJ"/>
    <d v="2021-04-11T20:07:09"/>
    <m/>
    <d v="2019-12-28T22:51:59"/>
    <b v="0"/>
    <x v="6"/>
    <s v="0065A00001PuSliQAF"/>
    <x v="2"/>
    <b v="0"/>
    <s v="0055A000008iLoJQAU"/>
    <s v="Closed Lost"/>
    <b v="1"/>
    <x v="1"/>
    <n v="88065"/>
    <n v="0"/>
    <m/>
  </r>
  <r>
    <s v="0013100001jbC4UAAU"/>
    <b v="0"/>
    <m/>
    <b v="0"/>
    <x v="671"/>
    <x v="0"/>
    <s v="0055A000008iLoJQAU"/>
    <b v="0"/>
    <d v="2019-04-25T17:16:50"/>
    <b v="0"/>
    <b v="0"/>
    <s v="2020 1"/>
    <n v="1"/>
    <x v="4"/>
    <s v="Omitted"/>
    <s v="Omitted"/>
    <x v="22"/>
    <s v="0055A00000BclF5QAJ"/>
    <d v="2021-04-11T20:33:11"/>
    <m/>
    <d v="2019-12-28T23:06:35"/>
    <b v="0"/>
    <x v="12"/>
    <s v="0065A00001OGpkHQAT"/>
    <x v="2"/>
    <b v="0"/>
    <s v="0055A000008iLoJQAU"/>
    <s v="Closed Lost"/>
    <b v="1"/>
    <x v="1"/>
    <n v="82480"/>
    <n v="0"/>
    <m/>
  </r>
  <r>
    <s v="0013100001jbB3pAAE"/>
    <b v="0"/>
    <m/>
    <b v="0"/>
    <x v="671"/>
    <x v="0"/>
    <s v="0055A000008iLoOQAU"/>
    <b v="1"/>
    <d v="2019-01-07T22:20:10"/>
    <b v="0"/>
    <b v="0"/>
    <s v="2020 1"/>
    <n v="1"/>
    <x v="4"/>
    <s v="Omitted"/>
    <s v="Omitted"/>
    <x v="22"/>
    <s v="0055A00000BclF5QAJ"/>
    <d v="2021-04-10T23:01:03"/>
    <m/>
    <d v="2019-12-28T23:10:03"/>
    <b v="0"/>
    <x v="1"/>
    <s v="0065A000011qV3aQAE"/>
    <x v="2"/>
    <b v="0"/>
    <s v="0055A000008iLoJQAU"/>
    <s v="Closed Lost"/>
    <b v="1"/>
    <x v="1"/>
    <n v="85725"/>
    <n v="0"/>
    <m/>
  </r>
  <r>
    <s v="0015A00001tbNSWQA2"/>
    <b v="0"/>
    <m/>
    <b v="0"/>
    <x v="671"/>
    <x v="0"/>
    <s v="0055A000008zqzaQAA"/>
    <b v="0"/>
    <d v="2019-09-19T16:32:34"/>
    <b v="0"/>
    <b v="0"/>
    <s v="2020 1"/>
    <n v="1"/>
    <x v="4"/>
    <s v="Omitted"/>
    <s v="Omitted"/>
    <x v="21"/>
    <s v="0055A00000BclF5QAJ"/>
    <d v="2021-04-10T23:01:03"/>
    <m/>
    <d v="2020-01-22T13:07:46"/>
    <b v="0"/>
    <x v="1"/>
    <s v="0065A00001XKbzFQAT"/>
    <x v="2"/>
    <b v="0"/>
    <s v="0055A000008zqzaQAA"/>
    <s v="Closed Lost"/>
    <b v="1"/>
    <x v="1"/>
    <n v="86395"/>
    <n v="0"/>
    <m/>
  </r>
  <r>
    <s v="0015A00002IrcdrQAB"/>
    <b v="0"/>
    <m/>
    <b v="0"/>
    <x v="671"/>
    <x v="0"/>
    <s v="0055A000008iLoOQAU"/>
    <b v="0"/>
    <d v="2020-02-25T20:27:03"/>
    <b v="0"/>
    <b v="0"/>
    <s v="2020 1"/>
    <n v="1"/>
    <x v="4"/>
    <s v="Closed"/>
    <s v="Closed"/>
    <x v="21"/>
    <s v="0055A00000BclF5QAJ"/>
    <d v="2021-04-10T22:59:54"/>
    <m/>
    <d v="2020-03-31T17:46:11"/>
    <b v="0"/>
    <x v="1"/>
    <s v="0065A00001ZN0tXQAT"/>
    <x v="2"/>
    <b v="0"/>
    <s v="00531000008F2psAAC"/>
    <s v="Closed Won"/>
    <b v="0"/>
    <x v="0"/>
    <n v="76897.5"/>
    <n v="76897.5"/>
    <m/>
  </r>
  <r>
    <s v="0015A00002HePHlQAN"/>
    <b v="0"/>
    <m/>
    <b v="0"/>
    <x v="671"/>
    <x v="0"/>
    <s v="0055A000008iLoOQAU"/>
    <b v="0"/>
    <d v="2020-03-04T21:11:11"/>
    <b v="0"/>
    <b v="0"/>
    <s v="2020 1"/>
    <n v="1"/>
    <x v="4"/>
    <s v="Closed"/>
    <s v="Closed"/>
    <x v="21"/>
    <s v="0055A00000BclF5QAJ"/>
    <d v="2021-04-10T22:59:54"/>
    <m/>
    <d v="2020-03-31T17:46:40"/>
    <b v="0"/>
    <x v="1"/>
    <s v="0065A00001ZON9xQAH"/>
    <x v="2"/>
    <b v="0"/>
    <s v="00531000007KAu8AAG"/>
    <s v="Closed Won"/>
    <b v="0"/>
    <x v="0"/>
    <n v="76897.5"/>
    <n v="76897.5"/>
    <m/>
  </r>
  <r>
    <s v="0015A00001tbbJ8QAI"/>
    <b v="0"/>
    <m/>
    <b v="0"/>
    <x v="671"/>
    <x v="0"/>
    <s v="00531000007MUoEAAW"/>
    <b v="0"/>
    <d v="2020-03-16T13:42:50"/>
    <b v="0"/>
    <b v="0"/>
    <s v="2020 1"/>
    <n v="1"/>
    <x v="4"/>
    <s v="Closed"/>
    <s v="Closed"/>
    <x v="24"/>
    <s v="0055A00000BclF5QAJ"/>
    <d v="2021-04-11T20:08:00"/>
    <m/>
    <d v="2020-04-01T14:20:36"/>
    <b v="0"/>
    <x v="6"/>
    <s v="0065A00001ZVdqRQAT"/>
    <x v="2"/>
    <b v="0"/>
    <s v="00531000007KgPgAAK"/>
    <s v="Closed Won"/>
    <b v="0"/>
    <x v="0"/>
    <n v="312000"/>
    <n v="312000"/>
    <m/>
  </r>
  <r>
    <s v="0013100001gawnXAAQ"/>
    <b v="0"/>
    <m/>
    <b v="0"/>
    <x v="671"/>
    <x v="0"/>
    <s v="00531000007MUoEAAW"/>
    <b v="0"/>
    <d v="2020-03-25T20:39:26"/>
    <b v="0"/>
    <b v="0"/>
    <s v="2020 1"/>
    <n v="1"/>
    <x v="4"/>
    <s v="Closed"/>
    <s v="Closed"/>
    <x v="24"/>
    <s v="0055A00000BclF5QAJ"/>
    <d v="2021-04-11T20:08:00"/>
    <m/>
    <d v="2020-03-31T20:20:59"/>
    <b v="1"/>
    <x v="6"/>
    <s v="0065A00001ZZ4CBQA1"/>
    <x v="2"/>
    <b v="0"/>
    <s v="00531000007KgPgAAK"/>
    <s v="Closed Won"/>
    <b v="0"/>
    <x v="0"/>
    <n v="808306"/>
    <n v="808306"/>
    <m/>
  </r>
  <r>
    <s v="0013100001gYGsJAAW"/>
    <b v="0"/>
    <m/>
    <b v="0"/>
    <x v="671"/>
    <x v="0"/>
    <s v="00531000007MUoEAAW"/>
    <b v="0"/>
    <d v="2020-03-05T20:00:53"/>
    <b v="0"/>
    <b v="0"/>
    <s v="2020 1"/>
    <n v="1"/>
    <x v="4"/>
    <s v="Closed"/>
    <s v="Closed"/>
    <x v="1"/>
    <s v="0055A00000BclF5QAJ"/>
    <d v="2021-04-11T20:08:00"/>
    <m/>
    <d v="2020-03-31T19:37:20"/>
    <b v="0"/>
    <x v="6"/>
    <s v="0065A00001ZP1z6QAD"/>
    <x v="2"/>
    <b v="1"/>
    <s v="00531000007MUoEAAW"/>
    <s v="Closed Won"/>
    <b v="0"/>
    <x v="0"/>
    <n v="6738"/>
    <n v="6738"/>
    <m/>
  </r>
  <r>
    <s v="0013100001qvZsSAAU"/>
    <b v="0"/>
    <m/>
    <b v="0"/>
    <x v="671"/>
    <x v="0"/>
    <s v="0055A000008iLoJQAU"/>
    <b v="0"/>
    <d v="2019-02-08T19:04:31"/>
    <b v="0"/>
    <b v="0"/>
    <s v="2020 1"/>
    <n v="1"/>
    <x v="4"/>
    <s v="Omitted"/>
    <s v="Omitted"/>
    <x v="21"/>
    <s v="0055A00000BclF5QAJ"/>
    <d v="2021-04-10T23:01:03"/>
    <m/>
    <d v="2019-11-21T23:24:36"/>
    <b v="0"/>
    <x v="7"/>
    <s v="0065A000019jG8XQAU"/>
    <x v="2"/>
    <b v="0"/>
    <s v="0055A000008iLoJQAU"/>
    <s v="Closed Lost"/>
    <b v="1"/>
    <x v="1"/>
    <n v="36700"/>
    <n v="0"/>
    <m/>
  </r>
  <r>
    <s v="0013100001puTMvAAM"/>
    <b v="0"/>
    <m/>
    <b v="0"/>
    <x v="671"/>
    <x v="0"/>
    <s v="0055A000008iLoOQAU"/>
    <b v="1"/>
    <d v="2019-06-11T18:18:22"/>
    <b v="0"/>
    <b v="0"/>
    <s v="2020 1"/>
    <n v="1"/>
    <x v="4"/>
    <s v="Omitted"/>
    <s v="Omitted"/>
    <x v="22"/>
    <s v="0055A00000BclF5QAJ"/>
    <d v="2021-04-11T20:07:09"/>
    <m/>
    <d v="2020-03-04T21:55:52"/>
    <b v="0"/>
    <x v="6"/>
    <s v="0065A00001Ti3EtQAJ"/>
    <x v="2"/>
    <b v="0"/>
    <s v="0055A000008iLoJQAU"/>
    <s v="Closed Lost"/>
    <b v="1"/>
    <x v="1"/>
    <n v="81810"/>
    <n v="0"/>
    <m/>
  </r>
  <r>
    <s v="0013100001jbAzYAAU"/>
    <b v="0"/>
    <m/>
    <b v="0"/>
    <x v="672"/>
    <x v="0"/>
    <s v="00531000007KAu8AAG"/>
    <b v="0"/>
    <d v="2016-06-24T02:51:48"/>
    <b v="0"/>
    <b v="0"/>
    <s v="2020 2"/>
    <n v="2"/>
    <x v="4"/>
    <s v="Omitted"/>
    <s v="Omitted"/>
    <x v="17"/>
    <s v="0055A00000BclF5QAJ"/>
    <d v="2021-04-11T20:30:13"/>
    <m/>
    <d v="2020-02-13T05:00:37"/>
    <b v="0"/>
    <x v="1"/>
    <s v="0063100000ciqgYAAQ"/>
    <x v="2"/>
    <b v="0"/>
    <s v="0055A000009GjocQAC"/>
    <s v="Closed Lost"/>
    <b v="0"/>
    <x v="1"/>
    <n v="54805"/>
    <n v="0"/>
    <m/>
  </r>
  <r>
    <s v="0013100001jbC8lAAE"/>
    <b v="0"/>
    <m/>
    <b v="0"/>
    <x v="672"/>
    <x v="0"/>
    <s v="00531000007KAu8AAG"/>
    <b v="1"/>
    <d v="2016-06-27T00:53:18"/>
    <b v="0"/>
    <b v="0"/>
    <s v="2020 2"/>
    <n v="2"/>
    <x v="4"/>
    <s v="Omitted"/>
    <s v="Omitted"/>
    <x v="13"/>
    <s v="0055A00000BclF5QAJ"/>
    <d v="2021-04-10T23:01:03"/>
    <m/>
    <d v="2020-02-13T05:01:59"/>
    <b v="0"/>
    <x v="1"/>
    <s v="0063100000cjPg5AAE"/>
    <x v="2"/>
    <b v="0"/>
    <s v="0055A000009GjocQAC"/>
    <s v="Closed Lost"/>
    <b v="0"/>
    <x v="1"/>
    <n v="54805"/>
    <n v="0"/>
    <m/>
  </r>
  <r>
    <s v="0013100001jbTxzAAE"/>
    <b v="0"/>
    <m/>
    <b v="0"/>
    <x v="672"/>
    <x v="0"/>
    <s v="00531000007KAu8AAG"/>
    <b v="1"/>
    <d v="2016-06-27T02:05:53"/>
    <b v="0"/>
    <b v="0"/>
    <s v="2020 2"/>
    <n v="2"/>
    <x v="4"/>
    <s v="Omitted"/>
    <s v="Omitted"/>
    <x v="17"/>
    <s v="0055A00000BclF5QAJ"/>
    <d v="2021-04-10T23:01:03"/>
    <m/>
    <d v="2020-02-13T05:06:06"/>
    <b v="0"/>
    <x v="1"/>
    <s v="0063100000cjPlKAAU"/>
    <x v="2"/>
    <b v="0"/>
    <s v="0055A000009GjocQAC"/>
    <s v="Closed Lost"/>
    <b v="0"/>
    <x v="1"/>
    <n v="54805"/>
    <n v="0"/>
    <m/>
  </r>
  <r>
    <s v="0013100001jbBzlAAE"/>
    <b v="0"/>
    <m/>
    <b v="0"/>
    <x v="672"/>
    <x v="0"/>
    <s v="00531000007KAu8AAG"/>
    <b v="0"/>
    <d v="2016-07-20T20:08:45"/>
    <b v="0"/>
    <b v="0"/>
    <s v="2020 2"/>
    <n v="2"/>
    <x v="4"/>
    <s v="Omitted"/>
    <s v="Omitted"/>
    <x v="17"/>
    <s v="0055A00000BclF5QAJ"/>
    <d v="2021-04-11T20:06:15"/>
    <m/>
    <d v="2020-01-22T05:17:49"/>
    <b v="0"/>
    <x v="6"/>
    <s v="0063100000da24bAAA"/>
    <x v="2"/>
    <b v="0"/>
    <s v="0055A000009GjocQAC"/>
    <s v="Closed Lost"/>
    <b v="0"/>
    <x v="1"/>
    <n v="54805"/>
    <n v="0"/>
    <m/>
  </r>
  <r>
    <s v="0013100001jbC8lAAE"/>
    <b v="0"/>
    <m/>
    <b v="0"/>
    <x v="672"/>
    <x v="0"/>
    <s v="00531000007KAu8AAG"/>
    <b v="0"/>
    <d v="2016-07-24T00:00:36"/>
    <b v="0"/>
    <b v="0"/>
    <s v="2020 2"/>
    <n v="2"/>
    <x v="4"/>
    <s v="Omitted"/>
    <s v="Omitted"/>
    <x v="17"/>
    <s v="0055A00000BclF5QAJ"/>
    <d v="2021-04-10T23:01:03"/>
    <m/>
    <d v="2020-04-21T15:58:23"/>
    <b v="0"/>
    <x v="4"/>
    <s v="0063100000daKs5AAE"/>
    <x v="2"/>
    <b v="0"/>
    <s v="0055A000009GjocQAC"/>
    <s v="Closed Lost"/>
    <b v="0"/>
    <x v="1"/>
    <n v="54805"/>
    <n v="0"/>
    <m/>
  </r>
  <r>
    <s v="0013100001pvHWkAAM"/>
    <b v="0"/>
    <m/>
    <b v="0"/>
    <x v="672"/>
    <x v="0"/>
    <s v="00531000008FRNUAA4"/>
    <b v="1"/>
    <d v="2017-02-10T20:25:35"/>
    <b v="0"/>
    <b v="0"/>
    <s v="2020 2"/>
    <n v="2"/>
    <x v="4"/>
    <s v="Omitted"/>
    <s v="Omitted"/>
    <x v="11"/>
    <s v="0055A00000BclF5QAJ"/>
    <d v="2021-04-10T23:01:03"/>
    <m/>
    <d v="2020-02-13T05:36:30"/>
    <b v="0"/>
    <x v="1"/>
    <s v="0063100000gI8LqAAK"/>
    <x v="2"/>
    <b v="0"/>
    <s v="0055A000009GjocQAC"/>
    <s v="Closed Lost"/>
    <b v="0"/>
    <x v="1"/>
    <n v="54805"/>
    <n v="0"/>
    <m/>
  </r>
  <r>
    <s v="0015A00002CyWrkQAF"/>
    <b v="0"/>
    <m/>
    <b v="0"/>
    <x v="672"/>
    <x v="0"/>
    <s v="0055A000008iLoOQAU"/>
    <b v="0"/>
    <d v="2019-07-26T16:21:58"/>
    <b v="0"/>
    <b v="0"/>
    <s v="2020 2"/>
    <n v="2"/>
    <x v="4"/>
    <s v="Omitted"/>
    <s v="Omitted"/>
    <x v="0"/>
    <s v="0055A00000BclF5QAJ"/>
    <d v="2021-04-10T23:01:03"/>
    <m/>
    <d v="2020-02-12T22:47:31"/>
    <b v="0"/>
    <x v="3"/>
    <s v="0065A00001Wm2dFQAR"/>
    <x v="2"/>
    <b v="0"/>
    <s v="0055A000009GjocQAC"/>
    <s v="Closed Lost"/>
    <b v="0"/>
    <x v="1"/>
    <n v="85000"/>
    <n v="0"/>
    <m/>
  </r>
  <r>
    <s v="0015A00001tbWJzQAM"/>
    <b v="0"/>
    <m/>
    <b v="0"/>
    <x v="672"/>
    <x v="0"/>
    <s v="00531000008FRNUAA4"/>
    <b v="0"/>
    <d v="2017-08-17T18:17:54"/>
    <b v="0"/>
    <b v="0"/>
    <s v="2020 2"/>
    <n v="2"/>
    <x v="4"/>
    <s v="Omitted"/>
    <s v="Omitted"/>
    <x v="21"/>
    <s v="0055A00000BclF5QAJ"/>
    <d v="2021-04-10T23:01:03"/>
    <m/>
    <d v="2020-02-13T12:53:32"/>
    <b v="0"/>
    <x v="4"/>
    <s v="0065A00000i4zC1QAI"/>
    <x v="2"/>
    <b v="0"/>
    <s v="0055A000009GjocQAC"/>
    <s v="Closed Lost"/>
    <b v="0"/>
    <x v="1"/>
    <n v="61450"/>
    <n v="0"/>
    <m/>
  </r>
  <r>
    <s v="0015A00001xOrX9QAK"/>
    <b v="0"/>
    <m/>
    <b v="0"/>
    <x v="672"/>
    <x v="0"/>
    <s v="00531000008FRNUAA4"/>
    <b v="0"/>
    <d v="2017-09-26T15:04:17"/>
    <b v="0"/>
    <b v="0"/>
    <s v="2020 2"/>
    <n v="2"/>
    <x v="4"/>
    <s v="Omitted"/>
    <s v="Omitted"/>
    <x v="21"/>
    <s v="0055A00000BclF5QAJ"/>
    <d v="2021-04-10T23:01:03"/>
    <m/>
    <d v="2020-02-13T05:26:25"/>
    <b v="0"/>
    <x v="1"/>
    <s v="0065A00000iRxWFQA0"/>
    <x v="2"/>
    <b v="0"/>
    <s v="0055A000009GjocQAC"/>
    <s v="Closed Lost"/>
    <b v="0"/>
    <x v="1"/>
    <n v="61450"/>
    <n v="0"/>
    <m/>
  </r>
  <r>
    <s v="0013100001jbqg3AAA"/>
    <b v="0"/>
    <m/>
    <b v="0"/>
    <x v="672"/>
    <x v="0"/>
    <s v="00531000008FRNUAA4"/>
    <b v="0"/>
    <d v="2017-11-03T18:44:20"/>
    <b v="0"/>
    <b v="0"/>
    <s v="2020 2"/>
    <n v="2"/>
    <x v="4"/>
    <s v="Omitted"/>
    <s v="Omitted"/>
    <x v="21"/>
    <s v="0055A00000BclF5QAJ"/>
    <d v="2021-04-11T20:12:15"/>
    <m/>
    <d v="2020-02-13T05:23:55"/>
    <b v="0"/>
    <x v="7"/>
    <s v="0065A00000iTCHbQAO"/>
    <x v="2"/>
    <b v="0"/>
    <s v="0055A000009GjocQAC"/>
    <s v="Closed Lost"/>
    <b v="0"/>
    <x v="1"/>
    <n v="72600"/>
    <n v="0"/>
    <m/>
  </r>
  <r>
    <s v="0015A000022R8eGQAS"/>
    <b v="0"/>
    <m/>
    <b v="0"/>
    <x v="672"/>
    <x v="0"/>
    <s v="00531000008FRNUAA4"/>
    <b v="1"/>
    <d v="2018-07-10T17:01:26"/>
    <b v="0"/>
    <b v="0"/>
    <s v="2020 2"/>
    <n v="2"/>
    <x v="4"/>
    <s v="Omitted"/>
    <s v="Omitted"/>
    <x v="20"/>
    <s v="0055A00000BclF5QAJ"/>
    <d v="2021-04-10T23:01:03"/>
    <m/>
    <d v="2020-04-21T15:56:19"/>
    <b v="0"/>
    <x v="12"/>
    <s v="0065A00000k3naoQAA"/>
    <x v="2"/>
    <b v="0"/>
    <s v="0055A000009GjocQAC"/>
    <s v="Closed Lost"/>
    <b v="0"/>
    <x v="1"/>
    <n v="66905"/>
    <n v="0"/>
    <m/>
  </r>
  <r>
    <s v="0015A00002GqCR5QAN"/>
    <b v="0"/>
    <m/>
    <b v="0"/>
    <x v="672"/>
    <x v="0"/>
    <s v="00531000007KAsvAAG"/>
    <b v="1"/>
    <d v="2020-01-09T15:20:13"/>
    <b v="0"/>
    <b v="0"/>
    <s v="2020 2"/>
    <n v="2"/>
    <x v="4"/>
    <s v="Omitted"/>
    <s v="Omitted"/>
    <x v="1"/>
    <s v="00531000007KAsvAAG"/>
    <d v="2020-12-03T18:26:34"/>
    <m/>
    <d v="2020-12-03T18:26:34"/>
    <b v="0"/>
    <x v="1"/>
    <s v="0065A00001Yhdh4QAB"/>
    <x v="2"/>
    <b v="0"/>
    <s v="00531000007KAsvAAG"/>
    <s v="Closed Lost"/>
    <b v="0"/>
    <x v="1"/>
    <n v="64646.51"/>
    <n v="0"/>
    <m/>
  </r>
  <r>
    <s v="0015A00001tbMY6QAM"/>
    <b v="0"/>
    <m/>
    <b v="0"/>
    <x v="672"/>
    <x v="0"/>
    <s v="0055A000008iLoOQAU"/>
    <b v="0"/>
    <d v="2020-03-04T16:54:07"/>
    <b v="0"/>
    <b v="0"/>
    <s v="2020 2"/>
    <n v="2"/>
    <x v="4"/>
    <s v="Closed"/>
    <s v="Closed"/>
    <x v="0"/>
    <s v="0055A00000BclF5QAJ"/>
    <d v="2021-04-10T22:59:54"/>
    <m/>
    <d v="2020-04-01T17:57:29"/>
    <b v="0"/>
    <x v="12"/>
    <s v="0065A00001ZOLeMQAX"/>
    <x v="2"/>
    <b v="0"/>
    <s v="0055A000008iLoOQAU"/>
    <s v="Closed Won"/>
    <b v="0"/>
    <x v="0"/>
    <n v="8950"/>
    <n v="8950"/>
    <m/>
  </r>
  <r>
    <s v="0013100001jb0YLAAY"/>
    <b v="0"/>
    <m/>
    <b v="0"/>
    <x v="672"/>
    <x v="0"/>
    <s v="0055A000008iLoOQAU"/>
    <b v="0"/>
    <d v="2020-02-21T14:50:25"/>
    <b v="0"/>
    <b v="0"/>
    <s v="2020 2"/>
    <n v="2"/>
    <x v="4"/>
    <s v="Closed"/>
    <s v="Closed"/>
    <x v="0"/>
    <s v="0055A00000BclF5QAJ"/>
    <d v="2021-04-10T22:59:54"/>
    <m/>
    <d v="2020-04-01T17:56:47"/>
    <b v="0"/>
    <x v="3"/>
    <s v="0065A00001ZHoT0QAL"/>
    <x v="2"/>
    <b v="0"/>
    <s v="0055A000008iLoOQAU"/>
    <s v="Closed Won"/>
    <b v="0"/>
    <x v="0"/>
    <n v="8950"/>
    <n v="8950"/>
    <m/>
  </r>
  <r>
    <s v="0013100001mwUgnAAE"/>
    <b v="0"/>
    <m/>
    <b v="0"/>
    <x v="672"/>
    <x v="0"/>
    <s v="00531000008F2qlAAC"/>
    <b v="0"/>
    <d v="2019-12-16T02:24:25"/>
    <b v="0"/>
    <b v="0"/>
    <s v="2020 2"/>
    <n v="2"/>
    <x v="4"/>
    <s v="Closed"/>
    <s v="Closed"/>
    <x v="24"/>
    <s v="0055A00000BclF5QAJ"/>
    <d v="2021-04-11T20:08:00"/>
    <m/>
    <d v="2020-04-01T14:41:08"/>
    <b v="0"/>
    <x v="6"/>
    <s v="0065A00001YNBg8QAH"/>
    <x v="2"/>
    <b v="1"/>
    <s v="00531000008F2qlAAC"/>
    <s v="Closed Won"/>
    <b v="0"/>
    <x v="0"/>
    <n v="49197.75"/>
    <n v="49197.75"/>
    <m/>
  </r>
  <r>
    <s v="0015A00002AmKI0QAN"/>
    <b v="0"/>
    <m/>
    <b v="0"/>
    <x v="673"/>
    <x v="0"/>
    <s v="00531000007MUoEAAW"/>
    <b v="0"/>
    <d v="2020-04-02T18:50:36"/>
    <b v="0"/>
    <b v="0"/>
    <s v="2020 2"/>
    <n v="2"/>
    <x v="4"/>
    <s v="Closed"/>
    <s v="Closed"/>
    <x v="2"/>
    <s v="0055A00000BclF5QAJ"/>
    <d v="2021-04-11T20:08:00"/>
    <m/>
    <m/>
    <b v="0"/>
    <x v="6"/>
    <s v="0065A00001ZcLSkQAN"/>
    <x v="2"/>
    <b v="1"/>
    <s v="00531000007Es7rAAC"/>
    <s v="Closed Won"/>
    <b v="0"/>
    <x v="0"/>
    <n v="5850"/>
    <n v="5850"/>
    <m/>
  </r>
  <r>
    <s v="0015A00002Hbs9EQAR"/>
    <b v="0"/>
    <m/>
    <b v="0"/>
    <x v="674"/>
    <x v="0"/>
    <s v="00531000007KAsvAAG"/>
    <b v="0"/>
    <d v="2020-01-21T20:37:56"/>
    <b v="0"/>
    <b v="0"/>
    <s v="2020 2"/>
    <n v="2"/>
    <x v="4"/>
    <s v="Closed"/>
    <s v="Closed"/>
    <x v="1"/>
    <s v="00531000007MUoEAAW"/>
    <d v="2021-01-09T19:32:53"/>
    <m/>
    <d v="2020-04-03T20:44:31"/>
    <b v="0"/>
    <x v="1"/>
    <s v="0065A00001YxiasQAB"/>
    <x v="2"/>
    <b v="1"/>
    <s v="00531000007KAsvAAG"/>
    <s v="Closed Won"/>
    <b v="0"/>
    <x v="0"/>
    <n v="58416.04"/>
    <n v="58416.04"/>
    <m/>
  </r>
  <r>
    <s v="001i0000014EANpAAO"/>
    <b v="0"/>
    <m/>
    <b v="0"/>
    <x v="674"/>
    <x v="0"/>
    <s v="00531000007MUoEAAW"/>
    <b v="0"/>
    <d v="2020-04-02T16:39:20"/>
    <b v="0"/>
    <b v="0"/>
    <s v="2020 2"/>
    <n v="2"/>
    <x v="4"/>
    <s v="Closed"/>
    <s v="Closed"/>
    <x v="4"/>
    <s v="0055A00000BclF5QAJ"/>
    <d v="2021-04-11T19:52:07"/>
    <m/>
    <d v="2020-04-03T20:17:58"/>
    <b v="0"/>
    <x v="5"/>
    <s v="0065A00001ZcKvrQAF"/>
    <x v="2"/>
    <b v="1"/>
    <s v="00531000007MUoEAAW"/>
    <s v="Closed Won"/>
    <b v="0"/>
    <x v="0"/>
    <n v="3500"/>
    <n v="3500"/>
    <m/>
  </r>
  <r>
    <s v="0015A000026mTgzQAE"/>
    <b v="0"/>
    <m/>
    <b v="0"/>
    <x v="675"/>
    <x v="0"/>
    <s v="0055A000008iLoOQAU"/>
    <b v="0"/>
    <d v="2020-01-27T15:35:55"/>
    <b v="0"/>
    <b v="0"/>
    <s v="2020 2"/>
    <n v="2"/>
    <x v="4"/>
    <s v="Closed"/>
    <s v="Closed"/>
    <x v="21"/>
    <s v="0055A00000BclF5QAJ"/>
    <d v="2021-04-10T22:59:54"/>
    <m/>
    <d v="2020-04-06T19:24:36"/>
    <b v="0"/>
    <x v="3"/>
    <s v="0065A00001Z0NWiQAN"/>
    <x v="2"/>
    <b v="0"/>
    <s v="0055A000008iLoOQAU"/>
    <s v="Closed Won"/>
    <b v="0"/>
    <x v="0"/>
    <n v="8950"/>
    <n v="8950"/>
    <m/>
  </r>
  <r>
    <s v="0013100001lbH4iAAE"/>
    <b v="0"/>
    <m/>
    <b v="0"/>
    <x v="676"/>
    <x v="0"/>
    <s v="00531000007MUoEAAW"/>
    <b v="0"/>
    <d v="2019-10-15T14:21:58"/>
    <b v="0"/>
    <b v="0"/>
    <s v="2020 2"/>
    <n v="2"/>
    <x v="4"/>
    <s v="Closed"/>
    <s v="Closed"/>
    <x v="1"/>
    <s v="0055A00000BclF5QAJ"/>
    <d v="2021-04-11T20:08:00"/>
    <m/>
    <d v="2021-03-21T21:18:47"/>
    <b v="0"/>
    <x v="6"/>
    <s v="0065A00001XdFt2QAF"/>
    <x v="2"/>
    <b v="1"/>
    <s v="00531000007MUoEAAW"/>
    <s v="Closed Won"/>
    <b v="0"/>
    <x v="0"/>
    <n v="6500"/>
    <n v="6500"/>
    <m/>
  </r>
  <r>
    <s v="0015A000029X3rsQAC"/>
    <b v="0"/>
    <m/>
    <b v="0"/>
    <x v="677"/>
    <x v="0"/>
    <s v="00531000007MUoEAAW"/>
    <b v="0"/>
    <d v="2019-12-06T16:10:35"/>
    <b v="0"/>
    <b v="0"/>
    <s v="2020 2"/>
    <n v="2"/>
    <x v="4"/>
    <s v="Closed"/>
    <s v="Closed"/>
    <x v="1"/>
    <s v="0055A00000BclF5QAJ"/>
    <d v="2021-04-11T19:52:07"/>
    <m/>
    <d v="2020-04-08T14:35:48"/>
    <b v="0"/>
    <x v="5"/>
    <s v="0065A00001YJeZAQA1"/>
    <x v="2"/>
    <b v="1"/>
    <s v="00531000007MUoEAAW"/>
    <s v="Closed Won"/>
    <b v="0"/>
    <x v="0"/>
    <n v="199"/>
    <n v="199"/>
    <m/>
  </r>
  <r>
    <s v="0015A00002KuCC4QAN"/>
    <b v="0"/>
    <m/>
    <b v="0"/>
    <x v="677"/>
    <x v="0"/>
    <s v="0055A000009GxI2QAK"/>
    <b v="0"/>
    <d v="2020-03-31T14:49:50"/>
    <b v="0"/>
    <b v="0"/>
    <s v="2020 2"/>
    <n v="2"/>
    <x v="4"/>
    <s v="Closed"/>
    <s v="Closed"/>
    <x v="24"/>
    <s v="0055A000009GxI2QAK"/>
    <d v="2021-06-22T18:51:21"/>
    <m/>
    <d v="2020-04-17T17:52:32"/>
    <b v="0"/>
    <x v="6"/>
    <s v="0065A00001ZbeGKQAZ"/>
    <x v="2"/>
    <b v="1"/>
    <s v="0055A000009GxI2QAK"/>
    <s v="Closed Won"/>
    <b v="0"/>
    <x v="0"/>
    <n v="351149.25"/>
    <n v="351149.25"/>
    <m/>
  </r>
  <r>
    <s v="0015A00002CwcMnQAJ"/>
    <b v="0"/>
    <m/>
    <b v="0"/>
    <x v="678"/>
    <x v="0"/>
    <s v="00531000008F2qlAAC"/>
    <b v="0"/>
    <d v="2020-03-16T14:14:21"/>
    <b v="0"/>
    <b v="0"/>
    <s v="2020 2"/>
    <n v="2"/>
    <x v="4"/>
    <s v="Closed"/>
    <s v="Closed"/>
    <x v="24"/>
    <s v="0055A00000BclF5QAJ"/>
    <d v="2021-04-11T20:08:00"/>
    <m/>
    <d v="2020-04-09T18:29:34"/>
    <b v="0"/>
    <x v="6"/>
    <s v="0065A00001ZVe7XQAT"/>
    <x v="2"/>
    <b v="1"/>
    <s v="00531000008F2qlAAC"/>
    <s v="Closed Won"/>
    <b v="0"/>
    <x v="0"/>
    <n v="65398"/>
    <n v="65398"/>
    <m/>
  </r>
  <r>
    <s v="0013100001jbBzlAAE"/>
    <b v="0"/>
    <m/>
    <b v="0"/>
    <x v="679"/>
    <x v="0"/>
    <s v="0055A000008iLoOQAU"/>
    <b v="0"/>
    <d v="2020-03-10T16:48:24"/>
    <b v="0"/>
    <b v="0"/>
    <s v="2020 2"/>
    <n v="2"/>
    <x v="4"/>
    <s v="Closed"/>
    <s v="Closed"/>
    <x v="0"/>
    <s v="0055A00000BclF5QAJ"/>
    <d v="2021-04-10T22:59:54"/>
    <m/>
    <d v="2020-09-29T01:58:41"/>
    <b v="0"/>
    <x v="1"/>
    <s v="0065A00001ZPLoCQAX"/>
    <x v="2"/>
    <b v="0"/>
    <s v="0055A000008iLoOQAU"/>
    <s v="Closed Won"/>
    <b v="0"/>
    <x v="0"/>
    <n v="5145"/>
    <n v="5145"/>
    <m/>
  </r>
  <r>
    <s v="0015A000021PcVpQAK"/>
    <b v="0"/>
    <m/>
    <b v="0"/>
    <x v="680"/>
    <x v="0"/>
    <s v="0055A000008iLoOQAU"/>
    <b v="0"/>
    <d v="2020-04-01T17:36:48"/>
    <b v="0"/>
    <b v="0"/>
    <s v="2020 2"/>
    <n v="2"/>
    <x v="4"/>
    <s v="Closed"/>
    <s v="Closed"/>
    <x v="0"/>
    <s v="0055A00000BclF5QAJ"/>
    <d v="2021-04-10T22:59:54"/>
    <m/>
    <d v="2020-04-14T19:02:00"/>
    <b v="0"/>
    <x v="1"/>
    <s v="0065A00001ZcIANQA3"/>
    <x v="2"/>
    <b v="0"/>
    <s v="0055A000008iLoOQAU"/>
    <s v="Closed Won"/>
    <b v="0"/>
    <x v="0"/>
    <n v="10050"/>
    <n v="10050"/>
    <m/>
  </r>
  <r>
    <s v="0013100001frxefAAA"/>
    <b v="0"/>
    <m/>
    <b v="0"/>
    <x v="681"/>
    <x v="0"/>
    <s v="0055A000008iLoOQAU"/>
    <b v="0"/>
    <d v="2020-02-21T20:32:02"/>
    <b v="0"/>
    <b v="0"/>
    <s v="2020 2"/>
    <n v="2"/>
    <x v="4"/>
    <s v="Closed"/>
    <s v="Closed"/>
    <x v="0"/>
    <s v="0055A00000BclF5QAJ"/>
    <d v="2021-04-11T20:11:37"/>
    <m/>
    <d v="2020-04-21T23:57:17"/>
    <b v="0"/>
    <x v="3"/>
    <s v="0065A00001ZIPUAQA5"/>
    <x v="2"/>
    <b v="0"/>
    <s v="0055A000008iLoOQAU"/>
    <s v="Closed Won"/>
    <b v="0"/>
    <x v="0"/>
    <n v="8950"/>
    <n v="8950"/>
    <m/>
  </r>
  <r>
    <s v="0015A00002Akm4rQAB"/>
    <b v="0"/>
    <m/>
    <b v="0"/>
    <x v="681"/>
    <x v="0"/>
    <s v="00531000007KAsvAAG"/>
    <b v="0"/>
    <d v="2019-02-28T17:22:11"/>
    <b v="0"/>
    <b v="0"/>
    <s v="2020 2"/>
    <n v="2"/>
    <x v="4"/>
    <s v="Closed"/>
    <s v="Closed"/>
    <x v="1"/>
    <s v="0055A00000BclF5QAJ"/>
    <d v="2021-04-11T20:08:00"/>
    <m/>
    <d v="2020-04-15T20:53:38"/>
    <b v="0"/>
    <x v="6"/>
    <s v="0065A00001CIyhgQAD"/>
    <x v="2"/>
    <b v="1"/>
    <s v="00531000007KAsvAAG"/>
    <s v="Closed Won"/>
    <b v="0"/>
    <x v="0"/>
    <n v="193642.56"/>
    <n v="193642.56"/>
    <m/>
  </r>
  <r>
    <s v="0015A00002K69yuQAB"/>
    <b v="0"/>
    <m/>
    <b v="0"/>
    <x v="682"/>
    <x v="0"/>
    <s v="00531000007MUoEAAW"/>
    <b v="0"/>
    <d v="2020-04-15T14:01:25"/>
    <b v="0"/>
    <b v="0"/>
    <s v="2020 2"/>
    <n v="2"/>
    <x v="4"/>
    <s v="Closed"/>
    <s v="Closed"/>
    <x v="2"/>
    <s v="0055A00000BclF5QAJ"/>
    <d v="2021-04-11T19:52:07"/>
    <m/>
    <d v="2020-04-16T18:20:40"/>
    <b v="0"/>
    <x v="5"/>
    <s v="0065A00001ZjQHEQA3"/>
    <x v="2"/>
    <b v="1"/>
    <s v="00531000007MUoEAAW"/>
    <s v="Closed Won"/>
    <b v="0"/>
    <x v="0"/>
    <n v="792"/>
    <n v="792"/>
    <m/>
  </r>
  <r>
    <s v="001i000000Jd1ngAAB"/>
    <b v="0"/>
    <m/>
    <b v="0"/>
    <x v="683"/>
    <x v="0"/>
    <s v="00531000007MUoEAAW"/>
    <b v="0"/>
    <d v="2020-04-14T20:45:17"/>
    <b v="0"/>
    <b v="0"/>
    <s v="2020 2"/>
    <n v="2"/>
    <x v="4"/>
    <s v="Omitted"/>
    <s v="Omitted"/>
    <x v="2"/>
    <s v="0055A00000BclF5QAJ"/>
    <d v="2021-04-11T20:08:00"/>
    <m/>
    <d v="2020-05-11T12:40:09"/>
    <b v="0"/>
    <x v="6"/>
    <s v="0065A00001ZjOcvQAF"/>
    <x v="2"/>
    <b v="0"/>
    <s v="00531000007Es7rAAC"/>
    <s v="Closed Lost"/>
    <b v="0"/>
    <x v="1"/>
    <n v="66937"/>
    <n v="0"/>
    <m/>
  </r>
  <r>
    <s v="0015A00001yWWhnQAG"/>
    <b v="0"/>
    <m/>
    <b v="0"/>
    <x v="683"/>
    <x v="0"/>
    <s v="0055A000008iLoOQAU"/>
    <b v="0"/>
    <d v="2020-02-27T13:39:46"/>
    <b v="0"/>
    <b v="0"/>
    <s v="2020 2"/>
    <n v="2"/>
    <x v="4"/>
    <s v="Closed"/>
    <s v="Closed"/>
    <x v="0"/>
    <s v="0055A00000BclF5QAJ"/>
    <d v="2021-04-10T22:59:54"/>
    <m/>
    <d v="2020-04-30T15:50:39"/>
    <b v="0"/>
    <x v="4"/>
    <s v="0065A00001ZN9PuQAL"/>
    <x v="2"/>
    <b v="0"/>
    <s v="0055A000008iLoOQAU"/>
    <s v="Closed Won"/>
    <b v="0"/>
    <x v="0"/>
    <n v="625.5"/>
    <n v="625.5"/>
    <m/>
  </r>
  <r>
    <s v="0015A00002CyypWQAR"/>
    <b v="0"/>
    <m/>
    <b v="0"/>
    <x v="684"/>
    <x v="0"/>
    <s v="0055A000009sa63QAA"/>
    <b v="1"/>
    <d v="2019-07-01T16:27:12"/>
    <b v="0"/>
    <b v="0"/>
    <s v="2020 2"/>
    <n v="2"/>
    <x v="4"/>
    <s v="Omitted"/>
    <s v="Omitted"/>
    <x v="1"/>
    <s v="0055A000009s6n0QAA"/>
    <d v="2020-09-17T14:48:59"/>
    <m/>
    <d v="2020-04-22T23:57:44"/>
    <b v="0"/>
    <x v="20"/>
    <s v="0065A00001UoC0cQAF"/>
    <x v="3"/>
    <b v="0"/>
    <s v="0055A000009sa63QAA"/>
    <s v="Closed Lost"/>
    <b v="0"/>
    <x v="1"/>
    <n v="65675"/>
    <n v="0"/>
    <m/>
  </r>
  <r>
    <s v="001i000000Jd1ngAAB"/>
    <b v="0"/>
    <m/>
    <b v="0"/>
    <x v="684"/>
    <x v="0"/>
    <s v="005i0000000fNkyAAE"/>
    <b v="0"/>
    <d v="2020-03-30T13:25:04"/>
    <b v="0"/>
    <b v="0"/>
    <s v="2020 2"/>
    <n v="2"/>
    <x v="4"/>
    <s v="Closed"/>
    <s v="Closed"/>
    <x v="2"/>
    <s v="0055A00000BclF5QAJ"/>
    <d v="2021-04-11T20:08:00"/>
    <m/>
    <d v="2020-04-21T13:11:12"/>
    <b v="0"/>
    <x v="6"/>
    <s v="0065A00001ZbZFcQAN"/>
    <x v="2"/>
    <b v="0"/>
    <s v="005i0000000fNkyAAE"/>
    <s v="Closed Won"/>
    <b v="0"/>
    <x v="0"/>
    <n v="65000"/>
    <n v="65000"/>
    <m/>
  </r>
  <r>
    <s v="0015A000029hfiEQAQ"/>
    <b v="0"/>
    <m/>
    <b v="0"/>
    <x v="684"/>
    <x v="0"/>
    <s v="0055A000009sa63QAA"/>
    <b v="1"/>
    <d v="2019-02-13T23:10:13"/>
    <b v="0"/>
    <b v="0"/>
    <s v="2020 2"/>
    <n v="2"/>
    <x v="4"/>
    <s v="Closed"/>
    <s v="Closed"/>
    <x v="1"/>
    <s v="0055A00000BclF5QAJ"/>
    <d v="2021-04-11T19:52:59"/>
    <m/>
    <d v="2020-04-21T22:22:53"/>
    <b v="0"/>
    <x v="5"/>
    <s v="0065A000019jfhxQAA"/>
    <x v="3"/>
    <b v="0"/>
    <s v="0055A000009sa63QAA"/>
    <s v="Closed Won"/>
    <b v="0"/>
    <x v="0"/>
    <n v="70498.710000000006"/>
    <n v="70498.710000000006"/>
    <m/>
  </r>
  <r>
    <s v="0013100001gw3W4AAI"/>
    <b v="0"/>
    <m/>
    <b v="0"/>
    <x v="685"/>
    <x v="0"/>
    <s v="00531000007KAsvAAG"/>
    <b v="0"/>
    <d v="2016-05-20T15:55:05"/>
    <b v="0"/>
    <b v="0"/>
    <s v="2020 2"/>
    <n v="2"/>
    <x v="4"/>
    <s v="Closed"/>
    <s v="Closed"/>
    <x v="15"/>
    <s v="0055A00000BclF5QAJ"/>
    <d v="2021-04-11T20:06:15"/>
    <m/>
    <d v="2020-04-23T19:32:22"/>
    <b v="0"/>
    <x v="6"/>
    <s v="0063100000cKaNeAAK"/>
    <x v="2"/>
    <b v="0"/>
    <s v="0055A000009sa63QAA"/>
    <s v="Closed Won"/>
    <b v="0"/>
    <x v="0"/>
    <n v="79980.83"/>
    <n v="79980.83"/>
    <m/>
  </r>
  <r>
    <s v="001i000001MZ8IpAAL"/>
    <b v="0"/>
    <m/>
    <b v="0"/>
    <x v="685"/>
    <x v="0"/>
    <s v="00531000007MUoEAAW"/>
    <b v="0"/>
    <d v="2020-03-25T19:46:38"/>
    <b v="0"/>
    <b v="0"/>
    <s v="2020 2"/>
    <n v="2"/>
    <x v="4"/>
    <s v="Closed"/>
    <s v="Closed"/>
    <x v="4"/>
    <s v="0055A00000BclF5QAJ"/>
    <d v="2021-04-11T20:08:00"/>
    <m/>
    <d v="2020-04-23T16:50:17"/>
    <b v="1"/>
    <x v="6"/>
    <s v="0065A00001ZZ3zRQAT"/>
    <x v="2"/>
    <b v="1"/>
    <s v="0055A00000BnRGTQA3"/>
    <s v="Closed Won"/>
    <b v="0"/>
    <x v="0"/>
    <n v="12295504"/>
    <n v="12295504"/>
    <m/>
  </r>
  <r>
    <s v="0015A00002K6A5vQAF"/>
    <b v="0"/>
    <m/>
    <b v="0"/>
    <x v="686"/>
    <x v="0"/>
    <s v="0055A000008zqzaQAA"/>
    <b v="0"/>
    <d v="2020-04-15T14:19:31"/>
    <b v="0"/>
    <b v="0"/>
    <s v="2020 2"/>
    <n v="2"/>
    <x v="4"/>
    <s v="Closed"/>
    <s v="Closed"/>
    <x v="21"/>
    <s v="0055A00000BclF5QAJ"/>
    <d v="2021-04-10T22:59:54"/>
    <m/>
    <d v="2020-04-24T13:46:04"/>
    <b v="0"/>
    <x v="7"/>
    <s v="0065A00001ZjQLlQAN"/>
    <x v="2"/>
    <b v="0"/>
    <s v="0055A000008zqzaQAA"/>
    <s v="Closed Won"/>
    <b v="0"/>
    <x v="0"/>
    <n v="84549.5"/>
    <n v="84549.5"/>
    <m/>
  </r>
  <r>
    <s v="0015A000020x84PQAQ"/>
    <b v="0"/>
    <m/>
    <b v="0"/>
    <x v="686"/>
    <x v="0"/>
    <s v="0055A000006HDY9QAO"/>
    <b v="1"/>
    <d v="2018-04-19T15:43:10"/>
    <b v="0"/>
    <b v="0"/>
    <s v="2020 2"/>
    <n v="2"/>
    <x v="4"/>
    <s v="Closed"/>
    <s v="Closed"/>
    <x v="21"/>
    <s v="0055A00000BclF5QAJ"/>
    <d v="2021-04-10T22:59:54"/>
    <m/>
    <d v="2020-04-24T13:43:07"/>
    <b v="0"/>
    <x v="12"/>
    <s v="0065A00000ibyE1QAI"/>
    <x v="2"/>
    <b v="0"/>
    <s v="0055A000008zqzaQAA"/>
    <s v="Closed Won"/>
    <b v="1"/>
    <x v="0"/>
    <n v="57380"/>
    <n v="57380"/>
    <m/>
  </r>
  <r>
    <s v="0015A00001xOPDSQA4"/>
    <b v="0"/>
    <m/>
    <b v="0"/>
    <x v="687"/>
    <x v="0"/>
    <s v="00531000007Es7rAAC"/>
    <b v="1"/>
    <d v="2018-06-29T13:04:45"/>
    <b v="0"/>
    <b v="0"/>
    <s v="2020 2"/>
    <n v="2"/>
    <x v="4"/>
    <s v="Omitted"/>
    <s v="Omitted"/>
    <x v="4"/>
    <s v="00531000007MUoEAAW"/>
    <d v="2021-04-15T19:17:52"/>
    <m/>
    <d v="2020-04-27T13:24:00"/>
    <b v="1"/>
    <x v="3"/>
    <s v="0065A00000k3Ta5QAE"/>
    <x v="2"/>
    <b v="0"/>
    <s v="00531000007Es7rAAC"/>
    <s v="Closed Lost"/>
    <b v="0"/>
    <x v="1"/>
    <n v="11700000"/>
    <n v="0"/>
    <m/>
  </r>
  <r>
    <s v="0015A00002CwwHuQAJ"/>
    <b v="0"/>
    <m/>
    <b v="0"/>
    <x v="687"/>
    <x v="0"/>
    <s v="0055A000008iLoOQAU"/>
    <b v="0"/>
    <d v="2020-02-20T13:23:20"/>
    <b v="0"/>
    <b v="0"/>
    <s v="2020 2"/>
    <n v="2"/>
    <x v="4"/>
    <s v="Closed"/>
    <s v="Closed"/>
    <x v="0"/>
    <s v="0055A00000BclF5QAJ"/>
    <d v="2021-04-10T22:59:54"/>
    <m/>
    <d v="2020-04-30T15:37:49"/>
    <b v="0"/>
    <x v="1"/>
    <s v="0065A00001ZFysIQAT"/>
    <x v="2"/>
    <b v="0"/>
    <s v="0055A000008zqzaQAA"/>
    <s v="Closed Won"/>
    <b v="0"/>
    <x v="0"/>
    <n v="98775"/>
    <n v="98775"/>
    <m/>
  </r>
  <r>
    <s v="0015A00001tasCtQAI"/>
    <b v="0"/>
    <m/>
    <b v="0"/>
    <x v="304"/>
    <x v="0"/>
    <s v="0055A000008iLoOQAU"/>
    <b v="0"/>
    <d v="2020-03-05T15:33:04"/>
    <b v="0"/>
    <b v="0"/>
    <s v="2020 2"/>
    <n v="2"/>
    <x v="4"/>
    <s v="Omitted"/>
    <s v="Omitted"/>
    <x v="0"/>
    <s v="0055A00000BclF5QAJ"/>
    <d v="2021-04-11T19:52:07"/>
    <m/>
    <d v="2020-09-03T14:12:09"/>
    <b v="0"/>
    <x v="5"/>
    <s v="0065A00001ZOQ29QAH"/>
    <x v="2"/>
    <b v="0"/>
    <s v="0055A000008iLoOQAU"/>
    <s v="Closed Lost"/>
    <b v="0"/>
    <x v="1"/>
    <n v="8950"/>
    <n v="0"/>
    <m/>
  </r>
  <r>
    <s v="0016e00002ZwhgIAAR"/>
    <b v="0"/>
    <m/>
    <b v="0"/>
    <x v="304"/>
    <x v="0"/>
    <s v="0055A000009GxI2QAK"/>
    <b v="0"/>
    <d v="2020-02-03T15:38:21"/>
    <b v="0"/>
    <b v="0"/>
    <s v="2020 2"/>
    <n v="2"/>
    <x v="4"/>
    <s v="Omitted"/>
    <s v="Omitted"/>
    <x v="24"/>
    <s v="0055A000009GxI2QAK"/>
    <d v="2021-06-22T19:42:08"/>
    <m/>
    <d v="2020-02-03T15:47:01"/>
    <b v="0"/>
    <x v="6"/>
    <s v="0065A00001Z1UOOQA3"/>
    <x v="2"/>
    <b v="0"/>
    <s v="0055A000009GxI2QAK"/>
    <s v="Closed Lost"/>
    <b v="0"/>
    <x v="1"/>
    <n v="106600"/>
    <n v="0"/>
    <m/>
  </r>
  <r>
    <s v="0015A00002DR6eVQAT"/>
    <b v="0"/>
    <m/>
    <b v="0"/>
    <x v="304"/>
    <x v="0"/>
    <s v="00531000007MUoEAAW"/>
    <b v="0"/>
    <d v="2019-08-29T15:49:00"/>
    <b v="0"/>
    <b v="0"/>
    <s v="2020 2"/>
    <n v="2"/>
    <x v="4"/>
    <s v="Omitted"/>
    <s v="Omitted"/>
    <x v="24"/>
    <s v="0055A00000BclF5QAJ"/>
    <d v="2021-04-11T20:08:00"/>
    <m/>
    <d v="2020-12-24T01:40:11"/>
    <b v="0"/>
    <x v="6"/>
    <s v="0065A00001XGEgeQAH"/>
    <x v="3"/>
    <b v="0"/>
    <s v="00531000008F2qlAAC"/>
    <s v="Closed Lost"/>
    <b v="0"/>
    <x v="1"/>
    <n v="74699"/>
    <n v="0"/>
    <m/>
  </r>
  <r>
    <s v="0015A00002G9xwjQAB"/>
    <b v="0"/>
    <m/>
    <b v="0"/>
    <x v="304"/>
    <x v="0"/>
    <s v="0055A00000BNpn5QAD"/>
    <b v="1"/>
    <d v="2019-11-13T21:39:47"/>
    <b v="0"/>
    <b v="0"/>
    <s v="2020 2"/>
    <n v="2"/>
    <x v="4"/>
    <s v="Omitted"/>
    <s v="Omitted"/>
    <x v="21"/>
    <s v="0055A00000BclF5QAJ"/>
    <d v="2021-04-10T23:01:03"/>
    <m/>
    <d v="2020-02-10T22:05:28"/>
    <b v="0"/>
    <x v="1"/>
    <s v="0065A00001XsALoQAN"/>
    <x v="2"/>
    <b v="0"/>
    <s v="0055A000008zqzaQAA"/>
    <s v="Closed Lost"/>
    <b v="0"/>
    <x v="1"/>
    <n v="123000"/>
    <n v="0"/>
    <m/>
  </r>
  <r>
    <s v="0015A00001tasCtQAI"/>
    <b v="0"/>
    <m/>
    <b v="0"/>
    <x v="304"/>
    <x v="0"/>
    <s v="0055A000008iLoOQAU"/>
    <b v="0"/>
    <d v="2020-04-08T14:27:17"/>
    <b v="0"/>
    <b v="0"/>
    <s v="2020 2"/>
    <n v="2"/>
    <x v="4"/>
    <s v="Closed"/>
    <s v="Closed"/>
    <x v="0"/>
    <s v="0055A00000BclF5QAJ"/>
    <d v="2021-04-10T22:59:54"/>
    <m/>
    <d v="2020-04-30T15:07:13"/>
    <b v="0"/>
    <x v="4"/>
    <s v="0065A00001ZcZqQQAV"/>
    <x v="2"/>
    <b v="0"/>
    <s v="0055A000008iLoOQAU"/>
    <s v="Closed Won"/>
    <b v="0"/>
    <x v="0"/>
    <n v="6712.5"/>
    <n v="6712.5"/>
    <m/>
  </r>
  <r>
    <s v="0015A00002KGzFuQAL"/>
    <b v="0"/>
    <m/>
    <b v="0"/>
    <x v="304"/>
    <x v="0"/>
    <s v="00531000008F2qlAAC"/>
    <b v="0"/>
    <d v="2019-11-25T22:31:49"/>
    <b v="0"/>
    <b v="0"/>
    <s v="2020 2"/>
    <n v="2"/>
    <x v="4"/>
    <s v="Closed"/>
    <s v="Closed"/>
    <x v="24"/>
    <s v="0055A000009GxI2QAK"/>
    <d v="2021-06-22T20:21:40"/>
    <m/>
    <d v="2020-04-30T14:13:27"/>
    <b v="0"/>
    <x v="6"/>
    <s v="0065A0000112IcvQAE"/>
    <x v="2"/>
    <b v="1"/>
    <s v="0055A000009GxI2QAK"/>
    <s v="Closed Won"/>
    <b v="0"/>
    <x v="0"/>
    <n v="41241.75"/>
    <n v="41241.75"/>
    <m/>
  </r>
  <r>
    <s v="0013100001fpxT5AAI"/>
    <b v="0"/>
    <m/>
    <b v="0"/>
    <x v="688"/>
    <x v="0"/>
    <s v="00531000007MUoEAAW"/>
    <b v="0"/>
    <d v="2020-03-17T17:11:07"/>
    <b v="0"/>
    <b v="0"/>
    <s v="2020 2"/>
    <n v="2"/>
    <x v="4"/>
    <s v="Omitted"/>
    <s v="Omitted"/>
    <x v="1"/>
    <s v="0055A00000BclF5QAJ"/>
    <d v="2021-04-11T19:52:07"/>
    <m/>
    <d v="2020-06-16T19:52:28"/>
    <b v="0"/>
    <x v="5"/>
    <s v="0065A00001ZWJ6KQAX"/>
    <x v="2"/>
    <b v="0"/>
    <s v="00531000007MUoEAAW"/>
    <s v="Closed Lost"/>
    <b v="0"/>
    <x v="1"/>
    <n v="238"/>
    <n v="0"/>
    <m/>
  </r>
  <r>
    <s v="001i000000Jd1ngAAB"/>
    <b v="0"/>
    <m/>
    <b v="0"/>
    <x v="688"/>
    <x v="0"/>
    <s v="00531000007MUoEAAW"/>
    <b v="0"/>
    <d v="2020-03-09T20:35:53"/>
    <b v="0"/>
    <b v="0"/>
    <s v="2020 2"/>
    <n v="2"/>
    <x v="4"/>
    <s v="Omitted"/>
    <s v="Omitted"/>
    <x v="2"/>
    <s v="0055A00000BclF5QAJ"/>
    <d v="2021-04-11T20:28:47"/>
    <m/>
    <d v="2020-04-14T20:44:35"/>
    <b v="0"/>
    <x v="6"/>
    <s v="0065A00001ZPIBiQAP"/>
    <x v="2"/>
    <b v="0"/>
    <s v="00531000007KgPgAAK"/>
    <s v="Closed Lost"/>
    <b v="0"/>
    <x v="1"/>
    <n v="316437"/>
    <n v="0"/>
    <m/>
  </r>
  <r>
    <s v="0015A00002G7WWuQAN"/>
    <b v="0"/>
    <m/>
    <b v="0"/>
    <x v="688"/>
    <x v="0"/>
    <s v="00531000007KAsvAAG"/>
    <b v="0"/>
    <d v="2020-01-29T20:13:44"/>
    <b v="0"/>
    <b v="0"/>
    <s v="2020 2"/>
    <n v="2"/>
    <x v="4"/>
    <s v="Closed"/>
    <s v="Closed"/>
    <x v="1"/>
    <s v="0055A00000BclF5QAJ"/>
    <d v="2021-04-11T20:08:00"/>
    <m/>
    <d v="2020-05-01T17:00:16"/>
    <b v="0"/>
    <x v="6"/>
    <s v="0065A00001Z0btUQAR"/>
    <x v="2"/>
    <b v="1"/>
    <s v="00531000007KAsvAAG"/>
    <s v="Closed Won"/>
    <b v="0"/>
    <x v="0"/>
    <n v="780"/>
    <n v="780"/>
    <m/>
  </r>
  <r>
    <s v="0015A00002Ird7mQAB"/>
    <b v="0"/>
    <m/>
    <b v="0"/>
    <x v="689"/>
    <x v="0"/>
    <s v="0055A000008iLoOQAU"/>
    <b v="0"/>
    <d v="2020-05-11T20:42:45"/>
    <b v="0"/>
    <b v="0"/>
    <s v="2020 2"/>
    <n v="2"/>
    <x v="4"/>
    <s v="Closed"/>
    <s v="Closed"/>
    <x v="0"/>
    <s v="0055A00000BclF5QAJ"/>
    <d v="2021-04-11T20:07:09"/>
    <m/>
    <m/>
    <b v="0"/>
    <x v="6"/>
    <s v="0065A00001a46x8QAA"/>
    <x v="2"/>
    <b v="0"/>
    <s v="0055A000008iLoOQAU"/>
    <s v="Closed Won"/>
    <b v="0"/>
    <x v="0"/>
    <n v="2990"/>
    <n v="2990"/>
    <m/>
  </r>
  <r>
    <s v="0015A00002FEmqDQAT"/>
    <b v="0"/>
    <m/>
    <b v="0"/>
    <x v="690"/>
    <x v="0"/>
    <s v="0055A000008iLoOQAU"/>
    <b v="0"/>
    <d v="2020-05-05T20:56:26"/>
    <b v="0"/>
    <b v="0"/>
    <s v="2020 2"/>
    <n v="2"/>
    <x v="4"/>
    <s v="Closed"/>
    <s v="Closed"/>
    <x v="0"/>
    <s v="0055A00000BclF5QAJ"/>
    <d v="2021-04-10T22:59:54"/>
    <m/>
    <m/>
    <b v="0"/>
    <x v="3"/>
    <s v="0065A00001a3LmZQAU"/>
    <x v="2"/>
    <b v="0"/>
    <s v="0055A000008iLoOQAU"/>
    <s v="Closed Won"/>
    <b v="0"/>
    <x v="0"/>
    <n v="0"/>
    <n v="0"/>
    <m/>
  </r>
  <r>
    <s v="0015A00002B82lDQAR"/>
    <b v="0"/>
    <m/>
    <b v="0"/>
    <x v="690"/>
    <x v="0"/>
    <s v="00531000007KAsvAAG"/>
    <b v="0"/>
    <d v="2019-04-02T20:05:25"/>
    <b v="0"/>
    <b v="0"/>
    <s v="2020 2"/>
    <n v="2"/>
    <x v="4"/>
    <s v="Closed"/>
    <s v="Closed"/>
    <x v="1"/>
    <s v="00531000007MUoEAAW"/>
    <d v="2021-01-09T19:32:53"/>
    <m/>
    <d v="2020-05-05T17:43:35"/>
    <b v="0"/>
    <x v="20"/>
    <s v="0065A00001IEparQAD"/>
    <x v="2"/>
    <b v="1"/>
    <s v="00531000007KAsvAAG"/>
    <s v="Closed Won"/>
    <b v="0"/>
    <x v="0"/>
    <n v="72160.11"/>
    <n v="72160.11"/>
    <m/>
  </r>
  <r>
    <s v="0015A00002IrcdrQAB"/>
    <b v="0"/>
    <m/>
    <b v="0"/>
    <x v="691"/>
    <x v="0"/>
    <s v="0055A000008iLoOQAU"/>
    <b v="0"/>
    <d v="2020-05-05T16:39:58"/>
    <b v="0"/>
    <b v="0"/>
    <s v="2020 2"/>
    <n v="2"/>
    <x v="4"/>
    <s v="Closed"/>
    <s v="Closed"/>
    <x v="21"/>
    <s v="0055A00000BclF5QAJ"/>
    <d v="2021-04-10T22:59:54"/>
    <m/>
    <d v="2020-05-11T13:22:38"/>
    <b v="0"/>
    <x v="1"/>
    <s v="0065A00001a3KvjQAE"/>
    <x v="2"/>
    <b v="0"/>
    <s v="0055A000008iLoOQAU"/>
    <s v="Closed Won"/>
    <b v="0"/>
    <x v="0"/>
    <n v="5121"/>
    <n v="5121"/>
    <m/>
  </r>
  <r>
    <s v="0015A00002Cxo7SQAR"/>
    <b v="0"/>
    <m/>
    <b v="0"/>
    <x v="691"/>
    <x v="0"/>
    <s v="00531000007MUoEAAW"/>
    <b v="0"/>
    <d v="2020-04-22T12:31:34"/>
    <b v="0"/>
    <b v="0"/>
    <s v="2020 2"/>
    <n v="2"/>
    <x v="4"/>
    <s v="Closed"/>
    <s v="Closed"/>
    <x v="1"/>
    <s v="00531000007MUoEAAW"/>
    <d v="2020-12-10T21:26:44"/>
    <m/>
    <d v="2020-05-06T16:05:43"/>
    <b v="0"/>
    <x v="3"/>
    <s v="0065A00001ZuS6iQAF"/>
    <x v="2"/>
    <b v="1"/>
    <s v="00531000007MUoEAAW"/>
    <s v="Closed Won"/>
    <b v="0"/>
    <x v="0"/>
    <n v="1492.5"/>
    <n v="1492.5"/>
    <m/>
  </r>
  <r>
    <s v="0015A00002DQoleQAD"/>
    <b v="0"/>
    <m/>
    <b v="0"/>
    <x v="692"/>
    <x v="0"/>
    <s v="0055A000008zqzaQAA"/>
    <b v="0"/>
    <d v="2020-03-27T15:23:09"/>
    <b v="0"/>
    <b v="0"/>
    <s v="2020 2"/>
    <n v="2"/>
    <x v="4"/>
    <s v="Closed"/>
    <s v="Closed"/>
    <x v="21"/>
    <s v="0055A00000BclF5QAJ"/>
    <d v="2021-04-10T22:59:54"/>
    <m/>
    <d v="2020-05-07T21:33:46"/>
    <b v="0"/>
    <x v="1"/>
    <s v="0065A00001ZbTuYQAV"/>
    <x v="2"/>
    <b v="0"/>
    <s v="0055A000008zqzaQAA"/>
    <s v="Closed Won"/>
    <b v="0"/>
    <x v="0"/>
    <n v="19200"/>
    <n v="19200"/>
    <m/>
  </r>
  <r>
    <s v="0015A00002DQoleQAD"/>
    <b v="0"/>
    <m/>
    <b v="0"/>
    <x v="692"/>
    <x v="0"/>
    <s v="0055A000008iLmwQAE"/>
    <b v="1"/>
    <d v="2019-08-28T02:44:21"/>
    <b v="0"/>
    <b v="0"/>
    <s v="2020 2"/>
    <n v="2"/>
    <x v="4"/>
    <s v="Closed"/>
    <s v="Closed"/>
    <x v="21"/>
    <s v="0055A00000BclF5QAJ"/>
    <d v="2021-04-10T22:59:54"/>
    <m/>
    <d v="2020-05-07T21:33:01"/>
    <b v="0"/>
    <x v="1"/>
    <s v="0065A00001XG7KjQAL"/>
    <x v="2"/>
    <b v="0"/>
    <s v="0055A000008zqzaQAA"/>
    <s v="Closed Won"/>
    <b v="0"/>
    <x v="0"/>
    <n v="136000"/>
    <n v="136000"/>
    <m/>
  </r>
  <r>
    <s v="0013100001eo6iZAAQ"/>
    <b v="0"/>
    <m/>
    <b v="0"/>
    <x v="693"/>
    <x v="0"/>
    <s v="0055A000008iLoOQAU"/>
    <b v="0"/>
    <d v="2020-04-13T20:54:30"/>
    <b v="0"/>
    <b v="0"/>
    <s v="2020 2"/>
    <n v="2"/>
    <x v="4"/>
    <s v="Closed"/>
    <s v="Closed"/>
    <x v="0"/>
    <s v="0055A00000BclF5QAJ"/>
    <d v="2021-04-10T22:59:54"/>
    <m/>
    <d v="2020-05-11T13:41:09"/>
    <b v="0"/>
    <x v="3"/>
    <s v="0065A00001ZjKpkQAF"/>
    <x v="2"/>
    <b v="0"/>
    <s v="0055A000008iLoOQAU"/>
    <s v="Closed Won"/>
    <b v="0"/>
    <x v="0"/>
    <n v="8950"/>
    <n v="8950"/>
    <m/>
  </r>
  <r>
    <s v="0013100001enw77AAA"/>
    <b v="0"/>
    <m/>
    <b v="0"/>
    <x v="693"/>
    <x v="0"/>
    <s v="00531000007MUoEAAW"/>
    <b v="0"/>
    <d v="2020-01-24T15:48:03"/>
    <b v="0"/>
    <b v="0"/>
    <s v="2020 2"/>
    <n v="2"/>
    <x v="4"/>
    <s v="Closed"/>
    <s v="Closed"/>
    <x v="1"/>
    <s v="0055A00000BclF5QAJ"/>
    <d v="2021-04-11T19:52:59"/>
    <m/>
    <d v="2020-05-08T13:17:11"/>
    <b v="0"/>
    <x v="5"/>
    <s v="0065A00001YzdfFQAR"/>
    <x v="2"/>
    <b v="1"/>
    <s v="00531000007MUoEAAW"/>
    <s v="Closed Won"/>
    <b v="0"/>
    <x v="0"/>
    <n v="6500"/>
    <n v="6500"/>
    <m/>
  </r>
  <r>
    <s v="0013100001enucRAAQ"/>
    <b v="0"/>
    <m/>
    <b v="0"/>
    <x v="693"/>
    <x v="0"/>
    <s v="00531000007MUoEAAW"/>
    <b v="0"/>
    <d v="2020-02-27T16:35:33"/>
    <b v="0"/>
    <b v="0"/>
    <s v="2020 2"/>
    <n v="2"/>
    <x v="4"/>
    <s v="Closed"/>
    <s v="Closed"/>
    <x v="1"/>
    <s v="0055A00000BclF5QAJ"/>
    <d v="2021-04-11T20:08:00"/>
    <m/>
    <d v="2020-05-08T18:37:53"/>
    <b v="0"/>
    <x v="6"/>
    <s v="0065A00001ZNAbmQAH"/>
    <x v="2"/>
    <b v="1"/>
    <s v="00531000007MUoEAAW"/>
    <s v="Closed Won"/>
    <b v="0"/>
    <x v="0"/>
    <n v="16575"/>
    <n v="16575"/>
    <m/>
  </r>
  <r>
    <s v="0013100001fpKktAAE"/>
    <b v="0"/>
    <m/>
    <b v="0"/>
    <x v="694"/>
    <x v="0"/>
    <s v="0055A000008iLoOQAU"/>
    <b v="0"/>
    <d v="2020-05-12T18:38:35"/>
    <b v="0"/>
    <b v="0"/>
    <s v="2020 2"/>
    <n v="2"/>
    <x v="4"/>
    <s v="Closed"/>
    <s v="Closed"/>
    <x v="0"/>
    <s v="0055A00000BclF5QAJ"/>
    <d v="2021-04-10T22:59:54"/>
    <m/>
    <m/>
    <b v="0"/>
    <x v="12"/>
    <s v="0065A00001a5v40QAA"/>
    <x v="2"/>
    <b v="0"/>
    <s v="0055A000008iLoOQAU"/>
    <s v="Closed Won"/>
    <b v="0"/>
    <x v="0"/>
    <n v="695"/>
    <n v="695"/>
    <m/>
  </r>
  <r>
    <s v="0013100001jbToGAAU"/>
    <b v="0"/>
    <m/>
    <b v="0"/>
    <x v="695"/>
    <x v="0"/>
    <s v="0055A000008iLoOQAU"/>
    <b v="0"/>
    <d v="2020-05-12T14:24:46"/>
    <b v="0"/>
    <b v="0"/>
    <s v="2020 2"/>
    <n v="2"/>
    <x v="4"/>
    <s v="Closed"/>
    <s v="Closed"/>
    <x v="0"/>
    <s v="0055A00000BclF5QAJ"/>
    <d v="2021-04-10T22:59:54"/>
    <m/>
    <d v="2020-05-12T20:34:53"/>
    <b v="0"/>
    <x v="7"/>
    <s v="0065A00001a5uAJQAY"/>
    <x v="2"/>
    <b v="0"/>
    <s v="0055A000008iLoOQAU"/>
    <s v="Closed Won"/>
    <b v="0"/>
    <x v="0"/>
    <n v="8000"/>
    <n v="8000"/>
    <m/>
  </r>
  <r>
    <s v="0013100001gZd3uAAC"/>
    <b v="0"/>
    <m/>
    <b v="0"/>
    <x v="696"/>
    <x v="0"/>
    <s v="0055A000008iLoOQAU"/>
    <b v="0"/>
    <d v="2020-05-15T13:59:16"/>
    <b v="0"/>
    <b v="0"/>
    <s v="2020 2"/>
    <n v="2"/>
    <x v="4"/>
    <s v="Closed"/>
    <s v="Closed"/>
    <x v="0"/>
    <s v="0055A00000BclF5QAJ"/>
    <d v="2021-04-10T22:59:54"/>
    <m/>
    <m/>
    <b v="0"/>
    <x v="12"/>
    <s v="0065A00001a6b5eQAA"/>
    <x v="2"/>
    <b v="0"/>
    <s v="0055A000008iLoOQAU"/>
    <s v="Closed Won"/>
    <b v="0"/>
    <x v="0"/>
    <n v="4550"/>
    <n v="4550"/>
    <m/>
  </r>
  <r>
    <s v="0015A00002CwPLFQA3"/>
    <b v="0"/>
    <m/>
    <b v="0"/>
    <x v="696"/>
    <x v="0"/>
    <s v="0055A000008zqzaQAA"/>
    <b v="1"/>
    <d v="2019-06-12T17:41:46"/>
    <b v="0"/>
    <b v="0"/>
    <s v="2020 2"/>
    <n v="2"/>
    <x v="4"/>
    <s v="Closed"/>
    <s v="Closed"/>
    <x v="21"/>
    <s v="0055A00000BclF5QAJ"/>
    <d v="2021-04-11T20:06:15"/>
    <m/>
    <d v="2020-05-15T15:27:14"/>
    <b v="0"/>
    <x v="6"/>
    <s v="0065A00001Ti9gMQAR"/>
    <x v="2"/>
    <b v="0"/>
    <s v="0055A000008zqzaQAA"/>
    <s v="Closed Won"/>
    <b v="0"/>
    <x v="0"/>
    <n v="137000"/>
    <n v="137000"/>
    <m/>
  </r>
  <r>
    <s v="0013100001gZd3uAAC"/>
    <b v="0"/>
    <m/>
    <b v="0"/>
    <x v="696"/>
    <x v="0"/>
    <s v="00531000007MUoEAAW"/>
    <b v="0"/>
    <d v="2020-05-13T13:01:30"/>
    <b v="0"/>
    <b v="0"/>
    <s v="2020 2"/>
    <n v="2"/>
    <x v="4"/>
    <s v="Closed"/>
    <s v="Closed"/>
    <x v="1"/>
    <s v="0055A00000BclF5QAJ"/>
    <d v="2021-04-11T20:08:00"/>
    <m/>
    <d v="2020-05-15T17:16:27"/>
    <b v="0"/>
    <x v="6"/>
    <s v="0065A00001a5wbSQAQ"/>
    <x v="2"/>
    <b v="1"/>
    <s v="00531000007MUoEAAW"/>
    <s v="Closed Won"/>
    <b v="0"/>
    <x v="0"/>
    <n v="1990"/>
    <n v="1990"/>
    <m/>
  </r>
  <r>
    <s v="0013100001jb0YLAAY"/>
    <b v="0"/>
    <m/>
    <b v="0"/>
    <x v="697"/>
    <x v="0"/>
    <s v="0055A000008zqzaQAA"/>
    <b v="0"/>
    <d v="2020-03-20T19:17:23"/>
    <b v="0"/>
    <b v="0"/>
    <s v="2020 2"/>
    <n v="2"/>
    <x v="4"/>
    <s v="Closed"/>
    <s v="Closed"/>
    <x v="0"/>
    <s v="0055A00000BclF5QAJ"/>
    <d v="2021-04-11T20:06:15"/>
    <m/>
    <d v="2020-05-26T19:45:34"/>
    <b v="0"/>
    <x v="6"/>
    <s v="0065A00001ZYo0yQAD"/>
    <x v="2"/>
    <b v="0"/>
    <s v="0055A000008zqzaQAA"/>
    <s v="Closed Won"/>
    <b v="0"/>
    <x v="0"/>
    <n v="19200"/>
    <n v="19200"/>
    <m/>
  </r>
  <r>
    <s v="001i000001MZ8IpAAL"/>
    <b v="0"/>
    <m/>
    <b v="0"/>
    <x v="697"/>
    <x v="0"/>
    <s v="00531000007MUoEAAW"/>
    <b v="0"/>
    <d v="2020-04-16T19:55:04"/>
    <b v="0"/>
    <b v="0"/>
    <s v="2020 2"/>
    <n v="2"/>
    <x v="4"/>
    <s v="Closed"/>
    <s v="Closed"/>
    <x v="2"/>
    <s v="0055A00000BclF5QAJ"/>
    <d v="2021-04-11T20:08:00"/>
    <m/>
    <d v="2020-05-19T22:51:56"/>
    <b v="0"/>
    <x v="6"/>
    <s v="0065A00001Zk4dhQAB"/>
    <x v="2"/>
    <b v="0"/>
    <s v="00531000007KgPgAAK"/>
    <s v="Closed Won"/>
    <b v="0"/>
    <x v="0"/>
    <n v="117786.6"/>
    <n v="117786.6"/>
    <m/>
  </r>
  <r>
    <s v="0013100001jb0YLAAY"/>
    <b v="0"/>
    <m/>
    <b v="0"/>
    <x v="697"/>
    <x v="0"/>
    <s v="0055A000008zqzaQAA"/>
    <b v="1"/>
    <d v="2019-06-17T01:54:41"/>
    <b v="0"/>
    <b v="0"/>
    <s v="2020 2"/>
    <n v="2"/>
    <x v="4"/>
    <s v="Closed"/>
    <s v="Closed"/>
    <x v="21"/>
    <s v="0055A00000BclF5QAJ"/>
    <d v="2021-04-11T20:06:15"/>
    <m/>
    <d v="2020-05-18T16:15:33"/>
    <b v="0"/>
    <x v="6"/>
    <s v="0065A00001Tj2vvQAB"/>
    <x v="2"/>
    <b v="0"/>
    <s v="0055A000008zqzaQAA"/>
    <s v="Closed Won"/>
    <b v="0"/>
    <x v="0"/>
    <n v="136000"/>
    <n v="136000"/>
    <m/>
  </r>
  <r>
    <s v="001i000001MZM70AAH"/>
    <b v="0"/>
    <m/>
    <b v="0"/>
    <x v="698"/>
    <x v="0"/>
    <s v="00531000007MUoEAAW"/>
    <b v="0"/>
    <d v="2020-04-15T15:20:57"/>
    <b v="0"/>
    <b v="0"/>
    <s v="2020 2"/>
    <n v="2"/>
    <x v="4"/>
    <s v="Closed"/>
    <s v="Closed"/>
    <x v="1"/>
    <s v="0055A00000BclF5QAJ"/>
    <d v="2021-04-11T19:52:07"/>
    <m/>
    <d v="2020-05-19T16:06:34"/>
    <b v="0"/>
    <x v="5"/>
    <s v="0065A00001ZjQtxQAF"/>
    <x v="2"/>
    <b v="1"/>
    <s v="00531000007MUoEAAW"/>
    <s v="Closed Won"/>
    <b v="0"/>
    <x v="0"/>
    <n v="199"/>
    <n v="199"/>
    <m/>
  </r>
  <r>
    <s v="0013100001fscRSAAY"/>
    <b v="0"/>
    <m/>
    <b v="0"/>
    <x v="699"/>
    <x v="0"/>
    <s v="00531000007KgPgAAK"/>
    <b v="0"/>
    <d v="2016-03-24T01:31:28"/>
    <b v="0"/>
    <b v="0"/>
    <s v="2020 2"/>
    <n v="2"/>
    <x v="4"/>
    <s v="Omitted"/>
    <s v="Omitted"/>
    <x v="13"/>
    <s v="00531000007MUoEAAW"/>
    <d v="2020-05-20T14:38:15"/>
    <m/>
    <d v="2020-05-20T14:38:15"/>
    <b v="0"/>
    <x v="1"/>
    <s v="0063100000bio1jAAA"/>
    <x v="2"/>
    <b v="0"/>
    <s v="00531000007KgPgAAK"/>
    <s v="Closed Lost"/>
    <b v="0"/>
    <x v="1"/>
    <n v="71500"/>
    <n v="0"/>
    <m/>
  </r>
  <r>
    <s v="001i000001O0EcFAAV"/>
    <b v="0"/>
    <m/>
    <b v="0"/>
    <x v="699"/>
    <x v="0"/>
    <s v="005i0000000fNkyAAE"/>
    <b v="0"/>
    <d v="2016-05-06T13:44:07"/>
    <b v="0"/>
    <b v="0"/>
    <s v="2020 2"/>
    <n v="2"/>
    <x v="4"/>
    <s v="Omitted"/>
    <s v="Omitted"/>
    <x v="15"/>
    <s v="00531000007MUoEAAW"/>
    <d v="2020-05-20T15:42:45"/>
    <m/>
    <d v="2020-05-20T14:21:37"/>
    <b v="0"/>
    <x v="4"/>
    <s v="0063100000cFYnwAAG"/>
    <x v="2"/>
    <b v="0"/>
    <s v="005i0000000fNkyAAE"/>
    <s v="Closed Lost"/>
    <b v="0"/>
    <x v="1"/>
    <n v="325000"/>
    <n v="0"/>
    <m/>
  </r>
  <r>
    <s v="0013100001jYRcqAAG"/>
    <b v="0"/>
    <m/>
    <b v="0"/>
    <x v="699"/>
    <x v="0"/>
    <s v="00531000007KgPgAAK"/>
    <b v="0"/>
    <d v="2016-06-09T15:18:29"/>
    <b v="0"/>
    <b v="0"/>
    <s v="2020 2"/>
    <n v="2"/>
    <x v="4"/>
    <s v="Omitted"/>
    <s v="Omitted"/>
    <x v="15"/>
    <s v="0055A00000BclF5QAJ"/>
    <d v="2021-04-11T20:28:47"/>
    <m/>
    <d v="2020-05-20T14:25:41"/>
    <b v="0"/>
    <x v="3"/>
    <s v="0063100000chHiyAAE"/>
    <x v="2"/>
    <b v="0"/>
    <s v="00531000007KgPgAAK"/>
    <s v="Closed Lost"/>
    <b v="0"/>
    <x v="1"/>
    <n v="71824"/>
    <n v="0"/>
    <m/>
  </r>
  <r>
    <s v="0013100001jaPRCAA2"/>
    <b v="0"/>
    <m/>
    <b v="0"/>
    <x v="699"/>
    <x v="0"/>
    <s v="00531000007KgPgAAK"/>
    <b v="0"/>
    <d v="2016-06-22T16:11:00"/>
    <b v="0"/>
    <b v="0"/>
    <s v="2020 2"/>
    <n v="2"/>
    <x v="4"/>
    <s v="Omitted"/>
    <s v="Omitted"/>
    <x v="15"/>
    <s v="0055A00000BclF5QAJ"/>
    <d v="2021-04-11T20:06:15"/>
    <m/>
    <d v="2020-05-20T14:36:35"/>
    <b v="0"/>
    <x v="6"/>
    <s v="0063100000cig8AAAQ"/>
    <x v="2"/>
    <b v="0"/>
    <s v="00531000007KgPgAAK"/>
    <s v="Closed Lost"/>
    <b v="0"/>
    <x v="1"/>
    <n v="65000"/>
    <n v="0"/>
    <m/>
  </r>
  <r>
    <s v="0013100001no1MXAAY"/>
    <b v="0"/>
    <m/>
    <b v="0"/>
    <x v="699"/>
    <x v="0"/>
    <s v="00531000007KgPgAAK"/>
    <b v="0"/>
    <d v="2016-12-14T14:16:04"/>
    <b v="0"/>
    <b v="0"/>
    <s v="2020 2"/>
    <n v="2"/>
    <x v="4"/>
    <s v="Omitted"/>
    <s v="Omitted"/>
    <x v="9"/>
    <s v="00531000007MUoEAAW"/>
    <d v="2020-05-20T15:44:14"/>
    <m/>
    <d v="2020-05-20T14:17:19"/>
    <b v="0"/>
    <x v="3"/>
    <s v="0063100000fTU1SAAW"/>
    <x v="2"/>
    <b v="0"/>
    <s v="00531000007KgPgAAK"/>
    <s v="Closed Lost"/>
    <b v="0"/>
    <x v="1"/>
    <n v="128000"/>
    <n v="0"/>
    <m/>
  </r>
  <r>
    <s v="0013100001jaPRCAA2"/>
    <b v="0"/>
    <m/>
    <b v="0"/>
    <x v="699"/>
    <x v="0"/>
    <s v="00531000007MUoEAAW"/>
    <b v="0"/>
    <d v="2018-05-23T16:08:15"/>
    <b v="0"/>
    <b v="0"/>
    <s v="2020 2"/>
    <n v="2"/>
    <x v="4"/>
    <s v="Omitted"/>
    <s v="Omitted"/>
    <x v="2"/>
    <s v="0055A00000BclF5QAJ"/>
    <d v="2021-04-11T19:52:07"/>
    <m/>
    <d v="2020-05-20T13:59:29"/>
    <b v="0"/>
    <x v="5"/>
    <s v="0065A00000k23Y3QAI"/>
    <x v="2"/>
    <b v="0"/>
    <s v="00531000007KgPgAAK"/>
    <s v="Closed Lost"/>
    <b v="0"/>
    <x v="1"/>
    <n v="79389"/>
    <n v="0"/>
    <m/>
  </r>
  <r>
    <s v="0015A000021OrGpQAK"/>
    <b v="0"/>
    <m/>
    <b v="0"/>
    <x v="699"/>
    <x v="0"/>
    <s v="00531000007MUoEAAW"/>
    <b v="0"/>
    <d v="2018-09-12T13:47:17"/>
    <b v="0"/>
    <b v="0"/>
    <s v="2020 2"/>
    <n v="2"/>
    <x v="4"/>
    <s v="Omitted"/>
    <s v="Omitted"/>
    <x v="2"/>
    <s v="0055A00000BclF5QAJ"/>
    <d v="2021-04-11T20:08:00"/>
    <m/>
    <d v="2020-05-20T14:05:07"/>
    <b v="0"/>
    <x v="6"/>
    <s v="0065A00000lliaqQAA"/>
    <x v="2"/>
    <b v="0"/>
    <s v="00531000007KgPgAAK"/>
    <s v="Closed Lost"/>
    <b v="0"/>
    <x v="1"/>
    <n v="394776"/>
    <n v="0"/>
    <m/>
  </r>
  <r>
    <s v="0015A000023o8uJQAQ"/>
    <b v="0"/>
    <m/>
    <b v="0"/>
    <x v="699"/>
    <x v="0"/>
    <s v="00531000007MUoEAAW"/>
    <b v="0"/>
    <d v="2019-03-13T13:37:48"/>
    <b v="0"/>
    <b v="0"/>
    <s v="2020 2"/>
    <n v="2"/>
    <x v="4"/>
    <s v="Omitted"/>
    <s v="Omitted"/>
    <x v="2"/>
    <s v="0055A00000BclF5QAJ"/>
    <d v="2021-04-11T19:52:59"/>
    <m/>
    <d v="2020-05-20T14:07:53"/>
    <b v="0"/>
    <x v="5"/>
    <s v="0065A00001F9SFKQA3"/>
    <x v="2"/>
    <b v="0"/>
    <s v="00531000007KgPgAAK"/>
    <s v="Closed Lost"/>
    <b v="0"/>
    <x v="1"/>
    <n v="65636"/>
    <n v="0"/>
    <m/>
  </r>
  <r>
    <s v="0015A00002EkR6RQAV"/>
    <b v="0"/>
    <m/>
    <b v="0"/>
    <x v="699"/>
    <x v="0"/>
    <s v="00531000007MUoEAAW"/>
    <b v="0"/>
    <d v="2019-09-06T20:54:30"/>
    <b v="0"/>
    <b v="0"/>
    <s v="2020 2"/>
    <n v="2"/>
    <x v="4"/>
    <s v="Omitted"/>
    <s v="Omitted"/>
    <x v="2"/>
    <s v="0055A00000BclF5QAJ"/>
    <d v="2021-04-11T19:52:07"/>
    <m/>
    <d v="2020-05-20T13:51:30"/>
    <b v="0"/>
    <x v="5"/>
    <s v="0065A00001XHKPXQA5"/>
    <x v="2"/>
    <b v="0"/>
    <s v="00531000007KgPgAAK"/>
    <s v="Closed Lost"/>
    <b v="0"/>
    <x v="1"/>
    <n v="65199"/>
    <n v="0"/>
    <m/>
  </r>
  <r>
    <s v="0015A00001yXJo0QAG"/>
    <b v="0"/>
    <m/>
    <b v="0"/>
    <x v="699"/>
    <x v="0"/>
    <s v="00531000007KgPgAAK"/>
    <b v="0"/>
    <d v="2018-01-30T14:05:16"/>
    <b v="0"/>
    <b v="0"/>
    <s v="2020 2"/>
    <n v="2"/>
    <x v="4"/>
    <s v="Omitted"/>
    <s v="Omitted"/>
    <x v="2"/>
    <s v="0055A00000BclF5QAJ"/>
    <d v="2021-04-11T20:06:15"/>
    <m/>
    <d v="2020-05-20T13:57:50"/>
    <b v="0"/>
    <x v="6"/>
    <s v="0065A00000iVWXmQAO"/>
    <x v="2"/>
    <b v="0"/>
    <s v="00531000007KgPgAAK"/>
    <s v="Closed Lost"/>
    <b v="0"/>
    <x v="1"/>
    <n v="72694"/>
    <n v="0"/>
    <m/>
  </r>
  <r>
    <s v="0015A00001yXVRjQAO"/>
    <b v="0"/>
    <m/>
    <b v="0"/>
    <x v="699"/>
    <x v="0"/>
    <s v="00531000007KgPgAAK"/>
    <b v="0"/>
    <d v="2018-01-26T13:55:03"/>
    <b v="0"/>
    <b v="0"/>
    <s v="2020 2"/>
    <n v="2"/>
    <x v="4"/>
    <s v="Omitted"/>
    <s v="Omitted"/>
    <x v="2"/>
    <s v="0055A00000BclF5QAJ"/>
    <d v="2021-04-11T20:33:11"/>
    <m/>
    <d v="2020-05-20T14:37:15"/>
    <b v="0"/>
    <x v="6"/>
    <s v="0065A00000iVQ0ZQAW"/>
    <x v="2"/>
    <b v="0"/>
    <s v="00531000007KgPgAAK"/>
    <s v="Closed Lost"/>
    <b v="0"/>
    <x v="1"/>
    <n v="72694"/>
    <n v="0"/>
    <m/>
  </r>
  <r>
    <s v="0015A00002FTeBlQAL"/>
    <b v="0"/>
    <m/>
    <b v="0"/>
    <x v="699"/>
    <x v="0"/>
    <s v="00531000007MUoEAAW"/>
    <b v="0"/>
    <d v="2019-12-02T18:13:49"/>
    <b v="0"/>
    <b v="0"/>
    <s v="2020 2"/>
    <n v="2"/>
    <x v="4"/>
    <s v="Omitted"/>
    <s v="Omitted"/>
    <x v="2"/>
    <s v="00531000007MUoEAAW"/>
    <d v="2020-05-20T15:43:40"/>
    <m/>
    <d v="2020-05-20T14:20:57"/>
    <b v="0"/>
    <x v="3"/>
    <s v="0065A0000112mkuQAA"/>
    <x v="2"/>
    <b v="0"/>
    <s v="00531000007KgPgAAK"/>
    <s v="Closed Lost"/>
    <b v="0"/>
    <x v="1"/>
    <n v="65636"/>
    <n v="0"/>
    <m/>
  </r>
  <r>
    <s v="0013100001gbj6NAAQ"/>
    <b v="0"/>
    <m/>
    <b v="0"/>
    <x v="699"/>
    <x v="0"/>
    <s v="00531000007MUoEAAW"/>
    <b v="0"/>
    <d v="2020-05-04T17:18:06"/>
    <b v="0"/>
    <b v="0"/>
    <s v="2020 2"/>
    <n v="2"/>
    <x v="4"/>
    <s v="Omitted"/>
    <s v="Omitted"/>
    <x v="2"/>
    <s v="0055A00000BclF5QAJ"/>
    <d v="2021-04-11T20:08:00"/>
    <m/>
    <d v="2020-05-20T14:34:28"/>
    <b v="0"/>
    <x v="6"/>
    <s v="0065A00001XvSDeQAN"/>
    <x v="2"/>
    <b v="0"/>
    <s v="00531000007Es7rAAC"/>
    <s v="Closed Lost"/>
    <b v="0"/>
    <x v="1"/>
    <n v="130874"/>
    <n v="0"/>
    <m/>
  </r>
  <r>
    <s v="0015A00001xQ27BQAS"/>
    <b v="0"/>
    <m/>
    <b v="0"/>
    <x v="699"/>
    <x v="0"/>
    <s v="00531000007MUoEAAW"/>
    <b v="0"/>
    <d v="2020-05-04T17:44:51"/>
    <b v="0"/>
    <b v="0"/>
    <s v="2020 2"/>
    <n v="2"/>
    <x v="4"/>
    <s v="Omitted"/>
    <s v="Omitted"/>
    <x v="2"/>
    <s v="0055A00000BclF5QAJ"/>
    <d v="2021-04-11T20:08:00"/>
    <m/>
    <d v="2020-05-20T14:35:49"/>
    <b v="0"/>
    <x v="6"/>
    <s v="0065A00001XvSL5QAN"/>
    <x v="2"/>
    <b v="0"/>
    <s v="00531000007Es7rAAC"/>
    <s v="Closed Lost"/>
    <b v="0"/>
    <x v="1"/>
    <n v="130874"/>
    <n v="0"/>
    <m/>
  </r>
  <r>
    <s v="0013100001VXN1KAAX"/>
    <b v="0"/>
    <m/>
    <b v="0"/>
    <x v="699"/>
    <x v="0"/>
    <s v="00531000007MUoEAAW"/>
    <b v="0"/>
    <d v="2020-05-04T18:11:59"/>
    <b v="0"/>
    <b v="0"/>
    <s v="2020 2"/>
    <n v="2"/>
    <x v="4"/>
    <s v="Omitted"/>
    <s v="Omitted"/>
    <x v="2"/>
    <s v="0055A00000BclF5QAJ"/>
    <d v="2021-04-11T20:08:00"/>
    <m/>
    <d v="2020-05-20T14:34:59"/>
    <b v="0"/>
    <x v="6"/>
    <s v="0065A00001XvSRDQA3"/>
    <x v="2"/>
    <b v="0"/>
    <s v="00531000007Es7rAAC"/>
    <s v="Closed Lost"/>
    <b v="0"/>
    <x v="1"/>
    <n v="130874"/>
    <n v="0"/>
    <m/>
  </r>
  <r>
    <s v="0013100001fpyoxAAA"/>
    <b v="0"/>
    <m/>
    <b v="0"/>
    <x v="699"/>
    <x v="0"/>
    <s v="00531000007MUoEAAW"/>
    <b v="0"/>
    <d v="2020-04-16T20:12:39"/>
    <b v="0"/>
    <b v="0"/>
    <s v="2020 2"/>
    <n v="2"/>
    <x v="4"/>
    <s v="Omitted"/>
    <s v="Omitted"/>
    <x v="2"/>
    <s v="0055A00000BclF5QAJ"/>
    <d v="2021-04-11T20:08:00"/>
    <m/>
    <d v="2020-05-20T14:33:38"/>
    <b v="0"/>
    <x v="6"/>
    <s v="0065A00001Zk4fiQAB"/>
    <x v="2"/>
    <b v="0"/>
    <s v="00531000007Es7rAAC"/>
    <s v="Closed Lost"/>
    <b v="0"/>
    <x v="1"/>
    <n v="130874"/>
    <n v="0"/>
    <m/>
  </r>
  <r>
    <s v="0013100001fpz8iAAA"/>
    <b v="0"/>
    <m/>
    <b v="0"/>
    <x v="699"/>
    <x v="0"/>
    <s v="00531000007MUoEAAW"/>
    <b v="0"/>
    <d v="2020-05-06T16:54:20"/>
    <b v="0"/>
    <b v="0"/>
    <s v="2020 2"/>
    <n v="2"/>
    <x v="4"/>
    <s v="Omitted"/>
    <s v="Omitted"/>
    <x v="2"/>
    <s v="0055A00000BclF5QAJ"/>
    <d v="2021-04-11T20:08:00"/>
    <m/>
    <d v="2020-05-20T14:33:58"/>
    <b v="0"/>
    <x v="6"/>
    <s v="0065A00001a3N8EQAU"/>
    <x v="2"/>
    <b v="0"/>
    <s v="00531000007Es7rAAC"/>
    <s v="Closed Lost"/>
    <b v="0"/>
    <x v="1"/>
    <n v="130874"/>
    <n v="0"/>
    <m/>
  </r>
  <r>
    <s v="0015A00002CvOK5QAN"/>
    <b v="0"/>
    <m/>
    <b v="0"/>
    <x v="699"/>
    <x v="0"/>
    <s v="00531000007MUoEAAW"/>
    <b v="1"/>
    <d v="2019-06-04T21:55:50"/>
    <b v="0"/>
    <b v="0"/>
    <s v="2020 2"/>
    <n v="2"/>
    <x v="4"/>
    <s v="Omitted"/>
    <s v="Omitted"/>
    <x v="2"/>
    <s v="0055A000009s6n0QAA"/>
    <d v="2020-09-17T14:48:59"/>
    <m/>
    <d v="2020-05-20T14:17:42"/>
    <b v="0"/>
    <x v="3"/>
    <s v="0065A00001Th0KBQAZ"/>
    <x v="3"/>
    <b v="0"/>
    <s v="00531000007KgPgAAK"/>
    <s v="Closed Lost"/>
    <b v="0"/>
    <x v="1"/>
    <n v="80636"/>
    <n v="0"/>
    <m/>
  </r>
  <r>
    <s v="0015A00001ztZbbQAE"/>
    <b v="0"/>
    <m/>
    <b v="0"/>
    <x v="699"/>
    <x v="0"/>
    <s v="00531000007MUoEAAW"/>
    <b v="1"/>
    <d v="2018-10-29T17:40:23"/>
    <b v="0"/>
    <b v="0"/>
    <s v="2020 2"/>
    <n v="2"/>
    <x v="4"/>
    <s v="Omitted"/>
    <s v="Omitted"/>
    <x v="2"/>
    <s v="0055A000009s6n0QAA"/>
    <d v="2020-09-17T14:48:56"/>
    <m/>
    <d v="2020-05-20T14:22:25"/>
    <b v="0"/>
    <x v="3"/>
    <s v="0065A00000nKgH5QAK"/>
    <x v="3"/>
    <b v="0"/>
    <s v="00531000007KgPgAAK"/>
    <s v="Closed Lost"/>
    <b v="0"/>
    <x v="1"/>
    <n v="65796"/>
    <n v="0"/>
    <m/>
  </r>
  <r>
    <s v="0015A000026CFa4QAG"/>
    <b v="0"/>
    <m/>
    <b v="0"/>
    <x v="699"/>
    <x v="0"/>
    <s v="00531000007MUoEAAW"/>
    <b v="1"/>
    <d v="2018-11-05T20:14:29"/>
    <b v="0"/>
    <b v="0"/>
    <s v="2020 2"/>
    <n v="2"/>
    <x v="4"/>
    <s v="Omitted"/>
    <s v="Omitted"/>
    <x v="2"/>
    <s v="0055A000009s6n0QAA"/>
    <d v="2020-09-17T14:48:56"/>
    <m/>
    <d v="2020-05-20T14:26:59"/>
    <b v="0"/>
    <x v="3"/>
    <s v="0065A00000nLA0YQAW"/>
    <x v="3"/>
    <b v="0"/>
    <s v="00531000007KgPgAAK"/>
    <s v="Closed Lost"/>
    <b v="0"/>
    <x v="1"/>
    <n v="65597"/>
    <n v="0"/>
    <m/>
  </r>
  <r>
    <s v="0015A00002CwPb7QAF"/>
    <b v="0"/>
    <m/>
    <b v="0"/>
    <x v="699"/>
    <x v="0"/>
    <s v="0055A000008iLoOQAU"/>
    <b v="1"/>
    <d v="2020-03-12T18:03:27"/>
    <b v="0"/>
    <b v="0"/>
    <s v="2020 2"/>
    <n v="2"/>
    <x v="4"/>
    <s v="Closed"/>
    <s v="Closed"/>
    <x v="21"/>
    <s v="0055A00000BclF5QAJ"/>
    <d v="2021-04-10T22:59:54"/>
    <m/>
    <d v="2020-05-20T14:09:35"/>
    <b v="0"/>
    <x v="3"/>
    <s v="0065A00001ZVRpKQAX"/>
    <x v="2"/>
    <b v="0"/>
    <s v="0055A000008iLoOQAU"/>
    <s v="Closed Won"/>
    <b v="0"/>
    <x v="0"/>
    <n v="4000"/>
    <n v="4000"/>
    <m/>
  </r>
  <r>
    <s v="0013100001gwKi1AAE"/>
    <b v="0"/>
    <m/>
    <b v="0"/>
    <x v="700"/>
    <x v="0"/>
    <s v="005i0000000fNkyAAE"/>
    <b v="0"/>
    <d v="2016-05-23T02:03:02"/>
    <b v="0"/>
    <b v="0"/>
    <s v="2020 2"/>
    <n v="2"/>
    <x v="4"/>
    <s v="Omitted"/>
    <s v="Omitted"/>
    <x v="15"/>
    <s v="0055A00000BclF5QAJ"/>
    <d v="2021-04-11T19:52:07"/>
    <m/>
    <d v="2020-05-21T15:35:29"/>
    <b v="0"/>
    <x v="5"/>
    <s v="0063100000cKgTtAAK"/>
    <x v="2"/>
    <b v="0"/>
    <s v="005i0000000fNkyAAE"/>
    <s v="Closed Lost"/>
    <b v="0"/>
    <x v="1"/>
    <n v="65000"/>
    <n v="0"/>
    <m/>
  </r>
  <r>
    <s v="0013100001jZHAFAA4"/>
    <b v="0"/>
    <m/>
    <b v="0"/>
    <x v="700"/>
    <x v="0"/>
    <s v="00531000007KgPgAAK"/>
    <b v="0"/>
    <d v="2016-06-15T04:05:13"/>
    <b v="0"/>
    <b v="0"/>
    <s v="2020 2"/>
    <n v="2"/>
    <x v="4"/>
    <s v="Omitted"/>
    <s v="Omitted"/>
    <x v="15"/>
    <s v="0055A00000BclF5QAJ"/>
    <d v="2021-04-11T19:52:07"/>
    <m/>
    <d v="2020-05-21T15:21:00"/>
    <b v="0"/>
    <x v="5"/>
    <s v="0063100000chyZgAAI"/>
    <x v="2"/>
    <b v="0"/>
    <s v="00531000007KgPgAAK"/>
    <s v="Closed Lost"/>
    <b v="0"/>
    <x v="1"/>
    <n v="66500"/>
    <n v="0"/>
    <m/>
  </r>
  <r>
    <s v="0013100001mzKtiAAE"/>
    <b v="0"/>
    <m/>
    <b v="0"/>
    <x v="700"/>
    <x v="0"/>
    <s v="00531000007KgPgAAK"/>
    <b v="0"/>
    <d v="2016-11-21T02:45:20"/>
    <b v="0"/>
    <b v="0"/>
    <s v="2020 2"/>
    <n v="2"/>
    <x v="4"/>
    <s v="Omitted"/>
    <s v="Omitted"/>
    <x v="13"/>
    <s v="00531000007MUoEAAW"/>
    <d v="2020-05-21T15:23:28"/>
    <m/>
    <d v="2020-05-21T15:23:28"/>
    <b v="0"/>
    <x v="4"/>
    <s v="0063100000etStdAAE"/>
    <x v="2"/>
    <b v="0"/>
    <s v="00531000007KgPgAAK"/>
    <s v="Closed Lost"/>
    <b v="0"/>
    <x v="1"/>
    <n v="143000"/>
    <n v="0"/>
    <m/>
  </r>
  <r>
    <s v="0015A00002FtXYFQA3"/>
    <b v="0"/>
    <m/>
    <b v="0"/>
    <x v="700"/>
    <x v="0"/>
    <s v="005i0000000fNkyAAE"/>
    <b v="0"/>
    <d v="2019-10-30T20:58:18"/>
    <b v="0"/>
    <b v="0"/>
    <s v="2020 2"/>
    <n v="2"/>
    <x v="4"/>
    <s v="Omitted"/>
    <s v="Omitted"/>
    <x v="4"/>
    <s v="0055A00000BclF5QAJ"/>
    <d v="2021-04-11T20:08:00"/>
    <m/>
    <d v="2020-05-21T15:43:39"/>
    <b v="0"/>
    <x v="6"/>
    <s v="0065A00001XozMsQAJ"/>
    <x v="2"/>
    <b v="0"/>
    <s v="005i0000000fNkyAAE"/>
    <s v="Closed Lost"/>
    <b v="0"/>
    <x v="1"/>
    <n v="390000"/>
    <n v="0"/>
    <m/>
  </r>
  <r>
    <s v="0015A00001xQ27BQAS"/>
    <b v="0"/>
    <m/>
    <b v="0"/>
    <x v="700"/>
    <x v="0"/>
    <s v="00531000007MUoEAAW"/>
    <b v="0"/>
    <d v="2020-03-09T15:59:40"/>
    <b v="0"/>
    <b v="0"/>
    <s v="2020 2"/>
    <n v="2"/>
    <x v="4"/>
    <s v="Omitted"/>
    <s v="Omitted"/>
    <x v="4"/>
    <s v="0055A00000BclF5QAJ"/>
    <d v="2021-04-11T19:52:07"/>
    <m/>
    <d v="2020-05-21T15:38:09"/>
    <b v="0"/>
    <x v="5"/>
    <s v="0065A00001ZPFncQAH"/>
    <x v="2"/>
    <b v="0"/>
    <s v="00531000007Es7rAAC"/>
    <s v="Closed Lost"/>
    <b v="0"/>
    <x v="1"/>
    <n v="91000"/>
    <n v="0"/>
    <m/>
  </r>
  <r>
    <s v="0013100001fpz8iAAA"/>
    <b v="0"/>
    <m/>
    <b v="0"/>
    <x v="700"/>
    <x v="0"/>
    <s v="00531000007MUoEAAW"/>
    <b v="0"/>
    <d v="2020-03-09T16:34:46"/>
    <b v="0"/>
    <b v="0"/>
    <s v="2020 2"/>
    <n v="2"/>
    <x v="4"/>
    <s v="Omitted"/>
    <s v="Omitted"/>
    <x v="4"/>
    <s v="0055A00000BclF5QAJ"/>
    <d v="2021-04-11T19:52:07"/>
    <m/>
    <d v="2020-05-21T15:37:22"/>
    <b v="0"/>
    <x v="5"/>
    <s v="0065A00001ZPG5yQAH"/>
    <x v="2"/>
    <b v="0"/>
    <s v="00531000007Es7rAAC"/>
    <s v="Closed Lost"/>
    <b v="0"/>
    <x v="1"/>
    <n v="91000"/>
    <n v="0"/>
    <m/>
  </r>
  <r>
    <s v="0013100001fpyoxAAA"/>
    <b v="0"/>
    <m/>
    <b v="0"/>
    <x v="700"/>
    <x v="0"/>
    <s v="00531000007MUoEAAW"/>
    <b v="0"/>
    <d v="2020-03-09T16:44:47"/>
    <b v="0"/>
    <b v="0"/>
    <s v="2020 2"/>
    <n v="2"/>
    <x v="4"/>
    <s v="Omitted"/>
    <s v="Omitted"/>
    <x v="4"/>
    <s v="0055A00000BclF5QAJ"/>
    <d v="2021-04-11T19:52:07"/>
    <m/>
    <d v="2020-05-21T15:36:31"/>
    <b v="0"/>
    <x v="5"/>
    <s v="0065A00001ZPGBSQA5"/>
    <x v="2"/>
    <b v="0"/>
    <s v="00531000007Es7rAAC"/>
    <s v="Closed Lost"/>
    <b v="0"/>
    <x v="1"/>
    <n v="91000"/>
    <n v="0"/>
    <m/>
  </r>
  <r>
    <s v="0013100001VXN1KAAX"/>
    <b v="0"/>
    <m/>
    <b v="0"/>
    <x v="700"/>
    <x v="0"/>
    <s v="00531000007MUoEAAW"/>
    <b v="0"/>
    <d v="2020-03-09T17:09:03"/>
    <b v="0"/>
    <b v="0"/>
    <s v="2020 2"/>
    <n v="2"/>
    <x v="4"/>
    <s v="Omitted"/>
    <s v="Omitted"/>
    <x v="4"/>
    <s v="0055A00000BclF5QAJ"/>
    <d v="2021-04-11T19:52:07"/>
    <m/>
    <d v="2020-05-21T15:38:42"/>
    <b v="0"/>
    <x v="5"/>
    <s v="0065A00001ZPGMpQAP"/>
    <x v="2"/>
    <b v="0"/>
    <s v="00531000007Es7rAAC"/>
    <s v="Closed Lost"/>
    <b v="0"/>
    <x v="1"/>
    <n v="91000"/>
    <n v="0"/>
    <m/>
  </r>
  <r>
    <s v="001i000001MZ8IpAAL"/>
    <b v="0"/>
    <m/>
    <b v="0"/>
    <x v="700"/>
    <x v="0"/>
    <s v="00531000007MUoEAAW"/>
    <b v="0"/>
    <d v="2020-03-09T17:26:35"/>
    <b v="0"/>
    <b v="0"/>
    <s v="2020 2"/>
    <n v="2"/>
    <x v="4"/>
    <s v="Omitted"/>
    <s v="Omitted"/>
    <x v="4"/>
    <s v="0055A00000BclF5QAJ"/>
    <d v="2021-04-11T19:52:07"/>
    <m/>
    <d v="2020-05-21T15:36:54"/>
    <b v="0"/>
    <x v="5"/>
    <s v="0065A00001ZPGXsQAP"/>
    <x v="2"/>
    <b v="0"/>
    <s v="00531000007Es7rAAC"/>
    <s v="Closed Lost"/>
    <b v="0"/>
    <x v="1"/>
    <n v="77350"/>
    <n v="0"/>
    <m/>
  </r>
  <r>
    <s v="0013100001gbj6NAAQ"/>
    <b v="0"/>
    <m/>
    <b v="0"/>
    <x v="700"/>
    <x v="0"/>
    <s v="00531000007MUoEAAW"/>
    <b v="0"/>
    <d v="2020-03-17T18:48:45"/>
    <b v="0"/>
    <b v="0"/>
    <s v="2020 2"/>
    <n v="2"/>
    <x v="4"/>
    <s v="Omitted"/>
    <s v="Omitted"/>
    <x v="4"/>
    <s v="0055A00000BclF5QAJ"/>
    <d v="2021-04-11T19:52:07"/>
    <m/>
    <d v="2020-05-21T15:39:22"/>
    <b v="0"/>
    <x v="5"/>
    <s v="0065A00001ZWJY9QAP"/>
    <x v="2"/>
    <b v="0"/>
    <s v="00531000007Es7rAAC"/>
    <s v="Closed Lost"/>
    <b v="0"/>
    <x v="1"/>
    <n v="91000"/>
    <n v="0"/>
    <m/>
  </r>
  <r>
    <s v="0013100001gbj6NAAQ"/>
    <b v="0"/>
    <m/>
    <b v="0"/>
    <x v="700"/>
    <x v="0"/>
    <s v="00531000007MUoEAAW"/>
    <b v="0"/>
    <d v="2019-05-06T20:27:49"/>
    <b v="0"/>
    <b v="0"/>
    <s v="2020 2"/>
    <n v="2"/>
    <x v="4"/>
    <s v="Omitted"/>
    <s v="Omitted"/>
    <x v="4"/>
    <s v="0055A00000BclF5QAJ"/>
    <d v="2021-04-11T20:08:00"/>
    <m/>
    <d v="2020-05-21T15:47:11"/>
    <b v="1"/>
    <x v="6"/>
    <s v="0065A00001PteuEQAR"/>
    <x v="2"/>
    <b v="0"/>
    <s v="00531000007KgPgAAK"/>
    <s v="Closed Lost"/>
    <b v="0"/>
    <x v="1"/>
    <n v="1820000"/>
    <n v="0"/>
    <m/>
  </r>
  <r>
    <s v="0013100001fpz8iAAA"/>
    <b v="0"/>
    <m/>
    <b v="0"/>
    <x v="700"/>
    <x v="0"/>
    <s v="00531000007MUoEAAW"/>
    <b v="0"/>
    <d v="2019-05-07T13:06:34"/>
    <b v="0"/>
    <b v="0"/>
    <s v="2020 2"/>
    <n v="2"/>
    <x v="4"/>
    <s v="Omitted"/>
    <s v="Omitted"/>
    <x v="4"/>
    <s v="0055A00000BclF5QAJ"/>
    <d v="2021-04-11T20:08:00"/>
    <m/>
    <d v="2020-05-21T15:40:11"/>
    <b v="1"/>
    <x v="6"/>
    <s v="0065A00001PthIbQAJ"/>
    <x v="2"/>
    <b v="0"/>
    <s v="00531000007KgPgAAK"/>
    <s v="Closed Lost"/>
    <b v="0"/>
    <x v="1"/>
    <n v="1820000"/>
    <n v="0"/>
    <m/>
  </r>
  <r>
    <s v="0015A00001xQ27BQAS"/>
    <b v="0"/>
    <m/>
    <b v="0"/>
    <x v="700"/>
    <x v="0"/>
    <s v="00531000007MUoEAAW"/>
    <b v="0"/>
    <d v="2019-05-09T13:50:30"/>
    <b v="0"/>
    <b v="0"/>
    <s v="2020 2"/>
    <n v="2"/>
    <x v="4"/>
    <s v="Omitted"/>
    <s v="Omitted"/>
    <x v="4"/>
    <s v="0055A00000BclF5QAJ"/>
    <d v="2021-04-11T20:08:00"/>
    <m/>
    <d v="2020-05-21T15:44:14"/>
    <b v="1"/>
    <x v="6"/>
    <s v="0065A00001Ptrr6QAB"/>
    <x v="2"/>
    <b v="0"/>
    <s v="00531000007KgPgAAK"/>
    <s v="Closed Lost"/>
    <b v="0"/>
    <x v="1"/>
    <n v="1820000"/>
    <n v="0"/>
    <m/>
  </r>
  <r>
    <s v="0013100001fscftAAA"/>
    <b v="0"/>
    <m/>
    <b v="0"/>
    <x v="701"/>
    <x v="0"/>
    <s v="00531000007KgPgAAK"/>
    <b v="0"/>
    <d v="2016-03-24T02:31:59"/>
    <b v="0"/>
    <b v="0"/>
    <s v="2020 2"/>
    <n v="2"/>
    <x v="4"/>
    <s v="Omitted"/>
    <s v="Omitted"/>
    <x v="13"/>
    <s v="00531000007MUoEAAW"/>
    <d v="2020-05-26T16:07:56"/>
    <m/>
    <d v="2020-05-26T16:07:56"/>
    <b v="0"/>
    <x v="1"/>
    <s v="0063100000bio8GAAQ"/>
    <x v="2"/>
    <b v="0"/>
    <s v="00531000007KgPgAAK"/>
    <s v="Closed Lost"/>
    <b v="0"/>
    <x v="1"/>
    <n v="71500"/>
    <n v="0"/>
    <m/>
  </r>
  <r>
    <s v="0013100001gw5O5AAI"/>
    <b v="0"/>
    <m/>
    <b v="0"/>
    <x v="701"/>
    <x v="0"/>
    <s v="00531000007KgPgAAK"/>
    <b v="0"/>
    <d v="2016-05-20T18:19:40"/>
    <b v="0"/>
    <b v="0"/>
    <s v="2020 2"/>
    <n v="2"/>
    <x v="4"/>
    <s v="Omitted"/>
    <s v="Omitted"/>
    <x v="15"/>
    <s v="0055A00000BclF5QAJ"/>
    <d v="2021-04-11T20:06:15"/>
    <m/>
    <d v="2020-05-26T15:50:46"/>
    <b v="0"/>
    <x v="6"/>
    <s v="0063100000cKbGDAA0"/>
    <x v="2"/>
    <b v="0"/>
    <s v="00531000007KgPgAAK"/>
    <s v="Closed Lost"/>
    <b v="0"/>
    <x v="1"/>
    <n v="72395"/>
    <n v="0"/>
    <m/>
  </r>
  <r>
    <s v="0013100001jXxJ9AAK"/>
    <b v="0"/>
    <m/>
    <b v="0"/>
    <x v="701"/>
    <x v="0"/>
    <s v="00531000007KgPgAAK"/>
    <b v="0"/>
    <d v="2016-06-06T19:20:03"/>
    <b v="0"/>
    <b v="0"/>
    <s v="2020 2"/>
    <n v="2"/>
    <x v="4"/>
    <s v="Omitted"/>
    <s v="Omitted"/>
    <x v="18"/>
    <s v="00531000007MUoEAAW"/>
    <d v="2020-05-26T18:37:05"/>
    <m/>
    <d v="2020-05-26T18:37:05"/>
    <b v="0"/>
    <x v="4"/>
    <s v="0063100000cgw3uAAA"/>
    <x v="2"/>
    <b v="0"/>
    <s v="00531000007KgPgAAK"/>
    <s v="Closed Lost"/>
    <b v="0"/>
    <x v="1"/>
    <n v="71625"/>
    <n v="0"/>
    <m/>
  </r>
  <r>
    <s v="0013100001jYG5GAAW"/>
    <b v="0"/>
    <m/>
    <b v="0"/>
    <x v="701"/>
    <x v="0"/>
    <s v="00531000007KgPgAAK"/>
    <b v="0"/>
    <d v="2016-06-08T14:34:28"/>
    <b v="0"/>
    <b v="0"/>
    <s v="2020 2"/>
    <n v="2"/>
    <x v="4"/>
    <s v="Omitted"/>
    <s v="Omitted"/>
    <x v="15"/>
    <s v="0055A00000BclF5QAJ"/>
    <d v="2021-04-11T19:52:07"/>
    <m/>
    <d v="2020-05-26T15:22:02"/>
    <b v="0"/>
    <x v="5"/>
    <s v="0063100000ch9FIAAY"/>
    <x v="2"/>
    <b v="0"/>
    <s v="00531000007KgPgAAK"/>
    <s v="Closed Lost"/>
    <b v="0"/>
    <x v="1"/>
    <n v="71625"/>
    <n v="0"/>
    <m/>
  </r>
  <r>
    <s v="0013100001k6JKjAAM"/>
    <b v="0"/>
    <m/>
    <b v="0"/>
    <x v="701"/>
    <x v="0"/>
    <s v="00531000007KgPgAAK"/>
    <b v="0"/>
    <d v="2016-07-06T15:32:02"/>
    <b v="0"/>
    <b v="0"/>
    <s v="2020 2"/>
    <n v="2"/>
    <x v="4"/>
    <s v="Omitted"/>
    <s v="Omitted"/>
    <x v="5"/>
    <s v="0055A00000BclF5QAJ"/>
    <d v="2021-04-11T19:52:07"/>
    <m/>
    <d v="2020-05-26T17:42:49"/>
    <b v="0"/>
    <x v="5"/>
    <s v="0063100000ckE7UAAU"/>
    <x v="2"/>
    <b v="0"/>
    <s v="00531000007KgPgAAK"/>
    <s v="Closed Lost"/>
    <b v="0"/>
    <x v="1"/>
    <n v="71500"/>
    <n v="0"/>
    <m/>
  </r>
  <r>
    <s v="0013100001jYgIJAA0"/>
    <b v="0"/>
    <m/>
    <b v="0"/>
    <x v="701"/>
    <x v="0"/>
    <s v="00531000007MUoEAAW"/>
    <b v="0"/>
    <d v="2020-05-26T20:32:12"/>
    <b v="0"/>
    <b v="0"/>
    <s v="2020 2"/>
    <n v="2"/>
    <x v="4"/>
    <s v="Closed"/>
    <s v="Closed"/>
    <x v="24"/>
    <s v="0055A00000BclF5QAJ"/>
    <d v="2021-04-11T19:52:07"/>
    <m/>
    <m/>
    <b v="0"/>
    <x v="5"/>
    <s v="0065A00001aJ8hfQAC"/>
    <x v="2"/>
    <b v="1"/>
    <s v="00531000007KgPgAAK"/>
    <s v="Closed Won"/>
    <b v="0"/>
    <x v="0"/>
    <n v="1990.4"/>
    <n v="1990.4"/>
    <m/>
  </r>
  <r>
    <s v="0015A00002FU4geQAD"/>
    <b v="0"/>
    <m/>
    <b v="0"/>
    <x v="702"/>
    <x v="0"/>
    <s v="0055A000008iLoOQAU"/>
    <b v="1"/>
    <d v="2019-12-04T19:13:57"/>
    <b v="0"/>
    <b v="0"/>
    <s v="2020 2"/>
    <n v="2"/>
    <x v="4"/>
    <s v="Closed"/>
    <s v="Closed"/>
    <x v="21"/>
    <s v="0055A00000BclF5QAJ"/>
    <d v="2021-04-10T22:59:54"/>
    <m/>
    <d v="2020-05-28T17:17:22"/>
    <b v="0"/>
    <x v="3"/>
    <s v="0065A00001YHlc3QAD"/>
    <x v="2"/>
    <b v="0"/>
    <s v="0055A000008zqzaQAA"/>
    <s v="Closed Won"/>
    <b v="0"/>
    <x v="0"/>
    <n v="140000"/>
    <n v="140000"/>
    <m/>
  </r>
  <r>
    <s v="0013100001p5A0yAAE"/>
    <b v="0"/>
    <m/>
    <b v="0"/>
    <x v="703"/>
    <x v="0"/>
    <s v="0055A000008iLoOQAU"/>
    <b v="0"/>
    <d v="2020-04-23T12:00:10"/>
    <b v="0"/>
    <b v="0"/>
    <s v="2020 2"/>
    <n v="2"/>
    <x v="4"/>
    <s v="Closed"/>
    <s v="Closed"/>
    <x v="0"/>
    <s v="0055A00000BclF5QAJ"/>
    <d v="2021-04-10T22:59:54"/>
    <m/>
    <d v="2020-06-01T13:42:38"/>
    <b v="0"/>
    <x v="4"/>
    <s v="0065A00001Zv45KQAR"/>
    <x v="2"/>
    <b v="0"/>
    <s v="0055A000008iLoOQAU"/>
    <s v="Closed Won"/>
    <b v="0"/>
    <x v="0"/>
    <n v="765"/>
    <n v="765"/>
    <m/>
  </r>
  <r>
    <s v="0015A00002DQZCMQA5"/>
    <b v="0"/>
    <m/>
    <b v="0"/>
    <x v="703"/>
    <x v="0"/>
    <s v="0055A000009sa63QAA"/>
    <b v="0"/>
    <d v="2019-08-26T23:51:36"/>
    <b v="0"/>
    <b v="0"/>
    <s v="2020 2"/>
    <n v="2"/>
    <x v="4"/>
    <s v="Closed"/>
    <s v="Closed"/>
    <x v="1"/>
    <s v="00531000007MUoEAAW"/>
    <d v="2021-01-09T19:32:53"/>
    <m/>
    <d v="2020-05-29T16:28:45"/>
    <b v="0"/>
    <x v="3"/>
    <s v="0065A00001XG1jVQAT"/>
    <x v="2"/>
    <b v="1"/>
    <s v="0055A000009sa63QAA"/>
    <s v="Closed Won"/>
    <b v="0"/>
    <x v="0"/>
    <n v="61958.22"/>
    <n v="61958.22"/>
    <m/>
  </r>
  <r>
    <s v="0013100001eoCq6AAE"/>
    <b v="0"/>
    <m/>
    <b v="0"/>
    <x v="703"/>
    <x v="0"/>
    <s v="00531000007KAsvAAG"/>
    <b v="0"/>
    <d v="2020-01-09T18:59:40"/>
    <b v="0"/>
    <b v="0"/>
    <s v="2020 2"/>
    <n v="2"/>
    <x v="4"/>
    <s v="Closed"/>
    <s v="Closed"/>
    <x v="1"/>
    <s v="0055A00000BclF5QAJ"/>
    <d v="2021-04-11T19:52:07"/>
    <m/>
    <d v="2020-05-29T19:07:07"/>
    <b v="0"/>
    <x v="5"/>
    <s v="0065A00001Yhf3GQAR"/>
    <x v="2"/>
    <b v="1"/>
    <s v="00531000007KAsvAAG"/>
    <s v="Closed Won"/>
    <b v="0"/>
    <x v="0"/>
    <n v="157700"/>
    <n v="157700"/>
    <m/>
  </r>
  <r>
    <s v="0013100001jbToGAAU"/>
    <b v="0"/>
    <m/>
    <b v="0"/>
    <x v="704"/>
    <x v="0"/>
    <s v="0055A000008iLoOQAU"/>
    <b v="0"/>
    <d v="2020-06-01T15:23:14"/>
    <b v="0"/>
    <b v="0"/>
    <s v="2020 2"/>
    <n v="2"/>
    <x v="4"/>
    <s v="Closed"/>
    <s v="Closed"/>
    <x v="21"/>
    <s v="0055A00000BclF5QAJ"/>
    <d v="2021-04-10T22:59:54"/>
    <m/>
    <m/>
    <b v="0"/>
    <x v="7"/>
    <s v="0065A00001aJtqVQAS"/>
    <x v="2"/>
    <b v="0"/>
    <s v="0055A000008iLoOQAU"/>
    <s v="Closed Won"/>
    <b v="0"/>
    <x v="0"/>
    <n v="4000"/>
    <n v="4000"/>
    <m/>
  </r>
  <r>
    <s v="0013100001eoCq6AAE"/>
    <b v="0"/>
    <m/>
    <b v="0"/>
    <x v="705"/>
    <x v="0"/>
    <s v="00531000007KAsvAAG"/>
    <b v="0"/>
    <d v="2020-04-29T15:43:39"/>
    <b v="0"/>
    <b v="0"/>
    <s v="2020 2"/>
    <n v="2"/>
    <x v="4"/>
    <s v="Closed"/>
    <s v="Closed"/>
    <x v="1"/>
    <s v="0055A00000BclF5QAJ"/>
    <d v="2021-04-11T19:52:07"/>
    <m/>
    <d v="2020-06-02T20:33:02"/>
    <b v="0"/>
    <x v="5"/>
    <s v="0065A00001Zx1xfQAB"/>
    <x v="2"/>
    <b v="1"/>
    <s v="00531000007KAsvAAG"/>
    <s v="Closed Won"/>
    <b v="0"/>
    <x v="0"/>
    <n v="78585"/>
    <n v="78585"/>
    <m/>
  </r>
  <r>
    <s v="0015A000023EEawQAG"/>
    <b v="0"/>
    <m/>
    <b v="0"/>
    <x v="706"/>
    <x v="0"/>
    <s v="00531000007MUoEAAW"/>
    <b v="0"/>
    <d v="2020-05-07T13:19:00"/>
    <b v="0"/>
    <b v="0"/>
    <s v="2020 2"/>
    <n v="2"/>
    <x v="4"/>
    <s v="Closed"/>
    <s v="Closed"/>
    <x v="4"/>
    <s v="0055A00000BclF5QAJ"/>
    <d v="2021-04-11T20:08:00"/>
    <m/>
    <d v="2020-06-03T16:57:04"/>
    <b v="0"/>
    <x v="6"/>
    <s v="0065A00001a3OZHQA2"/>
    <x v="2"/>
    <b v="1"/>
    <s v="00531000007MUoEAAW"/>
    <s v="Closed Won"/>
    <b v="0"/>
    <x v="0"/>
    <n v="2770"/>
    <n v="2770"/>
    <m/>
  </r>
  <r>
    <s v="0013100001gZda5AAC"/>
    <b v="0"/>
    <m/>
    <b v="0"/>
    <x v="707"/>
    <x v="0"/>
    <s v="0055A000008zqzaQAA"/>
    <b v="0"/>
    <d v="2020-02-18T15:53:47"/>
    <b v="0"/>
    <b v="0"/>
    <s v="2020 2"/>
    <n v="2"/>
    <x v="4"/>
    <s v="Closed"/>
    <s v="Closed"/>
    <x v="21"/>
    <s v="0055A00000BclF5QAJ"/>
    <d v="2021-04-10T22:59:54"/>
    <m/>
    <d v="2020-06-08T15:42:38"/>
    <b v="0"/>
    <x v="7"/>
    <s v="0065A00001ZFn8LQAT"/>
    <x v="2"/>
    <b v="0"/>
    <s v="0055A00000Bb2djQAB"/>
    <s v="Closed Won"/>
    <b v="0"/>
    <x v="0"/>
    <n v="54281"/>
    <n v="54281"/>
    <m/>
  </r>
  <r>
    <s v="0013100001gX5LzAAK"/>
    <b v="0"/>
    <m/>
    <b v="0"/>
    <x v="708"/>
    <x v="0"/>
    <s v="0055A000008iLoOQAU"/>
    <b v="0"/>
    <d v="2020-02-07T18:26:41"/>
    <b v="0"/>
    <b v="0"/>
    <s v="2020 2"/>
    <n v="2"/>
    <x v="4"/>
    <s v="Closed"/>
    <s v="Closed"/>
    <x v="0"/>
    <s v="0055A00000BclF5QAJ"/>
    <d v="2021-04-10T22:59:54"/>
    <m/>
    <d v="2020-06-09T19:11:50"/>
    <b v="0"/>
    <x v="1"/>
    <s v="0065A00001Z64XwQAJ"/>
    <x v="2"/>
    <b v="0"/>
    <s v="0055A000008iLoOQAU"/>
    <s v="Closed Won"/>
    <b v="0"/>
    <x v="0"/>
    <n v="8950"/>
    <n v="8950"/>
    <m/>
  </r>
  <r>
    <s v="0015A00002B7TE2QAN"/>
    <b v="0"/>
    <m/>
    <b v="0"/>
    <x v="709"/>
    <x v="0"/>
    <s v="00531000007MUoEAAW"/>
    <b v="0"/>
    <d v="2020-05-04T19:43:49"/>
    <b v="0"/>
    <b v="0"/>
    <s v="2020 2"/>
    <n v="2"/>
    <x v="4"/>
    <s v="Omitted"/>
    <s v="Omitted"/>
    <x v="1"/>
    <s v="0055A00000BclF5QAJ"/>
    <d v="2021-04-11T19:52:07"/>
    <m/>
    <d v="2020-08-17T12:52:21"/>
    <b v="0"/>
    <x v="5"/>
    <s v="0065A00001XvSheQAF"/>
    <x v="2"/>
    <b v="0"/>
    <s v="00531000007MUoEAAW"/>
    <s v="Closed Lost"/>
    <b v="0"/>
    <x v="1"/>
    <n v="238"/>
    <n v="0"/>
    <m/>
  </r>
  <r>
    <s v="001i000001MZ8IpAAL"/>
    <b v="0"/>
    <m/>
    <b v="0"/>
    <x v="709"/>
    <x v="0"/>
    <s v="00531000007MUoEAAW"/>
    <b v="0"/>
    <d v="2020-05-19T18:02:58"/>
    <b v="0"/>
    <b v="0"/>
    <s v="2020 2"/>
    <n v="2"/>
    <x v="4"/>
    <s v="Closed"/>
    <s v="Closed"/>
    <x v="2"/>
    <s v="0055A00000BclF5QAJ"/>
    <d v="2021-04-11T20:08:00"/>
    <m/>
    <d v="2020-06-04T20:40:09"/>
    <b v="0"/>
    <x v="6"/>
    <s v="0065A00001a6j7DQAQ"/>
    <x v="2"/>
    <b v="0"/>
    <s v="00531000007KgPgAAK"/>
    <s v="Closed Won"/>
    <b v="0"/>
    <x v="0"/>
    <n v="112822.2"/>
    <n v="112822.2"/>
    <m/>
  </r>
  <r>
    <s v="0015A000026BX2lQAG"/>
    <b v="0"/>
    <m/>
    <b v="0"/>
    <x v="709"/>
    <x v="0"/>
    <s v="00531000007MUoEAAW"/>
    <b v="1"/>
    <d v="2018-10-29T13:06:46"/>
    <b v="0"/>
    <b v="0"/>
    <s v="2020 2"/>
    <n v="2"/>
    <x v="4"/>
    <s v="Closed"/>
    <s v="Closed"/>
    <x v="2"/>
    <s v="0055A00000BclF5QAJ"/>
    <d v="2021-04-11T20:08:00"/>
    <m/>
    <d v="2020-06-04T20:42:20"/>
    <b v="1"/>
    <x v="6"/>
    <s v="0065A00000nKefWQAS"/>
    <x v="2"/>
    <b v="0"/>
    <s v="00531000007Es7rAAC"/>
    <s v="Closed Won"/>
    <b v="0"/>
    <x v="0"/>
    <n v="1336340"/>
    <n v="1336340"/>
    <m/>
  </r>
  <r>
    <s v="0013100001fqwyfAAA"/>
    <b v="0"/>
    <m/>
    <b v="0"/>
    <x v="710"/>
    <x v="0"/>
    <s v="0055A000008iLoOQAU"/>
    <b v="0"/>
    <d v="2020-06-09T15:42:36"/>
    <b v="0"/>
    <b v="0"/>
    <s v="2020 2"/>
    <n v="2"/>
    <x v="4"/>
    <s v="Closed"/>
    <s v="Closed"/>
    <x v="0"/>
    <s v="0055A00000BclF5QAJ"/>
    <d v="2021-04-10T22:59:54"/>
    <m/>
    <d v="2020-06-12T11:21:11"/>
    <b v="0"/>
    <x v="1"/>
    <s v="0065A00001aKlTBQA0"/>
    <x v="2"/>
    <b v="0"/>
    <s v="0055A000008iLoOQAU"/>
    <s v="Closed Won"/>
    <b v="0"/>
    <x v="0"/>
    <n v="5690"/>
    <n v="5690"/>
    <m/>
  </r>
  <r>
    <s v="0013100001qyrRZAAY"/>
    <b v="0"/>
    <m/>
    <b v="0"/>
    <x v="711"/>
    <x v="0"/>
    <s v="0055A000008iLoOQAU"/>
    <b v="0"/>
    <d v="2020-02-18T13:45:18"/>
    <b v="0"/>
    <b v="0"/>
    <s v="2020 2"/>
    <n v="2"/>
    <x v="4"/>
    <s v="Omitted"/>
    <s v="Omitted"/>
    <x v="0"/>
    <s v="0055A00000BclF5QAJ"/>
    <d v="2021-04-11T20:05:08"/>
    <m/>
    <d v="2020-06-12T18:27:56"/>
    <b v="0"/>
    <x v="7"/>
    <s v="0065A00001ZFm5MQAT"/>
    <x v="2"/>
    <b v="0"/>
    <s v="0055A000008iLoOQAU"/>
    <s v="Closed Lost"/>
    <b v="0"/>
    <x v="1"/>
    <n v="7500"/>
    <n v="0"/>
    <m/>
  </r>
  <r>
    <s v="0013100001k6JgGAAU"/>
    <b v="0"/>
    <m/>
    <b v="0"/>
    <x v="712"/>
    <x v="0"/>
    <s v="0055A000008iLoOQAU"/>
    <b v="0"/>
    <d v="2020-04-14T18:00:33"/>
    <b v="0"/>
    <b v="0"/>
    <s v="2020 2"/>
    <n v="2"/>
    <x v="4"/>
    <s v="Omitted"/>
    <s v="Omitted"/>
    <x v="0"/>
    <s v="0055A00000BclF5QAJ"/>
    <d v="2021-04-11T20:28:47"/>
    <m/>
    <d v="2020-06-17T20:02:34"/>
    <b v="0"/>
    <x v="12"/>
    <s v="0065A00001ZjNg9QAF"/>
    <x v="2"/>
    <b v="0"/>
    <s v="0055A000008iLoOQAU"/>
    <s v="Closed Lost"/>
    <b v="0"/>
    <x v="1"/>
    <n v="8950"/>
    <n v="0"/>
    <m/>
  </r>
  <r>
    <s v="0013100001ftJMpAAM"/>
    <b v="0"/>
    <m/>
    <b v="0"/>
    <x v="713"/>
    <x v="0"/>
    <s v="00531000007KAu8AAG"/>
    <b v="0"/>
    <d v="2016-05-31T19:29:55"/>
    <b v="0"/>
    <b v="0"/>
    <s v="2020 2"/>
    <n v="2"/>
    <x v="4"/>
    <s v="Omitted"/>
    <s v="Omitted"/>
    <x v="18"/>
    <s v="0055A00000BclF5QAJ"/>
    <d v="2021-04-11T20:33:11"/>
    <m/>
    <d v="2020-02-13T04:59:16"/>
    <b v="0"/>
    <x v="4"/>
    <s v="0063100000cLOIhAAO"/>
    <x v="2"/>
    <b v="0"/>
    <s v="0055A000009GjocQAC"/>
    <s v="Closed Lost"/>
    <b v="0"/>
    <x v="1"/>
    <n v="72600"/>
    <n v="0"/>
    <m/>
  </r>
  <r>
    <s v="0013100001mwsqbAAA"/>
    <b v="0"/>
    <m/>
    <b v="0"/>
    <x v="713"/>
    <x v="0"/>
    <s v="0055A000008iLoOQAU"/>
    <b v="0"/>
    <d v="2020-05-05T18:31:07"/>
    <b v="0"/>
    <b v="0"/>
    <s v="2020 2"/>
    <n v="2"/>
    <x v="4"/>
    <s v="Omitted"/>
    <s v="Omitted"/>
    <x v="0"/>
    <s v="0055A00000BclF5QAJ"/>
    <d v="2021-04-11T20:11:37"/>
    <m/>
    <d v="2020-06-17T19:42:41"/>
    <b v="0"/>
    <x v="3"/>
    <s v="0065A00001a3LLVQA2"/>
    <x v="2"/>
    <b v="0"/>
    <s v="0055A000008iLoOQAU"/>
    <s v="Closed Lost"/>
    <b v="0"/>
    <x v="1"/>
    <n v="8950"/>
    <n v="0"/>
    <m/>
  </r>
  <r>
    <s v="0015A00001tanOxQAI"/>
    <b v="0"/>
    <m/>
    <b v="0"/>
    <x v="713"/>
    <x v="0"/>
    <s v="00531000007MUoEAAW"/>
    <b v="0"/>
    <d v="2020-05-07T18:22:46"/>
    <b v="0"/>
    <b v="0"/>
    <s v="2020 2"/>
    <n v="2"/>
    <x v="4"/>
    <s v="Omitted"/>
    <s v="Omitted"/>
    <x v="2"/>
    <s v="0055A00000BclF5QAJ"/>
    <d v="2021-04-11T20:08:00"/>
    <m/>
    <d v="2020-12-03T17:06:28"/>
    <b v="0"/>
    <x v="6"/>
    <s v="0065A00001a3yzbQAA"/>
    <x v="2"/>
    <b v="0"/>
    <s v="00531000007MUoEAAW"/>
    <s v="Closed Lost"/>
    <b v="0"/>
    <x v="1"/>
    <n v="6500"/>
    <n v="0"/>
    <m/>
  </r>
  <r>
    <s v="0015A00002Gpk64QAB"/>
    <b v="0"/>
    <m/>
    <b v="0"/>
    <x v="713"/>
    <x v="0"/>
    <s v="00531000007MUoEAAW"/>
    <b v="1"/>
    <d v="2020-01-06T18:23:26"/>
    <b v="0"/>
    <b v="0"/>
    <s v="2020 2"/>
    <n v="2"/>
    <x v="4"/>
    <s v="Omitted"/>
    <s v="Omitted"/>
    <x v="24"/>
    <s v="0055A000009GxI2QAK"/>
    <d v="2020-12-28T22:02:18"/>
    <m/>
    <d v="2020-06-01T17:53:30"/>
    <b v="0"/>
    <x v="3"/>
    <s v="0065A00001YbVwUQAV"/>
    <x v="2"/>
    <b v="0"/>
    <s v="0055A000009GxI2QAK"/>
    <s v="Closed Lost"/>
    <b v="0"/>
    <x v="1"/>
    <n v="115079.08"/>
    <n v="0"/>
    <m/>
  </r>
  <r>
    <s v="0015A00002EkMcfQAF"/>
    <b v="0"/>
    <m/>
    <b v="0"/>
    <x v="713"/>
    <x v="0"/>
    <s v="0055A000009sa63QAA"/>
    <b v="1"/>
    <d v="2019-09-06T14:49:51"/>
    <b v="0"/>
    <b v="0"/>
    <s v="2020 2"/>
    <n v="2"/>
    <x v="4"/>
    <s v="Closed"/>
    <s v="Closed"/>
    <x v="1"/>
    <s v="0055A00000BclF5QAJ"/>
    <d v="2021-04-11T19:52:59"/>
    <m/>
    <d v="2020-06-12T23:09:26"/>
    <b v="0"/>
    <x v="5"/>
    <s v="0065A00001XGpAqQAL"/>
    <x v="3"/>
    <b v="0"/>
    <s v="0055A000009sa63QAA"/>
    <s v="Closed Won"/>
    <b v="0"/>
    <x v="0"/>
    <n v="59999"/>
    <n v="59999"/>
    <m/>
  </r>
  <r>
    <s v="0015A00002EkmBaQAJ"/>
    <b v="0"/>
    <m/>
    <b v="0"/>
    <x v="714"/>
    <x v="0"/>
    <s v="0055A000008iLoOQAU"/>
    <b v="0"/>
    <d v="2020-06-15T14:03:08"/>
    <b v="0"/>
    <b v="0"/>
    <s v="2020 2"/>
    <n v="2"/>
    <x v="4"/>
    <s v="Closed"/>
    <s v="Closed"/>
    <x v="0"/>
    <s v="0055A00000BclF5QAJ"/>
    <d v="2021-04-11T20:04:03"/>
    <m/>
    <d v="2020-06-17T14:50:13"/>
    <b v="0"/>
    <x v="5"/>
    <s v="0065A00001aLXzEQAW"/>
    <x v="2"/>
    <b v="0"/>
    <s v="0055A000008iLoOQAU"/>
    <s v="Closed Won"/>
    <b v="0"/>
    <x v="0"/>
    <n v="4000"/>
    <n v="4000"/>
    <m/>
  </r>
  <r>
    <s v="0013100001fpKktAAE"/>
    <b v="0"/>
    <m/>
    <b v="0"/>
    <x v="714"/>
    <x v="0"/>
    <s v="0055A000008iLoOQAU"/>
    <b v="0"/>
    <d v="2020-06-09T15:13:22"/>
    <b v="0"/>
    <b v="0"/>
    <s v="2020 2"/>
    <n v="2"/>
    <x v="4"/>
    <s v="Closed"/>
    <s v="Closed"/>
    <x v="0"/>
    <s v="0055A00000BclF5QAJ"/>
    <d v="2021-04-10T22:59:54"/>
    <m/>
    <d v="2020-06-16T16:35:11"/>
    <b v="0"/>
    <x v="12"/>
    <s v="0065A00001aKlMPQA0"/>
    <x v="2"/>
    <b v="0"/>
    <s v="0055A000008iLoOQAU"/>
    <s v="Closed Won"/>
    <b v="0"/>
    <x v="0"/>
    <n v="4995"/>
    <n v="4995"/>
    <m/>
  </r>
  <r>
    <s v="001i000001MZM70AAH"/>
    <b v="0"/>
    <m/>
    <b v="0"/>
    <x v="714"/>
    <x v="0"/>
    <s v="00531000007MUoEAAW"/>
    <b v="0"/>
    <d v="2020-03-09T15:29:51"/>
    <b v="0"/>
    <b v="0"/>
    <s v="2020 2"/>
    <n v="2"/>
    <x v="4"/>
    <s v="Closed"/>
    <s v="Closed"/>
    <x v="1"/>
    <s v="00531000007MUoEAAW"/>
    <d v="2021-04-26T18:34:19"/>
    <m/>
    <d v="2020-06-16T20:30:02"/>
    <b v="0"/>
    <x v="5"/>
    <s v="0065A00001ZPFUvQAP"/>
    <x v="2"/>
    <b v="1"/>
    <s v="00531000007MUoEAAW"/>
    <s v="Closed Won"/>
    <b v="0"/>
    <x v="0"/>
    <n v="6500"/>
    <n v="6500"/>
    <m/>
  </r>
  <r>
    <s v="0015A000023EEawQAG"/>
    <b v="0"/>
    <m/>
    <b v="0"/>
    <x v="715"/>
    <x v="0"/>
    <s v="00531000007MUoEAAW"/>
    <b v="0"/>
    <d v="2020-04-08T19:12:30"/>
    <b v="0"/>
    <b v="0"/>
    <s v="2020 2"/>
    <n v="2"/>
    <x v="4"/>
    <s v="Closed"/>
    <s v="Closed"/>
    <x v="4"/>
    <s v="0055A00000BclF5QAJ"/>
    <d v="2021-04-11T20:08:00"/>
    <m/>
    <d v="2020-06-17T21:00:25"/>
    <b v="0"/>
    <x v="6"/>
    <s v="0065A00001Zcb3yQAB"/>
    <x v="2"/>
    <b v="1"/>
    <s v="00531000007MUoEAAW"/>
    <s v="Closed Won"/>
    <b v="0"/>
    <x v="0"/>
    <n v="32500"/>
    <n v="32500"/>
    <m/>
  </r>
  <r>
    <s v="0015A00002GIrDeQAL"/>
    <b v="0"/>
    <m/>
    <b v="0"/>
    <x v="716"/>
    <x v="0"/>
    <s v="0055A000009s6n0QAA"/>
    <b v="0"/>
    <d v="2020-06-18T19:29:45"/>
    <b v="0"/>
    <b v="0"/>
    <s v="2020 2"/>
    <n v="2"/>
    <x v="4"/>
    <s v="Closed"/>
    <s v="Closed"/>
    <x v="0"/>
    <s v="0055A00000BclF5QAJ"/>
    <d v="2021-04-10T22:59:54"/>
    <m/>
    <d v="2020-06-18T19:34:16"/>
    <b v="0"/>
    <x v="12"/>
    <s v="0065A00001aLiKvQAK"/>
    <x v="2"/>
    <b v="0"/>
    <s v="0055A000009s6n0QAA"/>
    <s v="Closed Won"/>
    <b v="0"/>
    <x v="0"/>
    <n v="51250"/>
    <n v="51250"/>
    <m/>
  </r>
  <r>
    <s v="0013100001gWxm7AAC"/>
    <b v="0"/>
    <m/>
    <b v="0"/>
    <x v="716"/>
    <x v="0"/>
    <s v="0055A000008iLoOQAU"/>
    <b v="0"/>
    <d v="2020-06-17T19:37:13"/>
    <b v="0"/>
    <b v="0"/>
    <s v="2020 2"/>
    <n v="2"/>
    <x v="4"/>
    <s v="Closed"/>
    <s v="Closed"/>
    <x v="0"/>
    <s v="0055A00000BclF5QAJ"/>
    <d v="2021-04-10T22:59:54"/>
    <m/>
    <d v="2020-06-18T20:15:16"/>
    <b v="0"/>
    <x v="3"/>
    <s v="0065A00001aLfbkQAC"/>
    <x v="2"/>
    <b v="0"/>
    <s v="0055A000008iLoOQAU"/>
    <s v="Closed Won"/>
    <b v="0"/>
    <x v="0"/>
    <n v="3350"/>
    <n v="3350"/>
    <m/>
  </r>
  <r>
    <s v="0013100001jbToDAAU"/>
    <b v="0"/>
    <m/>
    <b v="0"/>
    <x v="716"/>
    <x v="0"/>
    <s v="0055A000008iLoOQAU"/>
    <b v="0"/>
    <d v="2020-05-21T18:20:13"/>
    <b v="0"/>
    <b v="0"/>
    <s v="2020 2"/>
    <n v="2"/>
    <x v="4"/>
    <s v="Closed"/>
    <s v="Closed"/>
    <x v="0"/>
    <s v="0055A00000BclF5QAJ"/>
    <d v="2021-04-10T22:59:54"/>
    <m/>
    <d v="2020-06-18T17:34:50"/>
    <b v="0"/>
    <x v="7"/>
    <s v="0065A00001aHohjQAC"/>
    <x v="2"/>
    <b v="0"/>
    <s v="0055A000008iLoOQAU"/>
    <s v="Closed Won"/>
    <b v="0"/>
    <x v="0"/>
    <n v="8950"/>
    <n v="8950"/>
    <m/>
  </r>
  <r>
    <s v="0013100001em9ZOAAY"/>
    <b v="0"/>
    <m/>
    <b v="0"/>
    <x v="717"/>
    <x v="0"/>
    <s v="00531000007KAsvAAG"/>
    <b v="0"/>
    <d v="2018-09-05T19:43:03"/>
    <b v="0"/>
    <b v="0"/>
    <s v="2020 2"/>
    <n v="2"/>
    <x v="4"/>
    <s v="Closed"/>
    <s v="Closed"/>
    <x v="1"/>
    <s v="0055A00000BclF5QAJ"/>
    <d v="2021-04-16T14:17:58"/>
    <m/>
    <d v="2020-06-19T15:39:45"/>
    <b v="0"/>
    <x v="10"/>
    <s v="0065A00000legqvQAA"/>
    <x v="2"/>
    <b v="1"/>
    <s v="00531000007KAsvAAG"/>
    <s v="Closed Won"/>
    <b v="0"/>
    <x v="0"/>
    <n v="70785"/>
    <n v="70785"/>
    <m/>
  </r>
  <r>
    <s v="0013100001nn0EqAAI"/>
    <b v="0"/>
    <m/>
    <b v="0"/>
    <x v="717"/>
    <x v="0"/>
    <s v="0055A000008iLoOQAU"/>
    <b v="0"/>
    <d v="2019-10-24T19:19:49"/>
    <b v="0"/>
    <b v="0"/>
    <s v="2020 2"/>
    <n v="2"/>
    <x v="4"/>
    <s v="Closed"/>
    <s v="Closed"/>
    <x v="21"/>
    <s v="0055A00000BclF5QAJ"/>
    <d v="2021-04-11T20:11:37"/>
    <m/>
    <d v="2020-06-19T13:28:54"/>
    <b v="0"/>
    <x v="3"/>
    <s v="0065A00001XmGGPQA3"/>
    <x v="2"/>
    <b v="0"/>
    <s v="0055A00000Bb2djQAB"/>
    <s v="Closed Won"/>
    <b v="0"/>
    <x v="0"/>
    <n v="5000"/>
    <n v="5000"/>
    <m/>
  </r>
  <r>
    <s v="0015A00002DQoleQAD"/>
    <b v="0"/>
    <m/>
    <b v="0"/>
    <x v="718"/>
    <x v="0"/>
    <s v="0055A000008zqzaQAA"/>
    <b v="0"/>
    <d v="2020-06-22T13:06:06"/>
    <b v="0"/>
    <b v="0"/>
    <s v="2020 2"/>
    <n v="2"/>
    <x v="4"/>
    <s v="Closed"/>
    <s v="Closed"/>
    <x v="0"/>
    <s v="0055A00000BclF5QAJ"/>
    <d v="2021-04-11T19:52:07"/>
    <m/>
    <d v="2020-06-29T14:54:48"/>
    <b v="0"/>
    <x v="5"/>
    <s v="0065A00001awxNIQAY"/>
    <x v="2"/>
    <b v="0"/>
    <s v="0055A000008iLoOQAU"/>
    <s v="Closed Won"/>
    <b v="0"/>
    <x v="0"/>
    <n v="4000"/>
    <n v="4000"/>
    <m/>
  </r>
  <r>
    <s v="0015A000029VvJwQAK"/>
    <b v="0"/>
    <m/>
    <b v="0"/>
    <x v="718"/>
    <x v="0"/>
    <s v="00531000007MUoEAAW"/>
    <b v="0"/>
    <d v="2020-05-15T16:53:06"/>
    <b v="0"/>
    <b v="0"/>
    <s v="2020 2"/>
    <n v="2"/>
    <x v="4"/>
    <s v="Closed"/>
    <s v="Closed"/>
    <x v="1"/>
    <s v="0055A00000BclF5QAJ"/>
    <d v="2021-04-11T19:52:59"/>
    <m/>
    <d v="2020-06-22T19:07:02"/>
    <b v="0"/>
    <x v="5"/>
    <s v="0065A00001a6bVuQAI"/>
    <x v="2"/>
    <b v="1"/>
    <s v="00531000007MUoEAAW"/>
    <s v="Closed Won"/>
    <b v="0"/>
    <x v="0"/>
    <n v="17550"/>
    <n v="17550"/>
    <m/>
  </r>
  <r>
    <s v="0013100001eCIpHAAW"/>
    <b v="0"/>
    <m/>
    <b v="0"/>
    <x v="718"/>
    <x v="0"/>
    <s v="00531000007KAsvAAG"/>
    <b v="0"/>
    <d v="2020-04-15T14:40:03"/>
    <b v="0"/>
    <b v="0"/>
    <s v="2020 2"/>
    <n v="2"/>
    <x v="4"/>
    <s v="Closed"/>
    <s v="Closed"/>
    <x v="1"/>
    <s v="0055A00000BclF5QAJ"/>
    <d v="2021-04-11T20:08:00"/>
    <m/>
    <d v="2020-06-22T18:47:53"/>
    <b v="0"/>
    <x v="6"/>
    <s v="0065A00001ZjQRyQAN"/>
    <x v="2"/>
    <b v="1"/>
    <s v="00531000007KAsvAAG"/>
    <s v="Closed Won"/>
    <b v="0"/>
    <x v="0"/>
    <n v="86639.05"/>
    <n v="86639.05"/>
    <m/>
  </r>
  <r>
    <s v="0015A00001yVSaMQAW"/>
    <b v="0"/>
    <m/>
    <b v="0"/>
    <x v="718"/>
    <x v="0"/>
    <s v="00531000008F2qlAAC"/>
    <b v="0"/>
    <d v="2019-12-13T19:30:29"/>
    <b v="0"/>
    <b v="0"/>
    <s v="2020 2"/>
    <n v="2"/>
    <x v="4"/>
    <s v="Closed"/>
    <s v="Closed"/>
    <x v="24"/>
    <s v="0055A00000BclF5QAJ"/>
    <d v="2021-04-11T20:08:00"/>
    <m/>
    <d v="2020-06-22T13:27:29"/>
    <b v="0"/>
    <x v="6"/>
    <s v="0065A00001YN5A7QAL"/>
    <x v="2"/>
    <b v="1"/>
    <s v="00531000007KgPgAAK"/>
    <s v="Closed Won"/>
    <b v="0"/>
    <x v="0"/>
    <n v="59977.599999999999"/>
    <n v="59977.599999999999"/>
    <m/>
  </r>
  <r>
    <s v="0013100001puTb4AAE"/>
    <b v="0"/>
    <m/>
    <b v="0"/>
    <x v="719"/>
    <x v="0"/>
    <s v="0055A000008iLoOQAU"/>
    <b v="0"/>
    <d v="2020-06-11T21:15:10"/>
    <b v="0"/>
    <b v="0"/>
    <s v="2020 2"/>
    <n v="2"/>
    <x v="4"/>
    <s v="Omitted"/>
    <s v="Omitted"/>
    <x v="0"/>
    <s v="0055A00000BclF5QAJ"/>
    <d v="2021-04-10T23:01:03"/>
    <m/>
    <d v="2020-06-29T14:25:23"/>
    <b v="0"/>
    <x v="3"/>
    <s v="0065A00001aLRP5QAO"/>
    <x v="2"/>
    <b v="0"/>
    <s v="0055A000008iLoOQAU"/>
    <s v="Closed Lost"/>
    <b v="0"/>
    <x v="1"/>
    <n v="4995"/>
    <n v="0"/>
    <m/>
  </r>
  <r>
    <s v="0013100001gWxm7AAC"/>
    <b v="0"/>
    <m/>
    <b v="0"/>
    <x v="719"/>
    <x v="0"/>
    <s v="0055A000008iLoOQAU"/>
    <b v="0"/>
    <d v="2020-02-21T17:09:28"/>
    <b v="0"/>
    <b v="0"/>
    <s v="2020 2"/>
    <n v="2"/>
    <x v="4"/>
    <s v="Omitted"/>
    <s v="Omitted"/>
    <x v="0"/>
    <s v="0055A00000BclF5QAJ"/>
    <d v="2021-04-10T23:01:03"/>
    <m/>
    <d v="2020-06-18T12:23:20"/>
    <b v="0"/>
    <x v="1"/>
    <s v="0065A00001ZHpUlQAL"/>
    <x v="2"/>
    <b v="0"/>
    <s v="0055A000008iLoOQAU"/>
    <s v="Closed Lost"/>
    <b v="0"/>
    <x v="1"/>
    <n v="13950"/>
    <n v="0"/>
    <m/>
  </r>
  <r>
    <s v="0013100001gWxm7AAC"/>
    <b v="0"/>
    <m/>
    <b v="0"/>
    <x v="719"/>
    <x v="0"/>
    <s v="0055A000008iLoOQAU"/>
    <b v="0"/>
    <d v="2020-02-21T18:27:07"/>
    <b v="0"/>
    <b v="0"/>
    <s v="2020 2"/>
    <n v="2"/>
    <x v="4"/>
    <s v="Omitted"/>
    <s v="Omitted"/>
    <x v="0"/>
    <s v="0055A00000BclF5QAJ"/>
    <d v="2021-04-10T23:01:03"/>
    <m/>
    <d v="2020-06-18T12:23:54"/>
    <b v="0"/>
    <x v="1"/>
    <s v="0065A00001ZHpr1QAD"/>
    <x v="2"/>
    <b v="0"/>
    <s v="0055A000008iLoOQAU"/>
    <s v="Closed Lost"/>
    <b v="0"/>
    <x v="1"/>
    <n v="13950"/>
    <n v="0"/>
    <m/>
  </r>
  <r>
    <s v="0015A00002GIrDeQAL"/>
    <b v="0"/>
    <m/>
    <b v="0"/>
    <x v="719"/>
    <x v="0"/>
    <s v="0055A000009s6n0QAA"/>
    <b v="0"/>
    <d v="2020-06-22T19:18:04"/>
    <b v="0"/>
    <b v="0"/>
    <s v="2020 2"/>
    <n v="2"/>
    <x v="4"/>
    <s v="Closed"/>
    <s v="Closed"/>
    <x v="0"/>
    <s v="0055A00000BclF5QAJ"/>
    <d v="2021-04-10T22:59:54"/>
    <m/>
    <d v="2020-06-23T14:16:59"/>
    <b v="0"/>
    <x v="12"/>
    <s v="0065A00001awzbkQAA"/>
    <x v="2"/>
    <b v="0"/>
    <s v="0055A000009s6n0QAA"/>
    <s v="Closed Won"/>
    <b v="0"/>
    <x v="0"/>
    <n v="51250"/>
    <n v="51250"/>
    <m/>
  </r>
  <r>
    <s v="0013100001jbTo6AAE"/>
    <b v="0"/>
    <m/>
    <b v="0"/>
    <x v="719"/>
    <x v="0"/>
    <s v="0055A000008iLoOQAU"/>
    <b v="0"/>
    <d v="2020-06-23T13:04:30"/>
    <b v="0"/>
    <b v="0"/>
    <s v="2020 2"/>
    <n v="2"/>
    <x v="4"/>
    <s v="Closed"/>
    <s v="Closed"/>
    <x v="21"/>
    <s v="0055A00000BclF5QAJ"/>
    <d v="2021-04-10T22:59:54"/>
    <m/>
    <m/>
    <b v="0"/>
    <x v="7"/>
    <s v="0065A00001ax1aHQAQ"/>
    <x v="2"/>
    <b v="0"/>
    <s v="0055A000008iLmwQAE"/>
    <s v="Closed Won"/>
    <b v="0"/>
    <x v="0"/>
    <n v="90000"/>
    <n v="90000"/>
    <m/>
  </r>
  <r>
    <s v="0015A00001yYEMGQA4"/>
    <b v="0"/>
    <m/>
    <b v="0"/>
    <x v="719"/>
    <x v="0"/>
    <s v="00531000007MUoEAAW"/>
    <b v="0"/>
    <d v="2020-06-23T17:14:14"/>
    <b v="0"/>
    <b v="0"/>
    <s v="2020 2"/>
    <n v="2"/>
    <x v="4"/>
    <s v="Closed"/>
    <s v="Closed"/>
    <x v="4"/>
    <s v="0055A00000BclF5QAJ"/>
    <d v="2021-04-11T19:52:07"/>
    <m/>
    <m/>
    <b v="0"/>
    <x v="5"/>
    <s v="0065A00001ax2Y3QAI"/>
    <x v="2"/>
    <b v="1"/>
    <s v="00531000007MUoEAAW"/>
    <s v="Closed Won"/>
    <b v="0"/>
    <x v="0"/>
    <n v="179.1"/>
    <n v="179.1"/>
    <m/>
  </r>
  <r>
    <s v="0015A00002B7TE2QAN"/>
    <b v="0"/>
    <m/>
    <b v="0"/>
    <x v="719"/>
    <x v="0"/>
    <s v="0055A000009sa63QAA"/>
    <b v="0"/>
    <d v="2020-05-22T21:38:35"/>
    <b v="0"/>
    <b v="0"/>
    <s v="2020 2"/>
    <n v="2"/>
    <x v="4"/>
    <s v="Closed"/>
    <s v="Closed"/>
    <x v="1"/>
    <s v="0055A00000BclF5QAJ"/>
    <d v="2021-04-11T20:08:00"/>
    <m/>
    <d v="2020-06-23T17:42:00"/>
    <b v="0"/>
    <x v="6"/>
    <s v="0065A00001aJ3d4QAC"/>
    <x v="2"/>
    <b v="1"/>
    <s v="0055A000009sa63QAA"/>
    <s v="Closed Won"/>
    <b v="0"/>
    <x v="0"/>
    <n v="1190"/>
    <n v="1190"/>
    <m/>
  </r>
  <r>
    <s v="0015A00002GKDDXQA5"/>
    <b v="0"/>
    <m/>
    <b v="0"/>
    <x v="720"/>
    <x v="0"/>
    <s v="0055A000008iLoOQAU"/>
    <b v="1"/>
    <d v="2019-11-22T21:47:22"/>
    <b v="0"/>
    <b v="0"/>
    <s v="2020 2"/>
    <n v="2"/>
    <x v="4"/>
    <s v="Omitted"/>
    <s v="Omitted"/>
    <x v="21"/>
    <s v="0055A00000BclF5QAJ"/>
    <d v="2021-04-10T23:01:03"/>
    <m/>
    <d v="2020-06-24T18:30:34"/>
    <b v="0"/>
    <x v="3"/>
    <s v="0065A00001Y3qWRQAZ"/>
    <x v="2"/>
    <b v="0"/>
    <s v="0055A00000BNXCfQAP"/>
    <s v="Closed Lost"/>
    <b v="0"/>
    <x v="1"/>
    <n v="140000"/>
    <n v="0"/>
    <m/>
  </r>
  <r>
    <s v="0015A00002Cz1bTQAR"/>
    <b v="0"/>
    <m/>
    <b v="0"/>
    <x v="720"/>
    <x v="0"/>
    <s v="0055A00000Bb2djQAB"/>
    <b v="0"/>
    <d v="2020-04-15T13:37:21"/>
    <b v="0"/>
    <b v="0"/>
    <s v="2020 2"/>
    <n v="2"/>
    <x v="4"/>
    <s v="Closed"/>
    <s v="Closed"/>
    <x v="21"/>
    <s v="0055A00000BclF5QAJ"/>
    <d v="2021-04-11T19:52:07"/>
    <m/>
    <d v="2020-06-24T16:09:00"/>
    <b v="0"/>
    <x v="5"/>
    <s v="0065A00001ZjQ91QAF"/>
    <x v="2"/>
    <b v="0"/>
    <s v="0055A000008iLoOQAU"/>
    <s v="Closed Won"/>
    <b v="0"/>
    <x v="0"/>
    <n v="10000"/>
    <n v="10000"/>
    <m/>
  </r>
  <r>
    <s v="0013100001puTdTAAU"/>
    <b v="0"/>
    <m/>
    <b v="0"/>
    <x v="721"/>
    <x v="0"/>
    <s v="0055A000008iLoOQAU"/>
    <b v="0"/>
    <d v="2020-04-20T10:29:19"/>
    <b v="0"/>
    <b v="0"/>
    <s v="2020 2"/>
    <n v="2"/>
    <x v="4"/>
    <s v="Omitted"/>
    <s v="Omitted"/>
    <x v="0"/>
    <s v="0055A00000BclF5QAJ"/>
    <d v="2021-04-10T23:01:03"/>
    <m/>
    <d v="2020-04-27T02:26:17"/>
    <b v="0"/>
    <x v="1"/>
    <s v="0065A00001ZuKQBQA3"/>
    <x v="2"/>
    <b v="0"/>
    <s v="0055A00000Bb2djQAB"/>
    <s v="Closed Lost"/>
    <b v="0"/>
    <x v="1"/>
    <n v="4475"/>
    <n v="0"/>
    <m/>
  </r>
  <r>
    <s v="0013100001gbb7YAAQ"/>
    <b v="0"/>
    <m/>
    <b v="0"/>
    <x v="722"/>
    <x v="0"/>
    <s v="0055A000008iLoOQAU"/>
    <b v="0"/>
    <d v="2020-06-11T17:47:01"/>
    <b v="0"/>
    <b v="0"/>
    <s v="2020 2"/>
    <n v="2"/>
    <x v="4"/>
    <s v="Closed"/>
    <s v="Closed"/>
    <x v="0"/>
    <s v="0055A00000BclF5QAJ"/>
    <d v="2021-04-10T22:59:54"/>
    <m/>
    <d v="2020-06-26T18:19:23"/>
    <b v="0"/>
    <x v="3"/>
    <s v="0065A00001aLQy7QAG"/>
    <x v="2"/>
    <b v="0"/>
    <s v="0055A000008iLoOQAU"/>
    <s v="Closed Won"/>
    <b v="0"/>
    <x v="0"/>
    <n v="8345"/>
    <n v="8345"/>
    <m/>
  </r>
  <r>
    <s v="0013100001kbnWUAAY"/>
    <b v="0"/>
    <m/>
    <b v="0"/>
    <x v="722"/>
    <x v="0"/>
    <s v="0055A000008iLoJQAU"/>
    <b v="0"/>
    <d v="2020-01-15T03:33:41"/>
    <b v="0"/>
    <b v="0"/>
    <s v="2020 2"/>
    <n v="2"/>
    <x v="4"/>
    <s v="Closed"/>
    <s v="Closed"/>
    <x v="21"/>
    <s v="0055A00000BclF5QAJ"/>
    <d v="2021-04-11T20:07:09"/>
    <m/>
    <d v="2020-06-26T18:59:28"/>
    <b v="0"/>
    <x v="6"/>
    <s v="0065A00001YiBuGQAV"/>
    <x v="2"/>
    <b v="0"/>
    <s v="0055A000008iLoOQAU"/>
    <s v="Closed Won"/>
    <b v="0"/>
    <x v="0"/>
    <n v="13950"/>
    <n v="13950"/>
    <m/>
  </r>
  <r>
    <s v="0015A00002Ir6RIQAZ"/>
    <b v="0"/>
    <m/>
    <b v="0"/>
    <x v="722"/>
    <x v="0"/>
    <s v="0055A00000BNXCfQAP"/>
    <b v="1"/>
    <d v="2020-02-28T17:39:05"/>
    <b v="0"/>
    <b v="0"/>
    <s v="2020 2"/>
    <n v="2"/>
    <x v="4"/>
    <s v="Closed"/>
    <s v="Closed"/>
    <x v="21"/>
    <s v="0055A00000BclF5QAJ"/>
    <d v="2021-04-10T22:59:54"/>
    <m/>
    <d v="2020-06-26T21:04:03"/>
    <b v="0"/>
    <x v="3"/>
    <s v="0065A00001ZNHbuQAH"/>
    <x v="2"/>
    <b v="0"/>
    <s v="0055A00000BNXCfQAP"/>
    <s v="Closed Won"/>
    <b v="0"/>
    <x v="0"/>
    <n v="107497.60000000001"/>
    <n v="107497.60000000001"/>
    <m/>
  </r>
  <r>
    <s v="001i000000IyHWlAAN"/>
    <b v="0"/>
    <m/>
    <b v="0"/>
    <x v="722"/>
    <x v="0"/>
    <s v="00531000007MUoEAAW"/>
    <b v="0"/>
    <d v="2020-06-16T13:02:44"/>
    <b v="0"/>
    <b v="0"/>
    <s v="2020 2"/>
    <n v="2"/>
    <x v="4"/>
    <s v="Closed"/>
    <s v="Closed"/>
    <x v="4"/>
    <s v="0055A00000BclF5QAJ"/>
    <d v="2021-04-11T20:08:00"/>
    <m/>
    <d v="2020-06-26T17:07:01"/>
    <b v="0"/>
    <x v="6"/>
    <s v="0065A00001aLbKCQA0"/>
    <x v="2"/>
    <b v="1"/>
    <s v="00531000007MUoEAAW"/>
    <s v="Closed Won"/>
    <b v="0"/>
    <x v="0"/>
    <n v="4926.4399999999996"/>
    <n v="4926.4399999999996"/>
    <m/>
  </r>
  <r>
    <s v="0013100001gYA7VAAW"/>
    <b v="0"/>
    <m/>
    <b v="0"/>
    <x v="723"/>
    <x v="0"/>
    <s v="00531000007KAu8AAG"/>
    <b v="1"/>
    <d v="2016-05-30T11:11:31"/>
    <b v="0"/>
    <b v="0"/>
    <s v="2020 2"/>
    <n v="2"/>
    <x v="4"/>
    <s v="Omitted"/>
    <s v="Omitted"/>
    <x v="8"/>
    <s v="0055A00000BclF5QAJ"/>
    <d v="2021-04-10T23:01:03"/>
    <m/>
    <d v="2019-07-22T17:30:22"/>
    <b v="0"/>
    <x v="7"/>
    <s v="0063100000cLH0RAAW"/>
    <x v="2"/>
    <b v="0"/>
    <s v="0055A000008zqzaQAA"/>
    <s v="Closed Lost"/>
    <b v="0"/>
    <x v="1"/>
    <n v="54805"/>
    <n v="0"/>
    <m/>
  </r>
  <r>
    <s v="0013100001fqyXRAAY"/>
    <b v="0"/>
    <m/>
    <b v="0"/>
    <x v="723"/>
    <x v="0"/>
    <s v="00531000007KAu8AAG"/>
    <b v="1"/>
    <d v="2016-05-30T12:01:58"/>
    <b v="0"/>
    <b v="0"/>
    <s v="2020 2"/>
    <n v="2"/>
    <x v="4"/>
    <s v="Omitted"/>
    <s v="Omitted"/>
    <x v="8"/>
    <s v="0055A00000BclF5QAJ"/>
    <d v="2021-04-10T23:01:03"/>
    <m/>
    <d v="2019-05-17T12:41:33"/>
    <b v="0"/>
    <x v="7"/>
    <s v="0063100000cLH3DAAW"/>
    <x v="2"/>
    <b v="0"/>
    <s v="0055A000008zqzaQAA"/>
    <s v="Closed Lost"/>
    <b v="0"/>
    <x v="1"/>
    <n v="54805"/>
    <n v="0"/>
    <m/>
  </r>
  <r>
    <s v="0013100001fqyXRAAY"/>
    <b v="0"/>
    <m/>
    <b v="0"/>
    <x v="723"/>
    <x v="0"/>
    <s v="00531000008FRNUAA4"/>
    <b v="0"/>
    <d v="2017-03-13T13:22:04"/>
    <b v="0"/>
    <b v="0"/>
    <s v="2020 2"/>
    <n v="2"/>
    <x v="4"/>
    <s v="Omitted"/>
    <s v="Omitted"/>
    <x v="12"/>
    <s v="0055A00000BclF5QAJ"/>
    <d v="2021-04-10T23:01:03"/>
    <m/>
    <d v="2019-05-17T12:25:13"/>
    <b v="0"/>
    <x v="1"/>
    <s v="0063100000gq7g0AAA"/>
    <x v="2"/>
    <b v="0"/>
    <s v="0055A000008zqzaQAA"/>
    <s v="Closed Lost"/>
    <b v="0"/>
    <x v="1"/>
    <n v="2000"/>
    <n v="0"/>
    <m/>
  </r>
  <r>
    <s v="0015A00001taVl0QAE"/>
    <b v="0"/>
    <m/>
    <b v="0"/>
    <x v="723"/>
    <x v="0"/>
    <s v="00531000008FRNUAA4"/>
    <b v="0"/>
    <d v="2017-07-04T18:08:08"/>
    <b v="0"/>
    <b v="0"/>
    <s v="2020 2"/>
    <n v="2"/>
    <x v="4"/>
    <s v="Omitted"/>
    <s v="Omitted"/>
    <x v="22"/>
    <s v="0055A00000BclF5QAJ"/>
    <d v="2021-04-11T20:33:11"/>
    <m/>
    <d v="2020-04-27T14:16:30"/>
    <b v="0"/>
    <x v="7"/>
    <s v="0065A00000i3noKQAQ"/>
    <x v="2"/>
    <b v="0"/>
    <s v="0055A000008zqzaQAA"/>
    <s v="Closed Lost"/>
    <b v="0"/>
    <x v="1"/>
    <n v="57394"/>
    <n v="0"/>
    <m/>
  </r>
  <r>
    <s v="0013100001fpKktAAE"/>
    <b v="0"/>
    <m/>
    <b v="0"/>
    <x v="724"/>
    <x v="0"/>
    <s v="0055A000008iLoOQAU"/>
    <b v="0"/>
    <d v="2020-06-29T13:02:54"/>
    <b v="0"/>
    <b v="0"/>
    <s v="2020 2"/>
    <n v="2"/>
    <x v="4"/>
    <s v="Closed"/>
    <s v="Closed"/>
    <x v="0"/>
    <s v="0055A00000BclF5QAJ"/>
    <d v="2021-04-10T22:59:54"/>
    <m/>
    <m/>
    <b v="0"/>
    <x v="12"/>
    <s v="0065A00001b9DuGQAU"/>
    <x v="2"/>
    <b v="0"/>
    <s v="0055A000008iLoOQAU"/>
    <s v="Closed Won"/>
    <b v="0"/>
    <x v="0"/>
    <n v="3350"/>
    <n v="3350"/>
    <m/>
  </r>
  <r>
    <s v="0013100001p5BKSAA2"/>
    <b v="0"/>
    <m/>
    <b v="0"/>
    <x v="724"/>
    <x v="0"/>
    <s v="0055A000008iLoOQAU"/>
    <b v="1"/>
    <d v="2019-11-27T15:07:31"/>
    <b v="0"/>
    <b v="0"/>
    <s v="2020 2"/>
    <n v="2"/>
    <x v="4"/>
    <s v="Closed"/>
    <s v="Closed"/>
    <x v="21"/>
    <s v="0055A00000BclF5QAJ"/>
    <d v="2021-04-10T22:59:54"/>
    <m/>
    <d v="2020-06-29T12:30:39"/>
    <b v="0"/>
    <x v="14"/>
    <s v="0065A0000112RbQQAU"/>
    <x v="2"/>
    <b v="0"/>
    <s v="00531000007KAu8AAG"/>
    <s v="Closed Won"/>
    <b v="0"/>
    <x v="0"/>
    <n v="102259"/>
    <n v="102259"/>
    <m/>
  </r>
  <r>
    <s v="0013100001mwxHMAAY"/>
    <b v="0"/>
    <m/>
    <b v="0"/>
    <x v="104"/>
    <x v="0"/>
    <s v="00531000007KAu8AAG"/>
    <b v="0"/>
    <d v="2016-11-05T13:06:47"/>
    <b v="0"/>
    <b v="0"/>
    <s v="2020 2"/>
    <n v="2"/>
    <x v="4"/>
    <s v="Omitted"/>
    <s v="Omitted"/>
    <x v="13"/>
    <s v="0055A00000BclF5QAJ"/>
    <d v="2021-04-11T20:33:11"/>
    <m/>
    <d v="2020-04-01T21:47:26"/>
    <b v="0"/>
    <x v="9"/>
    <s v="0063100000esCGdAAM"/>
    <x v="2"/>
    <b v="0"/>
    <s v="0055A000008zqzaQAA"/>
    <s v="Closed Lost"/>
    <b v="0"/>
    <x v="1"/>
    <n v="54805"/>
    <n v="0"/>
    <m/>
  </r>
  <r>
    <s v="0013100001jb0TpAAI"/>
    <b v="0"/>
    <m/>
    <b v="0"/>
    <x v="104"/>
    <x v="0"/>
    <s v="00531000007KAu8AAG"/>
    <b v="0"/>
    <d v="2016-11-09T14:30:44"/>
    <b v="0"/>
    <b v="0"/>
    <s v="2020 2"/>
    <n v="2"/>
    <x v="4"/>
    <s v="Omitted"/>
    <s v="Omitted"/>
    <x v="13"/>
    <s v="0055A00000BclF5QAJ"/>
    <d v="2021-04-11T20:06:15"/>
    <m/>
    <d v="2019-10-10T15:40:24"/>
    <b v="0"/>
    <x v="6"/>
    <s v="0063100000esQdpAAE"/>
    <x v="2"/>
    <b v="0"/>
    <s v="0055A000008zqzaQAA"/>
    <s v="Closed Lost"/>
    <b v="0"/>
    <x v="1"/>
    <n v="72600"/>
    <n v="0"/>
    <m/>
  </r>
  <r>
    <s v="0013100001n5LvLAAU"/>
    <b v="0"/>
    <m/>
    <b v="0"/>
    <x v="104"/>
    <x v="0"/>
    <s v="00531000008FRNUAA4"/>
    <b v="1"/>
    <d v="2017-03-06T14:03:26"/>
    <b v="0"/>
    <b v="0"/>
    <s v="2020 2"/>
    <n v="2"/>
    <x v="4"/>
    <s v="Omitted"/>
    <s v="Omitted"/>
    <x v="12"/>
    <s v="0055A00000BclF5QAJ"/>
    <d v="2021-04-11T20:33:11"/>
    <m/>
    <d v="2020-04-01T21:37:53"/>
    <b v="0"/>
    <x v="3"/>
    <s v="0063100000gpRe1AAE"/>
    <x v="2"/>
    <b v="0"/>
    <s v="0055A000008zqzaQAA"/>
    <s v="Closed Lost"/>
    <b v="0"/>
    <x v="1"/>
    <n v="54805"/>
    <n v="0"/>
    <m/>
  </r>
  <r>
    <s v="0015A00002DTLMYQA5"/>
    <b v="0"/>
    <m/>
    <b v="0"/>
    <x v="104"/>
    <x v="0"/>
    <s v="0055A000008iLoOQAU"/>
    <b v="1"/>
    <d v="2019-07-08T17:57:33"/>
    <b v="0"/>
    <b v="0"/>
    <s v="2020 2"/>
    <n v="2"/>
    <x v="4"/>
    <s v="Omitted"/>
    <s v="Omitted"/>
    <x v="22"/>
    <s v="0055A00000BclF5QAJ"/>
    <d v="2021-04-10T23:01:03"/>
    <m/>
    <d v="2020-02-26T15:50:46"/>
    <b v="0"/>
    <x v="1"/>
    <s v="0065A00001VeUFeQAN"/>
    <x v="2"/>
    <b v="0"/>
    <s v="0055A000009GjocQAC"/>
    <s v="Closed Lost"/>
    <b v="0"/>
    <x v="1"/>
    <n v="85000"/>
    <n v="0"/>
    <m/>
  </r>
  <r>
    <s v="0013100001mwsqbAAA"/>
    <b v="0"/>
    <m/>
    <b v="0"/>
    <x v="104"/>
    <x v="0"/>
    <s v="0055A000008zqzaQAA"/>
    <b v="0"/>
    <d v="2020-06-11T21:57:45"/>
    <b v="0"/>
    <b v="0"/>
    <s v="2020 2"/>
    <n v="2"/>
    <x v="4"/>
    <s v="Omitted"/>
    <s v="Omitted"/>
    <x v="0"/>
    <s v="0055A00000BclF5QAJ"/>
    <d v="2021-04-11T19:52:07"/>
    <m/>
    <d v="2021-02-04T13:37:22"/>
    <b v="0"/>
    <x v="5"/>
    <s v="0065A00001aLRaXQAW"/>
    <x v="2"/>
    <b v="0"/>
    <s v="0055A00000Bnt5hQAB"/>
    <s v="Closed Lost"/>
    <b v="0"/>
    <x v="1"/>
    <n v="6250"/>
    <n v="0"/>
    <m/>
  </r>
  <r>
    <s v="0015A00002FTqIFQA1"/>
    <b v="0"/>
    <m/>
    <b v="0"/>
    <x v="104"/>
    <x v="0"/>
    <s v="0055A00000BNXCfQAP"/>
    <b v="0"/>
    <d v="2020-03-02T18:10:02"/>
    <b v="0"/>
    <b v="0"/>
    <s v="2020 2"/>
    <n v="2"/>
    <x v="4"/>
    <s v="Omitted"/>
    <s v="Omitted"/>
    <x v="21"/>
    <s v="0055A00000BclF5QAJ"/>
    <d v="2021-04-11T20:06:15"/>
    <m/>
    <d v="2020-03-10T17:38:14"/>
    <b v="0"/>
    <x v="6"/>
    <s v="0065A00001ZO7deQAD"/>
    <x v="2"/>
    <b v="0"/>
    <s v="0055A00000BNXCfQAP"/>
    <s v="Closed Lost"/>
    <b v="0"/>
    <x v="1"/>
    <n v="6250"/>
    <n v="0"/>
    <m/>
  </r>
  <r>
    <s v="0015A00002DyShwQAF"/>
    <b v="0"/>
    <m/>
    <b v="0"/>
    <x v="104"/>
    <x v="0"/>
    <s v="0055A000008iLmwQAE"/>
    <b v="0"/>
    <d v="2019-08-13T12:02:30"/>
    <b v="0"/>
    <b v="0"/>
    <s v="2020 2"/>
    <n v="2"/>
    <x v="4"/>
    <s v="Omitted"/>
    <s v="Omitted"/>
    <x v="0"/>
    <s v="0055A00000BclF5QAJ"/>
    <d v="2021-04-10T23:01:03"/>
    <m/>
    <d v="2020-03-13T15:52:49"/>
    <b v="0"/>
    <x v="4"/>
    <s v="0065A00001X8EUpQAN"/>
    <x v="2"/>
    <b v="0"/>
    <s v="0055A00000BNXCfQAP"/>
    <s v="Closed Lost"/>
    <b v="0"/>
    <x v="1"/>
    <n v="127000"/>
    <n v="0"/>
    <m/>
  </r>
  <r>
    <s v="0015A00002JLfHqQAL"/>
    <b v="0"/>
    <m/>
    <b v="0"/>
    <x v="104"/>
    <x v="0"/>
    <s v="0055A000008iLoOQAU"/>
    <b v="0"/>
    <d v="2020-03-06T14:56:15"/>
    <b v="0"/>
    <b v="0"/>
    <s v="2020 2"/>
    <n v="2"/>
    <x v="4"/>
    <s v="Omitted"/>
    <s v="Omitted"/>
    <x v="0"/>
    <s v="0055A00000BclF5QAJ"/>
    <d v="2021-04-11T20:28:47"/>
    <m/>
    <d v="2020-07-13T13:07:48"/>
    <b v="0"/>
    <x v="7"/>
    <s v="0065A00001ZP4ufQAD"/>
    <x v="2"/>
    <b v="0"/>
    <s v="0055A000008iLoOQAU"/>
    <s v="Closed Lost"/>
    <b v="0"/>
    <x v="1"/>
    <n v="15160"/>
    <n v="0"/>
    <m/>
  </r>
  <r>
    <s v="0015A000026oiG4QAI"/>
    <b v="0"/>
    <m/>
    <b v="0"/>
    <x v="104"/>
    <x v="0"/>
    <s v="0055A000008iLoOQAU"/>
    <b v="0"/>
    <d v="2020-02-03T20:17:53"/>
    <b v="0"/>
    <b v="0"/>
    <s v="2020 2"/>
    <n v="2"/>
    <x v="4"/>
    <s v="Omitted"/>
    <s v="Omitted"/>
    <x v="0"/>
    <s v="0055A00000BclF5QAJ"/>
    <d v="2021-04-10T23:01:03"/>
    <m/>
    <d v="2020-07-13T13:28:30"/>
    <b v="0"/>
    <x v="1"/>
    <s v="0065A00001Z1Xh8QAF"/>
    <x v="2"/>
    <b v="0"/>
    <s v="0055A000008iLoOQAU"/>
    <s v="Closed Lost"/>
    <b v="0"/>
    <x v="1"/>
    <n v="6500"/>
    <n v="0"/>
    <m/>
  </r>
  <r>
    <s v="0013100001gbOlhAAE"/>
    <b v="0"/>
    <m/>
    <b v="0"/>
    <x v="104"/>
    <x v="0"/>
    <s v="0055A000008iLoOQAU"/>
    <b v="0"/>
    <d v="2020-03-12T14:18:56"/>
    <b v="0"/>
    <b v="0"/>
    <s v="2020 2"/>
    <n v="2"/>
    <x v="4"/>
    <s v="Omitted"/>
    <s v="Omitted"/>
    <x v="0"/>
    <s v="0055A00000BclF5QAJ"/>
    <d v="2021-04-10T23:01:03"/>
    <m/>
    <d v="2020-05-04T19:29:00"/>
    <b v="0"/>
    <x v="12"/>
    <s v="0065A00001ZVQiyQAH"/>
    <x v="2"/>
    <b v="0"/>
    <s v="0055A000008zqzaQAA"/>
    <s v="Closed Lost"/>
    <b v="0"/>
    <x v="1"/>
    <n v="8950"/>
    <n v="0"/>
    <m/>
  </r>
  <r>
    <s v="0013100001gZda5AAC"/>
    <b v="0"/>
    <m/>
    <b v="0"/>
    <x v="104"/>
    <x v="0"/>
    <s v="0055A000008iLoOQAU"/>
    <b v="0"/>
    <d v="2020-06-12T14:34:31"/>
    <b v="0"/>
    <b v="0"/>
    <s v="2020 2"/>
    <n v="2"/>
    <x v="4"/>
    <s v="Omitted"/>
    <s v="Omitted"/>
    <x v="0"/>
    <s v="0055A00000BclF5QAJ"/>
    <d v="2021-04-11T20:07:09"/>
    <m/>
    <d v="2020-06-15T17:03:36"/>
    <b v="0"/>
    <x v="6"/>
    <s v="0065A00001aLSlpQAG"/>
    <x v="2"/>
    <b v="0"/>
    <s v="0055A000008iLoOQAU"/>
    <s v="Closed Lost"/>
    <b v="0"/>
    <x v="1"/>
    <n v="9995"/>
    <n v="0"/>
    <m/>
  </r>
  <r>
    <s v="0013100001puTb4AAE"/>
    <b v="0"/>
    <m/>
    <b v="0"/>
    <x v="104"/>
    <x v="0"/>
    <s v="0055A000009GjocQAC"/>
    <b v="0"/>
    <d v="2019-12-04T03:52:23"/>
    <b v="0"/>
    <b v="0"/>
    <s v="2020 2"/>
    <n v="2"/>
    <x v="4"/>
    <s v="Omitted"/>
    <s v="Omitted"/>
    <x v="21"/>
    <s v="0055A00000BclF5QAJ"/>
    <d v="2021-04-10T23:01:03"/>
    <m/>
    <d v="2020-04-10T14:24:50"/>
    <b v="0"/>
    <x v="1"/>
    <s v="0065A00001YHiEQQA1"/>
    <x v="2"/>
    <b v="0"/>
    <s v="0055A000009GjocQAC"/>
    <s v="Closed Lost"/>
    <b v="0"/>
    <x v="1"/>
    <n v="62885"/>
    <n v="0"/>
    <m/>
  </r>
  <r>
    <s v="0015A000026nO6XQAU"/>
    <b v="0"/>
    <m/>
    <b v="0"/>
    <x v="104"/>
    <x v="0"/>
    <s v="0055A000008iLoOQAU"/>
    <b v="0"/>
    <d v="2018-11-21T14:54:18"/>
    <b v="0"/>
    <b v="0"/>
    <s v="2020 2"/>
    <n v="2"/>
    <x v="4"/>
    <s v="Omitted"/>
    <s v="Omitted"/>
    <x v="21"/>
    <s v="0055A00000BclF5QAJ"/>
    <d v="2021-04-10T23:01:03"/>
    <m/>
    <d v="2019-12-28T23:15:28"/>
    <b v="0"/>
    <x v="12"/>
    <s v="0065A00000nLx7TQAS"/>
    <x v="2"/>
    <b v="0"/>
    <s v="0055A000008iLoJQAU"/>
    <s v="Closed Lost"/>
    <b v="0"/>
    <x v="1"/>
    <n v="85725"/>
    <n v="0"/>
    <m/>
  </r>
  <r>
    <s v="0015A000029WKYLQA4"/>
    <b v="0"/>
    <m/>
    <b v="0"/>
    <x v="104"/>
    <x v="0"/>
    <s v="0055A000008iLoOQAU"/>
    <b v="0"/>
    <d v="2019-03-01T15:31:40"/>
    <b v="0"/>
    <b v="0"/>
    <s v="2020 2"/>
    <n v="2"/>
    <x v="4"/>
    <s v="Omitted"/>
    <s v="Omitted"/>
    <x v="21"/>
    <s v="0055A00000BclF5QAJ"/>
    <d v="2021-04-11T20:07:09"/>
    <m/>
    <d v="2020-01-16T00:08:41"/>
    <b v="0"/>
    <x v="6"/>
    <s v="0065A00001CKXUgQAP"/>
    <x v="2"/>
    <b v="0"/>
    <s v="0055A000008iLoJQAU"/>
    <s v="Closed Lost"/>
    <b v="0"/>
    <x v="1"/>
    <n v="70950"/>
    <n v="0"/>
    <m/>
  </r>
  <r>
    <s v="0015A000028lfCiQAI"/>
    <b v="0"/>
    <m/>
    <b v="0"/>
    <x v="104"/>
    <x v="0"/>
    <s v="0055A000008iLoOQAU"/>
    <b v="0"/>
    <d v="2020-01-21T17:49:36"/>
    <b v="0"/>
    <b v="0"/>
    <s v="2020 2"/>
    <n v="2"/>
    <x v="4"/>
    <s v="Omitted"/>
    <s v="Omitted"/>
    <x v="22"/>
    <s v="0055A00000BclF5QAJ"/>
    <d v="2021-04-11T20:07:09"/>
    <m/>
    <d v="2020-02-03T17:46:34"/>
    <b v="0"/>
    <x v="6"/>
    <s v="0065A00001YxhIEQAZ"/>
    <x v="2"/>
    <b v="0"/>
    <s v="0055A000009GjocQAC"/>
    <s v="Closed Lost"/>
    <b v="0"/>
    <x v="1"/>
    <n v="83140"/>
    <n v="0"/>
    <m/>
  </r>
  <r>
    <s v="0013100001hoCcAAAU"/>
    <b v="0"/>
    <m/>
    <b v="0"/>
    <x v="104"/>
    <x v="0"/>
    <s v="00531000008FRNUAA4"/>
    <b v="0"/>
    <d v="2018-08-08T18:49:06"/>
    <b v="0"/>
    <b v="0"/>
    <s v="2020 2"/>
    <n v="2"/>
    <x v="4"/>
    <s v="Omitted"/>
    <s v="Omitted"/>
    <x v="21"/>
    <s v="0055A00000BclF5QAJ"/>
    <d v="2021-04-10T23:01:03"/>
    <m/>
    <d v="2019-10-07T13:12:13"/>
    <b v="0"/>
    <x v="4"/>
    <s v="0065A00000ldM7JQAU"/>
    <x v="2"/>
    <b v="0"/>
    <s v="0055A000008zqzaQAA"/>
    <s v="Closed Lost"/>
    <b v="0"/>
    <x v="1"/>
    <n v="66905"/>
    <n v="0"/>
    <m/>
  </r>
  <r>
    <s v="0015A000029WKYLQA4"/>
    <b v="0"/>
    <m/>
    <b v="0"/>
    <x v="104"/>
    <x v="0"/>
    <s v="0055A000008iLoJQAU"/>
    <b v="0"/>
    <d v="2020-02-20T23:35:19"/>
    <b v="0"/>
    <b v="0"/>
    <s v="2020 2"/>
    <n v="2"/>
    <x v="4"/>
    <s v="Omitted"/>
    <s v="Omitted"/>
    <x v="21"/>
    <s v="0055A00000BclF5QAJ"/>
    <d v="2021-04-10T23:01:03"/>
    <m/>
    <d v="2020-05-18T13:20:39"/>
    <b v="0"/>
    <x v="7"/>
    <s v="0065A00001ZG2xUQAT"/>
    <x v="2"/>
    <b v="0"/>
    <s v="0055A000008iLmcQAE"/>
    <s v="Closed Lost"/>
    <b v="0"/>
    <x v="1"/>
    <n v="101214"/>
    <n v="0"/>
    <m/>
  </r>
  <r>
    <s v="0013100001lWRN2AAO"/>
    <b v="0"/>
    <m/>
    <b v="0"/>
    <x v="104"/>
    <x v="0"/>
    <s v="00531000007MUoEAAW"/>
    <b v="0"/>
    <d v="2019-04-30T16:10:59"/>
    <b v="0"/>
    <b v="0"/>
    <s v="2020 2"/>
    <n v="2"/>
    <x v="4"/>
    <s v="Omitted"/>
    <s v="Omitted"/>
    <x v="1"/>
    <s v="00531000007KAsvAAG"/>
    <d v="2020-12-03T18:42:42"/>
    <m/>
    <d v="2020-12-03T18:42:42"/>
    <b v="0"/>
    <x v="1"/>
    <s v="0065A00001OKAHIQA5"/>
    <x v="2"/>
    <b v="0"/>
    <s v="00531000007KAsvAAG"/>
    <s v="Closed Lost"/>
    <b v="0"/>
    <x v="1"/>
    <n v="71898"/>
    <n v="0"/>
    <m/>
  </r>
  <r>
    <s v="0013100001lWuTIAA0"/>
    <b v="0"/>
    <m/>
    <b v="0"/>
    <x v="104"/>
    <x v="0"/>
    <s v="00531000007MUoEAAW"/>
    <b v="0"/>
    <d v="2019-04-30T17:33:06"/>
    <b v="0"/>
    <b v="0"/>
    <s v="2020 2"/>
    <n v="2"/>
    <x v="4"/>
    <s v="Omitted"/>
    <s v="Omitted"/>
    <x v="1"/>
    <s v="00531000007KAsvAAG"/>
    <d v="2020-10-07T19:07:43"/>
    <m/>
    <d v="2020-10-07T19:07:43"/>
    <b v="0"/>
    <x v="0"/>
    <s v="0065A00001OKAuoQAH"/>
    <x v="2"/>
    <b v="0"/>
    <s v="00531000007KAsvAAG"/>
    <s v="Closed Lost"/>
    <b v="0"/>
    <x v="1"/>
    <n v="71898"/>
    <n v="0"/>
    <m/>
  </r>
  <r>
    <s v="0013100001hnInEAAU"/>
    <b v="0"/>
    <m/>
    <b v="0"/>
    <x v="104"/>
    <x v="0"/>
    <s v="00531000007KAsvAAG"/>
    <b v="0"/>
    <d v="2018-01-28T18:54:06"/>
    <b v="0"/>
    <b v="0"/>
    <s v="2020 2"/>
    <n v="2"/>
    <x v="4"/>
    <s v="Omitted"/>
    <s v="Omitted"/>
    <x v="1"/>
    <s v="00531000007KAsvAAG"/>
    <d v="2020-12-03T18:19:20"/>
    <m/>
    <d v="2020-12-03T18:19:20"/>
    <b v="0"/>
    <x v="1"/>
    <s v="0065A00000iVSU4QAO"/>
    <x v="2"/>
    <b v="0"/>
    <s v="00531000007KAsvAAG"/>
    <s v="Closed Lost"/>
    <b v="0"/>
    <x v="1"/>
    <n v="71500"/>
    <n v="0"/>
    <m/>
  </r>
  <r>
    <s v="0015A00001yXZNbQAO"/>
    <b v="0"/>
    <m/>
    <b v="0"/>
    <x v="104"/>
    <x v="0"/>
    <s v="00531000007KAsvAAG"/>
    <b v="0"/>
    <d v="2018-01-30T16:18:29"/>
    <b v="0"/>
    <b v="0"/>
    <s v="2020 2"/>
    <n v="2"/>
    <x v="4"/>
    <s v="Omitted"/>
    <s v="Omitted"/>
    <x v="1"/>
    <s v="00531000007KAsvAAG"/>
    <d v="2020-12-02T23:27:44"/>
    <m/>
    <d v="2020-12-02T23:27:44"/>
    <b v="0"/>
    <x v="1"/>
    <s v="0065A00000iVX1rQAG"/>
    <x v="2"/>
    <b v="0"/>
    <s v="00531000007KAsvAAG"/>
    <s v="Closed Lost"/>
    <b v="0"/>
    <x v="1"/>
    <n v="65000"/>
    <n v="0"/>
    <m/>
  </r>
  <r>
    <s v="0013100001emA5PAAU"/>
    <b v="0"/>
    <m/>
    <b v="0"/>
    <x v="104"/>
    <x v="0"/>
    <s v="00531000007KAsvAAG"/>
    <b v="0"/>
    <d v="2017-12-21T12:39:59"/>
    <b v="0"/>
    <b v="0"/>
    <s v="2020 2"/>
    <n v="2"/>
    <x v="4"/>
    <s v="Omitted"/>
    <s v="Omitted"/>
    <x v="1"/>
    <s v="0055A00000BclF5QAJ"/>
    <d v="2021-04-11T20:06:15"/>
    <m/>
    <d v="2020-03-31T15:30:40"/>
    <b v="0"/>
    <x v="6"/>
    <s v="0065A00000iUQ0sQAG"/>
    <x v="2"/>
    <b v="0"/>
    <s v="0055A000009sa63QAA"/>
    <s v="Closed Lost"/>
    <b v="0"/>
    <x v="1"/>
    <n v="71500"/>
    <n v="0"/>
    <m/>
  </r>
  <r>
    <s v="0015A00002DTEcfQAH"/>
    <b v="0"/>
    <m/>
    <b v="0"/>
    <x v="104"/>
    <x v="0"/>
    <s v="0055A000009sa63QAA"/>
    <b v="0"/>
    <d v="2019-07-08T15:15:39"/>
    <b v="0"/>
    <b v="0"/>
    <s v="2020 2"/>
    <n v="2"/>
    <x v="4"/>
    <s v="Omitted"/>
    <s v="Omitted"/>
    <x v="1"/>
    <s v="0055A00000BclF5QAJ"/>
    <d v="2021-08-30T14:26:48"/>
    <m/>
    <d v="2020-02-29T16:06:46"/>
    <b v="0"/>
    <x v="11"/>
    <s v="0065A00001VeSOrQAN"/>
    <x v="2"/>
    <b v="0"/>
    <s v="0055A000009sa63QAA"/>
    <s v="Closed Lost"/>
    <b v="0"/>
    <x v="1"/>
    <n v="65913"/>
    <n v="0"/>
    <m/>
  </r>
  <r>
    <s v="0013100001qx6GzAAI"/>
    <b v="0"/>
    <m/>
    <b v="0"/>
    <x v="104"/>
    <x v="0"/>
    <s v="00531000007MUoEAAW"/>
    <b v="0"/>
    <d v="2020-03-04T16:42:54"/>
    <b v="0"/>
    <b v="0"/>
    <s v="2020 2"/>
    <n v="2"/>
    <x v="4"/>
    <s v="Omitted"/>
    <s v="Omitted"/>
    <x v="1"/>
    <s v="00531000007KAsvAAG"/>
    <d v="2020-04-13T14:38:24"/>
    <m/>
    <d v="2020-04-13T14:38:24"/>
    <b v="0"/>
    <x v="3"/>
    <s v="0065A00001ZOLZVQA5"/>
    <x v="2"/>
    <b v="0"/>
    <s v="00531000007KAsvAAG"/>
    <s v="Closed Lost"/>
    <b v="0"/>
    <x v="1"/>
    <n v="78437"/>
    <n v="0"/>
    <m/>
  </r>
  <r>
    <s v="0015A00002JPOUGQA5"/>
    <b v="0"/>
    <m/>
    <b v="0"/>
    <x v="104"/>
    <x v="0"/>
    <s v="00531000007Es7rAAC"/>
    <b v="0"/>
    <d v="2020-04-08T18:03:13"/>
    <b v="0"/>
    <b v="0"/>
    <s v="2020 2"/>
    <n v="2"/>
    <x v="4"/>
    <s v="Omitted"/>
    <s v="Omitted"/>
    <x v="2"/>
    <s v="0055A00000BclF5QAJ"/>
    <d v="2021-04-11T20:08:00"/>
    <m/>
    <d v="2020-04-20T15:28:35"/>
    <b v="0"/>
    <x v="6"/>
    <s v="0065A00001Zcam8QAB"/>
    <x v="2"/>
    <b v="0"/>
    <s v="00531000007KgPgAAK"/>
    <s v="Closed Lost"/>
    <b v="0"/>
    <x v="1"/>
    <n v="130874"/>
    <n v="0"/>
    <m/>
  </r>
  <r>
    <s v="0015A00001xOrX9QAK"/>
    <b v="0"/>
    <m/>
    <b v="0"/>
    <x v="104"/>
    <x v="0"/>
    <s v="0055A000008iLoOQAU"/>
    <b v="1"/>
    <d v="2019-08-23T18:43:54"/>
    <b v="0"/>
    <b v="0"/>
    <s v="2020 2"/>
    <n v="2"/>
    <x v="4"/>
    <s v="Omitted"/>
    <s v="Omitted"/>
    <x v="21"/>
    <s v="0055A00000BclF5QAJ"/>
    <d v="2021-04-10T23:01:03"/>
    <m/>
    <d v="2020-02-07T21:12:57"/>
    <b v="0"/>
    <x v="3"/>
    <s v="0065A00001XDl4fQAD"/>
    <x v="2"/>
    <b v="0"/>
    <s v="0055A000008zqzaQAA"/>
    <s v="Closed Lost"/>
    <b v="0"/>
    <x v="1"/>
    <n v="104550"/>
    <n v="0"/>
    <m/>
  </r>
  <r>
    <s v="0015A00002GnbH7QAJ"/>
    <b v="0"/>
    <m/>
    <b v="0"/>
    <x v="104"/>
    <x v="0"/>
    <s v="0055A000008iLoOQAU"/>
    <b v="1"/>
    <d v="2019-12-16T16:56:39"/>
    <b v="0"/>
    <b v="0"/>
    <s v="2020 2"/>
    <n v="2"/>
    <x v="4"/>
    <s v="Omitted"/>
    <s v="Omitted"/>
    <x v="21"/>
    <s v="0055A00000BclF5QAJ"/>
    <d v="2021-04-10T23:01:03"/>
    <m/>
    <d v="2020-04-06T12:13:45"/>
    <b v="0"/>
    <x v="3"/>
    <s v="0065A00001YNGjOQAX"/>
    <x v="2"/>
    <b v="0"/>
    <s v="0055A000008zqzaQAA"/>
    <s v="Closed Lost"/>
    <b v="0"/>
    <x v="1"/>
    <n v="148950"/>
    <n v="0"/>
    <m/>
  </r>
  <r>
    <s v="0015A00002CwjvsQAB"/>
    <b v="0"/>
    <m/>
    <b v="0"/>
    <x v="104"/>
    <x v="0"/>
    <s v="0055A000008zqzaQAA"/>
    <b v="1"/>
    <d v="2019-06-14T19:53:05"/>
    <b v="0"/>
    <b v="0"/>
    <s v="2020 2"/>
    <n v="2"/>
    <x v="4"/>
    <s v="Omitted"/>
    <s v="Omitted"/>
    <x v="21"/>
    <s v="0055A00000BclF5QAJ"/>
    <d v="2021-04-10T23:01:03"/>
    <m/>
    <d v="2020-01-15T20:22:27"/>
    <b v="0"/>
    <x v="1"/>
    <s v="0065A00001TivOjQAJ"/>
    <x v="2"/>
    <b v="0"/>
    <s v="0055A00000BNXCfQAP"/>
    <s v="Closed Lost"/>
    <b v="0"/>
    <x v="1"/>
    <n v="104550"/>
    <n v="0"/>
    <m/>
  </r>
  <r>
    <s v="0015A00002AQprYQAT"/>
    <b v="0"/>
    <m/>
    <b v="0"/>
    <x v="104"/>
    <x v="0"/>
    <s v="0055A000008iLoOQAU"/>
    <b v="1"/>
    <d v="2019-10-01T18:50:54"/>
    <b v="0"/>
    <b v="0"/>
    <s v="2020 2"/>
    <n v="2"/>
    <x v="4"/>
    <s v="Omitted"/>
    <s v="Omitted"/>
    <x v="21"/>
    <s v="0055A00000BclF5QAJ"/>
    <d v="2021-04-10T23:01:03"/>
    <m/>
    <d v="2020-02-12T19:37:42"/>
    <b v="0"/>
    <x v="3"/>
    <s v="0065A00001XXt5fQAD"/>
    <x v="2"/>
    <b v="0"/>
    <s v="0055A00000BNXCfQAP"/>
    <s v="Closed Lost"/>
    <b v="0"/>
    <x v="1"/>
    <n v="123000"/>
    <n v="0"/>
    <m/>
  </r>
  <r>
    <s v="0013100001mJobzAAC"/>
    <b v="0"/>
    <m/>
    <b v="0"/>
    <x v="104"/>
    <x v="0"/>
    <s v="0055A00000BNpn5QAD"/>
    <b v="1"/>
    <d v="2019-12-23T18:07:41"/>
    <b v="0"/>
    <b v="0"/>
    <s v="2020 2"/>
    <n v="2"/>
    <x v="4"/>
    <s v="Omitted"/>
    <s v="Omitted"/>
    <x v="21"/>
    <s v="0055A00000BclF5QAJ"/>
    <d v="2021-04-11T20:33:11"/>
    <m/>
    <d v="2020-05-18T16:46:26"/>
    <b v="0"/>
    <x v="1"/>
    <s v="0065A00001YYM52QAH"/>
    <x v="2"/>
    <b v="0"/>
    <s v="0055A00000BNpn5QAD"/>
    <s v="Closed Lost"/>
    <b v="0"/>
    <x v="1"/>
    <n v="123000"/>
    <n v="0"/>
    <m/>
  </r>
  <r>
    <s v="0015A00002FSn0OQAT"/>
    <b v="0"/>
    <m/>
    <b v="0"/>
    <x v="104"/>
    <x v="0"/>
    <s v="0055A000008iLoOQAU"/>
    <b v="1"/>
    <d v="2019-11-25T21:37:22"/>
    <b v="0"/>
    <b v="0"/>
    <s v="2020 2"/>
    <n v="2"/>
    <x v="4"/>
    <s v="Omitted"/>
    <s v="Omitted"/>
    <x v="21"/>
    <s v="0055A00000BclF5QAJ"/>
    <d v="2021-04-11T20:33:11"/>
    <m/>
    <d v="2020-04-01T20:07:19"/>
    <b v="0"/>
    <x v="3"/>
    <s v="0065A0000112I7hQAE"/>
    <x v="2"/>
    <b v="0"/>
    <s v="0055A000008zqzaQAA"/>
    <s v="Closed Lost"/>
    <b v="0"/>
    <x v="1"/>
    <n v="140000"/>
    <n v="0"/>
    <m/>
  </r>
  <r>
    <s v="0013100001jbqf4AAA"/>
    <b v="0"/>
    <m/>
    <b v="0"/>
    <x v="104"/>
    <x v="0"/>
    <s v="0055A00000BNXCfQAP"/>
    <b v="1"/>
    <d v="2020-04-10T17:27:08"/>
    <b v="0"/>
    <b v="0"/>
    <s v="2020 2"/>
    <n v="2"/>
    <x v="4"/>
    <s v="Omitted"/>
    <s v="Omitted"/>
    <x v="21"/>
    <s v="0055A00000BclF5QAJ"/>
    <d v="2021-04-11T20:33:11"/>
    <m/>
    <d v="2020-04-17T16:43:05"/>
    <b v="0"/>
    <x v="3"/>
    <s v="0065A00001ZdFtEQAV"/>
    <x v="2"/>
    <b v="0"/>
    <s v="0055A00000BNXCfQAP"/>
    <s v="Closed Lost"/>
    <b v="0"/>
    <x v="1"/>
    <n v="144000"/>
    <n v="0"/>
    <m/>
  </r>
  <r>
    <s v="0015A000029WzvkQAC"/>
    <b v="0"/>
    <m/>
    <b v="0"/>
    <x v="104"/>
    <x v="0"/>
    <s v="0055A000008iLoOQAU"/>
    <b v="1"/>
    <d v="2019-02-27T00:41:27"/>
    <b v="0"/>
    <b v="0"/>
    <s v="2020 2"/>
    <n v="2"/>
    <x v="4"/>
    <s v="Omitted"/>
    <s v="Omitted"/>
    <x v="22"/>
    <s v="0055A00000BclF5QAJ"/>
    <d v="2021-04-11T20:33:11"/>
    <m/>
    <d v="2019-12-28T23:16:53"/>
    <b v="0"/>
    <x v="1"/>
    <s v="0065A00001CIJ4LQAX"/>
    <x v="2"/>
    <b v="0"/>
    <s v="0055A000008iLoJQAU"/>
    <s v="Closed Lost"/>
    <b v="0"/>
    <x v="1"/>
    <n v="82480"/>
    <n v="0"/>
    <m/>
  </r>
  <r>
    <s v="0013100001qvZsSAAU"/>
    <b v="0"/>
    <m/>
    <b v="0"/>
    <x v="104"/>
    <x v="0"/>
    <s v="0055A000008iLoJQAU"/>
    <b v="1"/>
    <d v="2018-09-18T04:20:10"/>
    <b v="0"/>
    <b v="0"/>
    <s v="2020 2"/>
    <n v="2"/>
    <x v="4"/>
    <s v="Omitted"/>
    <s v="Omitted"/>
    <x v="21"/>
    <s v="0055A00000BclF5QAJ"/>
    <d v="2021-04-11T20:07:09"/>
    <m/>
    <d v="2019-12-28T23:13:50"/>
    <b v="0"/>
    <x v="6"/>
    <s v="0065A00000lmEHUQA2"/>
    <x v="2"/>
    <b v="0"/>
    <s v="0055A000008iLoJQAU"/>
    <s v="Closed Lost"/>
    <b v="0"/>
    <x v="1"/>
    <n v="64550"/>
    <n v="0"/>
    <m/>
  </r>
  <r>
    <s v="0013100001jbC8CAAU"/>
    <b v="0"/>
    <m/>
    <b v="0"/>
    <x v="104"/>
    <x v="0"/>
    <s v="0055A000008iLoJQAU"/>
    <b v="1"/>
    <d v="2019-05-13T04:44:10"/>
    <b v="0"/>
    <b v="0"/>
    <s v="2020 2"/>
    <n v="2"/>
    <x v="4"/>
    <s v="Omitted"/>
    <s v="Omitted"/>
    <x v="22"/>
    <s v="0055A00000BclF5QAJ"/>
    <d v="2021-04-11T20:33:11"/>
    <m/>
    <d v="2019-12-28T23:08:47"/>
    <b v="0"/>
    <x v="7"/>
    <s v="0065A00001Pw49XQAR"/>
    <x v="2"/>
    <b v="0"/>
    <s v="0055A000008iLoJQAU"/>
    <s v="Closed Lost"/>
    <b v="0"/>
    <x v="1"/>
    <n v="57835"/>
    <n v="0"/>
    <m/>
  </r>
  <r>
    <s v="0013100001fr7BlAAI"/>
    <b v="0"/>
    <m/>
    <b v="0"/>
    <x v="104"/>
    <x v="0"/>
    <s v="0055A000008iLoOQAU"/>
    <b v="1"/>
    <d v="2019-06-14T13:15:21"/>
    <b v="0"/>
    <b v="0"/>
    <s v="2020 2"/>
    <n v="2"/>
    <x v="4"/>
    <s v="Omitted"/>
    <s v="Omitted"/>
    <x v="21"/>
    <s v="0055A00000BclF5QAJ"/>
    <d v="2021-04-10T23:01:03"/>
    <m/>
    <d v="2020-02-18T16:52:02"/>
    <b v="0"/>
    <x v="1"/>
    <s v="0065A00001TiKq4QAF"/>
    <x v="2"/>
    <b v="0"/>
    <s v="0055A000008zqzaQAA"/>
    <s v="Closed Lost"/>
    <b v="0"/>
    <x v="1"/>
    <n v="91515"/>
    <n v="0"/>
    <m/>
  </r>
  <r>
    <s v="0015A00002Cvd13QAB"/>
    <b v="0"/>
    <m/>
    <b v="0"/>
    <x v="104"/>
    <x v="0"/>
    <s v="0055A000008iLoOQAU"/>
    <b v="1"/>
    <d v="2019-06-06T18:49:11"/>
    <b v="0"/>
    <b v="0"/>
    <s v="2020 2"/>
    <n v="2"/>
    <x v="4"/>
    <s v="Omitted"/>
    <s v="Omitted"/>
    <x v="20"/>
    <s v="0055A00000BclF5QAJ"/>
    <d v="2021-04-11T20:33:11"/>
    <m/>
    <d v="2020-04-21T16:18:13"/>
    <b v="0"/>
    <x v="7"/>
    <s v="0065A00001Th8mjQAB"/>
    <x v="2"/>
    <b v="0"/>
    <s v="0055A000009GjocQAC"/>
    <s v="Closed Lost"/>
    <b v="0"/>
    <x v="1"/>
    <n v="93085"/>
    <n v="0"/>
    <m/>
  </r>
  <r>
    <s v="0013100001qvZsSAAU"/>
    <b v="0"/>
    <m/>
    <b v="0"/>
    <x v="104"/>
    <x v="0"/>
    <s v="0055A000008iLoOQAU"/>
    <b v="1"/>
    <d v="2019-01-07T17:29:05"/>
    <b v="0"/>
    <b v="0"/>
    <s v="2020 2"/>
    <n v="2"/>
    <x v="4"/>
    <s v="Omitted"/>
    <s v="Omitted"/>
    <x v="21"/>
    <s v="0055A00000BclF5QAJ"/>
    <d v="2021-04-10T23:01:03"/>
    <m/>
    <d v="2020-01-15T21:20:37"/>
    <b v="0"/>
    <x v="12"/>
    <s v="0065A000011qStDQAU"/>
    <x v="2"/>
    <b v="0"/>
    <s v="0055A000008iLoJQAU"/>
    <s v="Closed Lost"/>
    <b v="0"/>
    <x v="1"/>
    <n v="85725"/>
    <n v="0"/>
    <m/>
  </r>
  <r>
    <s v="0015A00002CSYxkQAH"/>
    <b v="0"/>
    <m/>
    <b v="0"/>
    <x v="104"/>
    <x v="0"/>
    <s v="0055A000008iLoJQAU"/>
    <b v="1"/>
    <d v="2019-05-13T05:18:38"/>
    <b v="0"/>
    <b v="0"/>
    <s v="2020 2"/>
    <n v="2"/>
    <x v="4"/>
    <s v="Omitted"/>
    <s v="Omitted"/>
    <x v="21"/>
    <s v="0055A00000BclF5QAJ"/>
    <d v="2021-04-11T20:07:09"/>
    <m/>
    <d v="2020-05-21T18:19:19"/>
    <b v="0"/>
    <x v="6"/>
    <s v="0065A00001Pw4DyQAJ"/>
    <x v="2"/>
    <b v="0"/>
    <s v="0055A000008iLmcQAE"/>
    <s v="Closed Lost"/>
    <b v="0"/>
    <x v="1"/>
    <n v="81865"/>
    <n v="0"/>
    <m/>
  </r>
  <r>
    <s v="0015A00002AolohQAB"/>
    <b v="0"/>
    <m/>
    <b v="0"/>
    <x v="104"/>
    <x v="0"/>
    <s v="00531000007MUoEAAW"/>
    <b v="1"/>
    <d v="2019-03-19T12:16:00"/>
    <b v="0"/>
    <b v="0"/>
    <s v="2020 2"/>
    <n v="2"/>
    <x v="4"/>
    <s v="Omitted"/>
    <s v="Omitted"/>
    <x v="1"/>
    <s v="00531000007KAsvAAG"/>
    <d v="2020-12-03T18:45:13"/>
    <m/>
    <d v="2020-10-08T19:37:30"/>
    <b v="0"/>
    <x v="3"/>
    <s v="0065A00001G62cdQAB"/>
    <x v="2"/>
    <b v="0"/>
    <s v="00531000007KAsvAAG"/>
    <s v="Closed Lost"/>
    <b v="0"/>
    <x v="1"/>
    <n v="65199"/>
    <n v="0"/>
    <m/>
  </r>
  <r>
    <s v="0015A00002DOlwxQAD"/>
    <b v="0"/>
    <m/>
    <b v="0"/>
    <x v="104"/>
    <x v="0"/>
    <s v="00531000007MUoEAAW"/>
    <b v="1"/>
    <d v="2019-08-19T13:16:10"/>
    <b v="0"/>
    <b v="0"/>
    <s v="2020 2"/>
    <n v="2"/>
    <x v="4"/>
    <s v="Omitted"/>
    <s v="Omitted"/>
    <x v="2"/>
    <s v="00531000007MUoEAAW"/>
    <d v="2021-02-02T13:51:01"/>
    <m/>
    <d v="2021-02-02T13:51:01"/>
    <b v="0"/>
    <x v="3"/>
    <s v="0065A00001M9m2nQAB"/>
    <x v="3"/>
    <b v="0"/>
    <s v="00531000007KgPgAAK"/>
    <s v="Closed Lost"/>
    <b v="0"/>
    <x v="1"/>
    <n v="74699"/>
    <n v="0"/>
    <m/>
  </r>
  <r>
    <s v="0015A00002DVpGfQAL"/>
    <b v="0"/>
    <m/>
    <b v="0"/>
    <x v="104"/>
    <x v="0"/>
    <s v="0055A000008iLoJQAU"/>
    <b v="1"/>
    <d v="2019-07-24T16:53:43"/>
    <b v="0"/>
    <b v="0"/>
    <s v="2020 2"/>
    <n v="2"/>
    <x v="4"/>
    <s v="Omitted"/>
    <s v="Omitted"/>
    <x v="21"/>
    <s v="0055A00000BclF5QAJ"/>
    <d v="2021-04-10T23:01:03"/>
    <m/>
    <d v="2020-02-03T15:10:09"/>
    <b v="0"/>
    <x v="1"/>
    <s v="0065A00001WlK4yQAF"/>
    <x v="2"/>
    <b v="0"/>
    <s v="0055A000008iLoJQAU"/>
    <s v="Closed Lost"/>
    <b v="1"/>
    <x v="1"/>
    <n v="86860"/>
    <n v="0"/>
    <m/>
  </r>
  <r>
    <s v="0015A00002JPEVsQAP"/>
    <b v="0"/>
    <m/>
    <b v="0"/>
    <x v="104"/>
    <x v="0"/>
    <s v="0055A00000BNpn5QAD"/>
    <b v="1"/>
    <d v="2020-04-07T19:56:13"/>
    <b v="0"/>
    <b v="0"/>
    <s v="2020 2"/>
    <n v="2"/>
    <x v="4"/>
    <s v="Closed"/>
    <s v="Closed"/>
    <x v="21"/>
    <s v="0055A00000BclF5QAJ"/>
    <d v="2021-04-11T20:07:09"/>
    <m/>
    <d v="2020-06-30T17:19:15"/>
    <b v="0"/>
    <x v="6"/>
    <s v="0065A00001ZcXuSQAV"/>
    <x v="2"/>
    <b v="0"/>
    <s v="0055A00000BNpn5QAD"/>
    <s v="Closed Won"/>
    <b v="0"/>
    <x v="0"/>
    <n v="60594"/>
    <n v="60594"/>
    <m/>
  </r>
  <r>
    <s v="0015A00002FrExDQAV"/>
    <b v="0"/>
    <m/>
    <b v="0"/>
    <x v="104"/>
    <x v="0"/>
    <s v="0055A000008iLoJQAU"/>
    <b v="0"/>
    <d v="2019-10-31T20:46:31"/>
    <b v="0"/>
    <b v="0"/>
    <s v="2020 2"/>
    <n v="2"/>
    <x v="4"/>
    <s v="Omitted"/>
    <s v="Omitted"/>
    <x v="21"/>
    <s v="0055A00000BclF5QAJ"/>
    <d v="2021-04-10T23:01:03"/>
    <m/>
    <d v="2020-05-29T20:26:51"/>
    <b v="0"/>
    <x v="18"/>
    <s v="0065A00001Xpf55QAB"/>
    <x v="2"/>
    <b v="0"/>
    <s v="0055A000008zqzaQAA"/>
    <s v="Closed Lost"/>
    <b v="0"/>
    <x v="1"/>
    <n v="90775"/>
    <n v="0"/>
    <m/>
  </r>
  <r>
    <s v="0013100001fsOeFAAU"/>
    <b v="0"/>
    <m/>
    <b v="0"/>
    <x v="104"/>
    <x v="0"/>
    <s v="0055A000008iLoJQAU"/>
    <b v="0"/>
    <d v="2018-09-12T17:47:03"/>
    <b v="0"/>
    <b v="0"/>
    <s v="2020 2"/>
    <n v="2"/>
    <x v="4"/>
    <s v="Omitted"/>
    <s v="Omitted"/>
    <x v="21"/>
    <s v="0055A00000BclF5QAJ"/>
    <d v="2021-04-10T23:01:03"/>
    <m/>
    <d v="2019-11-22T05:36:45"/>
    <b v="0"/>
    <x v="1"/>
    <s v="0065A00000lljQ7QAI"/>
    <x v="2"/>
    <b v="0"/>
    <s v="0055A000008iLoJQAU"/>
    <s v="Closed Lost"/>
    <b v="1"/>
    <x v="1"/>
    <n v="73600"/>
    <n v="0"/>
    <m/>
  </r>
  <r>
    <s v="0013100001gWxm7AAC"/>
    <b v="0"/>
    <m/>
    <b v="0"/>
    <x v="310"/>
    <x v="0"/>
    <s v="00531000007KAu8AAG"/>
    <b v="1"/>
    <d v="2016-04-19T12:27:28"/>
    <b v="0"/>
    <b v="0"/>
    <s v="2020 3"/>
    <n v="3"/>
    <x v="4"/>
    <s v="Omitted"/>
    <s v="Omitted"/>
    <x v="5"/>
    <s v="0055A00000BclF5QAJ"/>
    <d v="2021-04-10T23:01:03"/>
    <m/>
    <d v="2019-07-01T17:18:26"/>
    <b v="0"/>
    <x v="7"/>
    <s v="0063100000bs3BKAAY"/>
    <x v="2"/>
    <b v="0"/>
    <s v="0055A000009GjocQAC"/>
    <s v="Closed Lost"/>
    <b v="0"/>
    <x v="1"/>
    <n v="54805"/>
    <n v="0"/>
    <m/>
  </r>
  <r>
    <s v="0013100001k5ZyRAAU"/>
    <b v="0"/>
    <m/>
    <b v="0"/>
    <x v="310"/>
    <x v="0"/>
    <s v="00531000007KAu8AAG"/>
    <b v="1"/>
    <d v="2016-04-20T00:28:06"/>
    <b v="0"/>
    <b v="0"/>
    <s v="2020 3"/>
    <n v="3"/>
    <x v="4"/>
    <s v="Omitted"/>
    <s v="Omitted"/>
    <x v="5"/>
    <s v="0055A00000BclF5QAJ"/>
    <d v="2021-04-11T20:33:11"/>
    <m/>
    <d v="2020-02-13T05:51:26"/>
    <b v="0"/>
    <x v="3"/>
    <s v="0063100000bsACVAA2"/>
    <x v="2"/>
    <b v="0"/>
    <s v="0055A000009GjocQAC"/>
    <s v="Closed Lost"/>
    <b v="0"/>
    <x v="1"/>
    <n v="75320"/>
    <n v="0"/>
    <m/>
  </r>
  <r>
    <s v="0013100001k6JWfAAM"/>
    <b v="0"/>
    <m/>
    <b v="0"/>
    <x v="310"/>
    <x v="0"/>
    <s v="00531000007KAu8AAG"/>
    <b v="0"/>
    <d v="2016-06-24T05:32:54"/>
    <b v="0"/>
    <b v="0"/>
    <s v="2020 3"/>
    <n v="3"/>
    <x v="4"/>
    <s v="Omitted"/>
    <s v="Omitted"/>
    <x v="9"/>
    <s v="0055A00000BclF5QAJ"/>
    <d v="2021-04-10T23:01:03"/>
    <m/>
    <d v="2020-02-26T16:37:40"/>
    <b v="0"/>
    <x v="1"/>
    <s v="0063100000ciqurAAA"/>
    <x v="2"/>
    <b v="0"/>
    <s v="0055A000009GjocQAC"/>
    <s v="Closed Lost"/>
    <b v="0"/>
    <x v="1"/>
    <n v="54805"/>
    <n v="0"/>
    <m/>
  </r>
  <r>
    <s v="0013100001k6JWfAAM"/>
    <b v="0"/>
    <m/>
    <b v="0"/>
    <x v="310"/>
    <x v="0"/>
    <s v="00531000007KAu8AAG"/>
    <b v="1"/>
    <d v="2016-06-27T01:25:51"/>
    <b v="0"/>
    <b v="0"/>
    <s v="2020 3"/>
    <n v="3"/>
    <x v="4"/>
    <s v="Omitted"/>
    <s v="Omitted"/>
    <x v="12"/>
    <s v="0055A00000BclF5QAJ"/>
    <d v="2021-04-10T23:01:03"/>
    <m/>
    <d v="2020-05-04T14:54:07"/>
    <b v="0"/>
    <x v="1"/>
    <s v="0063100000cjPiIAAU"/>
    <x v="2"/>
    <b v="0"/>
    <s v="0055A00000Bb2djQAB"/>
    <s v="Closed Lost"/>
    <b v="0"/>
    <x v="1"/>
    <n v="54805"/>
    <n v="0"/>
    <m/>
  </r>
  <r>
    <s v="0013100001k6JWfAAM"/>
    <b v="0"/>
    <m/>
    <b v="0"/>
    <x v="310"/>
    <x v="0"/>
    <s v="00531000007KAu8AAG"/>
    <b v="1"/>
    <d v="2016-06-29T03:37:26"/>
    <b v="0"/>
    <b v="0"/>
    <s v="2020 3"/>
    <n v="3"/>
    <x v="4"/>
    <s v="Omitted"/>
    <s v="Omitted"/>
    <x v="18"/>
    <s v="0055A00000BclF5QAJ"/>
    <d v="2021-04-10T23:01:03"/>
    <m/>
    <d v="2020-02-26T16:39:02"/>
    <b v="0"/>
    <x v="1"/>
    <s v="0063100000cjerlAAA"/>
    <x v="2"/>
    <b v="0"/>
    <s v="0055A000009GjocQAC"/>
    <s v="Closed Lost"/>
    <b v="0"/>
    <x v="1"/>
    <n v="54805"/>
    <n v="0"/>
    <m/>
  </r>
  <r>
    <s v="0013100001jbuaGAAQ"/>
    <b v="0"/>
    <m/>
    <b v="0"/>
    <x v="310"/>
    <x v="0"/>
    <s v="00531000007KAu8AAG"/>
    <b v="0"/>
    <d v="2016-06-29T11:03:04"/>
    <b v="0"/>
    <b v="0"/>
    <s v="2020 3"/>
    <n v="3"/>
    <x v="4"/>
    <s v="Omitted"/>
    <s v="Omitted"/>
    <x v="15"/>
    <s v="0055A00000BclF5QAJ"/>
    <d v="2021-04-10T23:01:03"/>
    <m/>
    <d v="2020-05-18T10:17:31"/>
    <b v="0"/>
    <x v="7"/>
    <s v="0063100000cjfNaAAI"/>
    <x v="2"/>
    <b v="0"/>
    <s v="0055A000008zqzaQAA"/>
    <s v="Closed Lost"/>
    <b v="0"/>
    <x v="1"/>
    <n v="54805"/>
    <n v="0"/>
    <m/>
  </r>
  <r>
    <s v="0013100001puTb4AAE"/>
    <b v="0"/>
    <m/>
    <b v="0"/>
    <x v="310"/>
    <x v="0"/>
    <s v="00531000007KAu8AAG"/>
    <b v="1"/>
    <d v="2017-02-06T22:45:33"/>
    <b v="0"/>
    <b v="0"/>
    <s v="2020 3"/>
    <n v="3"/>
    <x v="4"/>
    <s v="Omitted"/>
    <s v="Omitted"/>
    <x v="14"/>
    <s v="0055A00000BclF5QAJ"/>
    <d v="2021-04-11T20:28:47"/>
    <m/>
    <d v="2020-02-26T16:40:10"/>
    <b v="0"/>
    <x v="1"/>
    <s v="0063100000gHeRDAA0"/>
    <x v="2"/>
    <b v="0"/>
    <s v="0055A000009GjocQAC"/>
    <s v="Closed Lost"/>
    <b v="0"/>
    <x v="1"/>
    <n v="54805"/>
    <n v="0"/>
    <m/>
  </r>
  <r>
    <s v="0013100001lbwD9AAI"/>
    <b v="0"/>
    <m/>
    <b v="0"/>
    <x v="310"/>
    <x v="0"/>
    <s v="0055A000009GjocQAC"/>
    <b v="0"/>
    <d v="2019-05-23T14:24:57"/>
    <b v="0"/>
    <b v="0"/>
    <s v="2020 3"/>
    <n v="3"/>
    <x v="4"/>
    <s v="Omitted"/>
    <s v="Omitted"/>
    <x v="21"/>
    <s v="0055A00000BclF5QAJ"/>
    <d v="2021-04-11T20:07:09"/>
    <m/>
    <d v="2020-02-14T20:54:33"/>
    <b v="0"/>
    <x v="6"/>
    <s v="0065A00001SgpCIQAZ"/>
    <x v="2"/>
    <b v="0"/>
    <s v="0055A000009GjocQAC"/>
    <s v="Closed Lost"/>
    <b v="0"/>
    <x v="1"/>
    <n v="85000"/>
    <n v="0"/>
    <m/>
  </r>
  <r>
    <s v="0015A00002ElAe3QAF"/>
    <b v="0"/>
    <m/>
    <b v="0"/>
    <x v="310"/>
    <x v="0"/>
    <s v="0055A000008iLoOQAU"/>
    <b v="0"/>
    <d v="2019-09-11T21:01:56"/>
    <b v="0"/>
    <b v="0"/>
    <s v="2020 3"/>
    <n v="3"/>
    <x v="4"/>
    <s v="Omitted"/>
    <s v="Omitted"/>
    <x v="0"/>
    <s v="0055A00000BclF5QAJ"/>
    <d v="2021-04-11T19:52:07"/>
    <m/>
    <d v="2020-05-18T20:21:20"/>
    <b v="0"/>
    <x v="5"/>
    <s v="0065A00001XHkSVQA1"/>
    <x v="2"/>
    <b v="0"/>
    <s v="0055A000008zqzaQAA"/>
    <s v="Closed Lost"/>
    <b v="0"/>
    <x v="1"/>
    <n v="104550"/>
    <n v="0"/>
    <m/>
  </r>
  <r>
    <s v="0013100001fpz8iAAA"/>
    <b v="0"/>
    <m/>
    <b v="0"/>
    <x v="310"/>
    <x v="0"/>
    <s v="00531000007MUoEAAW"/>
    <b v="0"/>
    <d v="2020-01-30T21:18:32"/>
    <b v="0"/>
    <b v="0"/>
    <s v="2020 3"/>
    <n v="3"/>
    <x v="4"/>
    <s v="Omitted"/>
    <s v="Omitted"/>
    <x v="4"/>
    <s v="0055A00000BclF5QAJ"/>
    <d v="2021-04-11T19:52:07"/>
    <m/>
    <d v="2020-03-10T14:02:35"/>
    <b v="0"/>
    <x v="5"/>
    <s v="0065A00001Z1FrnQAF"/>
    <x v="2"/>
    <b v="0"/>
    <s v="00531000007Es7rAAC"/>
    <s v="Closed Lost"/>
    <b v="0"/>
    <x v="1"/>
    <n v="91000"/>
    <n v="0"/>
    <m/>
  </r>
  <r>
    <s v="0015A00001xQ27BQAS"/>
    <b v="0"/>
    <m/>
    <b v="0"/>
    <x v="310"/>
    <x v="0"/>
    <s v="00531000007MUoEAAW"/>
    <b v="0"/>
    <d v="2020-02-02T19:27:36"/>
    <b v="0"/>
    <b v="0"/>
    <s v="2020 3"/>
    <n v="3"/>
    <x v="4"/>
    <s v="Omitted"/>
    <s v="Omitted"/>
    <x v="4"/>
    <s v="0055A00000BclF5QAJ"/>
    <d v="2021-04-11T19:52:07"/>
    <m/>
    <d v="2020-03-10T14:02:57"/>
    <b v="0"/>
    <x v="5"/>
    <s v="0065A00001Z1PstQAF"/>
    <x v="2"/>
    <b v="0"/>
    <s v="00531000007Es7rAAC"/>
    <s v="Closed Lost"/>
    <b v="0"/>
    <x v="1"/>
    <n v="91000"/>
    <n v="0"/>
    <m/>
  </r>
  <r>
    <s v="0013100001fpyoxAAA"/>
    <b v="0"/>
    <m/>
    <b v="0"/>
    <x v="310"/>
    <x v="0"/>
    <s v="00531000007MUoEAAW"/>
    <b v="0"/>
    <d v="2020-02-02T19:57:59"/>
    <b v="0"/>
    <b v="0"/>
    <s v="2020 3"/>
    <n v="3"/>
    <x v="4"/>
    <s v="Omitted"/>
    <s v="Omitted"/>
    <x v="4"/>
    <s v="0055A00000BclF5QAJ"/>
    <d v="2021-04-11T19:52:07"/>
    <m/>
    <d v="2020-03-10T14:03:24"/>
    <b v="0"/>
    <x v="5"/>
    <s v="0065A00001Z1Q25QAF"/>
    <x v="2"/>
    <b v="0"/>
    <s v="00531000007Es7rAAC"/>
    <s v="Closed Lost"/>
    <b v="0"/>
    <x v="1"/>
    <n v="91000"/>
    <n v="0"/>
    <m/>
  </r>
  <r>
    <s v="001i000001MZ8IpAAL"/>
    <b v="0"/>
    <m/>
    <b v="0"/>
    <x v="310"/>
    <x v="0"/>
    <s v="00531000007MUoEAAW"/>
    <b v="0"/>
    <d v="2020-02-12T14:16:27"/>
    <b v="0"/>
    <b v="0"/>
    <s v="2020 3"/>
    <n v="3"/>
    <x v="4"/>
    <s v="Omitted"/>
    <s v="Omitted"/>
    <x v="4"/>
    <s v="0055A00000BclF5QAJ"/>
    <d v="2021-04-11T19:52:07"/>
    <m/>
    <d v="2020-03-10T14:01:07"/>
    <b v="0"/>
    <x v="5"/>
    <s v="0065A00001Z72zgQAB"/>
    <x v="2"/>
    <b v="0"/>
    <s v="00531000007Es7rAAC"/>
    <s v="Closed Lost"/>
    <b v="0"/>
    <x v="1"/>
    <n v="77350"/>
    <n v="0"/>
    <m/>
  </r>
  <r>
    <s v="0013100001VXN1KAAX"/>
    <b v="0"/>
    <m/>
    <b v="0"/>
    <x v="310"/>
    <x v="0"/>
    <s v="00531000007MUoEAAW"/>
    <b v="0"/>
    <d v="2020-02-18T16:37:58"/>
    <b v="0"/>
    <b v="0"/>
    <s v="2020 3"/>
    <n v="3"/>
    <x v="4"/>
    <s v="Omitted"/>
    <s v="Omitted"/>
    <x v="4"/>
    <s v="0055A00000BclF5QAJ"/>
    <d v="2021-04-11T19:52:07"/>
    <m/>
    <d v="2020-03-10T14:03:51"/>
    <b v="0"/>
    <x v="5"/>
    <s v="0065A00001ZFnZQQA1"/>
    <x v="2"/>
    <b v="0"/>
    <s v="00531000007Es7rAAC"/>
    <s v="Closed Lost"/>
    <b v="0"/>
    <x v="1"/>
    <n v="91000"/>
    <n v="0"/>
    <m/>
  </r>
  <r>
    <s v="001i000001MZ8IpAAL"/>
    <b v="0"/>
    <m/>
    <b v="0"/>
    <x v="310"/>
    <x v="0"/>
    <s v="00531000007MUoEAAW"/>
    <b v="0"/>
    <d v="2020-03-27T13:24:30"/>
    <b v="0"/>
    <b v="0"/>
    <s v="2020 3"/>
    <n v="3"/>
    <x v="4"/>
    <s v="Omitted"/>
    <s v="Omitted"/>
    <x v="2"/>
    <s v="0055A00000BclF5QAJ"/>
    <d v="2021-04-11T20:08:00"/>
    <m/>
    <d v="2020-05-05T12:49:43"/>
    <b v="0"/>
    <x v="6"/>
    <s v="0065A00001ZbTKPQA3"/>
    <x v="2"/>
    <b v="0"/>
    <s v="00531000007Es7rAAC"/>
    <s v="Closed Lost"/>
    <b v="0"/>
    <x v="1"/>
    <n v="23800"/>
    <n v="0"/>
    <m/>
  </r>
  <r>
    <s v="0013100001mFtwsAAC"/>
    <b v="0"/>
    <m/>
    <b v="0"/>
    <x v="310"/>
    <x v="0"/>
    <s v="00531000007MUoEAAW"/>
    <b v="0"/>
    <d v="2020-01-06T14:19:32"/>
    <b v="0"/>
    <b v="0"/>
    <s v="2020 3"/>
    <n v="3"/>
    <x v="4"/>
    <s v="Omitted"/>
    <s v="Omitted"/>
    <x v="1"/>
    <s v="00531000007MUoEAAW"/>
    <d v="2020-06-16T19:52:57"/>
    <m/>
    <d v="2020-06-16T19:52:57"/>
    <b v="0"/>
    <x v="1"/>
    <s v="0065A00001YbSetQAF"/>
    <x v="2"/>
    <b v="0"/>
    <s v="00531000007MUoEAAW"/>
    <s v="Closed Lost"/>
    <b v="0"/>
    <x v="1"/>
    <n v="199"/>
    <n v="0"/>
    <m/>
  </r>
  <r>
    <s v="0016e00002ZwhC1AAJ"/>
    <b v="0"/>
    <m/>
    <b v="0"/>
    <x v="310"/>
    <x v="0"/>
    <s v="00531000008F2qlAAC"/>
    <b v="0"/>
    <d v="2017-07-07T14:11:03"/>
    <b v="0"/>
    <b v="0"/>
    <s v="2020 3"/>
    <n v="3"/>
    <x v="4"/>
    <s v="Omitted"/>
    <s v="Omitted"/>
    <x v="24"/>
    <s v="0055A000009GxI2QAK"/>
    <d v="2021-06-22T19:13:09"/>
    <m/>
    <d v="2020-01-09T17:23:46"/>
    <b v="1"/>
    <x v="5"/>
    <s v="0065A00000i3tFHQAY"/>
    <x v="2"/>
    <b v="0"/>
    <s v="0055A000009GxI2QAK"/>
    <s v="Closed Lost"/>
    <b v="0"/>
    <x v="1"/>
    <n v="990000"/>
    <n v="0"/>
    <m/>
  </r>
  <r>
    <s v="0015A00002FTAPfQAP"/>
    <b v="0"/>
    <m/>
    <b v="0"/>
    <x v="310"/>
    <x v="0"/>
    <s v="0055A000008zqzaQAA"/>
    <b v="1"/>
    <d v="2019-11-27T15:44:17"/>
    <b v="0"/>
    <b v="0"/>
    <s v="2020 3"/>
    <n v="3"/>
    <x v="4"/>
    <s v="Omitted"/>
    <s v="Omitted"/>
    <x v="21"/>
    <s v="0055A00000BclF5QAJ"/>
    <d v="2021-04-11T20:06:15"/>
    <m/>
    <d v="2020-06-16T13:39:25"/>
    <b v="0"/>
    <x v="6"/>
    <s v="0065A0000112RnSQAU"/>
    <x v="2"/>
    <b v="0"/>
    <s v="0055A000008zqzaQAA"/>
    <s v="Closed Lost"/>
    <b v="0"/>
    <x v="1"/>
    <n v="141450"/>
    <n v="0"/>
    <m/>
  </r>
  <r>
    <s v="0015A00002JOMlKQAX"/>
    <b v="0"/>
    <m/>
    <b v="0"/>
    <x v="725"/>
    <x v="0"/>
    <s v="0055A000009sa63QAA"/>
    <b v="1"/>
    <d v="2020-03-30T18:24:28"/>
    <b v="0"/>
    <b v="0"/>
    <s v="2020 3"/>
    <n v="3"/>
    <x v="4"/>
    <s v="Closed"/>
    <s v="Closed"/>
    <x v="1"/>
    <s v="00531000007MUoEAAW"/>
    <d v="2020-12-10T21:16:25"/>
    <m/>
    <d v="2020-07-03T16:26:06"/>
    <b v="0"/>
    <x v="1"/>
    <s v="0065A00001ZbbXAQAZ"/>
    <x v="2"/>
    <b v="0"/>
    <s v="0055A000009sa63QAA"/>
    <s v="Closed Won"/>
    <b v="0"/>
    <x v="0"/>
    <n v="57969.120000000003"/>
    <n v="57969.120000000003"/>
    <m/>
  </r>
  <r>
    <s v="0015A000021PRdcQAG"/>
    <b v="0"/>
    <m/>
    <b v="0"/>
    <x v="726"/>
    <x v="0"/>
    <s v="00531000007MUoEAAW"/>
    <b v="0"/>
    <d v="2020-06-25T14:52:18"/>
    <b v="0"/>
    <b v="0"/>
    <s v="2020 3"/>
    <n v="3"/>
    <x v="4"/>
    <s v="Closed"/>
    <s v="Closed"/>
    <x v="1"/>
    <s v="0055A00000BclF5QAJ"/>
    <d v="2021-04-11T20:08:00"/>
    <m/>
    <d v="2020-07-06T19:24:04"/>
    <b v="0"/>
    <x v="6"/>
    <s v="0065A00001axEQNQA2"/>
    <x v="2"/>
    <b v="1"/>
    <s v="00531000007MUoEAAW"/>
    <s v="Closed Won"/>
    <b v="0"/>
    <x v="0"/>
    <n v="6500"/>
    <n v="6500"/>
    <m/>
  </r>
  <r>
    <s v="0013100001gX5LzAAK"/>
    <b v="0"/>
    <m/>
    <b v="0"/>
    <x v="727"/>
    <x v="0"/>
    <s v="0055A000008iLoOQAU"/>
    <b v="0"/>
    <d v="2020-06-18T13:23:48"/>
    <b v="0"/>
    <b v="0"/>
    <s v="2020 3"/>
    <n v="3"/>
    <x v="4"/>
    <s v="Closed"/>
    <s v="Closed"/>
    <x v="0"/>
    <s v="0055A00000BclF5QAJ"/>
    <d v="2021-04-10T22:59:54"/>
    <m/>
    <d v="2020-07-20T14:05:37"/>
    <b v="0"/>
    <x v="3"/>
    <s v="0065A00001aLguZQAS"/>
    <x v="2"/>
    <b v="0"/>
    <s v="0055A000008iLoOQAU"/>
    <s v="Closed Won"/>
    <b v="0"/>
    <x v="0"/>
    <n v="4000"/>
    <n v="4000"/>
    <m/>
  </r>
  <r>
    <s v="0013100001jaFRIAA2"/>
    <b v="0"/>
    <m/>
    <b v="0"/>
    <x v="727"/>
    <x v="0"/>
    <s v="00531000007MUoEAAW"/>
    <b v="0"/>
    <d v="2020-03-09T12:46:43"/>
    <b v="0"/>
    <b v="0"/>
    <s v="2020 3"/>
    <n v="3"/>
    <x v="4"/>
    <s v="Closed"/>
    <s v="Closed"/>
    <x v="4"/>
    <s v="0055A00000BclF5QAJ"/>
    <d v="2021-04-11T19:52:07"/>
    <m/>
    <d v="2020-07-07T13:07:19"/>
    <b v="0"/>
    <x v="5"/>
    <s v="0065A00001ZPDVDQA5"/>
    <x v="2"/>
    <b v="1"/>
    <s v="00531000007MUoEAAW"/>
    <s v="Closed Won"/>
    <b v="0"/>
    <x v="0"/>
    <n v="6500"/>
    <n v="6500"/>
    <m/>
  </r>
  <r>
    <s v="001i000001LHDIlAAP"/>
    <b v="0"/>
    <m/>
    <b v="0"/>
    <x v="727"/>
    <x v="0"/>
    <s v="00531000008F2qlAAC"/>
    <b v="0"/>
    <d v="2020-07-06T16:28:48"/>
    <b v="0"/>
    <b v="0"/>
    <s v="2020 3"/>
    <n v="3"/>
    <x v="4"/>
    <s v="Closed"/>
    <s v="Closed"/>
    <x v="24"/>
    <s v="0055A00000BclF5QAJ"/>
    <d v="2021-04-11T20:08:00"/>
    <m/>
    <d v="2020-07-07T15:28:18"/>
    <b v="0"/>
    <x v="6"/>
    <s v="0065A00001bA6dfQAC"/>
    <x v="2"/>
    <b v="1"/>
    <s v="00531000008F2qlAAC"/>
    <s v="Closed Won"/>
    <b v="0"/>
    <x v="0"/>
    <n v="58500"/>
    <n v="58500"/>
    <m/>
  </r>
  <r>
    <s v="0015A00002LfTocQAF"/>
    <b v="0"/>
    <m/>
    <b v="0"/>
    <x v="728"/>
    <x v="0"/>
    <s v="0055A000009sa63QAA"/>
    <b v="1"/>
    <d v="2020-06-16T23:48:47"/>
    <b v="0"/>
    <b v="0"/>
    <s v="2020 3"/>
    <n v="3"/>
    <x v="4"/>
    <s v="Omitted"/>
    <s v="Omitted"/>
    <x v="1"/>
    <s v="0055A00000BclF5QAJ"/>
    <d v="2021-04-11T19:52:59"/>
    <m/>
    <d v="2020-07-09T20:37:30"/>
    <b v="0"/>
    <x v="5"/>
    <s v="0065A00001aLdYMQA0"/>
    <x v="2"/>
    <b v="0"/>
    <s v="0055A000009sa63QAA"/>
    <s v="Closed Lost"/>
    <b v="0"/>
    <x v="1"/>
    <n v="1292.3399999999999"/>
    <n v="0"/>
    <m/>
  </r>
  <r>
    <s v="0015A00002DUKz7QAH"/>
    <b v="0"/>
    <m/>
    <b v="0"/>
    <x v="728"/>
    <x v="0"/>
    <s v="00531000007MUoEAAW"/>
    <b v="0"/>
    <d v="2020-07-09T17:30:27"/>
    <b v="0"/>
    <b v="0"/>
    <s v="2020 3"/>
    <n v="3"/>
    <x v="4"/>
    <s v="Closed"/>
    <s v="Closed"/>
    <x v="1"/>
    <s v="0055A00000BclF5QAJ"/>
    <d v="2021-04-11T20:08:00"/>
    <m/>
    <m/>
    <b v="0"/>
    <x v="6"/>
    <s v="0065A00001bAHl4QAG"/>
    <x v="2"/>
    <b v="1"/>
    <s v="0055A000009sa63QAA"/>
    <s v="Closed Won"/>
    <b v="0"/>
    <x v="0"/>
    <n v="1071"/>
    <n v="1071"/>
    <m/>
  </r>
  <r>
    <s v="0015A000021P4gYQAS"/>
    <b v="0"/>
    <m/>
    <b v="0"/>
    <x v="729"/>
    <x v="0"/>
    <s v="00531000007KAsvAAG"/>
    <b v="0"/>
    <d v="2019-04-11T16:26:50"/>
    <b v="0"/>
    <b v="0"/>
    <s v="2020 3"/>
    <n v="3"/>
    <x v="4"/>
    <s v="Closed"/>
    <s v="Closed"/>
    <x v="1"/>
    <s v="00531000007KAsvAAG"/>
    <d v="2021-01-29T02:22:53"/>
    <m/>
    <d v="2020-07-10T16:24:43"/>
    <b v="1"/>
    <x v="1"/>
    <s v="0065A00001KQmNrQAL"/>
    <x v="2"/>
    <b v="1"/>
    <s v="00531000007KAsvAAG"/>
    <s v="Closed Won"/>
    <b v="0"/>
    <x v="0"/>
    <n v="517480.96000000002"/>
    <n v="517480.96000000002"/>
    <m/>
  </r>
  <r>
    <s v="0015A00002LeVKlQAN"/>
    <b v="0"/>
    <m/>
    <b v="0"/>
    <x v="730"/>
    <x v="0"/>
    <s v="0055A000008iLoOQAU"/>
    <b v="0"/>
    <d v="2020-07-21T13:58:14"/>
    <b v="0"/>
    <b v="0"/>
    <s v="2020 3"/>
    <n v="3"/>
    <x v="4"/>
    <s v="Closed"/>
    <s v="Closed"/>
    <x v="0"/>
    <s v="0055A00000BclF5QAJ"/>
    <d v="2021-04-10T22:59:54"/>
    <m/>
    <m/>
    <b v="0"/>
    <x v="3"/>
    <s v="0065A00001bBUfAQAW"/>
    <x v="2"/>
    <b v="0"/>
    <s v="0055A000008iLoOQAU"/>
    <s v="Closed Won"/>
    <b v="0"/>
    <x v="0"/>
    <n v="5000"/>
    <n v="5000"/>
    <m/>
  </r>
  <r>
    <s v="0015A000022RKFQQA4"/>
    <b v="0"/>
    <m/>
    <b v="0"/>
    <x v="730"/>
    <x v="0"/>
    <s v="00531000007MUoEAAW"/>
    <b v="0"/>
    <d v="2019-11-25T20:59:27"/>
    <b v="0"/>
    <b v="0"/>
    <s v="2020 3"/>
    <n v="3"/>
    <x v="4"/>
    <s v="Closed"/>
    <s v="Closed"/>
    <x v="2"/>
    <s v="0055A00000BclF5QAJ"/>
    <d v="2021-04-11T20:08:00"/>
    <m/>
    <d v="2020-07-15T18:32:22"/>
    <b v="0"/>
    <x v="6"/>
    <s v="0065A0000112Hj8QAE"/>
    <x v="2"/>
    <b v="0"/>
    <s v="00531000007KgPgAAK"/>
    <s v="Closed Won"/>
    <b v="0"/>
    <x v="0"/>
    <n v="66783"/>
    <n v="66783"/>
    <m/>
  </r>
  <r>
    <s v="0015A00002CwcMnQAJ"/>
    <b v="0"/>
    <m/>
    <b v="0"/>
    <x v="730"/>
    <x v="0"/>
    <s v="00531000008F2qlAAC"/>
    <b v="0"/>
    <d v="2020-07-01T20:54:22"/>
    <b v="0"/>
    <b v="0"/>
    <s v="2020 3"/>
    <n v="3"/>
    <x v="4"/>
    <s v="Closed"/>
    <s v="Closed"/>
    <x v="24"/>
    <s v="0055A00000BclF5QAJ"/>
    <d v="2021-04-11T20:08:00"/>
    <m/>
    <d v="2020-07-13T12:57:34"/>
    <b v="0"/>
    <x v="6"/>
    <s v="0065A00001b9x7RQAQ"/>
    <x v="2"/>
    <b v="1"/>
    <s v="00531000008F2qlAAC"/>
    <s v="Closed Won"/>
    <b v="0"/>
    <x v="0"/>
    <n v="667"/>
    <n v="667"/>
    <m/>
  </r>
  <r>
    <s v="0013100001emAHaAAM"/>
    <b v="0"/>
    <m/>
    <b v="0"/>
    <x v="731"/>
    <x v="0"/>
    <s v="00531000007MUoEAAW"/>
    <b v="0"/>
    <d v="2019-12-19T14:03:16"/>
    <b v="0"/>
    <b v="0"/>
    <s v="2020 3"/>
    <n v="3"/>
    <x v="4"/>
    <s v="Closed"/>
    <s v="Closed"/>
    <x v="1"/>
    <s v="00531000007MUoEAAW"/>
    <d v="2020-12-10T21:26:44"/>
    <m/>
    <d v="2020-07-20T12:29:17"/>
    <b v="0"/>
    <x v="4"/>
    <s v="0065A00001YPkaCQAT"/>
    <x v="2"/>
    <b v="1"/>
    <s v="00531000007MUoEAAW"/>
    <s v="Closed Won"/>
    <b v="0"/>
    <x v="0"/>
    <n v="19500"/>
    <n v="19500"/>
    <m/>
  </r>
  <r>
    <s v="0013100001VWdHuAAL"/>
    <b v="0"/>
    <m/>
    <b v="0"/>
    <x v="731"/>
    <x v="0"/>
    <s v="00531000007MUoEAAW"/>
    <b v="0"/>
    <d v="2020-02-07T15:00:30"/>
    <b v="0"/>
    <b v="0"/>
    <s v="2020 3"/>
    <n v="3"/>
    <x v="4"/>
    <s v="Closed"/>
    <s v="Closed"/>
    <x v="2"/>
    <s v="0055A00000BclF5QAJ"/>
    <d v="2021-04-11T20:08:00"/>
    <m/>
    <d v="2020-07-14T16:13:05"/>
    <b v="0"/>
    <x v="6"/>
    <s v="0065A00001Z62kgQAB"/>
    <x v="2"/>
    <b v="1"/>
    <s v="00531000007MUoEAAW"/>
    <s v="Closed Won"/>
    <b v="0"/>
    <x v="0"/>
    <n v="4550"/>
    <n v="4550"/>
    <m/>
  </r>
  <r>
    <s v="0015A000022SQjmQAG"/>
    <b v="0"/>
    <m/>
    <b v="0"/>
    <x v="731"/>
    <x v="0"/>
    <s v="00531000007MUoEAAW"/>
    <b v="0"/>
    <d v="2020-05-01T20:11:37"/>
    <b v="0"/>
    <b v="0"/>
    <s v="2020 3"/>
    <n v="3"/>
    <x v="4"/>
    <s v="Closed"/>
    <s v="Closed"/>
    <x v="2"/>
    <s v="0055A00000BclF5QAJ"/>
    <d v="2021-04-11T19:52:59"/>
    <m/>
    <d v="2020-07-14T18:41:21"/>
    <b v="0"/>
    <x v="5"/>
    <s v="0065A00001XvO7yQAF"/>
    <x v="2"/>
    <b v="1"/>
    <s v="00531000007MUoEAAW"/>
    <s v="Closed Won"/>
    <b v="0"/>
    <x v="0"/>
    <n v="6500"/>
    <n v="6500"/>
    <m/>
  </r>
  <r>
    <s v="0015A00001tbMY6QAM"/>
    <b v="0"/>
    <m/>
    <b v="0"/>
    <x v="325"/>
    <x v="0"/>
    <s v="0055A000008iLoOQAU"/>
    <b v="0"/>
    <d v="2020-06-30T17:57:15"/>
    <b v="0"/>
    <b v="0"/>
    <s v="2020 3"/>
    <n v="3"/>
    <x v="4"/>
    <s v="Closed"/>
    <s v="Closed"/>
    <x v="0"/>
    <s v="0055A00000BclF5QAJ"/>
    <d v="2021-04-10T22:59:54"/>
    <m/>
    <d v="2020-07-15T15:52:53"/>
    <b v="0"/>
    <x v="12"/>
    <s v="0065A00001b9JjqQAE"/>
    <x v="2"/>
    <b v="0"/>
    <s v="0055A000008iLoOQAU"/>
    <s v="Closed Won"/>
    <b v="0"/>
    <x v="0"/>
    <n v="12000"/>
    <n v="12000"/>
    <m/>
  </r>
  <r>
    <s v="0015A00002JM1sYQAT"/>
    <b v="0"/>
    <m/>
    <b v="0"/>
    <x v="325"/>
    <x v="0"/>
    <s v="0055A000008zqzaQAA"/>
    <b v="0"/>
    <d v="2020-03-13T12:03:08"/>
    <b v="0"/>
    <b v="0"/>
    <s v="2020 3"/>
    <n v="3"/>
    <x v="4"/>
    <s v="Closed"/>
    <s v="Closed"/>
    <x v="21"/>
    <s v="0055A00000BclF5QAJ"/>
    <d v="2021-04-10T22:59:54"/>
    <m/>
    <d v="2020-07-15T18:30:22"/>
    <b v="0"/>
    <x v="3"/>
    <s v="0065A00001ZVTuLQAX"/>
    <x v="2"/>
    <b v="0"/>
    <s v="0055A000008zqzaQAA"/>
    <s v="Closed Won"/>
    <b v="0"/>
    <x v="0"/>
    <n v="135440"/>
    <n v="135440"/>
    <m/>
  </r>
  <r>
    <s v="0015A00001tbLUxQAM"/>
    <b v="0"/>
    <m/>
    <b v="0"/>
    <x v="325"/>
    <x v="0"/>
    <s v="00531000007MUoEAAW"/>
    <b v="0"/>
    <d v="2020-07-14T15:21:59"/>
    <b v="0"/>
    <b v="0"/>
    <s v="2020 3"/>
    <n v="3"/>
    <x v="4"/>
    <s v="Closed"/>
    <s v="Closed"/>
    <x v="2"/>
    <s v="0055A00000BclF5QAJ"/>
    <d v="2021-04-11T19:52:07"/>
    <m/>
    <d v="2020-07-15T17:50:53"/>
    <b v="0"/>
    <x v="5"/>
    <s v="0065A00001bAWmgQAG"/>
    <x v="2"/>
    <b v="1"/>
    <s v="00531000007MUoEAAW"/>
    <s v="Closed Won"/>
    <b v="0"/>
    <x v="0"/>
    <n v="1073"/>
    <n v="1073"/>
    <m/>
  </r>
  <r>
    <s v="0015A00002CwPNaQAN"/>
    <b v="0"/>
    <m/>
    <b v="0"/>
    <x v="732"/>
    <x v="0"/>
    <s v="0055A000008zqzaQAA"/>
    <b v="1"/>
    <d v="2019-06-17T01:47:10"/>
    <b v="0"/>
    <b v="0"/>
    <s v="2020 3"/>
    <n v="3"/>
    <x v="4"/>
    <s v="Omitted"/>
    <s v="Omitted"/>
    <x v="21"/>
    <s v="0055A00000BclF5QAJ"/>
    <d v="2021-04-11T20:33:11"/>
    <m/>
    <d v="2020-07-16T22:51:37"/>
    <b v="0"/>
    <x v="6"/>
    <s v="0065A00001Tj2rGQAR"/>
    <x v="2"/>
    <b v="0"/>
    <s v="0055A00000BNXCfQAP"/>
    <s v="Closed Lost"/>
    <b v="0"/>
    <x v="1"/>
    <n v="140000"/>
    <n v="0"/>
    <m/>
  </r>
  <r>
    <s v="0013100001jSwODAA0"/>
    <b v="0"/>
    <m/>
    <b v="0"/>
    <x v="733"/>
    <x v="0"/>
    <s v="0055A000008zqzaQAA"/>
    <b v="0"/>
    <d v="2020-06-08T18:05:41"/>
    <b v="0"/>
    <b v="0"/>
    <s v="2020 3"/>
    <n v="3"/>
    <x v="4"/>
    <s v="Closed"/>
    <s v="Closed"/>
    <x v="23"/>
    <s v="0055A00000BclF5QAJ"/>
    <d v="2021-04-11T20:08:00"/>
    <m/>
    <d v="2020-07-17T20:48:20"/>
    <b v="0"/>
    <x v="6"/>
    <s v="0065A00001aKirZQAS"/>
    <x v="2"/>
    <b v="0"/>
    <s v="0055A000008iLoOQAU"/>
    <s v="Closed Won"/>
    <b v="0"/>
    <x v="0"/>
    <n v="13780"/>
    <n v="13780"/>
    <m/>
  </r>
  <r>
    <s v="0015A00001tbMY6QAM"/>
    <b v="0"/>
    <m/>
    <b v="0"/>
    <x v="733"/>
    <x v="0"/>
    <s v="0055A000008iLoOQAU"/>
    <b v="0"/>
    <d v="2020-07-17T20:52:14"/>
    <b v="0"/>
    <b v="0"/>
    <s v="2020 3"/>
    <n v="3"/>
    <x v="4"/>
    <s v="Closed"/>
    <s v="Closed"/>
    <x v="0"/>
    <s v="0055A00000BclF5QAJ"/>
    <d v="2021-04-10T22:59:54"/>
    <m/>
    <d v="2020-07-20T11:40:11"/>
    <b v="0"/>
    <x v="12"/>
    <s v="0065A00001bBJbNQAW"/>
    <x v="2"/>
    <b v="0"/>
    <s v="0055A000008iLoOQAU"/>
    <s v="Closed Won"/>
    <b v="0"/>
    <x v="0"/>
    <n v="4740"/>
    <n v="4740"/>
    <m/>
  </r>
  <r>
    <s v="0013100001fsBp7AAE"/>
    <b v="0"/>
    <m/>
    <b v="0"/>
    <x v="734"/>
    <x v="0"/>
    <s v="0055A000008iLoOQAU"/>
    <b v="0"/>
    <d v="2020-07-17T14:02:05"/>
    <b v="0"/>
    <b v="0"/>
    <s v="2020 3"/>
    <n v="3"/>
    <x v="4"/>
    <s v="Closed"/>
    <s v="Closed"/>
    <x v="0"/>
    <s v="0055A00000BclF5QAJ"/>
    <d v="2021-04-10T22:59:54"/>
    <m/>
    <d v="2020-07-20T15:26:33"/>
    <b v="0"/>
    <x v="4"/>
    <s v="0065A00001bAhwXQAS"/>
    <x v="2"/>
    <b v="0"/>
    <s v="0055A000008iLoOQAU"/>
    <s v="Closed Won"/>
    <b v="0"/>
    <x v="0"/>
    <n v="7200"/>
    <n v="7200"/>
    <m/>
  </r>
  <r>
    <s v="0013100001jbToGAAU"/>
    <b v="0"/>
    <m/>
    <b v="0"/>
    <x v="734"/>
    <x v="0"/>
    <s v="0055A000008iLoOQAU"/>
    <b v="0"/>
    <d v="2020-07-17T13:38:13"/>
    <b v="0"/>
    <b v="0"/>
    <s v="2020 3"/>
    <n v="3"/>
    <x v="4"/>
    <s v="Closed"/>
    <s v="Closed"/>
    <x v="21"/>
    <s v="0055A00000BclF5QAJ"/>
    <d v="2021-04-10T22:59:54"/>
    <m/>
    <d v="2020-08-10T01:35:25"/>
    <b v="0"/>
    <x v="7"/>
    <s v="0065A00001bAhsLQAS"/>
    <x v="2"/>
    <b v="0"/>
    <s v="0055A000008iLoOQAU"/>
    <s v="Closed Won"/>
    <b v="0"/>
    <x v="0"/>
    <n v="765"/>
    <n v="765"/>
    <m/>
  </r>
  <r>
    <s v="0015A00002DU5c0QAD"/>
    <b v="0"/>
    <m/>
    <b v="0"/>
    <x v="734"/>
    <x v="0"/>
    <s v="0055A000008iLoOQAU"/>
    <b v="0"/>
    <d v="2020-07-13T16:27:39"/>
    <b v="0"/>
    <b v="0"/>
    <s v="2020 3"/>
    <n v="3"/>
    <x v="4"/>
    <s v="Closed"/>
    <s v="Closed"/>
    <x v="0"/>
    <s v="0055A00000BclF5QAJ"/>
    <d v="2021-04-10T22:59:54"/>
    <m/>
    <d v="2020-07-20T19:04:23"/>
    <b v="0"/>
    <x v="1"/>
    <s v="0065A00001bASP7QAO"/>
    <x v="2"/>
    <b v="0"/>
    <s v="0055A000008iLoOQAU"/>
    <s v="Closed Won"/>
    <b v="0"/>
    <x v="0"/>
    <n v="364"/>
    <n v="364"/>
    <m/>
  </r>
  <r>
    <s v="0015A00002CwcMnQAJ"/>
    <b v="0"/>
    <m/>
    <b v="0"/>
    <x v="734"/>
    <x v="0"/>
    <s v="00531000008F2qlAAC"/>
    <b v="0"/>
    <d v="2020-04-29T14:24:25"/>
    <b v="0"/>
    <b v="0"/>
    <s v="2020 3"/>
    <n v="3"/>
    <x v="4"/>
    <s v="Closed"/>
    <s v="Closed"/>
    <x v="24"/>
    <s v="0055A00000BclF5QAJ"/>
    <d v="2021-04-11T20:08:00"/>
    <m/>
    <d v="2020-07-20T13:43:45"/>
    <b v="0"/>
    <x v="6"/>
    <s v="0065A00001Zx1jDQAR"/>
    <x v="2"/>
    <b v="0"/>
    <s v="00531000008F2qlAAC"/>
    <s v="Closed Won"/>
    <b v="0"/>
    <x v="0"/>
    <n v="228279.87"/>
    <n v="228279.87"/>
    <m/>
  </r>
  <r>
    <s v="001i000001MZMQXAA5"/>
    <b v="0"/>
    <m/>
    <b v="0"/>
    <x v="735"/>
    <x v="0"/>
    <s v="00531000007MUoEAAW"/>
    <b v="0"/>
    <d v="2020-06-16T16:02:14"/>
    <b v="0"/>
    <b v="0"/>
    <s v="2020 3"/>
    <n v="3"/>
    <x v="4"/>
    <s v="Closed"/>
    <s v="Closed"/>
    <x v="1"/>
    <s v="0055A00000BclF5QAJ"/>
    <d v="2021-04-11T19:52:59"/>
    <m/>
    <d v="2020-07-21T14:19:23"/>
    <b v="0"/>
    <x v="5"/>
    <s v="0065A00001aLbunQAC"/>
    <x v="2"/>
    <b v="1"/>
    <s v="00531000007MUoEAAW"/>
    <s v="Closed Won"/>
    <b v="0"/>
    <x v="0"/>
    <n v="91000"/>
    <n v="91000"/>
    <m/>
  </r>
  <r>
    <s v="0013100001p59aGAAQ"/>
    <b v="0"/>
    <m/>
    <b v="0"/>
    <x v="736"/>
    <x v="0"/>
    <s v="0055A000008iLoOQAU"/>
    <b v="0"/>
    <d v="2020-07-13T16:45:02"/>
    <b v="0"/>
    <b v="0"/>
    <s v="2020 3"/>
    <n v="3"/>
    <x v="4"/>
    <s v="Closed"/>
    <s v="Closed"/>
    <x v="21"/>
    <s v="0055A00000BclF5QAJ"/>
    <d v="2021-04-10T22:59:54"/>
    <m/>
    <d v="2020-07-27T00:56:56"/>
    <b v="0"/>
    <x v="4"/>
    <s v="0065A00001bASWQQA4"/>
    <x v="2"/>
    <b v="0"/>
    <s v="0055A000008iLoOQAU"/>
    <s v="Closed Won"/>
    <b v="0"/>
    <x v="0"/>
    <n v="765"/>
    <n v="765"/>
    <m/>
  </r>
  <r>
    <s v="0013100001jb0YLAAY"/>
    <b v="0"/>
    <m/>
    <b v="0"/>
    <x v="736"/>
    <x v="0"/>
    <s v="0055A000008iLoOQAU"/>
    <b v="0"/>
    <d v="2020-07-23T00:38:48"/>
    <b v="0"/>
    <b v="0"/>
    <s v="2020 3"/>
    <n v="3"/>
    <x v="4"/>
    <s v="Closed"/>
    <s v="Closed"/>
    <x v="21"/>
    <s v="0055A00000BclF5QAJ"/>
    <d v="2021-04-10T22:59:54"/>
    <m/>
    <m/>
    <b v="0"/>
    <x v="3"/>
    <s v="0065A00001bKYoAQAW"/>
    <x v="2"/>
    <b v="0"/>
    <s v="0055A000008iLoOQAU"/>
    <s v="Closed Won"/>
    <b v="0"/>
    <x v="0"/>
    <n v="3350"/>
    <n v="3350"/>
    <m/>
  </r>
  <r>
    <s v="0015A00002Akm4rQAB"/>
    <b v="0"/>
    <m/>
    <b v="0"/>
    <x v="736"/>
    <x v="0"/>
    <s v="00531000007MUoEAAW"/>
    <b v="0"/>
    <d v="2020-06-19T20:06:57"/>
    <b v="0"/>
    <b v="0"/>
    <s v="2020 3"/>
    <n v="3"/>
    <x v="4"/>
    <s v="Closed"/>
    <s v="Closed"/>
    <x v="1"/>
    <s v="0055A00000BclF5QAJ"/>
    <d v="2021-04-11T19:52:07"/>
    <m/>
    <d v="2020-07-22T13:54:09"/>
    <b v="0"/>
    <x v="5"/>
    <s v="0065A00001awth7QAA"/>
    <x v="2"/>
    <b v="1"/>
    <s v="00531000007MUoEAAW"/>
    <s v="Closed Won"/>
    <b v="0"/>
    <x v="0"/>
    <n v="111.15"/>
    <n v="111.15"/>
    <m/>
  </r>
  <r>
    <s v="0013100001k6h7IAAQ"/>
    <b v="0"/>
    <m/>
    <b v="0"/>
    <x v="737"/>
    <x v="0"/>
    <s v="0055A000008zqzaQAA"/>
    <b v="0"/>
    <d v="2019-10-08T19:53:08"/>
    <b v="0"/>
    <b v="0"/>
    <s v="2020 3"/>
    <n v="3"/>
    <x v="4"/>
    <s v="Omitted"/>
    <s v="Omitted"/>
    <x v="0"/>
    <s v="0055A00000BclF5QAJ"/>
    <d v="2021-04-10T23:01:03"/>
    <m/>
    <d v="2020-10-05T14:29:06"/>
    <b v="0"/>
    <x v="3"/>
    <s v="0065A00001XabDyQAJ"/>
    <x v="2"/>
    <b v="0"/>
    <s v="0055A000008iLoOQAU"/>
    <s v="Closed Lost"/>
    <b v="0"/>
    <x v="1"/>
    <n v="4450"/>
    <n v="0"/>
    <m/>
  </r>
  <r>
    <s v="0013100001jb0YLAAY"/>
    <b v="0"/>
    <m/>
    <b v="0"/>
    <x v="737"/>
    <x v="0"/>
    <s v="0055A000008zqzaQAA"/>
    <b v="0"/>
    <d v="2020-06-11T22:09:13"/>
    <b v="0"/>
    <b v="0"/>
    <s v="2020 3"/>
    <n v="3"/>
    <x v="4"/>
    <s v="Closed"/>
    <s v="Closed"/>
    <x v="0"/>
    <s v="0055A00000BclF5QAJ"/>
    <d v="2021-04-11T19:52:07"/>
    <m/>
    <d v="2020-07-26T12:19:05"/>
    <b v="0"/>
    <x v="5"/>
    <s v="0065A00001aLRhoQAG"/>
    <x v="2"/>
    <b v="0"/>
    <s v="0055A000008iLoOQAU"/>
    <s v="Closed Won"/>
    <b v="0"/>
    <x v="0"/>
    <n v="44640"/>
    <n v="44640"/>
    <m/>
  </r>
  <r>
    <s v="0013100001gX5LzAAK"/>
    <b v="0"/>
    <m/>
    <b v="0"/>
    <x v="737"/>
    <x v="0"/>
    <s v="0055A000008iLoOQAU"/>
    <b v="0"/>
    <d v="2020-07-26T12:22:20"/>
    <b v="0"/>
    <b v="0"/>
    <s v="2020 3"/>
    <n v="3"/>
    <x v="4"/>
    <s v="Closed"/>
    <s v="Closed"/>
    <x v="0"/>
    <s v="0055A00000BclF5QAJ"/>
    <d v="2021-04-10T22:59:54"/>
    <m/>
    <m/>
    <b v="0"/>
    <x v="3"/>
    <s v="0065A00001bKhG4QAK"/>
    <x v="2"/>
    <b v="0"/>
    <s v="0055A000008iLoOQAU"/>
    <s v="Closed Won"/>
    <b v="0"/>
    <x v="0"/>
    <n v="4000"/>
    <n v="4000"/>
    <m/>
  </r>
  <r>
    <s v="0015A0000282bGSQAY"/>
    <b v="0"/>
    <m/>
    <b v="0"/>
    <x v="737"/>
    <x v="0"/>
    <s v="00531000007KAsvAAG"/>
    <b v="0"/>
    <d v="2019-04-17T21:18:14"/>
    <b v="0"/>
    <b v="0"/>
    <s v="2020 3"/>
    <n v="3"/>
    <x v="4"/>
    <s v="Closed"/>
    <s v="Closed"/>
    <x v="1"/>
    <s v="0055A00000BclF5QAJ"/>
    <d v="2021-04-11T20:08:00"/>
    <m/>
    <d v="2020-07-24T12:47:00"/>
    <b v="0"/>
    <x v="6"/>
    <s v="0065A00001KRD0fQAH"/>
    <x v="2"/>
    <b v="1"/>
    <s v="00531000007KAsvAAG"/>
    <s v="Closed Won"/>
    <b v="0"/>
    <x v="0"/>
    <n v="49920"/>
    <n v="49920"/>
    <m/>
  </r>
  <r>
    <s v="0015A00002KuAd8QAF"/>
    <b v="0"/>
    <m/>
    <b v="0"/>
    <x v="738"/>
    <x v="0"/>
    <s v="00531000007MUoEAAW"/>
    <b v="0"/>
    <d v="2020-04-15T13:34:14"/>
    <b v="0"/>
    <b v="0"/>
    <s v="2020 3"/>
    <n v="3"/>
    <x v="4"/>
    <s v="Closed"/>
    <s v="Closed"/>
    <x v="4"/>
    <s v="0055A00000BclF5QAJ"/>
    <d v="2021-04-11T20:08:00"/>
    <m/>
    <d v="2020-07-27T06:04:39"/>
    <b v="1"/>
    <x v="6"/>
    <s v="0065A00001ZjQ7pQAF"/>
    <x v="2"/>
    <b v="0"/>
    <s v="00531000007KgPgAAK"/>
    <s v="Closed Won"/>
    <b v="0"/>
    <x v="0"/>
    <n v="793354.5"/>
    <n v="793354.5"/>
    <m/>
  </r>
  <r>
    <s v="0015A00002GK5buQAD"/>
    <b v="0"/>
    <m/>
    <b v="0"/>
    <x v="739"/>
    <x v="0"/>
    <s v="0055A000008iLoOQAU"/>
    <b v="0"/>
    <d v="2020-07-13T14:08:36"/>
    <b v="0"/>
    <b v="0"/>
    <s v="2020 3"/>
    <n v="3"/>
    <x v="4"/>
    <s v="Closed"/>
    <s v="Closed"/>
    <x v="22"/>
    <s v="0055A00000BclF5QAJ"/>
    <d v="2021-04-10T22:59:54"/>
    <m/>
    <d v="2020-07-31T14:49:48"/>
    <b v="0"/>
    <x v="4"/>
    <s v="0065A00001bARAiQAO"/>
    <x v="2"/>
    <b v="0"/>
    <s v="0055A000008iLoOQAU"/>
    <s v="Closed Won"/>
    <b v="0"/>
    <x v="0"/>
    <n v="292.14"/>
    <n v="292.14"/>
    <m/>
  </r>
  <r>
    <s v="0015A00002GK5buQAD"/>
    <b v="0"/>
    <m/>
    <b v="0"/>
    <x v="739"/>
    <x v="0"/>
    <s v="0055A000008iLoOQAU"/>
    <b v="0"/>
    <d v="2020-07-13T14:38:49"/>
    <b v="0"/>
    <b v="0"/>
    <s v="2020 3"/>
    <n v="3"/>
    <x v="4"/>
    <s v="Closed"/>
    <s v="Closed"/>
    <x v="22"/>
    <s v="0055A00000BclF5QAJ"/>
    <d v="2021-04-10T22:59:54"/>
    <m/>
    <d v="2020-07-31T14:50:38"/>
    <b v="0"/>
    <x v="4"/>
    <s v="0065A00001bARU9QAO"/>
    <x v="2"/>
    <b v="0"/>
    <s v="0055A000008iLoOQAU"/>
    <s v="Closed Won"/>
    <b v="0"/>
    <x v="0"/>
    <n v="320"/>
    <n v="320"/>
    <m/>
  </r>
  <r>
    <s v="0013100001fqypQAAQ"/>
    <b v="0"/>
    <m/>
    <b v="0"/>
    <x v="740"/>
    <x v="0"/>
    <s v="0055A000008iLoOQAU"/>
    <b v="0"/>
    <d v="2020-07-21T17:05:22"/>
    <b v="0"/>
    <b v="0"/>
    <s v="2020 3"/>
    <n v="3"/>
    <x v="4"/>
    <s v="Closed"/>
    <s v="Closed"/>
    <x v="0"/>
    <s v="0055A00000BclF5QAJ"/>
    <d v="2021-04-11T20:06:15"/>
    <m/>
    <d v="2020-08-03T15:48:04"/>
    <b v="0"/>
    <x v="6"/>
    <s v="0065A00001bBVXrQAO"/>
    <x v="2"/>
    <b v="0"/>
    <s v="0055A000008iLoOQAU"/>
    <s v="Closed Won"/>
    <b v="0"/>
    <x v="0"/>
    <n v="8000"/>
    <n v="8000"/>
    <m/>
  </r>
  <r>
    <s v="0015A000026mHowQAE"/>
    <b v="0"/>
    <m/>
    <b v="0"/>
    <x v="740"/>
    <x v="0"/>
    <s v="0055A000008iLoOQAU"/>
    <b v="0"/>
    <d v="2020-07-14T18:47:12"/>
    <b v="0"/>
    <b v="0"/>
    <s v="2020 3"/>
    <n v="3"/>
    <x v="4"/>
    <s v="Closed"/>
    <s v="Closed"/>
    <x v="22"/>
    <s v="0055A00000BclF5QAJ"/>
    <d v="2021-04-10T22:59:54"/>
    <m/>
    <d v="2020-07-28T13:47:21"/>
    <b v="0"/>
    <x v="4"/>
    <s v="0065A00001bAXrKQAW"/>
    <x v="2"/>
    <b v="0"/>
    <s v="0055A000008iLoOQAU"/>
    <s v="Closed Won"/>
    <b v="0"/>
    <x v="0"/>
    <n v="426"/>
    <n v="426"/>
    <m/>
  </r>
  <r>
    <s v="0015A000021OOjYQAW"/>
    <b v="0"/>
    <m/>
    <b v="0"/>
    <x v="740"/>
    <x v="0"/>
    <s v="00531000007MUoEAAW"/>
    <b v="0"/>
    <d v="2020-07-10T17:27:04"/>
    <b v="0"/>
    <b v="0"/>
    <s v="2020 3"/>
    <n v="3"/>
    <x v="4"/>
    <s v="Closed"/>
    <s v="Closed"/>
    <x v="2"/>
    <s v="0055A00000BclF5QAJ"/>
    <d v="2021-04-11T19:52:07"/>
    <m/>
    <d v="2020-07-28T21:26:00"/>
    <b v="0"/>
    <x v="5"/>
    <s v="0065A00001bAKlyQAG"/>
    <x v="2"/>
    <b v="1"/>
    <s v="00531000007MUoEAAW"/>
    <s v="Closed Won"/>
    <b v="0"/>
    <x v="0"/>
    <n v="1190"/>
    <n v="1190"/>
    <m/>
  </r>
  <r>
    <s v="0013100001qvZsSAAU"/>
    <b v="0"/>
    <m/>
    <b v="0"/>
    <x v="741"/>
    <x v="0"/>
    <s v="0055A000008iLoOQAU"/>
    <b v="0"/>
    <d v="2020-07-23T18:39:05"/>
    <b v="0"/>
    <b v="0"/>
    <s v="2020 3"/>
    <n v="3"/>
    <x v="4"/>
    <s v="Closed"/>
    <s v="Closed"/>
    <x v="0"/>
    <s v="0055A00000BclF5QAJ"/>
    <d v="2021-04-10T22:59:54"/>
    <m/>
    <d v="2020-07-31T14:46:01"/>
    <b v="0"/>
    <x v="16"/>
    <s v="0065A00001bKb6FQAS"/>
    <x v="2"/>
    <b v="0"/>
    <s v="0055A000008iLoOQAU"/>
    <s v="Closed Won"/>
    <b v="0"/>
    <x v="0"/>
    <n v="6700"/>
    <n v="6700"/>
    <m/>
  </r>
  <r>
    <s v="0013100001kbnWUAAY"/>
    <b v="0"/>
    <m/>
    <b v="0"/>
    <x v="741"/>
    <x v="0"/>
    <s v="0055A000008iLoOQAU"/>
    <b v="0"/>
    <d v="2020-07-28T18:25:47"/>
    <b v="0"/>
    <b v="0"/>
    <s v="2020 3"/>
    <n v="3"/>
    <x v="4"/>
    <s v="Closed"/>
    <s v="Closed"/>
    <x v="21"/>
    <s v="0055A00000BclF5QAJ"/>
    <d v="2021-04-11T20:10:42"/>
    <m/>
    <d v="2020-07-29T18:43:50"/>
    <b v="0"/>
    <x v="10"/>
    <s v="0065A00001bKxOxQAK"/>
    <x v="2"/>
    <b v="0"/>
    <s v="0055A000008iLoOQAU"/>
    <s v="Closed Won"/>
    <b v="0"/>
    <x v="0"/>
    <n v="9735"/>
    <n v="9735"/>
    <m/>
  </r>
  <r>
    <s v="0013100001kbnWUAAY"/>
    <b v="0"/>
    <m/>
    <b v="0"/>
    <x v="742"/>
    <x v="0"/>
    <s v="0055A000008iLoJQAU"/>
    <b v="0"/>
    <d v="2020-01-15T03:27:55"/>
    <b v="0"/>
    <b v="0"/>
    <s v="2020 3"/>
    <n v="3"/>
    <x v="4"/>
    <s v="Omitted"/>
    <s v="Omitted"/>
    <x v="21"/>
    <s v="0055A00000BclF5QAJ"/>
    <d v="2021-04-11T20:07:09"/>
    <m/>
    <d v="2020-08-10T01:59:40"/>
    <b v="0"/>
    <x v="6"/>
    <s v="0065A00001YiBtIQAV"/>
    <x v="2"/>
    <b v="0"/>
    <s v="0055A000008iLoOQAU"/>
    <s v="Closed Lost"/>
    <b v="0"/>
    <x v="1"/>
    <n v="23770"/>
    <n v="0"/>
    <m/>
  </r>
  <r>
    <s v="0013100001puTMvAAM"/>
    <b v="0"/>
    <m/>
    <b v="0"/>
    <x v="742"/>
    <x v="0"/>
    <s v="0055A000008iLoOQAU"/>
    <b v="0"/>
    <d v="2020-05-06T18:35:50"/>
    <b v="0"/>
    <b v="0"/>
    <s v="2020 3"/>
    <n v="3"/>
    <x v="4"/>
    <s v="Omitted"/>
    <s v="Omitted"/>
    <x v="0"/>
    <s v="0055A00000BclF5QAJ"/>
    <d v="2021-04-10T23:01:03"/>
    <m/>
    <d v="2020-08-10T01:45:16"/>
    <b v="0"/>
    <x v="1"/>
    <s v="0065A00001a3NM0QAM"/>
    <x v="2"/>
    <b v="0"/>
    <s v="0055A000008iLoOQAU"/>
    <s v="Closed Lost"/>
    <b v="0"/>
    <x v="1"/>
    <n v="8950"/>
    <n v="0"/>
    <m/>
  </r>
  <r>
    <s v="0013100001p5A0yAAE"/>
    <b v="0"/>
    <m/>
    <b v="0"/>
    <x v="742"/>
    <x v="0"/>
    <s v="0055A000008iLoOQAU"/>
    <b v="0"/>
    <d v="2020-04-24T14:10:10"/>
    <b v="0"/>
    <b v="0"/>
    <s v="2020 3"/>
    <n v="3"/>
    <x v="4"/>
    <s v="Omitted"/>
    <s v="Omitted"/>
    <x v="0"/>
    <s v="0055A00000BclF5QAJ"/>
    <d v="2021-04-10T23:01:03"/>
    <m/>
    <d v="2020-08-03T15:21:38"/>
    <b v="0"/>
    <x v="3"/>
    <s v="0065A00001Zws6TQAR"/>
    <x v="2"/>
    <b v="0"/>
    <s v="0055A000008iLoOQAU"/>
    <s v="Closed Lost"/>
    <b v="0"/>
    <x v="1"/>
    <n v="10000"/>
    <n v="0"/>
    <m/>
  </r>
  <r>
    <s v="0013100001k6JgGAAU"/>
    <b v="0"/>
    <m/>
    <b v="0"/>
    <x v="742"/>
    <x v="0"/>
    <s v="0055A000008iLoOQAU"/>
    <b v="0"/>
    <d v="2020-06-18T15:24:43"/>
    <b v="0"/>
    <b v="0"/>
    <s v="2020 3"/>
    <n v="3"/>
    <x v="4"/>
    <s v="Omitted"/>
    <s v="Omitted"/>
    <x v="0"/>
    <s v="0055A00000BclF5QAJ"/>
    <d v="2021-04-10T23:01:03"/>
    <m/>
    <d v="2020-08-10T01:44:02"/>
    <b v="0"/>
    <x v="12"/>
    <s v="0065A00001aLhJGQA0"/>
    <x v="2"/>
    <b v="0"/>
    <s v="0055A000008iLoOQAU"/>
    <s v="Closed Lost"/>
    <b v="0"/>
    <x v="1"/>
    <n v="4995"/>
    <n v="0"/>
    <m/>
  </r>
  <r>
    <s v="0015A000026nOcMQAU"/>
    <b v="0"/>
    <m/>
    <b v="0"/>
    <x v="742"/>
    <x v="0"/>
    <s v="00531000008F2qlAAC"/>
    <b v="0"/>
    <d v="2019-11-11T15:15:45"/>
    <b v="0"/>
    <b v="0"/>
    <s v="2020 3"/>
    <n v="3"/>
    <x v="4"/>
    <s v="Closed"/>
    <s v="Closed"/>
    <x v="24"/>
    <s v="0055A00000BclF5QAJ"/>
    <d v="2021-04-11T20:08:00"/>
    <m/>
    <d v="2020-08-03T12:44:18"/>
    <b v="0"/>
    <x v="6"/>
    <s v="0065A00001XrGyLQAV"/>
    <x v="2"/>
    <b v="1"/>
    <s v="00531000008F2qlAAC"/>
    <s v="Closed Won"/>
    <b v="0"/>
    <x v="0"/>
    <n v="304327.5"/>
    <n v="304327.5"/>
    <m/>
  </r>
  <r>
    <s v="0013100001hmwrmAAA"/>
    <b v="0"/>
    <m/>
    <b v="0"/>
    <x v="343"/>
    <x v="0"/>
    <s v="00531000007KAu8AAG"/>
    <b v="1"/>
    <d v="2016-05-30T11:30:00"/>
    <b v="0"/>
    <b v="0"/>
    <s v="2020 3"/>
    <n v="3"/>
    <x v="4"/>
    <s v="Omitted"/>
    <s v="Omitted"/>
    <x v="8"/>
    <s v="0055A00000BclF5QAJ"/>
    <d v="2021-04-10T23:01:03"/>
    <m/>
    <d v="2020-05-18T10:20:13"/>
    <b v="0"/>
    <x v="7"/>
    <s v="0063100000cLH1FAAW"/>
    <x v="2"/>
    <b v="0"/>
    <s v="0055A000008zqzaQAA"/>
    <s v="Closed Lost"/>
    <b v="0"/>
    <x v="1"/>
    <n v="54805"/>
    <n v="0"/>
    <m/>
  </r>
  <r>
    <s v="001i000001MZMHeAAP"/>
    <b v="0"/>
    <m/>
    <b v="0"/>
    <x v="343"/>
    <x v="0"/>
    <s v="00531000007KAsvAAG"/>
    <b v="0"/>
    <d v="2019-02-26T01:22:24"/>
    <b v="0"/>
    <b v="0"/>
    <s v="2020 3"/>
    <n v="3"/>
    <x v="4"/>
    <s v="Omitted"/>
    <s v="Omitted"/>
    <x v="1"/>
    <s v="0055A00000BclF5QAJ"/>
    <d v="2021-04-11T20:08:00"/>
    <m/>
    <d v="2020-08-17T13:21:51"/>
    <b v="0"/>
    <x v="6"/>
    <s v="0065A00001CIDadQAH"/>
    <x v="2"/>
    <b v="0"/>
    <s v="00531000007KAsvAAG"/>
    <s v="Closed Lost"/>
    <b v="0"/>
    <x v="1"/>
    <n v="86497.5"/>
    <n v="0"/>
    <m/>
  </r>
  <r>
    <s v="0013100001fpvvrAAA"/>
    <b v="0"/>
    <m/>
    <b v="0"/>
    <x v="343"/>
    <x v="0"/>
    <s v="00531000007MUoEAAW"/>
    <b v="0"/>
    <d v="2019-09-27T17:14:44"/>
    <b v="0"/>
    <b v="0"/>
    <s v="2020 3"/>
    <n v="3"/>
    <x v="4"/>
    <s v="Omitted"/>
    <s v="Omitted"/>
    <x v="4"/>
    <s v="0055A00000BclF5QAJ"/>
    <d v="2021-04-11T20:28:47"/>
    <m/>
    <d v="2020-12-03T17:07:50"/>
    <b v="0"/>
    <x v="6"/>
    <s v="0065A00001XWwlbQAD"/>
    <x v="2"/>
    <b v="0"/>
    <s v="00531000007MUoEAAW"/>
    <s v="Closed Lost"/>
    <b v="0"/>
    <x v="1"/>
    <n v="20425.400000000001"/>
    <n v="0"/>
    <m/>
  </r>
  <r>
    <s v="0016e00002ZwhMUAAZ"/>
    <b v="0"/>
    <m/>
    <b v="0"/>
    <x v="343"/>
    <x v="0"/>
    <s v="0055A000009GxI2QAK"/>
    <b v="0"/>
    <d v="2020-05-18T13:24:34"/>
    <b v="0"/>
    <b v="0"/>
    <s v="2020 3"/>
    <n v="3"/>
    <x v="4"/>
    <s v="Omitted"/>
    <s v="Omitted"/>
    <x v="24"/>
    <s v="0055A000009GxI2QAK"/>
    <d v="2021-06-22T19:21:34"/>
    <m/>
    <d v="2020-08-26T14:37:22"/>
    <b v="0"/>
    <x v="6"/>
    <s v="0065A00001a6fDZQAY"/>
    <x v="2"/>
    <b v="0"/>
    <s v="0055A000009GxI2QAK"/>
    <s v="Closed Lost"/>
    <b v="0"/>
    <x v="1"/>
    <n v="292500"/>
    <n v="0"/>
    <m/>
  </r>
  <r>
    <s v="0015A00002AlaAjQAJ"/>
    <b v="0"/>
    <m/>
    <b v="0"/>
    <x v="343"/>
    <x v="0"/>
    <s v="0055A000008zqzaQAA"/>
    <b v="1"/>
    <d v="2019-08-23T21:00:53"/>
    <b v="0"/>
    <b v="0"/>
    <s v="2020 3"/>
    <n v="3"/>
    <x v="4"/>
    <s v="Omitted"/>
    <s v="Omitted"/>
    <x v="21"/>
    <s v="0055A00000BclF5QAJ"/>
    <d v="2021-04-10T23:01:03"/>
    <m/>
    <d v="2020-03-13T15:58:04"/>
    <b v="0"/>
    <x v="1"/>
    <s v="0065A00001XDlsDQAT"/>
    <x v="2"/>
    <b v="0"/>
    <s v="0055A00000BNXCfQAP"/>
    <s v="Closed Lost"/>
    <b v="0"/>
    <x v="1"/>
    <n v="123000"/>
    <n v="0"/>
    <m/>
  </r>
  <r>
    <s v="0015A00001xQ3PLQA0"/>
    <b v="0"/>
    <m/>
    <b v="0"/>
    <x v="343"/>
    <x v="0"/>
    <s v="00531000008FRNUAA4"/>
    <b v="1"/>
    <d v="2017-11-07T14:41:15"/>
    <b v="0"/>
    <b v="0"/>
    <s v="2020 3"/>
    <n v="3"/>
    <x v="4"/>
    <s v="Omitted"/>
    <s v="Omitted"/>
    <x v="21"/>
    <s v="0055A00000BclF5QAJ"/>
    <d v="2021-04-10T23:01:03"/>
    <m/>
    <d v="2020-04-09T13:14:04"/>
    <b v="0"/>
    <x v="3"/>
    <s v="0065A00000iTG70QAG"/>
    <x v="2"/>
    <b v="0"/>
    <s v="0055A000008iLoOQAU"/>
    <s v="Closed Lost"/>
    <b v="0"/>
    <x v="1"/>
    <n v="59150"/>
    <n v="0"/>
    <m/>
  </r>
  <r>
    <s v="0013100001p4DI5AAM"/>
    <b v="0"/>
    <m/>
    <b v="0"/>
    <x v="343"/>
    <x v="0"/>
    <s v="0055A000008iLoOQAU"/>
    <b v="1"/>
    <d v="2018-09-18T18:20:09"/>
    <b v="0"/>
    <b v="0"/>
    <s v="2020 3"/>
    <n v="3"/>
    <x v="4"/>
    <s v="Omitted"/>
    <s v="Omitted"/>
    <x v="21"/>
    <s v="0055A00000BclF5QAJ"/>
    <d v="2021-04-10T23:01:03"/>
    <m/>
    <d v="2020-04-09T18:10:46"/>
    <b v="0"/>
    <x v="12"/>
    <s v="0065A00000lmPlNQAU"/>
    <x v="2"/>
    <b v="0"/>
    <s v="0055A000009GjocQAC"/>
    <s v="Closed Lost"/>
    <b v="0"/>
    <x v="1"/>
    <n v="92390"/>
    <n v="0"/>
    <m/>
  </r>
  <r>
    <s v="0013100001enW6YAAU"/>
    <b v="0"/>
    <m/>
    <b v="0"/>
    <x v="343"/>
    <x v="0"/>
    <s v="0055A000008iLoOQAU"/>
    <b v="0"/>
    <d v="2020-05-05T15:48:37"/>
    <b v="0"/>
    <b v="0"/>
    <s v="2020 3"/>
    <n v="3"/>
    <x v="4"/>
    <s v="Closed"/>
    <s v="Closed"/>
    <x v="0"/>
    <s v="0055A00000BclF5QAJ"/>
    <d v="2021-04-11T20:10:42"/>
    <m/>
    <d v="2020-07-31T14:34:32"/>
    <b v="0"/>
    <x v="10"/>
    <s v="0065A00001a3KhmQAE"/>
    <x v="2"/>
    <b v="0"/>
    <s v="0055A000008iLoOQAU"/>
    <s v="Closed Won"/>
    <b v="0"/>
    <x v="0"/>
    <n v="8950"/>
    <n v="8950"/>
    <m/>
  </r>
  <r>
    <s v="001i000000K38RYAAZ"/>
    <b v="0"/>
    <m/>
    <b v="0"/>
    <x v="343"/>
    <x v="0"/>
    <s v="00531000007Es7rAAC"/>
    <b v="0"/>
    <d v="2020-04-20T18:00:01"/>
    <b v="0"/>
    <b v="0"/>
    <s v="2020 3"/>
    <n v="3"/>
    <x v="4"/>
    <s v="Closed"/>
    <s v="Closed"/>
    <x v="2"/>
    <s v="0055A00000BclF5QAJ"/>
    <d v="2021-04-11T20:08:00"/>
    <m/>
    <d v="2020-08-02T23:34:23"/>
    <b v="1"/>
    <x v="6"/>
    <s v="0065A00001ZuN8JQAV"/>
    <x v="2"/>
    <b v="0"/>
    <s v="00531000007Es7rAAC"/>
    <s v="Closed Won"/>
    <b v="0"/>
    <x v="0"/>
    <n v="1899650"/>
    <n v="1899650"/>
    <m/>
  </r>
  <r>
    <s v="0015A00002JPF2jQAH"/>
    <b v="0"/>
    <m/>
    <b v="0"/>
    <x v="343"/>
    <x v="0"/>
    <s v="0055A00000BNpn5QAD"/>
    <b v="1"/>
    <d v="2020-04-07T20:09:59"/>
    <b v="0"/>
    <b v="0"/>
    <s v="2020 3"/>
    <n v="3"/>
    <x v="4"/>
    <s v="Closed"/>
    <s v="Closed"/>
    <x v="21"/>
    <s v="0055A00000BclF5QAJ"/>
    <d v="2021-04-11T20:07:09"/>
    <m/>
    <d v="2020-08-06T21:38:22"/>
    <b v="0"/>
    <x v="6"/>
    <s v="0065A00001ZcXykQAF"/>
    <x v="2"/>
    <b v="0"/>
    <s v="0055A00000BNpn5QAD"/>
    <s v="Closed Won"/>
    <b v="0"/>
    <x v="0"/>
    <n v="73500"/>
    <n v="73500"/>
    <m/>
  </r>
  <r>
    <s v="0013100001enulxAAA"/>
    <b v="0"/>
    <m/>
    <b v="0"/>
    <x v="343"/>
    <x v="0"/>
    <s v="00531000007MUoEAAW"/>
    <b v="0"/>
    <d v="2019-08-13T15:45:13"/>
    <b v="0"/>
    <b v="0"/>
    <s v="2020 3"/>
    <n v="3"/>
    <x v="4"/>
    <s v="Closed"/>
    <s v="Closed"/>
    <x v="1"/>
    <s v="0055A00000BclF5QAJ"/>
    <d v="2021-04-11T20:08:00"/>
    <m/>
    <d v="2020-07-31T17:11:48"/>
    <b v="0"/>
    <x v="6"/>
    <s v="0065A00001X8GHSQA3"/>
    <x v="2"/>
    <b v="1"/>
    <s v="00531000007MUoEAAW"/>
    <s v="Closed Won"/>
    <b v="0"/>
    <x v="0"/>
    <n v="6500"/>
    <n v="6500"/>
    <m/>
  </r>
  <r>
    <s v="0015A00002JLh9ZQAT"/>
    <b v="0"/>
    <m/>
    <b v="0"/>
    <x v="343"/>
    <x v="0"/>
    <s v="00531000007MUoEAAW"/>
    <b v="0"/>
    <d v="2020-07-16T15:05:25"/>
    <b v="0"/>
    <b v="0"/>
    <s v="2020 3"/>
    <n v="3"/>
    <x v="4"/>
    <s v="Closed"/>
    <s v="Closed"/>
    <x v="2"/>
    <s v="0055A00000BclF5QAJ"/>
    <d v="2021-04-11T19:52:07"/>
    <m/>
    <d v="2020-07-31T13:47:41"/>
    <b v="0"/>
    <x v="5"/>
    <s v="0065A00001bAdkJQAS"/>
    <x v="2"/>
    <b v="1"/>
    <s v="00531000007MUoEAAW"/>
    <s v="Closed Won"/>
    <b v="0"/>
    <x v="0"/>
    <n v="5671.5"/>
    <n v="5671.5"/>
    <m/>
  </r>
  <r>
    <s v="0015A000022SG6JQAW"/>
    <b v="0"/>
    <m/>
    <b v="0"/>
    <x v="743"/>
    <x v="0"/>
    <s v="00531000007MUoEAAW"/>
    <b v="0"/>
    <d v="2019-04-01T19:41:39"/>
    <b v="0"/>
    <b v="0"/>
    <s v="2020 3"/>
    <n v="3"/>
    <x v="4"/>
    <s v="Omitted"/>
    <s v="Omitted"/>
    <x v="4"/>
    <s v="0055A00000BclF5QAJ"/>
    <d v="2021-04-11T19:52:07"/>
    <m/>
    <d v="2020-02-10T14:25:10"/>
    <b v="0"/>
    <x v="5"/>
    <s v="0065A00001IEl0IQAT"/>
    <x v="2"/>
    <b v="0"/>
    <s v="00531000007Es7rAAC"/>
    <s v="Closed Lost"/>
    <b v="0"/>
    <x v="1"/>
    <n v="235908"/>
    <n v="0"/>
    <m/>
  </r>
  <r>
    <s v="0013100001mz2dQAAQ"/>
    <b v="0"/>
    <m/>
    <b v="0"/>
    <x v="743"/>
    <x v="0"/>
    <s v="00531000007MUoEAAW"/>
    <b v="0"/>
    <d v="2020-03-06T15:56:18"/>
    <b v="0"/>
    <b v="0"/>
    <s v="2020 3"/>
    <n v="3"/>
    <x v="4"/>
    <s v="Omitted"/>
    <s v="Omitted"/>
    <x v="1"/>
    <s v="00531000007MUoEAAW"/>
    <d v="2021-06-17T18:11:00"/>
    <m/>
    <d v="2021-02-19T19:37:18"/>
    <b v="0"/>
    <x v="5"/>
    <s v="0065A00001ZP5LkQAL"/>
    <x v="2"/>
    <b v="0"/>
    <s v="00531000007MUoEAAW"/>
    <s v="Closed Lost"/>
    <b v="0"/>
    <x v="1"/>
    <n v="6500"/>
    <n v="0"/>
    <m/>
  </r>
  <r>
    <s v="0015A000029VvJwQAK"/>
    <b v="0"/>
    <m/>
    <b v="0"/>
    <x v="743"/>
    <x v="0"/>
    <s v="00531000007MUoEAAW"/>
    <b v="0"/>
    <d v="2020-05-19T18:36:49"/>
    <b v="0"/>
    <b v="0"/>
    <s v="2020 3"/>
    <n v="3"/>
    <x v="4"/>
    <s v="Omitted"/>
    <s v="Omitted"/>
    <x v="1"/>
    <s v="0055A00000BclF5QAJ"/>
    <d v="2021-04-11T19:52:59"/>
    <m/>
    <d v="2020-05-20T19:33:04"/>
    <b v="0"/>
    <x v="5"/>
    <s v="0065A00001a6jDQQAY"/>
    <x v="2"/>
    <b v="0"/>
    <s v="00531000007MUoEAAW"/>
    <s v="Closed Lost"/>
    <b v="0"/>
    <x v="1"/>
    <n v="10665"/>
    <n v="0"/>
    <m/>
  </r>
  <r>
    <s v="0015A00001xQ27BQAS"/>
    <b v="0"/>
    <m/>
    <b v="0"/>
    <x v="743"/>
    <x v="0"/>
    <s v="00531000007MUoEAAW"/>
    <b v="0"/>
    <d v="2020-06-22T17:42:20"/>
    <b v="0"/>
    <b v="0"/>
    <s v="2020 3"/>
    <n v="3"/>
    <x v="4"/>
    <s v="Omitted"/>
    <s v="Omitted"/>
    <x v="2"/>
    <s v="0055A00000BclF5QAJ"/>
    <d v="2021-04-11T20:08:00"/>
    <m/>
    <d v="2020-08-03T17:40:36"/>
    <b v="1"/>
    <x v="6"/>
    <s v="0065A00001awzFOQAY"/>
    <x v="2"/>
    <b v="0"/>
    <s v="00531000007KgPgAAK"/>
    <s v="Closed Lost"/>
    <b v="0"/>
    <x v="1"/>
    <n v="8147200"/>
    <n v="0"/>
    <m/>
  </r>
  <r>
    <s v="0013100001fpz8iAAA"/>
    <b v="0"/>
    <m/>
    <b v="0"/>
    <x v="743"/>
    <x v="0"/>
    <s v="00531000007MUoEAAW"/>
    <b v="0"/>
    <d v="2020-06-22T17:46:07"/>
    <b v="0"/>
    <b v="0"/>
    <s v="2020 3"/>
    <n v="3"/>
    <x v="4"/>
    <s v="Omitted"/>
    <s v="Omitted"/>
    <x v="2"/>
    <s v="0055A00000BclF5QAJ"/>
    <d v="2021-04-11T20:08:00"/>
    <m/>
    <d v="2020-08-03T17:41:03"/>
    <b v="1"/>
    <x v="6"/>
    <s v="0065A00001awzFxQAI"/>
    <x v="2"/>
    <b v="0"/>
    <s v="00531000007KgPgAAK"/>
    <s v="Closed Lost"/>
    <b v="0"/>
    <x v="1"/>
    <n v="8147200"/>
    <n v="0"/>
    <m/>
  </r>
  <r>
    <s v="0015A00002LeW82QAF"/>
    <b v="0"/>
    <m/>
    <b v="0"/>
    <x v="744"/>
    <x v="0"/>
    <s v="00531000007MUoEAAW"/>
    <b v="0"/>
    <d v="2020-06-10T15:24:51"/>
    <b v="0"/>
    <b v="0"/>
    <s v="2020 3"/>
    <n v="3"/>
    <x v="4"/>
    <s v="Omitted"/>
    <s v="Omitted"/>
    <x v="4"/>
    <s v="0055A00000BclF5QAJ"/>
    <d v="2021-04-11T20:08:00"/>
    <m/>
    <d v="2020-08-03T17:12:18"/>
    <b v="0"/>
    <x v="6"/>
    <s v="0065A00001aKoOrQAK"/>
    <x v="2"/>
    <b v="0"/>
    <s v="00531000007KgPgAAK"/>
    <s v="Closed Lost"/>
    <b v="0"/>
    <x v="1"/>
    <n v="71600"/>
    <n v="0"/>
    <m/>
  </r>
  <r>
    <s v="0015A00002LeWS7QAN"/>
    <b v="0"/>
    <m/>
    <b v="0"/>
    <x v="744"/>
    <x v="0"/>
    <s v="00531000007MUoEAAW"/>
    <b v="0"/>
    <d v="2020-06-10T15:58:58"/>
    <b v="0"/>
    <b v="0"/>
    <s v="2020 3"/>
    <n v="3"/>
    <x v="4"/>
    <s v="Omitted"/>
    <s v="Omitted"/>
    <x v="4"/>
    <s v="0055A00000BclF5QAJ"/>
    <d v="2021-04-11T20:08:00"/>
    <m/>
    <d v="2020-08-03T17:14:37"/>
    <b v="0"/>
    <x v="6"/>
    <s v="0065A00001aKoU6QAK"/>
    <x v="2"/>
    <b v="0"/>
    <s v="00531000007KgPgAAK"/>
    <s v="Closed Lost"/>
    <b v="0"/>
    <x v="1"/>
    <n v="71600"/>
    <n v="0"/>
    <m/>
  </r>
  <r>
    <s v="0015A00002LeWk1QAF"/>
    <b v="0"/>
    <m/>
    <b v="0"/>
    <x v="744"/>
    <x v="0"/>
    <s v="00531000007MUoEAAW"/>
    <b v="0"/>
    <d v="2020-06-10T16:03:01"/>
    <b v="0"/>
    <b v="0"/>
    <s v="2020 3"/>
    <n v="3"/>
    <x v="4"/>
    <s v="Omitted"/>
    <s v="Omitted"/>
    <x v="4"/>
    <s v="0055A00000BclF5QAJ"/>
    <d v="2021-04-11T20:08:00"/>
    <m/>
    <d v="2020-08-03T17:15:48"/>
    <b v="0"/>
    <x v="6"/>
    <s v="0065A00001aKoUfQAK"/>
    <x v="2"/>
    <b v="0"/>
    <s v="00531000007KgPgAAK"/>
    <s v="Closed Lost"/>
    <b v="0"/>
    <x v="1"/>
    <n v="71600"/>
    <n v="0"/>
    <m/>
  </r>
  <r>
    <s v="0015A00002KvPdPQAV"/>
    <b v="0"/>
    <m/>
    <b v="0"/>
    <x v="744"/>
    <x v="0"/>
    <s v="00531000007MUoEAAW"/>
    <b v="0"/>
    <d v="2020-06-10T17:48:32"/>
    <b v="0"/>
    <b v="0"/>
    <s v="2020 3"/>
    <n v="3"/>
    <x v="4"/>
    <s v="Omitted"/>
    <s v="Omitted"/>
    <x v="4"/>
    <s v="0055A00000BclF5QAJ"/>
    <d v="2021-04-11T20:08:00"/>
    <m/>
    <d v="2020-08-03T17:15:00"/>
    <b v="0"/>
    <x v="6"/>
    <s v="0065A00001aKonVQAS"/>
    <x v="2"/>
    <b v="0"/>
    <s v="00531000007KgPgAAK"/>
    <s v="Closed Lost"/>
    <b v="0"/>
    <x v="1"/>
    <n v="71600"/>
    <n v="0"/>
    <m/>
  </r>
  <r>
    <s v="0015A00002Lej3nQAB"/>
    <b v="0"/>
    <m/>
    <b v="0"/>
    <x v="744"/>
    <x v="0"/>
    <s v="00531000007MUoEAAW"/>
    <b v="0"/>
    <d v="2020-06-11T18:07:20"/>
    <b v="0"/>
    <b v="0"/>
    <s v="2020 3"/>
    <n v="3"/>
    <x v="4"/>
    <s v="Omitted"/>
    <s v="Omitted"/>
    <x v="4"/>
    <s v="0055A00000BclF5QAJ"/>
    <d v="2021-04-11T20:08:00"/>
    <m/>
    <d v="2020-08-03T17:12:52"/>
    <b v="0"/>
    <x v="6"/>
    <s v="0065A00001aLR1IQAW"/>
    <x v="2"/>
    <b v="0"/>
    <s v="005i0000000fNkyAAE"/>
    <s v="Closed Lost"/>
    <b v="0"/>
    <x v="1"/>
    <n v="71600"/>
    <n v="0"/>
    <m/>
  </r>
  <r>
    <s v="0015A00002B6MVZQA3"/>
    <b v="0"/>
    <m/>
    <b v="0"/>
    <x v="744"/>
    <x v="0"/>
    <s v="00531000007MUoEAAW"/>
    <b v="0"/>
    <d v="2020-06-11T18:13:24"/>
    <b v="0"/>
    <b v="0"/>
    <s v="2020 3"/>
    <n v="3"/>
    <x v="4"/>
    <s v="Omitted"/>
    <s v="Omitted"/>
    <x v="2"/>
    <s v="0055A00000BclF5QAJ"/>
    <d v="2021-04-11T20:08:00"/>
    <m/>
    <d v="2020-08-03T17:20:03"/>
    <b v="0"/>
    <x v="6"/>
    <s v="0065A00001aLR1iQAG"/>
    <x v="2"/>
    <b v="0"/>
    <s v="00531000007KgPgAAK"/>
    <s v="Closed Lost"/>
    <b v="0"/>
    <x v="1"/>
    <n v="71600"/>
    <n v="0"/>
    <m/>
  </r>
  <r>
    <s v="0015A00002LejaoQAB"/>
    <b v="0"/>
    <m/>
    <b v="0"/>
    <x v="744"/>
    <x v="0"/>
    <s v="00531000007MUoEAAW"/>
    <b v="0"/>
    <d v="2020-06-11T18:21:15"/>
    <b v="0"/>
    <b v="0"/>
    <s v="2020 3"/>
    <n v="3"/>
    <x v="4"/>
    <s v="Omitted"/>
    <s v="Omitted"/>
    <x v="4"/>
    <s v="0055A00000BclF5QAJ"/>
    <d v="2021-04-11T20:08:00"/>
    <m/>
    <d v="2020-08-03T17:17:12"/>
    <b v="0"/>
    <x v="6"/>
    <s v="0065A00001aLR3MQAW"/>
    <x v="2"/>
    <b v="0"/>
    <s v="005i0000000fNkyAAE"/>
    <s v="Closed Lost"/>
    <b v="0"/>
    <x v="1"/>
    <n v="71600"/>
    <n v="0"/>
    <m/>
  </r>
  <r>
    <s v="0015A00002LemG2QAJ"/>
    <b v="0"/>
    <m/>
    <b v="0"/>
    <x v="744"/>
    <x v="0"/>
    <s v="00531000007MUoEAAW"/>
    <b v="0"/>
    <d v="2020-06-11T21:12:38"/>
    <b v="0"/>
    <b v="0"/>
    <s v="2020 3"/>
    <n v="3"/>
    <x v="4"/>
    <s v="Omitted"/>
    <s v="Omitted"/>
    <x v="4"/>
    <s v="0055A00000BclF5QAJ"/>
    <d v="2021-04-11T20:08:00"/>
    <m/>
    <d v="2020-08-03T17:18:25"/>
    <b v="0"/>
    <x v="6"/>
    <s v="0065A00001aLROvQAO"/>
    <x v="2"/>
    <b v="0"/>
    <s v="00531000007KgPgAAK"/>
    <s v="Closed Lost"/>
    <b v="0"/>
    <x v="1"/>
    <n v="71600"/>
    <n v="0"/>
    <m/>
  </r>
  <r>
    <s v="0015A00002LfEYSQA3"/>
    <b v="0"/>
    <m/>
    <b v="0"/>
    <x v="744"/>
    <x v="0"/>
    <s v="00531000007MUoEAAW"/>
    <b v="0"/>
    <d v="2020-06-15T18:53:15"/>
    <b v="0"/>
    <b v="0"/>
    <s v="2020 3"/>
    <n v="3"/>
    <x v="4"/>
    <s v="Omitted"/>
    <s v="Omitted"/>
    <x v="4"/>
    <s v="0055A00000BclF5QAJ"/>
    <d v="2021-04-11T20:08:00"/>
    <m/>
    <d v="2020-08-03T17:17:38"/>
    <b v="0"/>
    <x v="6"/>
    <s v="0065A00001aLZdIQAW"/>
    <x v="2"/>
    <b v="0"/>
    <s v="00531000007KgPgAAK"/>
    <s v="Closed Lost"/>
    <b v="0"/>
    <x v="1"/>
    <n v="71600"/>
    <n v="0"/>
    <m/>
  </r>
  <r>
    <s v="0015A00002LfF2GQAV"/>
    <b v="0"/>
    <m/>
    <b v="0"/>
    <x v="744"/>
    <x v="0"/>
    <s v="00531000007MUoEAAW"/>
    <b v="0"/>
    <d v="2020-06-15T19:35:59"/>
    <b v="0"/>
    <b v="0"/>
    <s v="2020 3"/>
    <n v="3"/>
    <x v="4"/>
    <s v="Omitted"/>
    <s v="Omitted"/>
    <x v="4"/>
    <s v="0055A00000BclF5QAJ"/>
    <d v="2021-04-11T20:08:00"/>
    <m/>
    <d v="2020-08-03T17:19:37"/>
    <b v="0"/>
    <x v="6"/>
    <s v="0065A00001aLZlMQAW"/>
    <x v="2"/>
    <b v="0"/>
    <s v="00531000007KgPgAAK"/>
    <s v="Closed Lost"/>
    <b v="0"/>
    <x v="1"/>
    <n v="71600"/>
    <n v="0"/>
    <m/>
  </r>
  <r>
    <s v="0015A00001tZtAIQA0"/>
    <b v="0"/>
    <m/>
    <b v="0"/>
    <x v="744"/>
    <x v="0"/>
    <s v="00531000007MUoEAAW"/>
    <b v="0"/>
    <d v="2020-06-15T20:28:52"/>
    <b v="0"/>
    <b v="0"/>
    <s v="2020 3"/>
    <n v="3"/>
    <x v="4"/>
    <s v="Omitted"/>
    <s v="Omitted"/>
    <x v="4"/>
    <s v="0055A00000BclF5QAJ"/>
    <d v="2021-04-11T20:08:00"/>
    <m/>
    <d v="2020-08-03T17:19:01"/>
    <b v="0"/>
    <x v="6"/>
    <s v="0065A00001aLZw0QAG"/>
    <x v="2"/>
    <b v="0"/>
    <s v="00531000007KgPgAAK"/>
    <s v="Closed Lost"/>
    <b v="0"/>
    <x v="1"/>
    <n v="71600"/>
    <n v="0"/>
    <m/>
  </r>
  <r>
    <s v="0015A00002LfFwCQAV"/>
    <b v="0"/>
    <m/>
    <b v="0"/>
    <x v="744"/>
    <x v="0"/>
    <s v="00531000007MUoEAAW"/>
    <b v="0"/>
    <d v="2020-06-15T20:44:55"/>
    <b v="0"/>
    <b v="0"/>
    <s v="2020 3"/>
    <n v="3"/>
    <x v="4"/>
    <s v="Omitted"/>
    <s v="Omitted"/>
    <x v="4"/>
    <s v="0055A00000BclF5QAJ"/>
    <d v="2021-04-11T20:08:00"/>
    <m/>
    <d v="2020-08-03T17:20:54"/>
    <b v="0"/>
    <x v="6"/>
    <s v="0065A00001aLZz0QAG"/>
    <x v="2"/>
    <b v="0"/>
    <s v="00531000007KgPgAAK"/>
    <s v="Closed Lost"/>
    <b v="0"/>
    <x v="1"/>
    <n v="71600"/>
    <n v="0"/>
    <m/>
  </r>
  <r>
    <s v="0015A00002LfGG5QAN"/>
    <b v="0"/>
    <m/>
    <b v="0"/>
    <x v="744"/>
    <x v="0"/>
    <s v="00531000007MUoEAAW"/>
    <b v="0"/>
    <d v="2020-06-15T21:11:35"/>
    <b v="0"/>
    <b v="0"/>
    <s v="2020 3"/>
    <n v="3"/>
    <x v="4"/>
    <s v="Omitted"/>
    <s v="Omitted"/>
    <x v="4"/>
    <s v="0055A00000BclF5QAJ"/>
    <d v="2021-04-11T20:08:00"/>
    <m/>
    <d v="2020-08-03T17:21:32"/>
    <b v="0"/>
    <x v="6"/>
    <s v="0065A00001aLa2zQAC"/>
    <x v="2"/>
    <b v="0"/>
    <s v="00531000007KgPgAAK"/>
    <s v="Closed Lost"/>
    <b v="0"/>
    <x v="1"/>
    <n v="71600"/>
    <n v="0"/>
    <m/>
  </r>
  <r>
    <s v="0013100001VXN1KAAX"/>
    <b v="0"/>
    <m/>
    <b v="0"/>
    <x v="744"/>
    <x v="0"/>
    <s v="00531000007MUoEAAW"/>
    <b v="0"/>
    <d v="2020-06-22T12:58:04"/>
    <b v="0"/>
    <b v="0"/>
    <s v="2020 3"/>
    <n v="3"/>
    <x v="4"/>
    <s v="Omitted"/>
    <s v="Omitted"/>
    <x v="2"/>
    <s v="0055A00000BclF5QAJ"/>
    <d v="2021-04-11T20:08:00"/>
    <m/>
    <d v="2020-08-03T17:40:10"/>
    <b v="1"/>
    <x v="6"/>
    <s v="0065A00001awxJ9QAI"/>
    <x v="2"/>
    <b v="0"/>
    <s v="00531000007KgPgAAK"/>
    <s v="Closed Lost"/>
    <b v="0"/>
    <x v="1"/>
    <n v="8147200"/>
    <n v="0"/>
    <m/>
  </r>
  <r>
    <s v="0013100001gbj6NAAQ"/>
    <b v="0"/>
    <m/>
    <b v="0"/>
    <x v="744"/>
    <x v="0"/>
    <s v="00531000007MUoEAAW"/>
    <b v="0"/>
    <d v="2020-06-22T17:49:54"/>
    <b v="0"/>
    <b v="0"/>
    <s v="2020 3"/>
    <n v="3"/>
    <x v="4"/>
    <s v="Omitted"/>
    <s v="Omitted"/>
    <x v="2"/>
    <s v="0055A00000BclF5QAJ"/>
    <d v="2021-04-11T20:08:00"/>
    <m/>
    <d v="2020-08-03T17:41:27"/>
    <b v="1"/>
    <x v="6"/>
    <s v="0065A00001awzGMQAY"/>
    <x v="2"/>
    <b v="0"/>
    <s v="00531000007KgPgAAK"/>
    <s v="Closed Lost"/>
    <b v="0"/>
    <x v="1"/>
    <n v="8147200"/>
    <n v="0"/>
    <m/>
  </r>
  <r>
    <s v="0013100001fpyoxAAA"/>
    <b v="0"/>
    <m/>
    <b v="0"/>
    <x v="744"/>
    <x v="0"/>
    <s v="00531000007MUoEAAW"/>
    <b v="0"/>
    <d v="2020-06-23T14:17:58"/>
    <b v="0"/>
    <b v="0"/>
    <s v="2020 3"/>
    <n v="3"/>
    <x v="4"/>
    <s v="Omitted"/>
    <s v="Omitted"/>
    <x v="2"/>
    <s v="0055A00000BclF5QAJ"/>
    <d v="2021-04-11T20:08:00"/>
    <m/>
    <d v="2020-08-03T17:42:01"/>
    <b v="1"/>
    <x v="6"/>
    <s v="0065A00001ax1pmQAA"/>
    <x v="2"/>
    <b v="0"/>
    <s v="00531000007KgPgAAK"/>
    <s v="Closed Lost"/>
    <b v="0"/>
    <x v="1"/>
    <n v="8147200"/>
    <n v="0"/>
    <m/>
  </r>
  <r>
    <s v="001i000001MZ8IpAAL"/>
    <b v="0"/>
    <m/>
    <b v="0"/>
    <x v="744"/>
    <x v="0"/>
    <s v="00531000007MUoEAAW"/>
    <b v="0"/>
    <d v="2020-06-10T17:54:36"/>
    <b v="0"/>
    <b v="0"/>
    <s v="2020 3"/>
    <n v="3"/>
    <x v="4"/>
    <s v="Closed"/>
    <s v="Closed"/>
    <x v="4"/>
    <s v="0055A00000BclF5QAJ"/>
    <d v="2021-04-11T20:08:00"/>
    <m/>
    <d v="2020-08-04T05:54:33"/>
    <b v="0"/>
    <x v="6"/>
    <s v="0065A00001aKoodQAC"/>
    <x v="2"/>
    <b v="0"/>
    <s v="00531000007KgPgAAK"/>
    <s v="Closed Won"/>
    <b v="0"/>
    <x v="0"/>
    <n v="64350"/>
    <n v="64350"/>
    <m/>
  </r>
  <r>
    <s v="0013100001jbBR3AAM"/>
    <b v="0"/>
    <m/>
    <b v="0"/>
    <x v="745"/>
    <x v="0"/>
    <s v="0055A000008iLoOQAU"/>
    <b v="0"/>
    <d v="2020-07-30T17:27:43"/>
    <b v="0"/>
    <b v="0"/>
    <s v="2020 3"/>
    <n v="3"/>
    <x v="4"/>
    <s v="Closed"/>
    <s v="Closed"/>
    <x v="21"/>
    <s v="0055A00000BclF5QAJ"/>
    <d v="2021-04-10T22:59:54"/>
    <m/>
    <d v="2020-08-04T15:14:11"/>
    <b v="0"/>
    <x v="3"/>
    <s v="0065A00001bLf4nQAC"/>
    <x v="2"/>
    <b v="0"/>
    <s v="0055A000008iLoOQAU"/>
    <s v="Closed Won"/>
    <b v="0"/>
    <x v="0"/>
    <n v="4103.05"/>
    <n v="4103.05"/>
    <m/>
  </r>
  <r>
    <s v="0015A00001tasCtQAI"/>
    <b v="0"/>
    <m/>
    <b v="0"/>
    <x v="745"/>
    <x v="0"/>
    <s v="0055A000008zqzaQAA"/>
    <b v="1"/>
    <d v="2019-06-12T18:00:41"/>
    <b v="0"/>
    <b v="0"/>
    <s v="2020 3"/>
    <n v="3"/>
    <x v="4"/>
    <s v="Closed"/>
    <s v="Closed"/>
    <x v="21"/>
    <s v="0055A00000BclF5QAJ"/>
    <d v="2021-04-11T20:06:15"/>
    <m/>
    <d v="2020-08-04T18:12:21"/>
    <b v="0"/>
    <x v="6"/>
    <s v="0065A00001Ti9mUQAR"/>
    <x v="2"/>
    <b v="0"/>
    <s v="0055A000008zqzaQAA"/>
    <s v="Closed Won"/>
    <b v="0"/>
    <x v="0"/>
    <n v="136000"/>
    <n v="136000"/>
    <m/>
  </r>
  <r>
    <s v="0013100001gxRq8AAE"/>
    <b v="0"/>
    <m/>
    <b v="0"/>
    <x v="745"/>
    <x v="0"/>
    <s v="00531000007MUoEAAW"/>
    <b v="0"/>
    <d v="2020-06-26T19:50:08"/>
    <b v="0"/>
    <b v="0"/>
    <s v="2020 3"/>
    <n v="3"/>
    <x v="4"/>
    <s v="Closed"/>
    <s v="Closed"/>
    <x v="1"/>
    <s v="0055A00000BclF5QAJ"/>
    <d v="2021-04-11T19:52:59"/>
    <m/>
    <d v="2020-08-04T13:23:58"/>
    <b v="0"/>
    <x v="5"/>
    <s v="0065A00001b99r2QAA"/>
    <x v="2"/>
    <b v="1"/>
    <s v="00531000007MUoEAAW"/>
    <s v="Closed Won"/>
    <b v="0"/>
    <x v="0"/>
    <n v="6500"/>
    <n v="6500"/>
    <m/>
  </r>
  <r>
    <s v="0013100001gX5LzAAK"/>
    <b v="0"/>
    <m/>
    <b v="0"/>
    <x v="746"/>
    <x v="0"/>
    <s v="0055A000008iLoOQAU"/>
    <b v="0"/>
    <d v="2020-08-03T12:35:44"/>
    <b v="0"/>
    <b v="0"/>
    <s v="2020 3"/>
    <n v="3"/>
    <x v="4"/>
    <s v="Closed"/>
    <s v="Closed"/>
    <x v="21"/>
    <s v="0055A00000BclF5QAJ"/>
    <d v="2021-04-10T22:59:54"/>
    <m/>
    <d v="2020-08-05T13:39:49"/>
    <b v="0"/>
    <x v="3"/>
    <s v="0065A00001bLrFbQAK"/>
    <x v="2"/>
    <b v="0"/>
    <s v="0055A000008iLoOQAU"/>
    <s v="Closed Won"/>
    <b v="0"/>
    <x v="0"/>
    <n v="4000"/>
    <n v="4000"/>
    <m/>
  </r>
  <r>
    <s v="0015A00002DUL2QQAX"/>
    <b v="0"/>
    <m/>
    <b v="0"/>
    <x v="747"/>
    <x v="0"/>
    <s v="00531000007MUoEAAW"/>
    <b v="0"/>
    <d v="2020-08-06T20:10:42"/>
    <b v="0"/>
    <b v="0"/>
    <s v="2020 3"/>
    <n v="3"/>
    <x v="4"/>
    <s v="Closed"/>
    <s v="Closed"/>
    <x v="2"/>
    <s v="0055A00000BclF5QAJ"/>
    <d v="2021-04-11T19:52:07"/>
    <m/>
    <m/>
    <b v="0"/>
    <x v="5"/>
    <s v="0065A00001bM7HkQAK"/>
    <x v="2"/>
    <b v="1"/>
    <s v="00531000007MUoEAAW"/>
    <s v="Closed Won"/>
    <b v="0"/>
    <x v="0"/>
    <n v="428.4"/>
    <n v="428.4"/>
    <m/>
  </r>
  <r>
    <s v="0015A000028lPjbQAE"/>
    <b v="0"/>
    <m/>
    <b v="0"/>
    <x v="748"/>
    <x v="0"/>
    <s v="00531000007KAsvAAG"/>
    <b v="0"/>
    <d v="2020-05-20T22:19:36"/>
    <b v="0"/>
    <b v="0"/>
    <s v="2020 3"/>
    <n v="3"/>
    <x v="4"/>
    <s v="Omitted"/>
    <s v="Omitted"/>
    <x v="1"/>
    <s v="0055A00000BclF5QAJ"/>
    <d v="2021-04-11T20:08:00"/>
    <m/>
    <d v="2020-08-17T13:28:03"/>
    <b v="0"/>
    <x v="6"/>
    <s v="0065A00001aGNgJQAW"/>
    <x v="2"/>
    <b v="0"/>
    <s v="00531000007KAsvAAG"/>
    <s v="Closed Lost"/>
    <b v="0"/>
    <x v="1"/>
    <n v="212758.92"/>
    <n v="0"/>
    <m/>
  </r>
  <r>
    <s v="0013100001fsBp7AAE"/>
    <b v="0"/>
    <m/>
    <b v="0"/>
    <x v="748"/>
    <x v="0"/>
    <s v="0055A000008iLoOQAU"/>
    <b v="0"/>
    <d v="2020-08-06T21:45:42"/>
    <b v="0"/>
    <b v="0"/>
    <s v="2020 3"/>
    <n v="3"/>
    <x v="4"/>
    <s v="Closed"/>
    <s v="Closed"/>
    <x v="0"/>
    <s v="0055A00000BclF5QAJ"/>
    <d v="2021-04-10T22:59:54"/>
    <m/>
    <d v="2020-08-07T17:57:43"/>
    <b v="0"/>
    <x v="4"/>
    <s v="0065A00001bM7gpQAC"/>
    <x v="2"/>
    <b v="0"/>
    <s v="0055A000008iLoOQAU"/>
    <s v="Closed Won"/>
    <b v="0"/>
    <x v="0"/>
    <n v="16000"/>
    <n v="16000"/>
    <m/>
  </r>
  <r>
    <s v="0013100001gXqdHAAS"/>
    <b v="0"/>
    <m/>
    <b v="0"/>
    <x v="749"/>
    <x v="0"/>
    <s v="0055A000008iLoOQAU"/>
    <b v="0"/>
    <d v="2020-08-07T15:24:22"/>
    <b v="0"/>
    <b v="0"/>
    <s v="2020 3"/>
    <n v="3"/>
    <x v="4"/>
    <s v="Closed"/>
    <s v="Closed"/>
    <x v="21"/>
    <s v="0055A00000BclF5QAJ"/>
    <d v="2021-04-10T22:59:54"/>
    <m/>
    <d v="2020-08-09T13:30:00"/>
    <b v="0"/>
    <x v="8"/>
    <s v="0065A00001bM9quQAC"/>
    <x v="2"/>
    <b v="0"/>
    <s v="0055A000008iLoOQAU"/>
    <s v="Closed Won"/>
    <b v="0"/>
    <x v="0"/>
    <n v="3350"/>
    <n v="3350"/>
    <m/>
  </r>
  <r>
    <s v="0013100001gbb7YAAQ"/>
    <b v="0"/>
    <m/>
    <b v="0"/>
    <x v="749"/>
    <x v="0"/>
    <s v="0055A000008iLoOQAU"/>
    <b v="0"/>
    <d v="2020-08-09T13:31:56"/>
    <b v="0"/>
    <b v="0"/>
    <s v="2020 3"/>
    <n v="3"/>
    <x v="4"/>
    <s v="Closed"/>
    <s v="Closed"/>
    <x v="0"/>
    <s v="0055A00000BclF5QAJ"/>
    <d v="2021-04-10T22:59:54"/>
    <m/>
    <m/>
    <b v="0"/>
    <x v="3"/>
    <s v="0065A00001bMCVKQA4"/>
    <x v="2"/>
    <b v="0"/>
    <s v="0055A000008iLoOQAU"/>
    <s v="Closed Won"/>
    <b v="0"/>
    <x v="0"/>
    <n v="4995"/>
    <n v="4995"/>
    <m/>
  </r>
  <r>
    <s v="0013100001jb0YLAAY"/>
    <b v="0"/>
    <m/>
    <b v="0"/>
    <x v="750"/>
    <x v="0"/>
    <s v="0055A000009GjocQAC"/>
    <b v="0"/>
    <d v="2019-08-14T14:57:53"/>
    <b v="0"/>
    <b v="0"/>
    <s v="2020 3"/>
    <n v="3"/>
    <x v="4"/>
    <s v="Omitted"/>
    <s v="Omitted"/>
    <x v="0"/>
    <s v="0055A00000BclF5QAJ"/>
    <d v="2021-04-11T20:28:47"/>
    <m/>
    <d v="2020-02-14T20:24:03"/>
    <b v="0"/>
    <x v="1"/>
    <s v="0065A00001X8MOVQA3"/>
    <x v="2"/>
    <b v="0"/>
    <s v="0055A000009GjocQAC"/>
    <s v="Closed Lost"/>
    <b v="0"/>
    <x v="1"/>
    <n v="85000"/>
    <n v="0"/>
    <m/>
  </r>
  <r>
    <s v="0015A00002K7cH0QAJ"/>
    <b v="0"/>
    <m/>
    <b v="0"/>
    <x v="750"/>
    <x v="0"/>
    <s v="00531000007MUoEAAW"/>
    <b v="0"/>
    <d v="2020-04-24T20:51:27"/>
    <b v="0"/>
    <b v="0"/>
    <s v="2020 3"/>
    <n v="3"/>
    <x v="4"/>
    <s v="Omitted"/>
    <s v="Omitted"/>
    <x v="1"/>
    <s v="0055A00000BclF5QAJ"/>
    <d v="2021-04-11T19:52:07"/>
    <m/>
    <d v="2020-08-10T13:25:22"/>
    <b v="0"/>
    <x v="5"/>
    <s v="0065A00001ZwtNVQAZ"/>
    <x v="2"/>
    <b v="0"/>
    <s v="00531000007MUoEAAW"/>
    <s v="Closed Lost"/>
    <b v="0"/>
    <x v="1"/>
    <n v="796"/>
    <n v="0"/>
    <m/>
  </r>
  <r>
    <s v="0015A00002JLh9ZQAT"/>
    <b v="0"/>
    <m/>
    <b v="0"/>
    <x v="750"/>
    <x v="0"/>
    <s v="00531000007MUoEAAW"/>
    <b v="0"/>
    <d v="2020-06-09T15:03:50"/>
    <b v="0"/>
    <b v="0"/>
    <s v="2020 3"/>
    <n v="3"/>
    <x v="4"/>
    <s v="Omitted"/>
    <s v="Omitted"/>
    <x v="2"/>
    <s v="0055A00000BclF5QAJ"/>
    <d v="2021-04-11T20:08:00"/>
    <m/>
    <d v="2020-08-10T13:26:45"/>
    <b v="0"/>
    <x v="6"/>
    <s v="0065A00001aKlJlQAK"/>
    <x v="2"/>
    <b v="0"/>
    <s v="00531000007MUoEAAW"/>
    <s v="Closed Lost"/>
    <b v="0"/>
    <x v="1"/>
    <n v="480"/>
    <n v="0"/>
    <m/>
  </r>
  <r>
    <s v="0013100001gbb7YAAQ"/>
    <b v="0"/>
    <m/>
    <b v="0"/>
    <x v="750"/>
    <x v="0"/>
    <s v="0055A000008iLoOQAU"/>
    <b v="0"/>
    <d v="2020-08-06T12:39:14"/>
    <b v="0"/>
    <b v="0"/>
    <s v="2020 3"/>
    <n v="3"/>
    <x v="4"/>
    <s v="Closed"/>
    <s v="Closed"/>
    <x v="21"/>
    <s v="0055A00000BclF5QAJ"/>
    <d v="2021-04-10T22:59:54"/>
    <m/>
    <d v="2020-08-10T16:34:19"/>
    <b v="0"/>
    <x v="3"/>
    <s v="0065A00001bM5MhQAK"/>
    <x v="2"/>
    <b v="0"/>
    <s v="0055A000008iLoOQAU"/>
    <s v="Closed Won"/>
    <b v="0"/>
    <x v="0"/>
    <n v="3350"/>
    <n v="3350"/>
    <m/>
  </r>
  <r>
    <s v="0013100001gZSbvAAG"/>
    <b v="0"/>
    <m/>
    <b v="0"/>
    <x v="751"/>
    <x v="0"/>
    <s v="00531000007MUoEAAW"/>
    <b v="0"/>
    <d v="2020-01-02T18:57:33"/>
    <b v="0"/>
    <b v="0"/>
    <s v="2020 3"/>
    <n v="3"/>
    <x v="4"/>
    <s v="Omitted"/>
    <s v="Omitted"/>
    <x v="1"/>
    <s v="0055A00000BclF5QAJ"/>
    <d v="2021-04-11T19:52:07"/>
    <m/>
    <d v="2020-08-11T19:01:48"/>
    <b v="0"/>
    <x v="5"/>
    <s v="0065A00001YYu0FQAT"/>
    <x v="2"/>
    <b v="0"/>
    <s v="00531000007MUoEAAW"/>
    <s v="Closed Lost"/>
    <b v="0"/>
    <x v="1"/>
    <n v="1190"/>
    <n v="0"/>
    <m/>
  </r>
  <r>
    <s v="001i000001MZMVXAA5"/>
    <b v="0"/>
    <m/>
    <b v="0"/>
    <x v="751"/>
    <x v="0"/>
    <s v="00531000007MUoEAAW"/>
    <b v="0"/>
    <d v="2020-02-02T18:19:30"/>
    <b v="0"/>
    <b v="0"/>
    <s v="2020 3"/>
    <n v="3"/>
    <x v="4"/>
    <s v="Omitted"/>
    <s v="Omitted"/>
    <x v="1"/>
    <s v="0055A00000BclF5QAJ"/>
    <d v="2021-04-11T19:52:07"/>
    <m/>
    <d v="2020-08-11T19:15:38"/>
    <b v="0"/>
    <x v="5"/>
    <s v="0065A00001Z1PXdQAN"/>
    <x v="2"/>
    <b v="0"/>
    <s v="00531000007MUoEAAW"/>
    <s v="Closed Lost"/>
    <b v="0"/>
    <x v="1"/>
    <n v="249"/>
    <n v="0"/>
    <m/>
  </r>
  <r>
    <s v="0015A000022RDvNQAW"/>
    <b v="0"/>
    <m/>
    <b v="0"/>
    <x v="751"/>
    <x v="0"/>
    <s v="00531000007MUoEAAW"/>
    <b v="0"/>
    <d v="2020-02-12T15:14:06"/>
    <b v="0"/>
    <b v="0"/>
    <s v="2020 3"/>
    <n v="3"/>
    <x v="4"/>
    <s v="Omitted"/>
    <s v="Omitted"/>
    <x v="2"/>
    <s v="00531000007MUoEAAW"/>
    <d v="2020-08-11T19:16:26"/>
    <m/>
    <d v="2020-08-11T19:16:26"/>
    <b v="0"/>
    <x v="3"/>
    <s v="0065A00001Z73LpQAJ"/>
    <x v="2"/>
    <b v="0"/>
    <s v="00531000007MUoEAAW"/>
    <s v="Closed Lost"/>
    <b v="0"/>
    <x v="1"/>
    <n v="195"/>
    <n v="0"/>
    <m/>
  </r>
  <r>
    <s v="0013100001gxRn4AAE"/>
    <b v="0"/>
    <m/>
    <b v="0"/>
    <x v="751"/>
    <x v="0"/>
    <s v="00531000007MUoEAAW"/>
    <b v="0"/>
    <d v="2020-03-12T19:25:32"/>
    <b v="0"/>
    <b v="0"/>
    <s v="2020 3"/>
    <n v="3"/>
    <x v="4"/>
    <s v="Omitted"/>
    <s v="Omitted"/>
    <x v="1"/>
    <s v="0055A00000BclF5QAJ"/>
    <d v="2021-04-11T19:52:07"/>
    <m/>
    <d v="2020-08-11T19:16:52"/>
    <b v="0"/>
    <x v="5"/>
    <s v="0065A00001ZVSCeQAP"/>
    <x v="2"/>
    <b v="0"/>
    <s v="00531000007MUoEAAW"/>
    <s v="Closed Lost"/>
    <b v="0"/>
    <x v="1"/>
    <n v="78"/>
    <n v="0"/>
    <m/>
  </r>
  <r>
    <s v="0013100001puTdTAAU"/>
    <b v="0"/>
    <m/>
    <b v="0"/>
    <x v="751"/>
    <x v="0"/>
    <s v="0055A000008iLoOQAU"/>
    <b v="0"/>
    <d v="2020-07-29T20:09:54"/>
    <b v="0"/>
    <b v="0"/>
    <s v="2020 3"/>
    <n v="3"/>
    <x v="4"/>
    <s v="Closed"/>
    <s v="Closed"/>
    <x v="21"/>
    <s v="0055A00000BclF5QAJ"/>
    <d v="2021-04-10T22:59:54"/>
    <m/>
    <d v="2020-08-11T21:23:57"/>
    <b v="0"/>
    <x v="1"/>
    <s v="0065A00001bL27vQAC"/>
    <x v="2"/>
    <b v="0"/>
    <s v="0055A000008iLoOQAU"/>
    <s v="Closed Won"/>
    <b v="0"/>
    <x v="0"/>
    <n v="9040"/>
    <n v="9040"/>
    <m/>
  </r>
  <r>
    <s v="0015A00002NP6knQAD"/>
    <b v="0"/>
    <m/>
    <b v="0"/>
    <x v="751"/>
    <x v="0"/>
    <s v="0055A000009sa63QAA"/>
    <b v="0"/>
    <d v="2020-08-03T21:06:58"/>
    <b v="0"/>
    <b v="0"/>
    <s v="2020 3"/>
    <n v="3"/>
    <x v="4"/>
    <s v="Closed"/>
    <s v="Closed"/>
    <x v="1"/>
    <s v="0055A00000BclF5QAJ"/>
    <d v="2021-04-11T20:08:00"/>
    <m/>
    <d v="2020-08-11T19:17:47"/>
    <b v="0"/>
    <x v="6"/>
    <s v="0065A00001bLw3FQAS"/>
    <x v="2"/>
    <b v="1"/>
    <s v="0055A000009sa63QAA"/>
    <s v="Closed Won"/>
    <b v="0"/>
    <x v="0"/>
    <n v="84967"/>
    <n v="84967"/>
    <m/>
  </r>
  <r>
    <s v="001i000001MZMTqAAP"/>
    <b v="0"/>
    <m/>
    <b v="0"/>
    <x v="752"/>
    <x v="0"/>
    <s v="00531000007KAsvAAG"/>
    <b v="0"/>
    <d v="2020-04-08T19:58:43"/>
    <b v="0"/>
    <b v="0"/>
    <s v="2020 3"/>
    <n v="3"/>
    <x v="4"/>
    <s v="Closed"/>
    <s v="Closed"/>
    <x v="1"/>
    <s v="0055A00000BclF5QAJ"/>
    <d v="2021-04-11T20:08:00"/>
    <m/>
    <d v="2020-08-12T16:35:23"/>
    <b v="0"/>
    <x v="6"/>
    <s v="0065A00001ZcbEXQAZ"/>
    <x v="2"/>
    <b v="1"/>
    <s v="00531000007KAsvAAG"/>
    <s v="Closed Won"/>
    <b v="0"/>
    <x v="0"/>
    <n v="63812.11"/>
    <n v="63812.11"/>
    <m/>
  </r>
  <r>
    <s v="0015A00002OJbpHQAT"/>
    <b v="0"/>
    <m/>
    <b v="0"/>
    <x v="752"/>
    <x v="0"/>
    <s v="00531000008F2qlAAC"/>
    <b v="0"/>
    <d v="2020-06-22T13:58:23"/>
    <b v="0"/>
    <b v="0"/>
    <s v="2020 3"/>
    <n v="3"/>
    <x v="4"/>
    <s v="Closed"/>
    <s v="Closed"/>
    <x v="24"/>
    <s v="00531000008F2qlAAC"/>
    <d v="2021-06-07T21:59:16"/>
    <m/>
    <d v="2020-08-12T16:51:52"/>
    <b v="0"/>
    <x v="6"/>
    <s v="0065A00001awxsJQAQ"/>
    <x v="2"/>
    <b v="1"/>
    <s v="00531000008F2qlAAC"/>
    <s v="Closed Won"/>
    <b v="0"/>
    <x v="0"/>
    <n v="49197.75"/>
    <n v="49197.75"/>
    <m/>
  </r>
  <r>
    <s v="0015A00001xOXHFQA4"/>
    <b v="0"/>
    <m/>
    <b v="0"/>
    <x v="753"/>
    <x v="0"/>
    <s v="0055A000009sa63QAA"/>
    <b v="0"/>
    <d v="2020-08-11T21:57:56"/>
    <b v="0"/>
    <b v="0"/>
    <s v="2020 3"/>
    <n v="3"/>
    <x v="4"/>
    <s v="Closed"/>
    <s v="Closed"/>
    <x v="1"/>
    <s v="0055A00000BclF5QAJ"/>
    <d v="2021-04-11T19:52:07"/>
    <m/>
    <d v="2020-08-13T16:15:52"/>
    <b v="0"/>
    <x v="5"/>
    <s v="0065A00001bNXVhQAO"/>
    <x v="2"/>
    <b v="1"/>
    <s v="0055A000009sa63QAA"/>
    <s v="Closed Won"/>
    <b v="0"/>
    <x v="0"/>
    <n v="215.92"/>
    <n v="215.92"/>
    <m/>
  </r>
  <r>
    <s v="0015A00001zu4pTQAQ"/>
    <b v="0"/>
    <m/>
    <b v="0"/>
    <x v="753"/>
    <x v="0"/>
    <s v="00531000007MUoEAAW"/>
    <b v="0"/>
    <d v="2020-08-04T12:58:38"/>
    <b v="0"/>
    <b v="0"/>
    <s v="2020 3"/>
    <n v="3"/>
    <x v="4"/>
    <s v="Closed"/>
    <s v="Closed"/>
    <x v="2"/>
    <s v="0055A00000BclF5QAJ"/>
    <d v="2021-04-11T19:52:59"/>
    <m/>
    <d v="2020-08-13T20:19:36"/>
    <b v="0"/>
    <x v="5"/>
    <s v="0065A00001bLxjOQAS"/>
    <x v="2"/>
    <b v="1"/>
    <s v="00531000007MUoEAAW"/>
    <s v="Closed Won"/>
    <b v="0"/>
    <x v="0"/>
    <n v="6500"/>
    <n v="6500"/>
    <m/>
  </r>
  <r>
    <s v="0013100001jbBzlAAE"/>
    <b v="0"/>
    <m/>
    <b v="0"/>
    <x v="754"/>
    <x v="0"/>
    <s v="0055A000008iLoOQAU"/>
    <b v="0"/>
    <d v="2020-08-07T18:13:50"/>
    <b v="0"/>
    <b v="0"/>
    <s v="2020 3"/>
    <n v="3"/>
    <x v="4"/>
    <s v="Closed"/>
    <s v="Closed"/>
    <x v="0"/>
    <s v="0055A00000BclF5QAJ"/>
    <d v="2021-04-10T22:59:54"/>
    <m/>
    <d v="2020-08-14T13:42:09"/>
    <b v="0"/>
    <x v="4"/>
    <s v="0065A00001bMAXfQAO"/>
    <x v="2"/>
    <b v="0"/>
    <s v="0055A000008iLoOQAU"/>
    <s v="Closed Won"/>
    <b v="0"/>
    <x v="0"/>
    <n v="8950"/>
    <n v="8950"/>
    <m/>
  </r>
  <r>
    <s v="0013100001fpk4nAAA"/>
    <b v="0"/>
    <m/>
    <b v="0"/>
    <x v="755"/>
    <x v="0"/>
    <s v="0055A000009sZg0QAE"/>
    <b v="0"/>
    <d v="2019-12-03T23:28:45"/>
    <b v="0"/>
    <b v="0"/>
    <s v="2020 3"/>
    <n v="3"/>
    <x v="4"/>
    <s v="Omitted"/>
    <s v="Omitted"/>
    <x v="0"/>
    <s v="0055A00000BclF5QAJ"/>
    <d v="2021-04-11T20:11:37"/>
    <m/>
    <d v="2020-08-19T19:17:01"/>
    <b v="0"/>
    <x v="3"/>
    <s v="0065A00001YHgz4QAD"/>
    <x v="2"/>
    <b v="0"/>
    <s v="0055A000008iLoOQAU"/>
    <s v="Closed Lost"/>
    <b v="0"/>
    <x v="1"/>
    <n v="8950"/>
    <n v="0"/>
    <m/>
  </r>
  <r>
    <s v="0015A00002Fs1NYQAZ"/>
    <b v="0"/>
    <m/>
    <b v="0"/>
    <x v="755"/>
    <x v="0"/>
    <s v="00531000008F2qlAAC"/>
    <b v="0"/>
    <d v="2019-10-23T07:59:15"/>
    <b v="0"/>
    <b v="0"/>
    <s v="2020 3"/>
    <n v="3"/>
    <x v="4"/>
    <s v="Closed"/>
    <s v="Closed"/>
    <x v="24"/>
    <s v="0055A00000BclF5QAJ"/>
    <d v="2021-04-11T20:08:00"/>
    <m/>
    <d v="2020-08-17T14:10:03"/>
    <b v="0"/>
    <x v="6"/>
    <s v="0065A00001XkSRqQAN"/>
    <x v="2"/>
    <b v="1"/>
    <s v="00531000008F2qlAAC"/>
    <s v="Closed Won"/>
    <b v="0"/>
    <x v="0"/>
    <n v="39199"/>
    <n v="39199"/>
    <m/>
  </r>
  <r>
    <s v="0015A000026BtJoQAK"/>
    <b v="0"/>
    <m/>
    <b v="0"/>
    <x v="756"/>
    <x v="0"/>
    <s v="00531000007MUoEAAW"/>
    <b v="0"/>
    <d v="2020-08-10T20:46:33"/>
    <b v="0"/>
    <b v="0"/>
    <s v="2020 3"/>
    <n v="3"/>
    <x v="4"/>
    <s v="Closed"/>
    <s v="Closed"/>
    <x v="1"/>
    <s v="0055A00000BclF5QAJ"/>
    <d v="2021-04-11T19:52:07"/>
    <m/>
    <d v="2020-08-17T13:55:31"/>
    <b v="0"/>
    <x v="5"/>
    <s v="0065A00001bMuiLQAS"/>
    <x v="2"/>
    <b v="1"/>
    <s v="00531000007MUoEAAW"/>
    <s v="Closed Won"/>
    <b v="0"/>
    <x v="0"/>
    <n v="9520"/>
    <n v="9520"/>
    <m/>
  </r>
  <r>
    <s v="0013100001jbBzlAAE"/>
    <b v="0"/>
    <m/>
    <b v="0"/>
    <x v="757"/>
    <x v="0"/>
    <s v="0055A000008iLoOQAU"/>
    <b v="0"/>
    <d v="2020-08-07T18:33:55"/>
    <b v="0"/>
    <b v="0"/>
    <s v="2020 3"/>
    <n v="3"/>
    <x v="4"/>
    <s v="Closed"/>
    <s v="Closed"/>
    <x v="0"/>
    <s v="0055A00000BclF5QAJ"/>
    <d v="2021-04-10T22:59:54"/>
    <m/>
    <d v="2020-08-19T17:39:02"/>
    <b v="0"/>
    <x v="1"/>
    <s v="0065A00001bMAdNQAW"/>
    <x v="2"/>
    <b v="0"/>
    <s v="0055A000008iLoOQAU"/>
    <s v="Closed Won"/>
    <b v="0"/>
    <x v="0"/>
    <n v="2780"/>
    <n v="2780"/>
    <m/>
  </r>
  <r>
    <s v="0013100001puTb4AAE"/>
    <b v="0"/>
    <m/>
    <b v="0"/>
    <x v="758"/>
    <x v="0"/>
    <s v="0055A000008iLoOQAU"/>
    <b v="0"/>
    <d v="2020-08-20T13:16:26"/>
    <b v="0"/>
    <b v="0"/>
    <s v="2020 3"/>
    <n v="3"/>
    <x v="4"/>
    <s v="Closed"/>
    <s v="Closed"/>
    <x v="0"/>
    <s v="0055A00000BclF5QAJ"/>
    <d v="2021-04-10T22:59:54"/>
    <m/>
    <m/>
    <b v="0"/>
    <x v="3"/>
    <s v="0065A00001bO565QAC"/>
    <x v="2"/>
    <b v="0"/>
    <s v="0055A000008iLoOQAU"/>
    <s v="Closed Won"/>
    <b v="0"/>
    <x v="0"/>
    <n v="695"/>
    <n v="695"/>
    <m/>
  </r>
  <r>
    <s v="0015A00002IrsxIQAR"/>
    <b v="0"/>
    <m/>
    <b v="0"/>
    <x v="759"/>
    <x v="0"/>
    <s v="0055A00000BNXCfQAP"/>
    <b v="1"/>
    <d v="2020-03-03T17:59:06"/>
    <b v="0"/>
    <b v="0"/>
    <s v="2020 3"/>
    <n v="3"/>
    <x v="4"/>
    <s v="Omitted"/>
    <s v="Omitted"/>
    <x v="21"/>
    <s v="0055A00000BclF5QAJ"/>
    <d v="2021-04-10T23:01:03"/>
    <m/>
    <d v="2020-08-21T21:53:17"/>
    <b v="0"/>
    <x v="3"/>
    <s v="0065A00001ZOGjkQAH"/>
    <x v="2"/>
    <b v="0"/>
    <s v="0055A00000BNXCfQAP"/>
    <s v="Closed Lost"/>
    <b v="0"/>
    <x v="1"/>
    <n v="144000"/>
    <n v="0"/>
    <m/>
  </r>
  <r>
    <s v="001i000000FKbGvAAL"/>
    <b v="0"/>
    <m/>
    <b v="0"/>
    <x v="759"/>
    <x v="0"/>
    <s v="00531000007MUoEAAW"/>
    <b v="0"/>
    <d v="2020-07-21T20:25:46"/>
    <b v="0"/>
    <b v="0"/>
    <s v="2020 3"/>
    <n v="3"/>
    <x v="4"/>
    <s v="Closed"/>
    <s v="Closed"/>
    <x v="4"/>
    <s v="0055A00000BclF5QAJ"/>
    <d v="2021-04-11T20:08:00"/>
    <m/>
    <d v="2020-08-24T20:06:43"/>
    <b v="1"/>
    <x v="6"/>
    <s v="0065A00001bBWebQAG"/>
    <x v="2"/>
    <b v="0"/>
    <s v="0055A00000BnRGTQA3"/>
    <s v="Closed Won"/>
    <b v="0"/>
    <x v="0"/>
    <n v="1264363.2"/>
    <n v="1264363.2"/>
    <m/>
  </r>
  <r>
    <s v="0015A00002DQoleQAD"/>
    <b v="0"/>
    <m/>
    <b v="0"/>
    <x v="759"/>
    <x v="0"/>
    <s v="0055A000008iLoOQAU"/>
    <b v="1"/>
    <d v="2020-08-19T17:23:56"/>
    <b v="0"/>
    <b v="0"/>
    <s v="2020 3"/>
    <n v="3"/>
    <x v="4"/>
    <s v="Closed"/>
    <s v="Closed"/>
    <x v="21"/>
    <s v="0055A00000BclF5QAJ"/>
    <d v="2021-04-10T22:59:54"/>
    <m/>
    <d v="2020-08-21T13:14:26"/>
    <b v="0"/>
    <x v="3"/>
    <s v="0065A00001bO2SdQAK"/>
    <x v="2"/>
    <b v="0"/>
    <s v="0055A000008iLoOQAU"/>
    <s v="Closed Won"/>
    <b v="0"/>
    <x v="0"/>
    <n v="12000"/>
    <n v="12000"/>
    <m/>
  </r>
  <r>
    <s v="0015A00002JMd9kQAD"/>
    <b v="0"/>
    <m/>
    <b v="0"/>
    <x v="759"/>
    <x v="0"/>
    <s v="0055A00000BNpn5QAD"/>
    <b v="1"/>
    <d v="2020-08-04T21:59:31"/>
    <b v="0"/>
    <b v="0"/>
    <s v="2020 3"/>
    <n v="3"/>
    <x v="4"/>
    <s v="Closed"/>
    <s v="Closed"/>
    <x v="21"/>
    <s v="0055A00000BclF5QAJ"/>
    <d v="2021-04-11T20:07:09"/>
    <m/>
    <d v="2020-08-21T16:55:53"/>
    <b v="0"/>
    <x v="6"/>
    <s v="0065A00001bM0TRQA0"/>
    <x v="2"/>
    <b v="0"/>
    <s v="0055A00000BNpn5QAD"/>
    <s v="Closed Won"/>
    <b v="0"/>
    <x v="0"/>
    <n v="118820"/>
    <n v="118820"/>
    <m/>
  </r>
  <r>
    <s v="0015A00001xQ27BQAS"/>
    <b v="0"/>
    <m/>
    <b v="0"/>
    <x v="760"/>
    <x v="0"/>
    <s v="00531000007MUoEAAW"/>
    <b v="0"/>
    <d v="2020-07-21T20:42:28"/>
    <b v="0"/>
    <b v="0"/>
    <s v="2020 3"/>
    <n v="3"/>
    <x v="4"/>
    <s v="Omitted"/>
    <s v="Omitted"/>
    <x v="2"/>
    <s v="0055A00000BclF5QAJ"/>
    <d v="2021-04-11T20:08:00"/>
    <m/>
    <d v="2020-08-24T20:19:39"/>
    <b v="1"/>
    <x v="6"/>
    <s v="0065A00001bBWjHQAW"/>
    <x v="2"/>
    <b v="0"/>
    <s v="0055A00000BnRGTQA3"/>
    <s v="Closed Lost"/>
    <b v="0"/>
    <x v="1"/>
    <n v="2730460"/>
    <n v="0"/>
    <m/>
  </r>
  <r>
    <s v="0013100001VXN1KAAX"/>
    <b v="0"/>
    <m/>
    <b v="0"/>
    <x v="760"/>
    <x v="0"/>
    <s v="00531000007MUoEAAW"/>
    <b v="0"/>
    <d v="2020-07-21T20:44:57"/>
    <b v="0"/>
    <b v="0"/>
    <s v="2020 3"/>
    <n v="3"/>
    <x v="4"/>
    <s v="Omitted"/>
    <s v="Omitted"/>
    <x v="2"/>
    <s v="0055A00000BclF5QAJ"/>
    <d v="2021-04-11T20:08:00"/>
    <m/>
    <d v="2020-08-24T20:21:15"/>
    <b v="1"/>
    <x v="6"/>
    <s v="0065A00001bBWjvQAG"/>
    <x v="2"/>
    <b v="0"/>
    <s v="0055A00000BnRGTQA3"/>
    <s v="Closed Lost"/>
    <b v="0"/>
    <x v="1"/>
    <n v="2730460"/>
    <n v="0"/>
    <m/>
  </r>
  <r>
    <s v="0013100001gbj6NAAQ"/>
    <b v="0"/>
    <m/>
    <b v="0"/>
    <x v="760"/>
    <x v="0"/>
    <s v="00531000007MUoEAAW"/>
    <b v="0"/>
    <d v="2020-07-21T20:46:04"/>
    <b v="0"/>
    <b v="0"/>
    <s v="2020 3"/>
    <n v="3"/>
    <x v="4"/>
    <s v="Omitted"/>
    <s v="Omitted"/>
    <x v="2"/>
    <s v="0055A00000BclF5QAJ"/>
    <d v="2021-04-11T20:08:00"/>
    <m/>
    <d v="2020-08-24T20:19:07"/>
    <b v="1"/>
    <x v="6"/>
    <s v="0065A00001bBWkGQAW"/>
    <x v="2"/>
    <b v="0"/>
    <s v="0055A00000BnRGTQA3"/>
    <s v="Closed Lost"/>
    <b v="0"/>
    <x v="1"/>
    <n v="2730460"/>
    <n v="0"/>
    <m/>
  </r>
  <r>
    <s v="0013100001fpyoxAAA"/>
    <b v="0"/>
    <m/>
    <b v="0"/>
    <x v="760"/>
    <x v="0"/>
    <s v="00531000007MUoEAAW"/>
    <b v="0"/>
    <d v="2020-07-21T20:47:19"/>
    <b v="0"/>
    <b v="0"/>
    <s v="2020 3"/>
    <n v="3"/>
    <x v="4"/>
    <s v="Omitted"/>
    <s v="Omitted"/>
    <x v="2"/>
    <s v="0055A00000BclF5QAJ"/>
    <d v="2021-04-11T20:08:00"/>
    <m/>
    <d v="2020-08-24T20:25:05"/>
    <b v="1"/>
    <x v="6"/>
    <s v="0065A00001bBWkfQAG"/>
    <x v="2"/>
    <b v="0"/>
    <s v="0055A00000BnRGTQA3"/>
    <s v="Closed Lost"/>
    <b v="0"/>
    <x v="1"/>
    <n v="2730460"/>
    <n v="0"/>
    <m/>
  </r>
  <r>
    <s v="0013100001fpz8iAAA"/>
    <b v="0"/>
    <m/>
    <b v="0"/>
    <x v="760"/>
    <x v="0"/>
    <s v="00531000007MUoEAAW"/>
    <b v="0"/>
    <d v="2020-07-22T14:45:44"/>
    <b v="0"/>
    <b v="0"/>
    <s v="2020 3"/>
    <n v="3"/>
    <x v="4"/>
    <s v="Omitted"/>
    <s v="Omitted"/>
    <x v="2"/>
    <s v="0055A00000BclF5QAJ"/>
    <d v="2021-04-11T20:08:00"/>
    <m/>
    <d v="2020-08-24T20:22:35"/>
    <b v="1"/>
    <x v="6"/>
    <s v="0065A00001bBYOAQA4"/>
    <x v="2"/>
    <b v="0"/>
    <s v="0055A00000BnRGTQA3"/>
    <s v="Closed Lost"/>
    <b v="0"/>
    <x v="1"/>
    <n v="2730460"/>
    <n v="0"/>
    <m/>
  </r>
  <r>
    <s v="0015A00002DSLMyQAP"/>
    <b v="0"/>
    <m/>
    <b v="0"/>
    <x v="760"/>
    <x v="0"/>
    <s v="0055A000008iLoOQAU"/>
    <b v="0"/>
    <d v="2020-06-30T17:25:40"/>
    <b v="0"/>
    <b v="0"/>
    <s v="2020 3"/>
    <n v="3"/>
    <x v="4"/>
    <s v="Closed"/>
    <s v="Closed"/>
    <x v="0"/>
    <s v="0055A00000BclF5QAJ"/>
    <d v="2021-04-10T22:59:54"/>
    <m/>
    <d v="2020-08-24T18:47:34"/>
    <b v="0"/>
    <x v="7"/>
    <s v="0065A00001b9JbIQAU"/>
    <x v="2"/>
    <b v="0"/>
    <s v="0055A000008iLoOQAU"/>
    <s v="Closed Won"/>
    <b v="0"/>
    <x v="0"/>
    <n v="6400"/>
    <n v="6400"/>
    <m/>
  </r>
  <r>
    <s v="0013100001puTdTAAU"/>
    <b v="0"/>
    <m/>
    <b v="0"/>
    <x v="760"/>
    <x v="0"/>
    <s v="0055A000008iLoOQAU"/>
    <b v="0"/>
    <d v="2020-08-21T14:15:42"/>
    <b v="0"/>
    <b v="0"/>
    <s v="2020 3"/>
    <n v="3"/>
    <x v="4"/>
    <s v="Closed"/>
    <s v="Closed"/>
    <x v="0"/>
    <s v="0055A00000BclF5QAJ"/>
    <d v="2021-04-10T22:59:54"/>
    <m/>
    <d v="2020-08-26T15:45:16"/>
    <b v="0"/>
    <x v="3"/>
    <s v="0065A00001bO8udQAC"/>
    <x v="2"/>
    <b v="0"/>
    <s v="0055A000008iLoOQAU"/>
    <s v="Closed Won"/>
    <b v="0"/>
    <x v="0"/>
    <n v="8345"/>
    <n v="8345"/>
    <m/>
  </r>
  <r>
    <s v="0013100001puTdTAAU"/>
    <b v="0"/>
    <m/>
    <b v="0"/>
    <x v="760"/>
    <x v="0"/>
    <s v="0055A000008iLoOQAU"/>
    <b v="1"/>
    <d v="2020-03-04T14:13:15"/>
    <b v="0"/>
    <b v="0"/>
    <s v="2020 3"/>
    <n v="3"/>
    <x v="4"/>
    <s v="Closed"/>
    <s v="Closed"/>
    <x v="21"/>
    <s v="0055A00000BclF5QAJ"/>
    <d v="2021-04-10T22:59:54"/>
    <m/>
    <d v="2020-08-24T20:38:22"/>
    <b v="0"/>
    <x v="3"/>
    <s v="0065A00001ZOKliQAH"/>
    <x v="2"/>
    <b v="0"/>
    <s v="0055A000008zqzaQAA"/>
    <s v="Closed Won"/>
    <b v="0"/>
    <x v="0"/>
    <n v="136000"/>
    <n v="136000"/>
    <m/>
  </r>
  <r>
    <s v="0015A00002ElR4lQAF"/>
    <b v="0"/>
    <m/>
    <b v="0"/>
    <x v="760"/>
    <x v="0"/>
    <s v="0055A000008iLoOQAU"/>
    <b v="1"/>
    <d v="2019-09-13T15:47:18"/>
    <b v="0"/>
    <b v="0"/>
    <s v="2020 3"/>
    <n v="3"/>
    <x v="4"/>
    <s v="Closed"/>
    <s v="Closed"/>
    <x v="21"/>
    <s v="0055A00000BclF5QAJ"/>
    <d v="2021-04-10T22:59:54"/>
    <m/>
    <d v="2020-08-24T19:46:29"/>
    <b v="0"/>
    <x v="3"/>
    <s v="0065A00001XITnmQAH"/>
    <x v="2"/>
    <b v="0"/>
    <s v="0055A00000BNXCfQAP"/>
    <s v="Closed Won"/>
    <b v="0"/>
    <x v="0"/>
    <n v="152000"/>
    <n v="152000"/>
    <m/>
  </r>
  <r>
    <s v="0015A00002DR3S0QAL"/>
    <b v="0"/>
    <m/>
    <b v="0"/>
    <x v="760"/>
    <x v="0"/>
    <s v="0055A00000BNpn5QAD"/>
    <b v="1"/>
    <d v="2019-12-13T21:06:02"/>
    <b v="0"/>
    <b v="0"/>
    <s v="2020 3"/>
    <n v="3"/>
    <x v="4"/>
    <s v="Closed"/>
    <s v="Closed"/>
    <x v="21"/>
    <s v="0055A00000BclF5QAJ"/>
    <d v="2021-04-10T22:59:54"/>
    <m/>
    <d v="2020-08-24T16:19:47"/>
    <b v="0"/>
    <x v="1"/>
    <s v="0065A00001YN5g2QAD"/>
    <x v="2"/>
    <b v="0"/>
    <s v="0055A00000BNXCfQAP"/>
    <s v="Closed Won"/>
    <b v="0"/>
    <x v="0"/>
    <n v="126628"/>
    <n v="126628"/>
    <m/>
  </r>
  <r>
    <s v="0015A000023EfpVQAS"/>
    <b v="0"/>
    <m/>
    <b v="0"/>
    <x v="760"/>
    <x v="0"/>
    <s v="00531000007MUoEAAW"/>
    <b v="0"/>
    <d v="2020-09-22T15:46:08"/>
    <b v="0"/>
    <b v="0"/>
    <s v="2020 3"/>
    <n v="3"/>
    <x v="4"/>
    <s v="Closed"/>
    <s v="Closed"/>
    <x v="24"/>
    <s v="0055A00000BclF5QAJ"/>
    <d v="2021-04-11T20:08:00"/>
    <m/>
    <m/>
    <b v="0"/>
    <x v="6"/>
    <s v="0065A00001bo3n1QAA"/>
    <x v="2"/>
    <b v="1"/>
    <s v="00531000007MUoEAAW"/>
    <s v="Closed Won"/>
    <b v="0"/>
    <x v="0"/>
    <n v="9750"/>
    <n v="9750"/>
    <m/>
  </r>
  <r>
    <s v="0015A000026mTzoQAE"/>
    <b v="0"/>
    <m/>
    <b v="0"/>
    <x v="760"/>
    <x v="0"/>
    <s v="00531000007MUoEAAW"/>
    <b v="0"/>
    <d v="2020-08-12T20:36:41"/>
    <b v="0"/>
    <b v="0"/>
    <s v="2020 3"/>
    <n v="3"/>
    <x v="4"/>
    <s v="Closed"/>
    <s v="Closed"/>
    <x v="1"/>
    <s v="0055A00000BclF5QAJ"/>
    <d v="2021-04-11T19:52:59"/>
    <m/>
    <d v="2020-08-24T12:55:37"/>
    <b v="0"/>
    <x v="5"/>
    <s v="0065A00001bNdlcQAC"/>
    <x v="2"/>
    <b v="1"/>
    <s v="00531000007MUoEAAW"/>
    <s v="Closed Won"/>
    <b v="0"/>
    <x v="0"/>
    <n v="6500"/>
    <n v="6500"/>
    <m/>
  </r>
  <r>
    <s v="0015A000028moKRQAY"/>
    <b v="0"/>
    <m/>
    <b v="0"/>
    <x v="761"/>
    <x v="0"/>
    <s v="0055A000008iLoOQAU"/>
    <b v="0"/>
    <d v="2020-07-31T13:01:16"/>
    <b v="0"/>
    <b v="0"/>
    <s v="2020 3"/>
    <n v="3"/>
    <x v="4"/>
    <s v="Closed"/>
    <s v="Closed"/>
    <x v="21"/>
    <s v="0055A00000BclF5QAJ"/>
    <d v="2021-04-10T22:59:54"/>
    <m/>
    <d v="2020-08-26T15:16:57"/>
    <b v="0"/>
    <x v="4"/>
    <s v="0065A00001bLiFlQAK"/>
    <x v="2"/>
    <b v="0"/>
    <s v="0055A000008iLoOQAU"/>
    <s v="Closed Won"/>
    <b v="0"/>
    <x v="0"/>
    <n v="3200"/>
    <n v="3200"/>
    <m/>
  </r>
  <r>
    <s v="0013100001gbb7YAAQ"/>
    <b v="0"/>
    <m/>
    <b v="0"/>
    <x v="761"/>
    <x v="0"/>
    <s v="0055A000008iLoOQAU"/>
    <b v="0"/>
    <d v="2020-08-10T20:06:28"/>
    <b v="0"/>
    <b v="0"/>
    <s v="2020 3"/>
    <n v="3"/>
    <x v="4"/>
    <s v="Closed"/>
    <s v="Closed"/>
    <x v="0"/>
    <s v="0055A00000BclF5QAJ"/>
    <d v="2021-04-10T22:59:54"/>
    <m/>
    <d v="2020-08-27T18:08:48"/>
    <b v="0"/>
    <x v="4"/>
    <s v="0065A00001bMuSSQA0"/>
    <x v="2"/>
    <b v="0"/>
    <s v="0055A000008iLoOQAU"/>
    <s v="Closed Won"/>
    <b v="0"/>
    <x v="0"/>
    <n v="5690"/>
    <n v="5690"/>
    <m/>
  </r>
  <r>
    <s v="0013100001gWxtDAAS"/>
    <b v="0"/>
    <m/>
    <b v="0"/>
    <x v="762"/>
    <x v="0"/>
    <s v="0055A000008iLoOQAU"/>
    <b v="0"/>
    <d v="2020-08-26T20:15:11"/>
    <b v="0"/>
    <b v="0"/>
    <s v="2020 3"/>
    <n v="3"/>
    <x v="4"/>
    <s v="Closed"/>
    <s v="Closed"/>
    <x v="22"/>
    <s v="0055A00000BclF5QAJ"/>
    <d v="2021-04-10T22:59:54"/>
    <m/>
    <d v="2020-08-27T13:08:45"/>
    <b v="0"/>
    <x v="7"/>
    <s v="0065A00001bORRLQA4"/>
    <x v="2"/>
    <b v="0"/>
    <s v="0055A000008iLoOQAU"/>
    <s v="Closed Won"/>
    <b v="0"/>
    <x v="0"/>
    <n v="3350"/>
    <n v="3350"/>
    <m/>
  </r>
  <r>
    <s v="0015A00002LfqEFQAZ"/>
    <b v="0"/>
    <m/>
    <b v="0"/>
    <x v="763"/>
    <x v="0"/>
    <s v="00531000007MUoEAAW"/>
    <b v="0"/>
    <d v="2020-06-18T19:37:54"/>
    <b v="0"/>
    <b v="0"/>
    <s v="2020 3"/>
    <n v="3"/>
    <x v="4"/>
    <s v="Closed"/>
    <s v="Closed"/>
    <x v="2"/>
    <s v="0055A00000BclF5QAJ"/>
    <d v="2021-04-11T20:08:00"/>
    <m/>
    <d v="2020-08-28T12:49:48"/>
    <b v="0"/>
    <x v="6"/>
    <s v="0065A00001aLiNVQA0"/>
    <x v="2"/>
    <b v="0"/>
    <s v="00531000007KgPgAAK"/>
    <s v="Closed Won"/>
    <b v="0"/>
    <x v="0"/>
    <n v="149330"/>
    <n v="149330"/>
    <m/>
  </r>
  <r>
    <s v="0013100001fsBp7AAE"/>
    <b v="0"/>
    <m/>
    <b v="0"/>
    <x v="764"/>
    <x v="0"/>
    <s v="0055A000008iLoOQAU"/>
    <b v="0"/>
    <d v="2020-07-13T17:42:47"/>
    <b v="0"/>
    <b v="0"/>
    <s v="2020 3"/>
    <n v="3"/>
    <x v="4"/>
    <s v="Omitted"/>
    <s v="Omitted"/>
    <x v="0"/>
    <s v="0055A00000BclF5QAJ"/>
    <d v="2021-04-10T23:01:03"/>
    <m/>
    <d v="2020-07-20T11:52:07"/>
    <b v="0"/>
    <x v="7"/>
    <s v="0065A00001bASvPQAW"/>
    <x v="2"/>
    <b v="0"/>
    <s v="0055A000008iLoOQAU"/>
    <s v="Closed Lost"/>
    <b v="0"/>
    <x v="1"/>
    <n v="12000"/>
    <n v="0"/>
    <m/>
  </r>
  <r>
    <s v="0015A00002DSLMyQAP"/>
    <b v="0"/>
    <m/>
    <b v="0"/>
    <x v="764"/>
    <x v="0"/>
    <s v="0055A000008iLoOQAU"/>
    <b v="0"/>
    <d v="2020-02-10T16:11:39"/>
    <b v="0"/>
    <b v="0"/>
    <s v="2020 3"/>
    <n v="3"/>
    <x v="4"/>
    <s v="Omitted"/>
    <s v="Omitted"/>
    <x v="0"/>
    <s v="0055A00000BclF5QAJ"/>
    <d v="2021-04-10T23:01:03"/>
    <m/>
    <d v="2020-09-09T16:22:33"/>
    <b v="0"/>
    <x v="7"/>
    <s v="0065A00001Z6qcMQAR"/>
    <x v="2"/>
    <b v="0"/>
    <s v="0055A000008zqzaQAA"/>
    <s v="Closed Lost"/>
    <b v="0"/>
    <x v="1"/>
    <n v="4000"/>
    <n v="0"/>
    <m/>
  </r>
  <r>
    <s v="0013100001puTb4AAE"/>
    <b v="0"/>
    <m/>
    <b v="0"/>
    <x v="764"/>
    <x v="0"/>
    <s v="0055A000008iLoOQAU"/>
    <b v="0"/>
    <d v="2020-02-28T18:00:29"/>
    <b v="0"/>
    <b v="0"/>
    <s v="2020 3"/>
    <n v="3"/>
    <x v="4"/>
    <s v="Omitted"/>
    <s v="Omitted"/>
    <x v="0"/>
    <s v="0055A00000BclF5QAJ"/>
    <d v="2021-04-10T23:01:03"/>
    <m/>
    <d v="2020-08-20T13:12:48"/>
    <b v="0"/>
    <x v="3"/>
    <s v="0065A00001ZNHkeQAH"/>
    <x v="2"/>
    <b v="0"/>
    <s v="0055A000008iLoOQAU"/>
    <s v="Closed Lost"/>
    <b v="0"/>
    <x v="1"/>
    <n v="8950"/>
    <n v="0"/>
    <m/>
  </r>
  <r>
    <s v="0013100001fpk4nAAA"/>
    <b v="0"/>
    <m/>
    <b v="0"/>
    <x v="764"/>
    <x v="0"/>
    <s v="0055A000008iLoOQAU"/>
    <b v="0"/>
    <d v="2020-02-24T21:57:56"/>
    <b v="0"/>
    <b v="0"/>
    <s v="2020 3"/>
    <n v="3"/>
    <x v="4"/>
    <s v="Omitted"/>
    <s v="Omitted"/>
    <x v="0"/>
    <s v="0055A00000BclF5QAJ"/>
    <d v="2021-04-11T20:28:47"/>
    <m/>
    <d v="2020-09-10T21:17:27"/>
    <b v="0"/>
    <x v="3"/>
    <s v="0065A00001ZMupOQAT"/>
    <x v="2"/>
    <b v="0"/>
    <s v="0055A000008iLoOQAU"/>
    <s v="Closed Lost"/>
    <b v="0"/>
    <x v="1"/>
    <n v="3350"/>
    <n v="0"/>
    <m/>
  </r>
  <r>
    <s v="0015A00002HbsUWQAZ"/>
    <b v="0"/>
    <m/>
    <b v="0"/>
    <x v="764"/>
    <x v="0"/>
    <s v="0055A000008zqzaQAA"/>
    <b v="1"/>
    <d v="2020-01-22T21:10:53"/>
    <b v="0"/>
    <b v="0"/>
    <s v="2020 3"/>
    <n v="3"/>
    <x v="4"/>
    <s v="Omitted"/>
    <s v="Omitted"/>
    <x v="21"/>
    <s v="0055A00000BclF5QAJ"/>
    <d v="2021-04-10T23:01:03"/>
    <m/>
    <d v="2020-05-04T19:16:09"/>
    <b v="0"/>
    <x v="3"/>
    <s v="0065A00001YxoP8QAJ"/>
    <x v="2"/>
    <b v="0"/>
    <s v="0055A000008zqzaQAA"/>
    <s v="Closed Lost"/>
    <b v="0"/>
    <x v="1"/>
    <n v="127000"/>
    <n v="0"/>
    <m/>
  </r>
  <r>
    <s v="0013100001jbC8lAAE"/>
    <b v="0"/>
    <m/>
    <b v="0"/>
    <x v="765"/>
    <x v="0"/>
    <s v="00531000008FRNUAA4"/>
    <b v="1"/>
    <d v="2017-03-27T13:41:01"/>
    <b v="0"/>
    <b v="0"/>
    <s v="2020 3"/>
    <n v="3"/>
    <x v="4"/>
    <s v="Omitted"/>
    <s v="Omitted"/>
    <x v="18"/>
    <s v="0055A00000BclF5QAJ"/>
    <d v="2021-04-10T23:01:03"/>
    <m/>
    <d v="2020-05-18T10:17:48"/>
    <b v="0"/>
    <x v="1"/>
    <s v="0063100000hAHVEAA4"/>
    <x v="2"/>
    <b v="0"/>
    <s v="0055A000008zqzaQAA"/>
    <s v="Closed Lost"/>
    <b v="0"/>
    <x v="1"/>
    <n v="54805"/>
    <n v="0"/>
    <m/>
  </r>
  <r>
    <s v="0015A000023DKanQAG"/>
    <b v="0"/>
    <m/>
    <b v="0"/>
    <x v="765"/>
    <x v="0"/>
    <s v="00531000007MUoEAAW"/>
    <b v="0"/>
    <d v="2019-01-15T14:37:10"/>
    <b v="0"/>
    <b v="0"/>
    <s v="2020 3"/>
    <n v="3"/>
    <x v="4"/>
    <s v="Omitted"/>
    <s v="Omitted"/>
    <x v="4"/>
    <s v="0055A00000BclF5QAJ"/>
    <d v="2021-04-11T19:52:07"/>
    <m/>
    <d v="2020-05-20T21:06:55"/>
    <b v="0"/>
    <x v="5"/>
    <s v="0065A000011rGWhQAM"/>
    <x v="2"/>
    <b v="0"/>
    <s v="00531000007MUoEAAW"/>
    <s v="Closed Lost"/>
    <b v="0"/>
    <x v="1"/>
    <n v="8412"/>
    <n v="0"/>
    <m/>
  </r>
  <r>
    <s v="0013100001mwUgnAAE"/>
    <b v="0"/>
    <m/>
    <b v="0"/>
    <x v="765"/>
    <x v="0"/>
    <s v="00531000008F2qlAAC"/>
    <b v="0"/>
    <d v="2020-08-17T21:48:43"/>
    <b v="0"/>
    <b v="0"/>
    <s v="2020 3"/>
    <n v="3"/>
    <x v="4"/>
    <s v="Omitted"/>
    <s v="Omitted"/>
    <x v="24"/>
    <s v="0055A00000BclF5QAJ"/>
    <d v="2021-04-11T20:08:00"/>
    <m/>
    <d v="2020-12-22T15:05:28"/>
    <b v="0"/>
    <x v="6"/>
    <s v="0065A00001bNvohQAC"/>
    <x v="2"/>
    <b v="0"/>
    <s v="00531000008F2qlAAC"/>
    <s v="Closed Lost"/>
    <b v="0"/>
    <x v="1"/>
    <n v="1798.5"/>
    <n v="0"/>
    <m/>
  </r>
  <r>
    <s v="0015A00002JN1vtQAD"/>
    <b v="0"/>
    <m/>
    <b v="0"/>
    <x v="765"/>
    <x v="0"/>
    <s v="0055A000009sa63QAA"/>
    <b v="0"/>
    <d v="2020-03-19T15:33:41"/>
    <b v="0"/>
    <b v="0"/>
    <s v="2020 3"/>
    <n v="3"/>
    <x v="4"/>
    <s v="Omitted"/>
    <s v="Omitted"/>
    <x v="1"/>
    <s v="0055A00000BclF5QAJ"/>
    <d v="2021-04-11T20:08:00"/>
    <m/>
    <d v="2020-08-03T21:44:17"/>
    <b v="0"/>
    <x v="6"/>
    <s v="0065A00001ZWyfTQAT"/>
    <x v="2"/>
    <b v="0"/>
    <s v="0055A000009sa63QAA"/>
    <s v="Closed Lost"/>
    <b v="0"/>
    <x v="1"/>
    <n v="65675"/>
    <n v="0"/>
    <m/>
  </r>
  <r>
    <s v="0015A00002DSSDEQA5"/>
    <b v="0"/>
    <m/>
    <b v="0"/>
    <x v="765"/>
    <x v="0"/>
    <s v="00531000007KAu8AAG"/>
    <b v="1"/>
    <d v="2019-09-05T09:02:57"/>
    <b v="0"/>
    <b v="0"/>
    <s v="2020 3"/>
    <n v="3"/>
    <x v="4"/>
    <s v="Omitted"/>
    <s v="Omitted"/>
    <x v="20"/>
    <s v="0055A00000BclF5QAJ"/>
    <d v="2021-04-10T23:01:03"/>
    <m/>
    <d v="2020-05-22T20:07:37"/>
    <b v="0"/>
    <x v="3"/>
    <s v="0065A00001XGe0dQAD"/>
    <x v="2"/>
    <b v="0"/>
    <s v="0055A000008zqzaQAA"/>
    <s v="Closed Lost"/>
    <b v="0"/>
    <x v="1"/>
    <n v="141450"/>
    <n v="0"/>
    <m/>
  </r>
  <r>
    <s v="0015A000026muqCQAQ"/>
    <b v="0"/>
    <m/>
    <b v="0"/>
    <x v="765"/>
    <x v="0"/>
    <s v="0055A000008iLmwQAE"/>
    <b v="1"/>
    <d v="2019-08-20T20:40:47"/>
    <b v="0"/>
    <b v="0"/>
    <s v="2020 3"/>
    <n v="3"/>
    <x v="4"/>
    <s v="Omitted"/>
    <s v="Omitted"/>
    <x v="21"/>
    <s v="0055A00000BclF5QAJ"/>
    <d v="2021-04-10T23:01:03"/>
    <m/>
    <d v="2020-07-08T18:38:29"/>
    <b v="0"/>
    <x v="1"/>
    <s v="0065A00001M9vqjQAB"/>
    <x v="2"/>
    <b v="0"/>
    <s v="0055A000008zqzaQAA"/>
    <s v="Closed Lost"/>
    <b v="0"/>
    <x v="1"/>
    <n v="104550"/>
    <n v="0"/>
    <m/>
  </r>
  <r>
    <s v="0013100001fqycHAAQ"/>
    <b v="0"/>
    <m/>
    <b v="0"/>
    <x v="765"/>
    <x v="0"/>
    <s v="0055A000008zqzaQAA"/>
    <b v="1"/>
    <d v="2019-06-12T17:33:36"/>
    <b v="0"/>
    <b v="0"/>
    <s v="2020 3"/>
    <n v="3"/>
    <x v="4"/>
    <s v="Omitted"/>
    <s v="Omitted"/>
    <x v="21"/>
    <s v="0055A00000BclF5QAJ"/>
    <d v="2021-04-11T20:33:11"/>
    <m/>
    <d v="2020-05-04T19:17:20"/>
    <b v="0"/>
    <x v="6"/>
    <s v="0065A00001Ti9bvQAB"/>
    <x v="2"/>
    <b v="0"/>
    <s v="0055A000008zqzaQAA"/>
    <s v="Closed Lost"/>
    <b v="0"/>
    <x v="1"/>
    <n v="140000"/>
    <n v="0"/>
    <m/>
  </r>
  <r>
    <s v="0015A00002JMNVbQAP"/>
    <b v="0"/>
    <m/>
    <b v="0"/>
    <x v="765"/>
    <x v="0"/>
    <s v="0055A000008zqzaQAA"/>
    <b v="1"/>
    <d v="2020-03-12T20:11:59"/>
    <b v="0"/>
    <b v="0"/>
    <s v="2020 3"/>
    <n v="3"/>
    <x v="4"/>
    <s v="Omitted"/>
    <s v="Omitted"/>
    <x v="21"/>
    <s v="0055A00000BclF5QAJ"/>
    <d v="2021-04-10T23:01:03"/>
    <m/>
    <d v="2020-05-18T16:08:53"/>
    <b v="0"/>
    <x v="3"/>
    <s v="0065A00001ZVSQIQA5"/>
    <x v="2"/>
    <b v="0"/>
    <s v="0055A000008zqzaQAA"/>
    <s v="Closed Lost"/>
    <b v="0"/>
    <x v="1"/>
    <n v="93780"/>
    <n v="0"/>
    <m/>
  </r>
  <r>
    <s v="0015A00002AlcsSQAR"/>
    <b v="0"/>
    <m/>
    <b v="0"/>
    <x v="765"/>
    <x v="0"/>
    <s v="0055A000008iLoOQAU"/>
    <b v="1"/>
    <d v="2019-03-07T21:15:46"/>
    <b v="0"/>
    <b v="0"/>
    <s v="2020 3"/>
    <n v="3"/>
    <x v="4"/>
    <s v="Omitted"/>
    <s v="Omitted"/>
    <x v="20"/>
    <s v="0055A00000BclF5QAJ"/>
    <d v="2021-04-10T23:01:03"/>
    <m/>
    <d v="2020-05-18T10:22:51"/>
    <b v="0"/>
    <x v="3"/>
    <s v="0065A00001CLYOPQA5"/>
    <x v="2"/>
    <b v="0"/>
    <s v="0055A000008zqzaQAA"/>
    <s v="Closed Lost"/>
    <b v="0"/>
    <x v="1"/>
    <n v="82895"/>
    <n v="0"/>
    <m/>
  </r>
  <r>
    <s v="0015A00002JLh9ZQAT"/>
    <b v="0"/>
    <m/>
    <b v="0"/>
    <x v="765"/>
    <x v="0"/>
    <s v="00531000007MUoEAAW"/>
    <b v="0"/>
    <d v="2020-04-14T20:59:55"/>
    <b v="0"/>
    <b v="0"/>
    <s v="2020 3"/>
    <n v="3"/>
    <x v="4"/>
    <s v="Closed"/>
    <s v="Closed"/>
    <x v="2"/>
    <s v="0055A00000BclF5QAJ"/>
    <d v="2021-04-11T19:52:07"/>
    <m/>
    <d v="2020-08-31T12:44:15"/>
    <b v="0"/>
    <x v="5"/>
    <s v="0065A00001ZjOg3QAF"/>
    <x v="2"/>
    <b v="0"/>
    <s v="00531000007KgPgAAK"/>
    <s v="Closed Won"/>
    <b v="0"/>
    <x v="0"/>
    <n v="72175"/>
    <n v="72175"/>
    <m/>
  </r>
  <r>
    <s v="0015A000026BX2lQAG"/>
    <b v="0"/>
    <m/>
    <b v="0"/>
    <x v="765"/>
    <x v="0"/>
    <s v="00531000007Es7rAAC"/>
    <b v="0"/>
    <d v="2020-04-20T20:51:38"/>
    <b v="0"/>
    <b v="0"/>
    <s v="2020 3"/>
    <n v="3"/>
    <x v="4"/>
    <s v="Closed"/>
    <s v="Closed"/>
    <x v="2"/>
    <s v="0055A00000BclF5QAJ"/>
    <d v="2021-04-11T20:08:00"/>
    <m/>
    <d v="2020-08-31T12:42:40"/>
    <b v="0"/>
    <x v="6"/>
    <s v="0065A00001ZuOCqQAN"/>
    <x v="2"/>
    <b v="0"/>
    <s v="00531000007Es7rAAC"/>
    <s v="Closed Won"/>
    <b v="0"/>
    <x v="0"/>
    <n v="128700"/>
    <n v="128700"/>
    <m/>
  </r>
  <r>
    <s v="0013100001gaTySAAU"/>
    <b v="0"/>
    <m/>
    <b v="0"/>
    <x v="307"/>
    <x v="0"/>
    <s v="00531000007KAu8AAG"/>
    <b v="0"/>
    <d v="2016-05-27T20:03:15"/>
    <b v="0"/>
    <b v="0"/>
    <s v="2020 3"/>
    <n v="3"/>
    <x v="4"/>
    <s v="Omitted"/>
    <s v="Omitted"/>
    <x v="8"/>
    <s v="0055A00000BclF5QAJ"/>
    <d v="2021-04-10T23:01:03"/>
    <m/>
    <d v="2020-05-18T10:15:40"/>
    <b v="0"/>
    <x v="7"/>
    <s v="0063100000cLDLuAAO"/>
    <x v="2"/>
    <b v="0"/>
    <s v="0055A000008zqzaQAA"/>
    <s v="Closed Lost"/>
    <b v="0"/>
    <x v="1"/>
    <n v="57394"/>
    <n v="0"/>
    <m/>
  </r>
  <r>
    <s v="0015A00002DxdNuQAJ"/>
    <b v="0"/>
    <m/>
    <b v="0"/>
    <x v="307"/>
    <x v="0"/>
    <s v="00531000007MUoEAAW"/>
    <b v="0"/>
    <d v="2019-08-07T15:55:37"/>
    <b v="0"/>
    <b v="0"/>
    <s v="2020 3"/>
    <n v="3"/>
    <x v="4"/>
    <s v="Omitted"/>
    <s v="Omitted"/>
    <x v="1"/>
    <s v="0055A00000BclF5QAJ"/>
    <d v="2021-04-11T19:52:59"/>
    <m/>
    <d v="2020-09-14T14:26:15"/>
    <b v="0"/>
    <x v="5"/>
    <s v="0065A00001WxNHDQA3"/>
    <x v="2"/>
    <b v="0"/>
    <s v="00531000007KAsvAAG"/>
    <s v="Closed Lost"/>
    <b v="0"/>
    <x v="1"/>
    <n v="71798.5"/>
    <n v="0"/>
    <m/>
  </r>
  <r>
    <s v="0015A00002GnkI0QAJ"/>
    <b v="0"/>
    <m/>
    <b v="0"/>
    <x v="307"/>
    <x v="0"/>
    <s v="00531000007MUoEAAW"/>
    <b v="0"/>
    <d v="2019-12-17T16:59:30"/>
    <b v="0"/>
    <b v="0"/>
    <s v="2020 3"/>
    <n v="3"/>
    <x v="4"/>
    <s v="Omitted"/>
    <s v="Omitted"/>
    <x v="1"/>
    <s v="00531000007KAsvAAG"/>
    <d v="2020-10-30T19:40:21"/>
    <m/>
    <d v="2020-10-30T19:40:21"/>
    <b v="0"/>
    <x v="3"/>
    <s v="0065A00001YNMYhQAP"/>
    <x v="2"/>
    <b v="0"/>
    <s v="00531000007KAsvAAG"/>
    <s v="Closed Lost"/>
    <b v="0"/>
    <x v="1"/>
    <n v="65437"/>
    <n v="0"/>
    <m/>
  </r>
  <r>
    <s v="0015A000022T3qfQAC"/>
    <b v="0"/>
    <m/>
    <b v="0"/>
    <x v="307"/>
    <x v="0"/>
    <s v="0055A000008iLoOQAU"/>
    <b v="1"/>
    <d v="2019-07-02T18:48:05"/>
    <b v="0"/>
    <b v="0"/>
    <s v="2020 3"/>
    <n v="3"/>
    <x v="4"/>
    <s v="Omitted"/>
    <s v="Omitted"/>
    <x v="21"/>
    <s v="0055A00000BclF5QAJ"/>
    <d v="2021-04-10T23:01:03"/>
    <m/>
    <d v="2020-02-13T05:53:50"/>
    <b v="0"/>
    <x v="12"/>
    <s v="0065A00001Ve8FPQAZ"/>
    <x v="2"/>
    <b v="0"/>
    <s v="0055A000009GjocQAC"/>
    <s v="Closed Lost"/>
    <b v="0"/>
    <x v="1"/>
    <n v="72620"/>
    <n v="0"/>
    <m/>
  </r>
  <r>
    <s v="001i000001F62zEAAR"/>
    <b v="0"/>
    <m/>
    <b v="0"/>
    <x v="766"/>
    <x v="0"/>
    <s v="00531000007MUoEAAW"/>
    <b v="0"/>
    <d v="2020-08-12T19:22:38"/>
    <b v="0"/>
    <b v="0"/>
    <s v="2020 3"/>
    <n v="3"/>
    <x v="4"/>
    <s v="Closed"/>
    <s v="Closed"/>
    <x v="1"/>
    <s v="0055A00000BclF5QAJ"/>
    <d v="2021-04-11T19:52:59"/>
    <m/>
    <d v="2020-09-02T17:33:58"/>
    <b v="0"/>
    <x v="5"/>
    <s v="0065A00001bNdKcQAK"/>
    <x v="2"/>
    <b v="1"/>
    <s v="00531000007MUoEAAW"/>
    <s v="Closed Won"/>
    <b v="0"/>
    <x v="0"/>
    <n v="6500"/>
    <n v="6500"/>
    <m/>
  </r>
  <r>
    <s v="0013100001lcRjOAAU"/>
    <b v="0"/>
    <m/>
    <b v="0"/>
    <x v="767"/>
    <x v="0"/>
    <s v="00531000007MUoEAAW"/>
    <b v="0"/>
    <d v="2020-03-03T13:27:46"/>
    <b v="0"/>
    <b v="0"/>
    <s v="2020 3"/>
    <n v="3"/>
    <x v="4"/>
    <s v="Closed"/>
    <s v="Closed"/>
    <x v="2"/>
    <s v="0055A00000BclF5QAJ"/>
    <d v="2021-04-11T19:52:07"/>
    <m/>
    <d v="2020-04-06T12:40:21"/>
    <b v="0"/>
    <x v="5"/>
    <s v="0065A00001ZOEw6QAH"/>
    <x v="2"/>
    <b v="1"/>
    <s v="00531000007MUoEAAW"/>
    <s v="Closed Won"/>
    <b v="0"/>
    <x v="0"/>
    <n v="6500"/>
    <n v="6500"/>
    <m/>
  </r>
  <r>
    <s v="0015A00002OHx7GQAT"/>
    <b v="0"/>
    <m/>
    <b v="0"/>
    <x v="768"/>
    <x v="0"/>
    <s v="00531000007KAsvAAG"/>
    <b v="0"/>
    <d v="2020-08-05T18:05:50"/>
    <b v="0"/>
    <b v="0"/>
    <s v="2020 3"/>
    <n v="3"/>
    <x v="4"/>
    <s v="Closed"/>
    <s v="Closed"/>
    <x v="1"/>
    <s v="0055A00000BclF5QAJ"/>
    <d v="2021-04-11T19:52:07"/>
    <m/>
    <d v="2020-09-08T13:51:39"/>
    <b v="0"/>
    <x v="5"/>
    <s v="0065A00001bM348QAC"/>
    <x v="2"/>
    <b v="1"/>
    <s v="00531000007KAsvAAG"/>
    <s v="Closed Won"/>
    <b v="0"/>
    <x v="0"/>
    <n v="85950.78"/>
    <n v="85950.78"/>
    <m/>
  </r>
  <r>
    <s v="0015A00002EkmBaQAJ"/>
    <b v="0"/>
    <m/>
    <b v="0"/>
    <x v="769"/>
    <x v="0"/>
    <s v="0055A000008iLoOQAU"/>
    <b v="1"/>
    <d v="2019-10-02T13:04:21"/>
    <b v="0"/>
    <b v="0"/>
    <s v="2020 3"/>
    <n v="3"/>
    <x v="4"/>
    <s v="Omitted"/>
    <s v="Omitted"/>
    <x v="21"/>
    <s v="0055A00000BclF5QAJ"/>
    <d v="2021-04-10T23:01:03"/>
    <m/>
    <d v="2020-05-18T11:42:33"/>
    <b v="0"/>
    <x v="3"/>
    <s v="0065A00001XXwMnQAL"/>
    <x v="2"/>
    <b v="0"/>
    <s v="0055A000008zqzaQAA"/>
    <s v="Closed Lost"/>
    <b v="0"/>
    <x v="1"/>
    <n v="90775"/>
    <n v="0"/>
    <m/>
  </r>
  <r>
    <s v="0013100001frZqgAAE"/>
    <b v="0"/>
    <m/>
    <b v="0"/>
    <x v="769"/>
    <x v="0"/>
    <s v="0055A000008iLoOQAU"/>
    <b v="0"/>
    <d v="2020-09-02T12:58:22"/>
    <b v="0"/>
    <b v="0"/>
    <s v="2020 3"/>
    <n v="3"/>
    <x v="4"/>
    <s v="Closed"/>
    <s v="Closed"/>
    <x v="22"/>
    <s v="0055A00000BclF5QAJ"/>
    <d v="2021-04-10T22:59:54"/>
    <m/>
    <d v="2020-09-09T13:26:15"/>
    <b v="0"/>
    <x v="3"/>
    <s v="0065A00001bgDapQAE"/>
    <x v="2"/>
    <b v="0"/>
    <s v="0055A000008iLoOQAU"/>
    <s v="Closed Won"/>
    <b v="0"/>
    <x v="0"/>
    <n v="4045"/>
    <n v="4045"/>
    <m/>
  </r>
  <r>
    <s v="0013100001puTdTAAU"/>
    <b v="0"/>
    <m/>
    <b v="0"/>
    <x v="769"/>
    <x v="0"/>
    <s v="0055A000008iLoOQAU"/>
    <b v="0"/>
    <d v="2020-08-25T19:17:14"/>
    <b v="0"/>
    <b v="0"/>
    <s v="2020 3"/>
    <n v="3"/>
    <x v="4"/>
    <s v="Closed"/>
    <s v="Closed"/>
    <x v="21"/>
    <s v="0055A00000BclF5QAJ"/>
    <d v="2021-04-10T22:59:54"/>
    <m/>
    <d v="2020-09-13T13:51:03"/>
    <b v="0"/>
    <x v="1"/>
    <s v="0065A00001bONVdQAO"/>
    <x v="2"/>
    <b v="0"/>
    <s v="0055A000008iLoOQAU"/>
    <s v="Closed Won"/>
    <b v="0"/>
    <x v="0"/>
    <n v="2983.33"/>
    <n v="2983.33"/>
    <m/>
  </r>
  <r>
    <s v="0013100001p5ATcAAM"/>
    <b v="0"/>
    <m/>
    <b v="0"/>
    <x v="769"/>
    <x v="0"/>
    <s v="00531000007KAu8AAG"/>
    <b v="0"/>
    <d v="2019-10-14T13:34:57"/>
    <b v="0"/>
    <b v="0"/>
    <s v="2020 3"/>
    <n v="3"/>
    <x v="4"/>
    <s v="Closed"/>
    <s v="Closed"/>
    <x v="21"/>
    <s v="0055A00000BclF5QAJ"/>
    <d v="2021-04-11T20:07:09"/>
    <m/>
    <d v="2020-09-09T21:41:41"/>
    <b v="0"/>
    <x v="6"/>
    <s v="0065A00001Xd7yZQAR"/>
    <x v="2"/>
    <b v="0"/>
    <s v="00531000007KAu8AAG"/>
    <s v="Closed Won"/>
    <b v="1"/>
    <x v="0"/>
    <n v="62419"/>
    <n v="62419"/>
    <m/>
  </r>
  <r>
    <s v="0013100001hoCcAAAU"/>
    <b v="0"/>
    <m/>
    <b v="0"/>
    <x v="770"/>
    <x v="0"/>
    <s v="0055A000008iLoOQAU"/>
    <b v="0"/>
    <d v="2020-09-09T12:33:49"/>
    <b v="0"/>
    <b v="0"/>
    <s v="2020 3"/>
    <n v="3"/>
    <x v="4"/>
    <s v="Closed"/>
    <s v="Closed"/>
    <x v="22"/>
    <s v="0055A00000BclF5QAJ"/>
    <d v="2021-04-10T22:59:54"/>
    <m/>
    <d v="2020-09-10T18:56:07"/>
    <b v="0"/>
    <x v="1"/>
    <s v="0065A00001bh6XTQAY"/>
    <x v="2"/>
    <b v="0"/>
    <s v="0055A000008iLoOQAU"/>
    <s v="Closed Won"/>
    <b v="0"/>
    <x v="0"/>
    <n v="3350"/>
    <n v="3350"/>
    <m/>
  </r>
  <r>
    <s v="0015A000028lvnaQAA"/>
    <b v="0"/>
    <m/>
    <b v="0"/>
    <x v="770"/>
    <x v="0"/>
    <s v="00531000007KAu8AAG"/>
    <b v="0"/>
    <d v="2020-08-18T10:47:36"/>
    <b v="0"/>
    <b v="0"/>
    <s v="2020 3"/>
    <n v="3"/>
    <x v="4"/>
    <s v="Closed"/>
    <s v="Closed"/>
    <x v="21"/>
    <s v="0055A00000BclF5QAJ"/>
    <d v="2021-04-11T19:52:07"/>
    <m/>
    <d v="2020-09-10T10:16:03"/>
    <b v="0"/>
    <x v="5"/>
    <s v="0065A00001bNwkLQAS"/>
    <x v="2"/>
    <b v="0"/>
    <s v="00531000007KAu8AAG"/>
    <s v="Closed Won"/>
    <b v="0"/>
    <x v="0"/>
    <n v="4450"/>
    <n v="4450"/>
    <m/>
  </r>
  <r>
    <s v="0015A000026mHowQAE"/>
    <b v="0"/>
    <m/>
    <b v="0"/>
    <x v="770"/>
    <x v="0"/>
    <s v="0055A000008iLoOQAU"/>
    <b v="0"/>
    <d v="2020-05-27T17:41:06"/>
    <b v="0"/>
    <b v="0"/>
    <s v="2020 3"/>
    <n v="3"/>
    <x v="4"/>
    <s v="Closed"/>
    <s v="Closed"/>
    <x v="21"/>
    <s v="0055A00000BclF5QAJ"/>
    <d v="2021-04-10T22:59:54"/>
    <m/>
    <d v="2020-09-11T00:56:20"/>
    <b v="0"/>
    <x v="7"/>
    <s v="0065A00001aJAtCQAW"/>
    <x v="2"/>
    <b v="0"/>
    <s v="0055A000008iLoOQAU"/>
    <s v="Closed Won"/>
    <b v="0"/>
    <x v="0"/>
    <n v="5000"/>
    <n v="5000"/>
    <m/>
  </r>
  <r>
    <s v="0015A00002DQVlDQAX"/>
    <b v="0"/>
    <m/>
    <b v="0"/>
    <x v="770"/>
    <x v="0"/>
    <s v="0055A000008iLmwQAE"/>
    <b v="1"/>
    <d v="2019-08-26T19:30:01"/>
    <b v="0"/>
    <b v="0"/>
    <s v="2020 3"/>
    <n v="3"/>
    <x v="4"/>
    <s v="Closed"/>
    <s v="Closed"/>
    <x v="21"/>
    <s v="0055A00000BclF5QAJ"/>
    <d v="2021-04-10T22:59:54"/>
    <m/>
    <d v="2020-09-10T17:20:32"/>
    <b v="0"/>
    <x v="4"/>
    <s v="0065A00001XG052QAD"/>
    <x v="2"/>
    <b v="0"/>
    <s v="0055A00000BNXCfQAP"/>
    <s v="Closed Won"/>
    <b v="0"/>
    <x v="0"/>
    <n v="144320"/>
    <n v="144320"/>
    <m/>
  </r>
  <r>
    <s v="0015A00001tb0OQQAY"/>
    <b v="0"/>
    <m/>
    <b v="0"/>
    <x v="770"/>
    <x v="0"/>
    <s v="00531000007MUoEAAW"/>
    <b v="0"/>
    <d v="2020-03-04T16:02:14"/>
    <b v="0"/>
    <b v="0"/>
    <s v="2020 3"/>
    <n v="3"/>
    <x v="4"/>
    <s v="Closed"/>
    <s v="Closed"/>
    <x v="1"/>
    <s v="0055A00000BclF5QAJ"/>
    <d v="2021-04-11T19:52:59"/>
    <m/>
    <d v="2020-09-14T12:49:36"/>
    <b v="0"/>
    <x v="5"/>
    <s v="0065A00001ZOLKfQAP"/>
    <x v="2"/>
    <b v="1"/>
    <s v="00531000007MUoEAAW"/>
    <s v="Closed Won"/>
    <b v="0"/>
    <x v="0"/>
    <n v="5850"/>
    <n v="5850"/>
    <m/>
  </r>
  <r>
    <s v="0015A00002Akm4rQAB"/>
    <b v="0"/>
    <m/>
    <b v="0"/>
    <x v="770"/>
    <x v="0"/>
    <s v="00531000007KAsvAAG"/>
    <b v="0"/>
    <d v="2020-08-17T13:17:24"/>
    <b v="0"/>
    <b v="0"/>
    <s v="2020 3"/>
    <n v="3"/>
    <x v="4"/>
    <s v="Closed"/>
    <s v="Closed"/>
    <x v="1"/>
    <s v="0055A00000BclF5QAJ"/>
    <d v="2021-04-11T20:08:00"/>
    <m/>
    <d v="2020-09-10T20:46:06"/>
    <b v="0"/>
    <x v="6"/>
    <s v="0065A00001bNrhsQAC"/>
    <x v="2"/>
    <b v="1"/>
    <s v="00531000007KAsvAAG"/>
    <s v="Closed Won"/>
    <b v="0"/>
    <x v="0"/>
    <n v="134733.31"/>
    <n v="134733.31"/>
    <m/>
  </r>
  <r>
    <s v="0013100001lbwD9AAI"/>
    <b v="0"/>
    <m/>
    <b v="0"/>
    <x v="771"/>
    <x v="0"/>
    <s v="0055A000008iLoOQAU"/>
    <b v="0"/>
    <d v="2020-06-30T14:06:51"/>
    <b v="0"/>
    <b v="0"/>
    <s v="2020 3"/>
    <n v="3"/>
    <x v="4"/>
    <s v="Closed"/>
    <s v="Closed"/>
    <x v="0"/>
    <s v="0055A00000BclF5QAJ"/>
    <d v="2021-04-11T20:06:15"/>
    <m/>
    <d v="2020-09-13T13:40:14"/>
    <b v="0"/>
    <x v="6"/>
    <s v="0065A00001b9If1QAE"/>
    <x v="2"/>
    <b v="0"/>
    <s v="0055A000008iLoOQAU"/>
    <s v="Closed Won"/>
    <b v="0"/>
    <x v="0"/>
    <n v="19999.98"/>
    <n v="19999.98"/>
    <m/>
  </r>
  <r>
    <s v="0015A00002FU4geQAD"/>
    <b v="0"/>
    <m/>
    <b v="0"/>
    <x v="771"/>
    <x v="0"/>
    <s v="0055A000008iLoOQAU"/>
    <b v="0"/>
    <d v="2020-09-09T17:27:03"/>
    <b v="0"/>
    <b v="0"/>
    <s v="2020 3"/>
    <n v="3"/>
    <x v="4"/>
    <s v="Closed"/>
    <s v="Closed"/>
    <x v="21"/>
    <s v="0055A00000BclF5QAJ"/>
    <d v="2021-04-10T22:59:54"/>
    <m/>
    <d v="2020-09-13T13:39:21"/>
    <b v="0"/>
    <x v="4"/>
    <s v="0065A00001bh80gQAA"/>
    <x v="2"/>
    <b v="0"/>
    <s v="0055A000008iLoOQAU"/>
    <s v="Closed Won"/>
    <b v="0"/>
    <x v="0"/>
    <n v="12000"/>
    <n v="12000"/>
    <m/>
  </r>
  <r>
    <s v="0015A00002IrcdrQAB"/>
    <b v="0"/>
    <m/>
    <b v="0"/>
    <x v="771"/>
    <x v="0"/>
    <s v="0055A000008iLoOQAU"/>
    <b v="0"/>
    <d v="2020-09-11T20:15:18"/>
    <b v="0"/>
    <b v="0"/>
    <s v="2020 3"/>
    <n v="3"/>
    <x v="4"/>
    <s v="Closed"/>
    <s v="Closed"/>
    <x v="21"/>
    <s v="0055A00000BclF5QAJ"/>
    <d v="2021-04-10T22:59:54"/>
    <m/>
    <m/>
    <b v="0"/>
    <x v="1"/>
    <s v="0065A00001biRWhQAM"/>
    <x v="2"/>
    <b v="0"/>
    <s v="0055A000008iLoOQAU"/>
    <s v="Closed Won"/>
    <b v="0"/>
    <x v="0"/>
    <n v="4995"/>
    <n v="4995"/>
    <m/>
  </r>
  <r>
    <s v="0015A00002OI9CbQAL"/>
    <b v="0"/>
    <m/>
    <b v="0"/>
    <x v="771"/>
    <x v="0"/>
    <s v="0055A00000BNpn5QAD"/>
    <b v="1"/>
    <d v="2020-08-06T19:42:53"/>
    <b v="0"/>
    <b v="0"/>
    <s v="2020 3"/>
    <n v="3"/>
    <x v="4"/>
    <s v="Closed"/>
    <s v="Closed"/>
    <x v="22"/>
    <s v="0055A00000BclF5QAJ"/>
    <d v="2021-04-11T20:07:09"/>
    <m/>
    <d v="2020-09-11T21:39:37"/>
    <b v="0"/>
    <x v="6"/>
    <s v="0065A00001bM77yQAC"/>
    <x v="2"/>
    <b v="0"/>
    <s v="0055A00000BNpn5QAD"/>
    <s v="Closed Won"/>
    <b v="0"/>
    <x v="0"/>
    <n v="60745.5"/>
    <n v="60745.5"/>
    <m/>
  </r>
  <r>
    <s v="0016e00002ZvkUIAAZ"/>
    <b v="0"/>
    <m/>
    <b v="0"/>
    <x v="771"/>
    <x v="0"/>
    <s v="00531000008F2qlAAC"/>
    <b v="0"/>
    <d v="2019-12-16T01:39:31"/>
    <b v="0"/>
    <b v="0"/>
    <s v="2020 3"/>
    <n v="3"/>
    <x v="4"/>
    <s v="Closed"/>
    <s v="Closed"/>
    <x v="24"/>
    <s v="0055A000009GxI2QAK"/>
    <d v="2021-06-14T16:02:10"/>
    <m/>
    <d v="2020-09-11T11:45:42"/>
    <b v="0"/>
    <x v="6"/>
    <s v="0065A00001YNBTgQAP"/>
    <x v="2"/>
    <b v="1"/>
    <s v="0055A000009GxI2QAK"/>
    <s v="Closed Won"/>
    <b v="0"/>
    <x v="0"/>
    <n v="48750"/>
    <n v="48750"/>
    <m/>
  </r>
  <r>
    <s v="0015A00002DW2AvQAL"/>
    <b v="0"/>
    <m/>
    <b v="0"/>
    <x v="772"/>
    <x v="0"/>
    <s v="00531000007MUoEAAW"/>
    <b v="0"/>
    <d v="2019-07-25T18:39:17"/>
    <b v="0"/>
    <b v="0"/>
    <s v="2020 3"/>
    <n v="3"/>
    <x v="4"/>
    <s v="Closed"/>
    <s v="Closed"/>
    <x v="2"/>
    <s v="00531000007MUoEAAW"/>
    <d v="2020-12-15T14:02:42"/>
    <m/>
    <d v="2020-09-14T13:24:44"/>
    <b v="0"/>
    <x v="1"/>
    <s v="0065A00001WlxjmQAB"/>
    <x v="2"/>
    <b v="0"/>
    <s v="00531000007KgPgAAK"/>
    <s v="Closed Won"/>
    <b v="0"/>
    <x v="0"/>
    <n v="59996.75"/>
    <n v="59996.75"/>
    <m/>
  </r>
  <r>
    <s v="0015A00002DW2AvQAL"/>
    <b v="0"/>
    <m/>
    <b v="0"/>
    <x v="772"/>
    <x v="0"/>
    <s v="00531000007MUoEAAW"/>
    <b v="0"/>
    <d v="2020-04-29T20:07:55"/>
    <b v="0"/>
    <b v="0"/>
    <s v="2020 3"/>
    <n v="3"/>
    <x v="4"/>
    <s v="Closed"/>
    <s v="Closed"/>
    <x v="2"/>
    <s v="00531000007MUoEAAW"/>
    <d v="2020-12-15T14:02:42"/>
    <m/>
    <d v="2020-09-14T13:25:02"/>
    <b v="0"/>
    <x v="1"/>
    <s v="0065A00001Zx2iEQAR"/>
    <x v="2"/>
    <b v="0"/>
    <s v="00531000007KgPgAAK"/>
    <s v="Closed Won"/>
    <b v="0"/>
    <x v="0"/>
    <n v="26000"/>
    <n v="26000"/>
    <m/>
  </r>
  <r>
    <s v="001i000000K38RYAAZ"/>
    <b v="0"/>
    <m/>
    <b v="0"/>
    <x v="772"/>
    <x v="0"/>
    <s v="00531000007Es7rAAC"/>
    <b v="0"/>
    <d v="2019-02-28T22:03:15"/>
    <b v="0"/>
    <b v="0"/>
    <s v="2020 3"/>
    <n v="3"/>
    <x v="4"/>
    <s v="Closed"/>
    <s v="Closed"/>
    <x v="2"/>
    <s v="0055A00000BclF5QAJ"/>
    <d v="2021-04-11T20:06:15"/>
    <m/>
    <d v="2020-09-14T13:46:02"/>
    <b v="1"/>
    <x v="6"/>
    <s v="0065A00001CKVanQAH"/>
    <x v="2"/>
    <b v="0"/>
    <s v="00531000007Es7rAAC"/>
    <s v="Closed Won"/>
    <b v="0"/>
    <x v="0"/>
    <n v="6806800"/>
    <n v="6806800"/>
    <m/>
  </r>
  <r>
    <s v="0015A00002OJbb5QAD"/>
    <b v="0"/>
    <m/>
    <b v="0"/>
    <x v="773"/>
    <x v="0"/>
    <s v="0055A000008zqzaQAA"/>
    <b v="0"/>
    <d v="2020-05-26T13:46:31"/>
    <b v="0"/>
    <b v="0"/>
    <s v="2020 3"/>
    <n v="3"/>
    <x v="4"/>
    <s v="Closed"/>
    <s v="Closed"/>
    <x v="22"/>
    <s v="0055A000008iLoOQAU"/>
    <d v="2021-06-08T18:33:19"/>
    <m/>
    <d v="2020-09-16T20:28:02"/>
    <b v="0"/>
    <x v="11"/>
    <s v="0065A00001aJ7BdQAK"/>
    <x v="2"/>
    <b v="0"/>
    <s v="0055A000008zqzaQAA"/>
    <s v="Closed Won"/>
    <b v="0"/>
    <x v="0"/>
    <n v="77565.5"/>
    <n v="77565.5"/>
    <m/>
  </r>
  <r>
    <s v="0015A00002OIlzQQAT"/>
    <b v="0"/>
    <m/>
    <b v="0"/>
    <x v="773"/>
    <x v="0"/>
    <s v="0055A000008zqzaQAA"/>
    <b v="1"/>
    <d v="2020-08-11T19:45:53"/>
    <b v="0"/>
    <b v="0"/>
    <s v="2020 3"/>
    <n v="3"/>
    <x v="4"/>
    <s v="Closed"/>
    <s v="Closed"/>
    <x v="21"/>
    <s v="0055A00000BclF5QAJ"/>
    <d v="2021-04-10T22:59:54"/>
    <m/>
    <d v="2020-09-15T14:08:32"/>
    <b v="0"/>
    <x v="13"/>
    <s v="0065A00001bMz65QAC"/>
    <x v="2"/>
    <b v="0"/>
    <s v="0055A00000Bnt5hQAB"/>
    <s v="Closed Won"/>
    <b v="0"/>
    <x v="0"/>
    <n v="123450"/>
    <n v="123450"/>
    <m/>
  </r>
  <r>
    <s v="0015A000020x84PQAQ"/>
    <b v="0"/>
    <m/>
    <b v="0"/>
    <x v="774"/>
    <x v="0"/>
    <s v="0055A000008zqzaQAA"/>
    <b v="0"/>
    <d v="2020-09-15T18:00:08"/>
    <b v="0"/>
    <b v="0"/>
    <s v="2020 3"/>
    <n v="3"/>
    <x v="4"/>
    <s v="Closed"/>
    <s v="Closed"/>
    <x v="21"/>
    <s v="0055A00000BclF5QAJ"/>
    <d v="2021-04-10T22:59:54"/>
    <m/>
    <d v="2020-09-21T15:44:30"/>
    <b v="0"/>
    <x v="7"/>
    <s v="0065A00001bijecQAA"/>
    <x v="2"/>
    <b v="0"/>
    <s v="0055A000008zqzaQAA"/>
    <s v="Closed Won"/>
    <b v="0"/>
    <x v="0"/>
    <n v="3500"/>
    <n v="3500"/>
    <m/>
  </r>
  <r>
    <s v="0015A00002NMYWuQAP"/>
    <b v="0"/>
    <m/>
    <b v="0"/>
    <x v="775"/>
    <x v="0"/>
    <s v="0055A00000BNXCfQAP"/>
    <b v="0"/>
    <d v="2020-07-17T21:50:46"/>
    <b v="0"/>
    <b v="0"/>
    <s v="2020 3"/>
    <n v="3"/>
    <x v="4"/>
    <s v="Closed"/>
    <s v="Closed"/>
    <x v="0"/>
    <s v="0055A00000BclF5QAJ"/>
    <d v="2021-04-11T19:52:07"/>
    <m/>
    <d v="2020-09-17T15:16:04"/>
    <b v="0"/>
    <x v="5"/>
    <s v="0065A00001bBJk7QAG"/>
    <x v="2"/>
    <b v="0"/>
    <s v="0055A00000BNXCfQAP"/>
    <s v="Closed Won"/>
    <b v="0"/>
    <x v="0"/>
    <n v="145600"/>
    <n v="145600"/>
    <m/>
  </r>
  <r>
    <s v="0016e00002ZvkXWAAZ"/>
    <b v="0"/>
    <m/>
    <b v="0"/>
    <x v="775"/>
    <x v="0"/>
    <s v="0055A000009GxI2QAK"/>
    <b v="0"/>
    <d v="2020-04-20T12:29:24"/>
    <b v="0"/>
    <b v="0"/>
    <s v="2020 3"/>
    <n v="3"/>
    <x v="4"/>
    <s v="Closed"/>
    <s v="Closed"/>
    <x v="24"/>
    <s v="0055A000009GxI2QAK"/>
    <d v="2021-06-14T16:37:52"/>
    <m/>
    <d v="2020-09-17T14:39:28"/>
    <b v="0"/>
    <x v="6"/>
    <s v="0065A00001ZuKj1QAF"/>
    <x v="2"/>
    <b v="1"/>
    <s v="0055A000009GxI2QAK"/>
    <s v="Closed Won"/>
    <b v="0"/>
    <x v="0"/>
    <n v="48750"/>
    <n v="48750"/>
    <m/>
  </r>
  <r>
    <s v="0015A00001tbMY6QAM"/>
    <b v="0"/>
    <m/>
    <b v="0"/>
    <x v="776"/>
    <x v="0"/>
    <s v="0055A00000BNXCfQAP"/>
    <b v="0"/>
    <d v="2020-07-17T21:38:52"/>
    <b v="0"/>
    <b v="0"/>
    <s v="2020 3"/>
    <n v="3"/>
    <x v="4"/>
    <s v="Closed"/>
    <s v="Closed"/>
    <x v="0"/>
    <s v="0055A00000BclF5QAJ"/>
    <d v="2021-04-11T19:52:07"/>
    <m/>
    <d v="2020-09-21T02:04:36"/>
    <b v="0"/>
    <x v="5"/>
    <s v="0065A00001bBJhLQAW"/>
    <x v="2"/>
    <b v="0"/>
    <s v="0055A00000BNXCfQAP"/>
    <s v="Closed Won"/>
    <b v="0"/>
    <x v="0"/>
    <n v="145600"/>
    <n v="145600"/>
    <m/>
  </r>
  <r>
    <s v="0013100001fqwyfAAA"/>
    <b v="0"/>
    <m/>
    <b v="0"/>
    <x v="776"/>
    <x v="0"/>
    <s v="0055A000008iLoOQAU"/>
    <b v="0"/>
    <d v="2020-09-18T14:07:47"/>
    <b v="0"/>
    <b v="0"/>
    <s v="2020 3"/>
    <n v="3"/>
    <x v="4"/>
    <s v="Closed"/>
    <s v="Closed"/>
    <x v="0"/>
    <s v="0055A00000BclF5QAJ"/>
    <d v="2021-04-10T22:59:54"/>
    <m/>
    <m/>
    <b v="0"/>
    <x v="1"/>
    <s v="0065A00001bnkB5QAI"/>
    <x v="2"/>
    <b v="0"/>
    <s v="0055A000008iLoOQAU"/>
    <s v="Closed Won"/>
    <b v="0"/>
    <x v="0"/>
    <n v="6385"/>
    <n v="6385"/>
    <m/>
  </r>
  <r>
    <s v="0013100001gYHgUAAW"/>
    <b v="0"/>
    <m/>
    <b v="0"/>
    <x v="776"/>
    <x v="0"/>
    <s v="00531000007KAsvAAG"/>
    <b v="0"/>
    <d v="2017-10-06T23:47:44"/>
    <b v="0"/>
    <b v="0"/>
    <s v="2020 3"/>
    <n v="3"/>
    <x v="4"/>
    <s v="Closed"/>
    <s v="Closed"/>
    <x v="1"/>
    <s v="0055A00000BclF5QAJ"/>
    <d v="2021-04-11T20:06:15"/>
    <m/>
    <d v="2020-09-18T18:06:25"/>
    <b v="0"/>
    <x v="6"/>
    <s v="0065A00000iSMhMQAW"/>
    <x v="2"/>
    <b v="1"/>
    <s v="0055A000009sa63QAA"/>
    <s v="Closed Won"/>
    <b v="0"/>
    <x v="0"/>
    <n v="75371.320000000007"/>
    <n v="75371.320000000007"/>
    <m/>
  </r>
  <r>
    <s v="0015A00002ElAQ1QAN"/>
    <b v="0"/>
    <m/>
    <b v="0"/>
    <x v="776"/>
    <x v="0"/>
    <s v="0055A000009s6n0QAA"/>
    <b v="1"/>
    <d v="2019-09-11T20:38:08"/>
    <b v="0"/>
    <b v="0"/>
    <s v="2020 3"/>
    <n v="3"/>
    <x v="4"/>
    <s v="Closed"/>
    <s v="Closed"/>
    <x v="1"/>
    <s v="00531000007MUoEAAW"/>
    <d v="2021-01-09T19:32:53"/>
    <m/>
    <d v="2020-09-18T13:58:39"/>
    <b v="0"/>
    <x v="3"/>
    <s v="0065A00001XHkIUQA1"/>
    <x v="3"/>
    <b v="1"/>
    <s v="0055A000009sa63QAA"/>
    <s v="Closed Won"/>
    <b v="0"/>
    <x v="0"/>
    <n v="62580.3"/>
    <n v="62580.3"/>
    <m/>
  </r>
  <r>
    <s v="0015A00002B99FCQAZ"/>
    <b v="0"/>
    <m/>
    <b v="0"/>
    <x v="777"/>
    <x v="0"/>
    <s v="00531000007MUoEAAW"/>
    <b v="1"/>
    <d v="2019-04-11T19:37:33"/>
    <b v="0"/>
    <b v="0"/>
    <s v="2020 3"/>
    <n v="3"/>
    <x v="4"/>
    <s v="Omitted"/>
    <s v="Omitted"/>
    <x v="1"/>
    <s v="0055A00000BclF5QAJ"/>
    <d v="2021-04-11T19:52:07"/>
    <m/>
    <d v="2020-09-29T20:10:00"/>
    <b v="0"/>
    <x v="5"/>
    <s v="0065A00001KQnKaQAL"/>
    <x v="2"/>
    <b v="0"/>
    <s v="00531000007KAsvAAG"/>
    <s v="Closed Lost"/>
    <b v="0"/>
    <x v="1"/>
    <n v="64782.63"/>
    <n v="0"/>
    <m/>
  </r>
  <r>
    <s v="0015A000028moKRQAY"/>
    <b v="0"/>
    <m/>
    <b v="0"/>
    <x v="777"/>
    <x v="0"/>
    <s v="0055A000008iLoOQAU"/>
    <b v="0"/>
    <d v="2020-09-22T12:46:06"/>
    <b v="0"/>
    <b v="0"/>
    <s v="2020 3"/>
    <n v="3"/>
    <x v="4"/>
    <s v="Closed"/>
    <s v="Closed"/>
    <x v="0"/>
    <s v="0055A00000BclF5QAJ"/>
    <d v="2021-04-10T22:59:54"/>
    <m/>
    <m/>
    <b v="0"/>
    <x v="4"/>
    <s v="0065A00001bo2MiQAI"/>
    <x v="2"/>
    <b v="0"/>
    <s v="0055A000008iLoOQAU"/>
    <s v="Closed Won"/>
    <b v="0"/>
    <x v="0"/>
    <n v="3200"/>
    <n v="3200"/>
    <m/>
  </r>
  <r>
    <s v="0015A00002JNxNjQAL"/>
    <b v="0"/>
    <m/>
    <b v="0"/>
    <x v="777"/>
    <x v="0"/>
    <s v="0055A00000BNpn5QAD"/>
    <b v="1"/>
    <d v="2020-03-25T21:23:31"/>
    <b v="0"/>
    <b v="0"/>
    <s v="2020 3"/>
    <n v="3"/>
    <x v="4"/>
    <s v="Closed"/>
    <s v="Closed"/>
    <x v="21"/>
    <s v="0055A00000BclF5QAJ"/>
    <d v="2021-04-11T20:07:09"/>
    <m/>
    <d v="2020-09-21T14:11:10"/>
    <b v="0"/>
    <x v="6"/>
    <s v="0065A00001ZZ4KyQAL"/>
    <x v="2"/>
    <b v="0"/>
    <s v="0055A00000BNpn5QAD"/>
    <s v="Closed Won"/>
    <b v="0"/>
    <x v="0"/>
    <n v="122820"/>
    <n v="122820"/>
    <m/>
  </r>
  <r>
    <s v="0013100001puTb4AAE"/>
    <b v="0"/>
    <m/>
    <b v="0"/>
    <x v="777"/>
    <x v="0"/>
    <s v="0055A000008zqzaQAA"/>
    <b v="0"/>
    <d v="2020-03-13T21:18:33"/>
    <b v="0"/>
    <b v="0"/>
    <s v="2020 3"/>
    <n v="3"/>
    <x v="4"/>
    <s v="Closed"/>
    <s v="Closed"/>
    <x v="21"/>
    <s v="0055A00000BclF5QAJ"/>
    <d v="2021-04-10T22:59:54"/>
    <m/>
    <d v="2020-09-21T20:45:39"/>
    <b v="0"/>
    <x v="7"/>
    <s v="0065A00001ZVXRaQAP"/>
    <x v="2"/>
    <b v="0"/>
    <s v="0055A00000Bb2djQAB"/>
    <s v="Closed Won"/>
    <b v="0"/>
    <x v="0"/>
    <n v="67500"/>
    <n v="67500"/>
    <m/>
  </r>
  <r>
    <s v="0015A00002DyBO6QAN"/>
    <b v="0"/>
    <m/>
    <b v="0"/>
    <x v="778"/>
    <x v="0"/>
    <s v="0055A000009sa63QAA"/>
    <b v="1"/>
    <d v="2019-08-09T23:46:49"/>
    <b v="0"/>
    <b v="0"/>
    <s v="2020 3"/>
    <n v="3"/>
    <x v="4"/>
    <s v="Closed"/>
    <s v="Closed"/>
    <x v="1"/>
    <s v="0055A00000BclF5QAJ"/>
    <d v="2021-04-11T19:52:59"/>
    <m/>
    <d v="2020-09-22T18:34:32"/>
    <b v="0"/>
    <x v="5"/>
    <s v="0065A00001Wy7woQAB"/>
    <x v="3"/>
    <b v="1"/>
    <s v="0055A000009sa63QAA"/>
    <s v="Closed Won"/>
    <b v="0"/>
    <x v="0"/>
    <n v="99422.56"/>
    <n v="99422.56"/>
    <m/>
  </r>
  <r>
    <s v="0015A00002IrEm8QAF"/>
    <b v="0"/>
    <m/>
    <b v="0"/>
    <x v="778"/>
    <x v="0"/>
    <s v="0055A000009GjocQAC"/>
    <b v="0"/>
    <d v="2020-02-28T21:07:20"/>
    <b v="0"/>
    <b v="0"/>
    <s v="2020 3"/>
    <n v="3"/>
    <x v="4"/>
    <s v="Closed"/>
    <s v="Closed"/>
    <x v="21"/>
    <s v="0055A00000BclF5QAJ"/>
    <d v="2021-04-10T22:59:54"/>
    <m/>
    <d v="2020-09-22T13:34:33"/>
    <b v="0"/>
    <x v="10"/>
    <s v="0065A00001ZNJIZQA5"/>
    <x v="2"/>
    <b v="0"/>
    <s v="0055A00000Bb2djQAB"/>
    <s v="Closed Won"/>
    <b v="0"/>
    <x v="0"/>
    <n v="93085"/>
    <n v="93085"/>
    <m/>
  </r>
  <r>
    <s v="001i000001MYrYFAA1"/>
    <b v="0"/>
    <m/>
    <b v="0"/>
    <x v="779"/>
    <x v="0"/>
    <s v="00531000007MUoEAAW"/>
    <b v="0"/>
    <d v="2020-03-11T17:27:54"/>
    <b v="0"/>
    <b v="0"/>
    <s v="2020 3"/>
    <n v="3"/>
    <x v="4"/>
    <s v="Closed"/>
    <s v="Closed"/>
    <x v="1"/>
    <s v="0055A00000BclF5QAJ"/>
    <d v="2021-04-11T19:52:59"/>
    <m/>
    <d v="2020-09-23T17:17:37"/>
    <b v="0"/>
    <x v="5"/>
    <s v="0065A00001ZPz0yQAD"/>
    <x v="2"/>
    <b v="1"/>
    <s v="00531000007MUoEAAW"/>
    <s v="Closed Won"/>
    <b v="0"/>
    <x v="0"/>
    <n v="19500"/>
    <n v="19500"/>
    <m/>
  </r>
  <r>
    <s v="0015A000023mivSQAQ"/>
    <b v="0"/>
    <m/>
    <b v="0"/>
    <x v="779"/>
    <x v="0"/>
    <s v="00531000007MUoEAAW"/>
    <b v="0"/>
    <d v="2020-06-26T20:41:33"/>
    <b v="0"/>
    <b v="0"/>
    <s v="2020 3"/>
    <n v="3"/>
    <x v="4"/>
    <s v="Closed"/>
    <s v="Closed"/>
    <x v="24"/>
    <s v="0055A00000BclF5QAJ"/>
    <d v="2021-04-11T19:52:07"/>
    <m/>
    <d v="2020-09-23T16:59:06"/>
    <b v="0"/>
    <x v="5"/>
    <s v="0065A00001b9A0jQAE"/>
    <x v="2"/>
    <b v="1"/>
    <s v="00531000007MUoEAAW"/>
    <s v="Closed Won"/>
    <b v="0"/>
    <x v="0"/>
    <n v="10400"/>
    <n v="10400"/>
    <m/>
  </r>
  <r>
    <s v="0013100001gYA7VAAW"/>
    <b v="0"/>
    <m/>
    <b v="0"/>
    <x v="780"/>
    <x v="0"/>
    <s v="00531000007KAu8AAG"/>
    <b v="1"/>
    <d v="2016-04-24T18:07:44"/>
    <b v="0"/>
    <b v="0"/>
    <s v="2020 3"/>
    <n v="3"/>
    <x v="4"/>
    <s v="Omitted"/>
    <s v="Omitted"/>
    <x v="12"/>
    <s v="0055A00000BclF5QAJ"/>
    <d v="2021-04-10T23:01:03"/>
    <m/>
    <d v="2020-05-01T20:13:00"/>
    <b v="0"/>
    <x v="7"/>
    <s v="0063100000cDm71AAC"/>
    <x v="2"/>
    <b v="0"/>
    <s v="0055A000008zqzaQAA"/>
    <s v="Closed Lost"/>
    <b v="0"/>
    <x v="1"/>
    <n v="86045"/>
    <n v="0"/>
    <m/>
  </r>
  <r>
    <s v="0015A000020xFjcQAE"/>
    <b v="0"/>
    <m/>
    <b v="0"/>
    <x v="780"/>
    <x v="0"/>
    <s v="0055A00000Bnt5hQAB"/>
    <b v="0"/>
    <d v="2020-09-09T17:45:51"/>
    <b v="0"/>
    <b v="0"/>
    <s v="2020 3"/>
    <n v="3"/>
    <x v="4"/>
    <s v="Omitted"/>
    <s v="Omitted"/>
    <x v="21"/>
    <s v="0055A00000BclF5QAJ"/>
    <d v="2021-04-11T20:07:09"/>
    <m/>
    <d v="2021-02-04T13:29:56"/>
    <b v="0"/>
    <x v="6"/>
    <s v="0065A00001bh85BQAQ"/>
    <x v="2"/>
    <b v="0"/>
    <s v="0055A00000Bnt5hQAB"/>
    <s v="Closed Lost"/>
    <b v="0"/>
    <x v="1"/>
    <n v="144000"/>
    <n v="0"/>
    <m/>
  </r>
  <r>
    <s v="0015A00002FswDFQAZ"/>
    <b v="0"/>
    <m/>
    <b v="0"/>
    <x v="780"/>
    <x v="0"/>
    <s v="0055A000008zqzaQAA"/>
    <b v="1"/>
    <d v="2019-10-25T20:51:34"/>
    <b v="0"/>
    <b v="0"/>
    <s v="2020 3"/>
    <n v="3"/>
    <x v="4"/>
    <s v="Omitted"/>
    <s v="Omitted"/>
    <x v="21"/>
    <s v="0055A00000BclF5QAJ"/>
    <d v="2021-04-10T23:01:03"/>
    <m/>
    <d v="2020-08-21T16:38:55"/>
    <b v="0"/>
    <x v="3"/>
    <s v="0065A00001XoTMqQAN"/>
    <x v="2"/>
    <b v="0"/>
    <s v="0055A00000BNXCfQAP"/>
    <s v="Closed Lost"/>
    <b v="0"/>
    <x v="1"/>
    <n v="152000"/>
    <n v="0"/>
    <m/>
  </r>
  <r>
    <s v="0013100001gYPr1AAG"/>
    <b v="0"/>
    <m/>
    <b v="0"/>
    <x v="780"/>
    <x v="0"/>
    <s v="0055A000008zqzaQAA"/>
    <b v="0"/>
    <d v="2020-07-10T02:06:20"/>
    <b v="0"/>
    <b v="0"/>
    <s v="2020 3"/>
    <n v="3"/>
    <x v="4"/>
    <s v="Closed"/>
    <s v="Closed"/>
    <x v="21"/>
    <s v="0055A00000BclF5QAJ"/>
    <d v="2021-04-10T22:59:54"/>
    <m/>
    <d v="2020-09-25T18:12:00"/>
    <b v="0"/>
    <x v="7"/>
    <s v="0065A00001bAJ15QAG"/>
    <x v="2"/>
    <b v="0"/>
    <s v="0055A00000Bnt5hQAB"/>
    <s v="Closed Won"/>
    <b v="0"/>
    <x v="0"/>
    <n v="136000"/>
    <n v="136000"/>
    <m/>
  </r>
  <r>
    <s v="0013100001qvZsSAAU"/>
    <b v="0"/>
    <m/>
    <b v="0"/>
    <x v="780"/>
    <x v="0"/>
    <s v="0055A000008iLoOQAU"/>
    <b v="0"/>
    <d v="2020-09-22T13:45:09"/>
    <b v="0"/>
    <b v="0"/>
    <s v="2020 3"/>
    <n v="3"/>
    <x v="4"/>
    <s v="Closed"/>
    <s v="Closed"/>
    <x v="21"/>
    <s v="0055A00000BclF5QAJ"/>
    <d v="2021-04-10T22:59:54"/>
    <m/>
    <d v="2020-09-25T18:20:09"/>
    <b v="0"/>
    <x v="3"/>
    <s v="0065A00001bo2piQAA"/>
    <x v="2"/>
    <b v="0"/>
    <s v="0055A000008iLoOQAU"/>
    <s v="Closed Won"/>
    <b v="0"/>
    <x v="0"/>
    <n v="5690"/>
    <n v="5690"/>
    <m/>
  </r>
  <r>
    <s v="0015A00002HdYs8QAF"/>
    <b v="0"/>
    <m/>
    <b v="0"/>
    <x v="780"/>
    <x v="0"/>
    <s v="0055A000008zqzaQAA"/>
    <b v="1"/>
    <d v="2020-02-06T16:53:56"/>
    <b v="0"/>
    <b v="0"/>
    <s v="2020 3"/>
    <n v="3"/>
    <x v="4"/>
    <s v="Closed"/>
    <s v="Closed"/>
    <x v="21"/>
    <s v="0055A00000BclF5QAJ"/>
    <d v="2021-04-10T22:59:54"/>
    <m/>
    <d v="2020-09-25T13:04:43"/>
    <b v="0"/>
    <x v="3"/>
    <s v="0065A00001Z5y7MQAR"/>
    <x v="2"/>
    <b v="0"/>
    <s v="0055A000008zqzaQAA"/>
    <s v="Closed Won"/>
    <b v="0"/>
    <x v="0"/>
    <n v="140000"/>
    <n v="140000"/>
    <m/>
  </r>
  <r>
    <s v="0013100001fqyXRAAY"/>
    <b v="0"/>
    <m/>
    <b v="0"/>
    <x v="781"/>
    <x v="0"/>
    <s v="00531000007KAu8AAG"/>
    <b v="1"/>
    <d v="2016-05-30T11:48:34"/>
    <b v="0"/>
    <b v="0"/>
    <s v="2020 3"/>
    <n v="3"/>
    <x v="4"/>
    <s v="Omitted"/>
    <s v="Omitted"/>
    <x v="8"/>
    <s v="0055A00000BclF5QAJ"/>
    <d v="2021-04-10T23:01:03"/>
    <m/>
    <d v="2020-05-18T11:16:15"/>
    <b v="0"/>
    <x v="7"/>
    <s v="0063100000cLH2iAAG"/>
    <x v="2"/>
    <b v="0"/>
    <s v="0055A000008zqzaQAA"/>
    <s v="Closed Lost"/>
    <b v="0"/>
    <x v="1"/>
    <n v="54805"/>
    <n v="0"/>
    <m/>
  </r>
  <r>
    <s v="0013100001qvZsSAAU"/>
    <b v="0"/>
    <m/>
    <b v="0"/>
    <x v="781"/>
    <x v="0"/>
    <s v="0055A000008iLoOQAU"/>
    <b v="0"/>
    <d v="2020-03-02T20:03:34"/>
    <b v="0"/>
    <b v="0"/>
    <s v="2020 3"/>
    <n v="3"/>
    <x v="4"/>
    <s v="Omitted"/>
    <s v="Omitted"/>
    <x v="0"/>
    <s v="0055A00000BclF5QAJ"/>
    <d v="2021-04-10T23:01:03"/>
    <m/>
    <d v="2020-09-29T03:04:08"/>
    <b v="0"/>
    <x v="3"/>
    <s v="0065A00001ZO8pQQAT"/>
    <x v="2"/>
    <b v="0"/>
    <s v="0055A000008iLoOQAU"/>
    <s v="Closed Lost"/>
    <b v="0"/>
    <x v="1"/>
    <n v="9735"/>
    <n v="0"/>
    <m/>
  </r>
  <r>
    <s v="0013100001fsBp7AAE"/>
    <b v="0"/>
    <m/>
    <b v="0"/>
    <x v="781"/>
    <x v="0"/>
    <s v="0055A000008iLoOQAU"/>
    <b v="0"/>
    <d v="2020-09-24T12:59:37"/>
    <b v="0"/>
    <b v="0"/>
    <s v="2020 3"/>
    <n v="3"/>
    <x v="4"/>
    <s v="Closed"/>
    <s v="Closed"/>
    <x v="21"/>
    <s v="0055A00000BclF5QAJ"/>
    <d v="2021-04-11T20:04:03"/>
    <m/>
    <d v="2020-09-29T02:31:14"/>
    <b v="0"/>
    <x v="5"/>
    <s v="0065A00001bomOTQAY"/>
    <x v="2"/>
    <b v="0"/>
    <s v="0055A000008iLoOQAU"/>
    <s v="Closed Won"/>
    <b v="0"/>
    <x v="0"/>
    <n v="8000"/>
    <n v="8000"/>
    <m/>
  </r>
  <r>
    <s v="0013100001gbb7YAAQ"/>
    <b v="0"/>
    <m/>
    <b v="0"/>
    <x v="781"/>
    <x v="0"/>
    <s v="0055A000008iLoOQAU"/>
    <b v="0"/>
    <d v="2020-09-02T14:56:04"/>
    <b v="0"/>
    <b v="0"/>
    <s v="2020 3"/>
    <n v="3"/>
    <x v="4"/>
    <s v="Closed"/>
    <s v="Closed"/>
    <x v="0"/>
    <s v="0055A00000BclF5QAJ"/>
    <d v="2021-04-10T22:59:54"/>
    <m/>
    <d v="2020-09-28T22:07:37"/>
    <b v="0"/>
    <x v="3"/>
    <s v="0065A00001bgEDoQAM"/>
    <x v="2"/>
    <b v="0"/>
    <s v="0055A000008iLoOQAU"/>
    <s v="Closed Won"/>
    <b v="0"/>
    <x v="0"/>
    <n v="8950"/>
    <n v="8950"/>
    <m/>
  </r>
  <r>
    <s v="0015A00002FEmqDQAT"/>
    <b v="0"/>
    <m/>
    <b v="0"/>
    <x v="781"/>
    <x v="0"/>
    <s v="0055A000008iLoOQAU"/>
    <b v="0"/>
    <d v="2020-09-22T19:37:13"/>
    <b v="0"/>
    <b v="0"/>
    <s v="2020 3"/>
    <n v="3"/>
    <x v="4"/>
    <s v="Closed"/>
    <s v="Closed"/>
    <x v="0"/>
    <s v="0055A00000BclF5QAJ"/>
    <d v="2021-04-10T22:59:54"/>
    <m/>
    <d v="2020-09-29T02:35:18"/>
    <b v="0"/>
    <x v="3"/>
    <s v="0065A00001bo5QaQAI"/>
    <x v="2"/>
    <b v="0"/>
    <s v="0055A000008iLoOQAU"/>
    <s v="Closed Won"/>
    <b v="0"/>
    <x v="0"/>
    <n v="4500"/>
    <n v="4500"/>
    <m/>
  </r>
  <r>
    <s v="001i000001LHCUyAAP"/>
    <b v="0"/>
    <m/>
    <b v="0"/>
    <x v="781"/>
    <x v="0"/>
    <s v="00531000008F2qlAAC"/>
    <b v="0"/>
    <d v="2020-09-22T18:55:17"/>
    <b v="0"/>
    <b v="0"/>
    <s v="2020 3"/>
    <n v="3"/>
    <x v="4"/>
    <s v="Closed"/>
    <s v="Closed"/>
    <x v="24"/>
    <s v="0055A00000BclF5QAJ"/>
    <d v="2021-04-11T20:08:00"/>
    <m/>
    <d v="2020-10-01T14:34:53"/>
    <b v="0"/>
    <x v="6"/>
    <s v="0065A00001bo57VQAQ"/>
    <x v="2"/>
    <b v="0"/>
    <s v="00531000008F2qlAAC"/>
    <s v="Closed Won"/>
    <b v="0"/>
    <x v="0"/>
    <n v="49938"/>
    <n v="49938"/>
    <m/>
  </r>
  <r>
    <s v="0013100001p5A0yAAE"/>
    <b v="0"/>
    <m/>
    <b v="0"/>
    <x v="782"/>
    <x v="0"/>
    <s v="00531000007KAu8AAG"/>
    <b v="0"/>
    <d v="2019-11-21T15:30:24"/>
    <b v="0"/>
    <b v="0"/>
    <s v="2020 3"/>
    <n v="3"/>
    <x v="4"/>
    <s v="Omitted"/>
    <s v="Omitted"/>
    <x v="21"/>
    <s v="0055A00000BclF5QAJ"/>
    <d v="2021-04-11T19:52:07"/>
    <m/>
    <d v="2020-04-28T15:50:15"/>
    <b v="0"/>
    <x v="5"/>
    <s v="0065A00001Y1OcQQAV"/>
    <x v="2"/>
    <b v="0"/>
    <s v="00531000007KAu8AAG"/>
    <s v="Closed Lost"/>
    <b v="0"/>
    <x v="1"/>
    <n v="97809"/>
    <n v="0"/>
    <m/>
  </r>
  <r>
    <s v="0015A000028moKRQAY"/>
    <b v="0"/>
    <m/>
    <b v="0"/>
    <x v="782"/>
    <x v="0"/>
    <s v="0055A000008iLoOQAU"/>
    <b v="0"/>
    <d v="2020-09-29T14:50:23"/>
    <b v="0"/>
    <b v="0"/>
    <s v="2020 3"/>
    <n v="3"/>
    <x v="4"/>
    <s v="Closed"/>
    <s v="Closed"/>
    <x v="0"/>
    <s v="0055A00000BclF5QAJ"/>
    <d v="2021-04-10T22:59:54"/>
    <m/>
    <m/>
    <b v="0"/>
    <x v="4"/>
    <s v="0065A00001bp7VJQAY"/>
    <x v="2"/>
    <b v="0"/>
    <s v="0055A000008iLoOQAU"/>
    <s v="Closed Won"/>
    <b v="0"/>
    <x v="0"/>
    <n v="3200"/>
    <n v="3200"/>
    <m/>
  </r>
  <r>
    <s v="0015A00002DU5c0QAD"/>
    <b v="0"/>
    <m/>
    <b v="0"/>
    <x v="782"/>
    <x v="0"/>
    <s v="0055A000008iLoOQAU"/>
    <b v="0"/>
    <d v="2020-08-05T23:07:28"/>
    <b v="0"/>
    <b v="0"/>
    <s v="2020 3"/>
    <n v="3"/>
    <x v="4"/>
    <s v="Closed"/>
    <s v="Closed"/>
    <x v="21"/>
    <s v="0055A00000BclF5QAJ"/>
    <d v="2021-04-10T22:59:54"/>
    <m/>
    <d v="2020-09-29T14:22:13"/>
    <b v="0"/>
    <x v="1"/>
    <s v="0065A00001bM4G8QAK"/>
    <x v="2"/>
    <b v="0"/>
    <s v="0055A000008iLoOQAU"/>
    <s v="Closed Won"/>
    <b v="0"/>
    <x v="0"/>
    <n v="7510"/>
    <n v="7510"/>
    <m/>
  </r>
  <r>
    <s v="0015A00001xP4A2QAK"/>
    <b v="0"/>
    <m/>
    <b v="0"/>
    <x v="782"/>
    <x v="0"/>
    <s v="0055A000008iLoOQAU"/>
    <b v="0"/>
    <d v="2020-04-16T15:23:31"/>
    <b v="0"/>
    <b v="0"/>
    <s v="2020 3"/>
    <n v="3"/>
    <x v="4"/>
    <s v="Closed"/>
    <s v="Closed"/>
    <x v="0"/>
    <s v="0055A00000BclF5QAJ"/>
    <d v="2021-04-11T20:11:37"/>
    <m/>
    <d v="2020-09-29T21:17:15"/>
    <b v="0"/>
    <x v="3"/>
    <s v="0065A00001Zk3VNQAZ"/>
    <x v="2"/>
    <b v="0"/>
    <s v="0055A000008iLoOQAU"/>
    <s v="Closed Won"/>
    <b v="0"/>
    <x v="0"/>
    <n v="10000"/>
    <n v="10000"/>
    <m/>
  </r>
  <r>
    <s v="0013100001fqyXRAAY"/>
    <b v="0"/>
    <m/>
    <b v="0"/>
    <x v="306"/>
    <x v="0"/>
    <s v="00531000007KAu8AAG"/>
    <b v="1"/>
    <d v="2016-05-30T11:58:17"/>
    <b v="0"/>
    <b v="0"/>
    <s v="2020 3"/>
    <n v="3"/>
    <x v="4"/>
    <s v="Omitted"/>
    <s v="Omitted"/>
    <x v="8"/>
    <s v="0055A00000BclF5QAJ"/>
    <d v="2021-04-10T23:01:03"/>
    <m/>
    <d v="2020-05-18T10:27:38"/>
    <b v="0"/>
    <x v="7"/>
    <s v="0063100000cLH33AAG"/>
    <x v="2"/>
    <b v="0"/>
    <s v="0055A000008zqzaQAA"/>
    <s v="Closed Lost"/>
    <b v="0"/>
    <x v="1"/>
    <n v="54805"/>
    <n v="0"/>
    <m/>
  </r>
  <r>
    <s v="0013100001fqyXRAAY"/>
    <b v="0"/>
    <m/>
    <b v="0"/>
    <x v="306"/>
    <x v="0"/>
    <s v="00531000007KAu8AAG"/>
    <b v="0"/>
    <d v="2016-06-24T02:48:48"/>
    <b v="0"/>
    <b v="0"/>
    <s v="2020 3"/>
    <n v="3"/>
    <x v="4"/>
    <s v="Omitted"/>
    <s v="Omitted"/>
    <x v="5"/>
    <s v="0055A00000BclF5QAJ"/>
    <d v="2021-04-10T23:01:03"/>
    <m/>
    <d v="2020-05-18T10:26:42"/>
    <b v="0"/>
    <x v="1"/>
    <s v="0063100000ciqgOAAQ"/>
    <x v="2"/>
    <b v="0"/>
    <s v="0055A000008zqzaQAA"/>
    <s v="Closed Lost"/>
    <b v="0"/>
    <x v="1"/>
    <n v="51805"/>
    <n v="0"/>
    <m/>
  </r>
  <r>
    <s v="0013100001jbBUHAA2"/>
    <b v="0"/>
    <m/>
    <b v="0"/>
    <x v="306"/>
    <x v="0"/>
    <s v="00531000007KAu8AAG"/>
    <b v="0"/>
    <d v="2016-06-24T05:35:17"/>
    <b v="0"/>
    <b v="0"/>
    <s v="2020 3"/>
    <n v="3"/>
    <x v="4"/>
    <s v="Omitted"/>
    <s v="Omitted"/>
    <x v="15"/>
    <s v="0055A00000BclF5QAJ"/>
    <d v="2021-04-10T23:01:03"/>
    <m/>
    <d v="2020-05-18T10:15:58"/>
    <b v="0"/>
    <x v="1"/>
    <s v="0063100000ciquwAAA"/>
    <x v="2"/>
    <b v="0"/>
    <s v="0055A000008zqzaQAA"/>
    <s v="Closed Lost"/>
    <b v="0"/>
    <x v="1"/>
    <n v="54805"/>
    <n v="0"/>
    <m/>
  </r>
  <r>
    <s v="0013100001jbC7TAAU"/>
    <b v="0"/>
    <m/>
    <b v="0"/>
    <x v="306"/>
    <x v="0"/>
    <s v="00531000007KAu8AAG"/>
    <b v="0"/>
    <d v="2016-06-24T06:36:23"/>
    <b v="0"/>
    <b v="0"/>
    <s v="2020 3"/>
    <n v="3"/>
    <x v="4"/>
    <s v="Omitted"/>
    <s v="Omitted"/>
    <x v="13"/>
    <s v="0055A00000BclF5QAJ"/>
    <d v="2021-04-10T23:01:03"/>
    <m/>
    <d v="2020-05-18T10:16:41"/>
    <b v="0"/>
    <x v="1"/>
    <s v="0063100000cir3AAAQ"/>
    <x v="2"/>
    <b v="0"/>
    <s v="0055A000008zqzaQAA"/>
    <s v="Closed Lost"/>
    <b v="0"/>
    <x v="1"/>
    <n v="54805"/>
    <n v="0"/>
    <m/>
  </r>
  <r>
    <s v="0013100001gaTySAAU"/>
    <b v="0"/>
    <m/>
    <b v="0"/>
    <x v="306"/>
    <x v="0"/>
    <s v="00531000007KAu8AAG"/>
    <b v="1"/>
    <d v="2016-06-27T01:25:48"/>
    <b v="0"/>
    <b v="0"/>
    <s v="2020 3"/>
    <n v="3"/>
    <x v="4"/>
    <s v="Omitted"/>
    <s v="Omitted"/>
    <x v="14"/>
    <s v="0055A00000BclF5QAJ"/>
    <d v="2021-04-10T23:01:03"/>
    <m/>
    <d v="2020-05-18T10:16:59"/>
    <b v="0"/>
    <x v="1"/>
    <s v="0063100000cjPi7AAE"/>
    <x v="2"/>
    <b v="0"/>
    <s v="0055A000008zqzaQAA"/>
    <s v="Closed Lost"/>
    <b v="0"/>
    <x v="1"/>
    <n v="54805"/>
    <n v="0"/>
    <m/>
  </r>
  <r>
    <s v="0013100001hoCcAAAU"/>
    <b v="0"/>
    <m/>
    <b v="0"/>
    <x v="306"/>
    <x v="0"/>
    <s v="00531000007KAu8AAG"/>
    <b v="0"/>
    <d v="2016-08-26T20:17:10"/>
    <b v="0"/>
    <b v="0"/>
    <s v="2020 3"/>
    <n v="3"/>
    <x v="4"/>
    <s v="Omitted"/>
    <s v="Omitted"/>
    <x v="19"/>
    <s v="0055A00000BclF5QAJ"/>
    <d v="2021-04-10T23:01:03"/>
    <m/>
    <d v="2020-05-18T10:10:58"/>
    <b v="0"/>
    <x v="7"/>
    <s v="0063100000e2tCdAAI"/>
    <x v="2"/>
    <b v="0"/>
    <s v="0055A000008zqzaQAA"/>
    <s v="Closed Lost"/>
    <b v="0"/>
    <x v="1"/>
    <n v="54805"/>
    <n v="0"/>
    <m/>
  </r>
  <r>
    <s v="0013100001puTdTAAU"/>
    <b v="0"/>
    <m/>
    <b v="0"/>
    <x v="306"/>
    <x v="0"/>
    <s v="0055A000008iLoOQAU"/>
    <b v="0"/>
    <d v="2019-09-18T15:18:41"/>
    <b v="0"/>
    <b v="0"/>
    <s v="2020 3"/>
    <n v="3"/>
    <x v="4"/>
    <s v="Omitted"/>
    <s v="Omitted"/>
    <x v="21"/>
    <s v="0055A00000BclF5QAJ"/>
    <d v="2021-04-10T23:01:03"/>
    <m/>
    <d v="2020-07-20T18:50:00"/>
    <b v="0"/>
    <x v="1"/>
    <s v="0065A00001XKVWyQAP"/>
    <x v="2"/>
    <b v="0"/>
    <s v="0055A000008zqzaQAA"/>
    <s v="Closed Lost"/>
    <b v="0"/>
    <x v="1"/>
    <n v="136000"/>
    <n v="0"/>
    <m/>
  </r>
  <r>
    <s v="0013100001hn662AAA"/>
    <b v="0"/>
    <m/>
    <b v="0"/>
    <x v="306"/>
    <x v="0"/>
    <s v="0055A000008zqzaQAA"/>
    <b v="0"/>
    <d v="2020-01-22T16:14:58"/>
    <b v="0"/>
    <b v="0"/>
    <s v="2020 3"/>
    <n v="3"/>
    <x v="4"/>
    <s v="Omitted"/>
    <s v="Omitted"/>
    <x v="0"/>
    <s v="0055A00000BclF5QAJ"/>
    <d v="2021-04-11T20:33:11"/>
    <m/>
    <d v="2020-05-18T20:24:59"/>
    <b v="0"/>
    <x v="1"/>
    <s v="0065A00001YxmaZQAR"/>
    <x v="2"/>
    <b v="0"/>
    <s v="0055A000008zqzaQAA"/>
    <s v="Closed Lost"/>
    <b v="0"/>
    <x v="1"/>
    <n v="136000"/>
    <n v="0"/>
    <m/>
  </r>
  <r>
    <s v="0015A00002CwwHuQAJ"/>
    <b v="0"/>
    <m/>
    <b v="0"/>
    <x v="306"/>
    <x v="0"/>
    <s v="0055A000008zqzaQAA"/>
    <b v="0"/>
    <d v="2020-07-24T19:21:43"/>
    <b v="0"/>
    <b v="0"/>
    <s v="2020 3"/>
    <n v="3"/>
    <x v="4"/>
    <s v="Omitted"/>
    <s v="Omitted"/>
    <x v="0"/>
    <s v="0055A00000BclF5QAJ"/>
    <d v="2021-04-11T19:52:07"/>
    <m/>
    <d v="2020-10-08T14:48:15"/>
    <b v="0"/>
    <x v="5"/>
    <s v="0065A00001bKfRqQAK"/>
    <x v="2"/>
    <b v="0"/>
    <s v="0055A000008iLoOQAU"/>
    <s v="Closed Lost"/>
    <b v="0"/>
    <x v="1"/>
    <n v="22820"/>
    <n v="0"/>
    <m/>
  </r>
  <r>
    <s v="0015A00001taaMKQAY"/>
    <b v="0"/>
    <m/>
    <b v="0"/>
    <x v="306"/>
    <x v="0"/>
    <s v="0055A000008zqzaQAA"/>
    <b v="0"/>
    <d v="2018-10-25T13:53:38"/>
    <b v="0"/>
    <b v="0"/>
    <s v="2020 3"/>
    <n v="3"/>
    <x v="4"/>
    <s v="Omitted"/>
    <s v="Omitted"/>
    <x v="21"/>
    <s v="0055A00000BclF5QAJ"/>
    <d v="2021-04-11T19:52:07"/>
    <m/>
    <d v="2021-02-12T00:43:05"/>
    <b v="0"/>
    <x v="5"/>
    <s v="0065A00000nKTkUQAW"/>
    <x v="2"/>
    <b v="0"/>
    <s v="0055A000008iLoOQAU"/>
    <s v="Closed Lost"/>
    <b v="0"/>
    <x v="1"/>
    <n v="4050"/>
    <n v="0"/>
    <m/>
  </r>
  <r>
    <s v="0013100001jbBR3AAM"/>
    <b v="0"/>
    <m/>
    <b v="0"/>
    <x v="306"/>
    <x v="0"/>
    <s v="0055A000008iLoOQAU"/>
    <b v="0"/>
    <d v="2020-08-31T20:50:14"/>
    <b v="0"/>
    <b v="0"/>
    <s v="2020 3"/>
    <n v="3"/>
    <x v="4"/>
    <s v="Omitted"/>
    <s v="Omitted"/>
    <x v="21"/>
    <s v="0055A00000BclF5QAJ"/>
    <d v="2021-04-11T20:28:47"/>
    <m/>
    <d v="2020-09-03T16:03:00"/>
    <b v="0"/>
    <x v="3"/>
    <s v="0065A00001bg742QAA"/>
    <x v="2"/>
    <b v="0"/>
    <s v="0055A000008iLoOQAU"/>
    <s v="Closed Lost"/>
    <b v="0"/>
    <x v="1"/>
    <n v="347"/>
    <n v="0"/>
    <m/>
  </r>
  <r>
    <s v="0013100001fqwyfAAA"/>
    <b v="0"/>
    <m/>
    <b v="0"/>
    <x v="306"/>
    <x v="0"/>
    <s v="0055A000008iLoOQAU"/>
    <b v="0"/>
    <d v="2020-04-14T18:10:50"/>
    <b v="0"/>
    <b v="0"/>
    <s v="2020 3"/>
    <n v="3"/>
    <x v="4"/>
    <s v="Omitted"/>
    <s v="Omitted"/>
    <x v="0"/>
    <s v="0055A00000BclF5QAJ"/>
    <d v="2021-04-10T23:01:03"/>
    <m/>
    <d v="2020-10-14T23:50:17"/>
    <b v="0"/>
    <x v="1"/>
    <s v="0065A00001ZjNjJQAV"/>
    <x v="2"/>
    <b v="0"/>
    <s v="0055A000008iLoOQAU"/>
    <s v="Closed Lost"/>
    <b v="0"/>
    <x v="1"/>
    <n v="8950"/>
    <n v="0"/>
    <m/>
  </r>
  <r>
    <s v="0015A00001xP4A2QAK"/>
    <b v="0"/>
    <m/>
    <b v="0"/>
    <x v="306"/>
    <x v="0"/>
    <s v="0055A000008iLoOQAU"/>
    <b v="0"/>
    <d v="2020-09-03T13:49:57"/>
    <b v="0"/>
    <b v="0"/>
    <s v="2020 3"/>
    <n v="3"/>
    <x v="4"/>
    <s v="Omitted"/>
    <s v="Omitted"/>
    <x v="0"/>
    <s v="0055A00000BclF5QAJ"/>
    <d v="2021-04-11T20:07:09"/>
    <m/>
    <d v="2020-10-23T20:58:10"/>
    <b v="0"/>
    <x v="6"/>
    <s v="0065A00001bgrn9QAA"/>
    <x v="2"/>
    <b v="0"/>
    <s v="0055A000008iLoOQAU"/>
    <s v="Closed Lost"/>
    <b v="0"/>
    <x v="1"/>
    <n v="5495"/>
    <n v="0"/>
    <m/>
  </r>
  <r>
    <s v="0015A000027zQp0QAE"/>
    <b v="0"/>
    <m/>
    <b v="0"/>
    <x v="306"/>
    <x v="0"/>
    <s v="0055A000008zqzaQAA"/>
    <b v="0"/>
    <d v="2020-07-21T20:17:31"/>
    <b v="0"/>
    <b v="0"/>
    <s v="2020 3"/>
    <n v="3"/>
    <x v="4"/>
    <s v="Omitted"/>
    <s v="Omitted"/>
    <x v="21"/>
    <s v="0055A00000BclF5QAJ"/>
    <d v="2021-04-11T20:05:08"/>
    <m/>
    <d v="2020-07-27T13:58:22"/>
    <b v="0"/>
    <x v="7"/>
    <s v="0065A00001bBWcQQAW"/>
    <x v="2"/>
    <b v="0"/>
    <s v="0055A000008zqzaQAA"/>
    <s v="Closed Lost"/>
    <b v="0"/>
    <x v="1"/>
    <n v="89040"/>
    <n v="0"/>
    <m/>
  </r>
  <r>
    <s v="0013100001jbqTRAAY"/>
    <b v="0"/>
    <m/>
    <b v="0"/>
    <x v="306"/>
    <x v="0"/>
    <s v="00531000007KAu8AAG"/>
    <b v="0"/>
    <d v="2017-06-27T23:17:57"/>
    <b v="0"/>
    <b v="0"/>
    <s v="2020 3"/>
    <n v="3"/>
    <x v="4"/>
    <s v="Omitted"/>
    <s v="Omitted"/>
    <x v="22"/>
    <s v="0055A00000BclF5QAJ"/>
    <d v="2021-04-10T23:01:03"/>
    <m/>
    <d v="2020-05-18T11:08:23"/>
    <b v="0"/>
    <x v="1"/>
    <s v="0065A00000i3cz2QAA"/>
    <x v="2"/>
    <b v="0"/>
    <s v="0055A000008zqzaQAA"/>
    <s v="Closed Lost"/>
    <b v="0"/>
    <x v="1"/>
    <n v="57394"/>
    <n v="0"/>
    <m/>
  </r>
  <r>
    <s v="0015A00002DxWJ0QAN"/>
    <b v="0"/>
    <m/>
    <b v="0"/>
    <x v="306"/>
    <x v="0"/>
    <s v="0055A000008iLoJQAU"/>
    <b v="0"/>
    <d v="2019-10-31T20:55:25"/>
    <b v="0"/>
    <b v="0"/>
    <s v="2020 3"/>
    <n v="3"/>
    <x v="4"/>
    <s v="Omitted"/>
    <s v="Omitted"/>
    <x v="25"/>
    <s v="0055A00000BclF5QAJ"/>
    <d v="2021-04-10T23:01:03"/>
    <m/>
    <d v="2020-07-16T17:59:05"/>
    <b v="0"/>
    <x v="18"/>
    <s v="0065A00001XpfAyQAJ"/>
    <x v="2"/>
    <b v="0"/>
    <s v="0055A000008zqzaQAA"/>
    <s v="Closed Lost"/>
    <b v="0"/>
    <x v="1"/>
    <n v="69030"/>
    <n v="0"/>
    <m/>
  </r>
  <r>
    <s v="0013100001eo6iZAAQ"/>
    <b v="0"/>
    <m/>
    <b v="0"/>
    <x v="306"/>
    <x v="0"/>
    <s v="0055A000008iLoJQAU"/>
    <b v="0"/>
    <d v="2019-05-13T05:53:04"/>
    <b v="0"/>
    <b v="0"/>
    <s v="2020 3"/>
    <n v="3"/>
    <x v="4"/>
    <s v="Omitted"/>
    <s v="Omitted"/>
    <x v="21"/>
    <s v="0055A00000BclF5QAJ"/>
    <d v="2021-04-10T23:01:03"/>
    <m/>
    <d v="2020-08-10T13:29:02"/>
    <b v="0"/>
    <x v="7"/>
    <s v="0065A00001Pw4O4QAJ"/>
    <x v="2"/>
    <b v="0"/>
    <s v="0055A000008iLmcQAE"/>
    <s v="Closed Lost"/>
    <b v="0"/>
    <x v="1"/>
    <n v="88065"/>
    <n v="0"/>
    <m/>
  </r>
  <r>
    <s v="0013100001k6h7IAAQ"/>
    <b v="0"/>
    <m/>
    <b v="0"/>
    <x v="306"/>
    <x v="0"/>
    <s v="0055A000008iLoOQAU"/>
    <b v="0"/>
    <d v="2019-05-23T16:46:41"/>
    <b v="0"/>
    <b v="0"/>
    <s v="2020 3"/>
    <n v="3"/>
    <x v="4"/>
    <s v="Omitted"/>
    <s v="Omitted"/>
    <x v="21"/>
    <s v="0055A00000BclF5QAJ"/>
    <d v="2021-04-10T23:01:03"/>
    <m/>
    <d v="2020-05-18T10:26:19"/>
    <b v="0"/>
    <x v="10"/>
    <s v="0065A00001SgqE8QAJ"/>
    <x v="2"/>
    <b v="0"/>
    <s v="0055A000008zqzaQAA"/>
    <s v="Closed Lost"/>
    <b v="0"/>
    <x v="1"/>
    <n v="86700"/>
    <n v="0"/>
    <m/>
  </r>
  <r>
    <s v="0015A00002B7r6RQAR"/>
    <b v="0"/>
    <m/>
    <b v="0"/>
    <x v="306"/>
    <x v="0"/>
    <s v="0055A000008iLoJQAU"/>
    <b v="0"/>
    <d v="2019-04-17T16:20:08"/>
    <b v="0"/>
    <b v="0"/>
    <s v="2020 3"/>
    <n v="3"/>
    <x v="4"/>
    <s v="Omitted"/>
    <s v="Omitted"/>
    <x v="22"/>
    <s v="0055A00000BclF5QAJ"/>
    <d v="2021-04-10T23:01:03"/>
    <m/>
    <d v="2020-07-27T14:02:59"/>
    <b v="0"/>
    <x v="7"/>
    <s v="0065A00001KRBR4QAP"/>
    <x v="2"/>
    <b v="0"/>
    <s v="0055A000008zqzaQAA"/>
    <s v="Closed Lost"/>
    <b v="0"/>
    <x v="1"/>
    <n v="54945"/>
    <n v="0"/>
    <m/>
  </r>
  <r>
    <s v="0015A00002B7WbnQAF"/>
    <b v="0"/>
    <m/>
    <b v="0"/>
    <x v="306"/>
    <x v="0"/>
    <s v="0055A000008iLoOQAU"/>
    <b v="0"/>
    <d v="2019-05-10T14:14:58"/>
    <b v="0"/>
    <b v="0"/>
    <s v="2020 3"/>
    <n v="3"/>
    <x v="4"/>
    <s v="Omitted"/>
    <s v="Omitted"/>
    <x v="22"/>
    <s v="0055A00000BclF5QAJ"/>
    <d v="2021-04-11T20:07:09"/>
    <m/>
    <d v="2020-08-03T13:50:36"/>
    <b v="0"/>
    <x v="6"/>
    <s v="0065A00001PvwxGQAR"/>
    <x v="2"/>
    <b v="0"/>
    <s v="0055A000008zqzaQAA"/>
    <s v="Closed Lost"/>
    <b v="0"/>
    <x v="1"/>
    <n v="86860"/>
    <n v="0"/>
    <m/>
  </r>
  <r>
    <s v="0013100001fqvwqAAA"/>
    <b v="0"/>
    <m/>
    <b v="0"/>
    <x v="306"/>
    <x v="0"/>
    <s v="0055A000008zqzaQAA"/>
    <b v="0"/>
    <d v="2019-10-01T19:01:20"/>
    <b v="0"/>
    <b v="0"/>
    <s v="2020 3"/>
    <n v="3"/>
    <x v="4"/>
    <s v="Omitted"/>
    <s v="Omitted"/>
    <x v="0"/>
    <s v="0055A00000BclF5QAJ"/>
    <d v="2021-04-10T23:01:03"/>
    <m/>
    <d v="2020-07-16T21:40:33"/>
    <b v="0"/>
    <x v="7"/>
    <s v="0065A00001XXtAVQA1"/>
    <x v="2"/>
    <b v="0"/>
    <s v="0055A000008zqzaQAA"/>
    <s v="Closed Lost"/>
    <b v="0"/>
    <x v="1"/>
    <n v="91445"/>
    <n v="0"/>
    <m/>
  </r>
  <r>
    <s v="0013100001k6WNjAAM"/>
    <b v="0"/>
    <m/>
    <b v="0"/>
    <x v="306"/>
    <x v="0"/>
    <s v="0055A000009sZg0QAE"/>
    <b v="0"/>
    <d v="2019-10-18T18:17:00"/>
    <b v="0"/>
    <b v="0"/>
    <s v="2020 3"/>
    <n v="3"/>
    <x v="4"/>
    <s v="Omitted"/>
    <s v="Omitted"/>
    <x v="25"/>
    <s v="0055A00000BclF5QAJ"/>
    <d v="2021-04-10T23:01:03"/>
    <m/>
    <d v="2020-05-29T18:21:59"/>
    <b v="0"/>
    <x v="18"/>
    <s v="0065A00001Xe7vJQAR"/>
    <x v="2"/>
    <b v="0"/>
    <s v="0055A00000Bb2djQAB"/>
    <s v="Closed Lost"/>
    <b v="0"/>
    <x v="1"/>
    <n v="91515"/>
    <n v="0"/>
    <m/>
  </r>
  <r>
    <s v="0015A00002GmqXYQAZ"/>
    <b v="0"/>
    <m/>
    <b v="0"/>
    <x v="306"/>
    <x v="0"/>
    <s v="0055A00000BNXCfQAP"/>
    <b v="0"/>
    <d v="2019-12-10T23:28:02"/>
    <b v="0"/>
    <b v="0"/>
    <s v="2020 3"/>
    <n v="3"/>
    <x v="4"/>
    <s v="Omitted"/>
    <s v="Omitted"/>
    <x v="21"/>
    <s v="0055A00000BclF5QAJ"/>
    <d v="2021-04-11T20:33:11"/>
    <m/>
    <d v="2019-12-16T23:14:53"/>
    <b v="0"/>
    <x v="6"/>
    <s v="0065A00001YKbRIQA1"/>
    <x v="2"/>
    <b v="0"/>
    <s v="0055A00000BNXCfQAP"/>
    <s v="Closed Lost"/>
    <b v="0"/>
    <x v="1"/>
    <n v="119000"/>
    <n v="0"/>
    <m/>
  </r>
  <r>
    <s v="0015A00002FrM13QAF"/>
    <b v="0"/>
    <m/>
    <b v="0"/>
    <x v="306"/>
    <x v="0"/>
    <s v="00531000007KAsvAAG"/>
    <b v="0"/>
    <d v="2019-10-21T21:59:51"/>
    <b v="0"/>
    <b v="0"/>
    <s v="2020 3"/>
    <n v="3"/>
    <x v="4"/>
    <s v="Omitted"/>
    <s v="Omitted"/>
    <x v="1"/>
    <s v="0055A00000BclF5QAJ"/>
    <d v="2021-04-11T19:52:07"/>
    <m/>
    <d v="2020-10-06T18:58:32"/>
    <b v="0"/>
    <x v="5"/>
    <s v="0065A00001Xk8jRQAR"/>
    <x v="2"/>
    <b v="0"/>
    <s v="00531000007KAsvAAG"/>
    <s v="Closed Lost"/>
    <b v="0"/>
    <x v="1"/>
    <n v="69347"/>
    <n v="0"/>
    <m/>
  </r>
  <r>
    <s v="001i000001MZ8IpAAL"/>
    <b v="0"/>
    <m/>
    <b v="0"/>
    <x v="306"/>
    <x v="0"/>
    <s v="00531000007MUoEAAW"/>
    <b v="0"/>
    <d v="2019-04-01T19:06:15"/>
    <b v="0"/>
    <b v="0"/>
    <s v="2020 3"/>
    <n v="3"/>
    <x v="4"/>
    <s v="Omitted"/>
    <s v="Omitted"/>
    <x v="4"/>
    <s v="0055A00000BclF5QAJ"/>
    <d v="2021-04-11T19:52:07"/>
    <m/>
    <d v="2020-02-10T14:24:36"/>
    <b v="0"/>
    <x v="5"/>
    <s v="0065A00001IEklhQAD"/>
    <x v="2"/>
    <b v="0"/>
    <s v="00531000007KgPgAAK"/>
    <s v="Closed Lost"/>
    <b v="0"/>
    <x v="1"/>
    <n v="60069.599999999999"/>
    <n v="0"/>
    <m/>
  </r>
  <r>
    <s v="0015A00002PMn0gQAD"/>
    <b v="0"/>
    <m/>
    <b v="0"/>
    <x v="306"/>
    <x v="0"/>
    <s v="00531000007MUoEAAW"/>
    <b v="0"/>
    <d v="2019-02-04T15:13:28"/>
    <b v="0"/>
    <b v="0"/>
    <s v="2020 3"/>
    <n v="3"/>
    <x v="4"/>
    <s v="Omitted"/>
    <s v="Omitted"/>
    <x v="1"/>
    <s v="0055A00000BclF5QAJ"/>
    <d v="2021-04-11T19:52:07"/>
    <m/>
    <d v="2020-10-07T19:15:36"/>
    <b v="0"/>
    <x v="5"/>
    <s v="0065A000015uK3fQAE"/>
    <x v="2"/>
    <b v="0"/>
    <s v="00531000007KAsvAAG"/>
    <s v="Closed Lost"/>
    <b v="0"/>
    <x v="1"/>
    <n v="58679.1"/>
    <n v="0"/>
    <m/>
  </r>
  <r>
    <s v="0013100001gYHjnAAG"/>
    <b v="0"/>
    <m/>
    <b v="0"/>
    <x v="306"/>
    <x v="0"/>
    <s v="00531000007KAsvAAG"/>
    <b v="0"/>
    <d v="2018-05-16T12:58:53"/>
    <b v="0"/>
    <b v="0"/>
    <s v="2020 3"/>
    <n v="3"/>
    <x v="4"/>
    <s v="Omitted"/>
    <s v="Omitted"/>
    <x v="1"/>
    <s v="00531000007KAsvAAG"/>
    <d v="2020-10-07T19:24:32"/>
    <m/>
    <d v="2020-10-07T19:24:32"/>
    <b v="0"/>
    <x v="1"/>
    <s v="0065A00000k1qfFQAQ"/>
    <x v="2"/>
    <b v="0"/>
    <s v="00531000007KAsvAAG"/>
    <s v="Closed Lost"/>
    <b v="0"/>
    <x v="1"/>
    <n v="65000"/>
    <n v="0"/>
    <m/>
  </r>
  <r>
    <s v="0016e00002ZwhMUAAZ"/>
    <b v="0"/>
    <m/>
    <b v="0"/>
    <x v="306"/>
    <x v="0"/>
    <s v="0055A000009GxI2QAK"/>
    <b v="0"/>
    <d v="2020-04-17T17:06:41"/>
    <b v="0"/>
    <b v="0"/>
    <s v="2020 3"/>
    <n v="3"/>
    <x v="4"/>
    <s v="Closed"/>
    <s v="Closed"/>
    <x v="24"/>
    <s v="0055A000009GxI2QAK"/>
    <d v="2021-06-22T19:25:45"/>
    <m/>
    <d v="2020-08-21T16:06:51"/>
    <b v="0"/>
    <x v="6"/>
    <s v="0065A00001Zk6mPQAR"/>
    <x v="2"/>
    <b v="0"/>
    <s v="0055A000009GxI2QAK"/>
    <s v="Closed Lost"/>
    <b v="0"/>
    <x v="1"/>
    <n v="390000"/>
    <n v="0"/>
    <m/>
  </r>
  <r>
    <s v="0015A00002LgTxGQAV"/>
    <b v="0"/>
    <m/>
    <b v="0"/>
    <x v="306"/>
    <x v="0"/>
    <s v="00531000007MUoEAAW"/>
    <b v="0"/>
    <d v="2020-06-23T17:08:10"/>
    <b v="0"/>
    <b v="0"/>
    <s v="2020 3"/>
    <n v="3"/>
    <x v="4"/>
    <s v="Omitted"/>
    <s v="Omitted"/>
    <x v="2"/>
    <s v="0055A00000BclF5QAJ"/>
    <d v="2021-04-11T20:08:00"/>
    <m/>
    <d v="2020-09-14T13:55:06"/>
    <b v="0"/>
    <x v="6"/>
    <s v="0065A00001ax2WZQAY"/>
    <x v="2"/>
    <b v="0"/>
    <s v="00531000007KgPgAAK"/>
    <s v="Closed Lost"/>
    <b v="0"/>
    <x v="1"/>
    <n v="65476"/>
    <n v="0"/>
    <m/>
  </r>
  <r>
    <s v="0015A00002EkPwLQAV"/>
    <b v="0"/>
    <m/>
    <b v="0"/>
    <x v="306"/>
    <x v="0"/>
    <s v="00531000007MUoEAAW"/>
    <b v="0"/>
    <d v="2020-08-10T18:39:19"/>
    <b v="0"/>
    <b v="0"/>
    <s v="2020 3"/>
    <n v="3"/>
    <x v="4"/>
    <s v="Omitted"/>
    <s v="Omitted"/>
    <x v="2"/>
    <s v="0055A00000BclF5QAJ"/>
    <d v="2021-04-11T20:08:00"/>
    <m/>
    <d v="2020-08-17T19:36:26"/>
    <b v="0"/>
    <x v="6"/>
    <s v="0065A00001bMtrIQAS"/>
    <x v="2"/>
    <b v="0"/>
    <s v="00531000007KgPgAAK"/>
    <s v="Closed Lost"/>
    <b v="0"/>
    <x v="1"/>
    <n v="149010"/>
    <n v="0"/>
    <m/>
  </r>
  <r>
    <s v="0015A00002NNowfQAD"/>
    <b v="0"/>
    <m/>
    <b v="0"/>
    <x v="306"/>
    <x v="0"/>
    <s v="0055A000009GxI2QAK"/>
    <b v="0"/>
    <d v="2020-07-27T16:22:11"/>
    <b v="0"/>
    <b v="0"/>
    <s v="2020 3"/>
    <n v="3"/>
    <x v="4"/>
    <s v="Omitted"/>
    <s v="Omitted"/>
    <x v="24"/>
    <s v="0055A000009GxI2QAK"/>
    <d v="2021-06-22T19:15:30"/>
    <m/>
    <d v="2020-10-05T10:53:55"/>
    <b v="0"/>
    <x v="0"/>
    <s v="0065A00001bKrIIQA0"/>
    <x v="2"/>
    <b v="0"/>
    <s v="0055A000009GxI2QAK"/>
    <s v="Closed Lost"/>
    <b v="0"/>
    <x v="1"/>
    <n v="72937"/>
    <n v="0"/>
    <m/>
  </r>
  <r>
    <s v="0015A00002HcQpmQAF"/>
    <b v="0"/>
    <m/>
    <b v="0"/>
    <x v="306"/>
    <x v="0"/>
    <s v="0055A000009sa63QAA"/>
    <b v="0"/>
    <d v="2020-01-28T04:45:05"/>
    <b v="0"/>
    <b v="0"/>
    <s v="2020 3"/>
    <n v="3"/>
    <x v="4"/>
    <s v="Omitted"/>
    <s v="Omitted"/>
    <x v="1"/>
    <s v="0055A00000BclF5QAJ"/>
    <d v="2021-04-11T19:52:07"/>
    <m/>
    <d v="2020-03-31T17:24:32"/>
    <b v="0"/>
    <x v="5"/>
    <s v="0065A00001Z0T9TQAV"/>
    <x v="2"/>
    <b v="0"/>
    <s v="0055A000009sa63QAA"/>
    <s v="Closed Lost"/>
    <b v="0"/>
    <x v="1"/>
    <n v="71585.75"/>
    <n v="0"/>
    <m/>
  </r>
  <r>
    <s v="0013100001frK2lAAE"/>
    <b v="0"/>
    <m/>
    <b v="0"/>
    <x v="306"/>
    <x v="0"/>
    <s v="0055A000008zqzaQAA"/>
    <b v="1"/>
    <d v="2019-06-17T02:04:00"/>
    <b v="0"/>
    <b v="0"/>
    <s v="2020 3"/>
    <n v="3"/>
    <x v="4"/>
    <s v="Omitted"/>
    <s v="Omitted"/>
    <x v="21"/>
    <s v="0055A00000BclF5QAJ"/>
    <d v="2021-04-11T20:06:15"/>
    <m/>
    <d v="2020-04-15T22:10:54"/>
    <b v="0"/>
    <x v="6"/>
    <s v="0065A00001Tj30FQAR"/>
    <x v="2"/>
    <b v="0"/>
    <s v="0055A000008zqzaQAA"/>
    <s v="Closed Lost"/>
    <b v="0"/>
    <x v="1"/>
    <n v="140000"/>
    <n v="0"/>
    <m/>
  </r>
  <r>
    <s v="0015A00002G763RQAR"/>
    <b v="0"/>
    <m/>
    <b v="0"/>
    <x v="306"/>
    <x v="0"/>
    <s v="0055A00000BNXCfQAP"/>
    <b v="1"/>
    <d v="2020-09-08T18:04:30"/>
    <b v="0"/>
    <b v="0"/>
    <s v="2020 3"/>
    <n v="3"/>
    <x v="4"/>
    <s v="Omitted"/>
    <s v="Omitted"/>
    <x v="20"/>
    <s v="0055A00000BclF5QAJ"/>
    <d v="2021-04-10T23:01:03"/>
    <m/>
    <d v="2020-09-08T18:07:17"/>
    <b v="0"/>
    <x v="3"/>
    <s v="0065A00001bh4FSQAY"/>
    <x v="2"/>
    <b v="0"/>
    <s v="0055A00000BNXCfQAP"/>
    <s v="Closed Lost"/>
    <b v="0"/>
    <x v="1"/>
    <n v="128000"/>
    <n v="0"/>
    <m/>
  </r>
  <r>
    <s v="0015A000022QeGHQA0"/>
    <b v="0"/>
    <m/>
    <b v="0"/>
    <x v="306"/>
    <x v="0"/>
    <s v="0055A000008zqzaQAA"/>
    <b v="1"/>
    <d v="2020-02-03T14:10:27"/>
    <b v="0"/>
    <b v="0"/>
    <s v="2020 3"/>
    <n v="3"/>
    <x v="4"/>
    <s v="Omitted"/>
    <s v="Omitted"/>
    <x v="21"/>
    <s v="0055A00000BclF5QAJ"/>
    <d v="2021-04-10T23:01:03"/>
    <m/>
    <d v="2020-07-08T18:30:40"/>
    <b v="0"/>
    <x v="3"/>
    <s v="0065A00001Z1TJiQAN"/>
    <x v="2"/>
    <b v="0"/>
    <s v="0055A000008zqzaQAA"/>
    <s v="Closed Lost"/>
    <b v="0"/>
    <x v="1"/>
    <n v="140000"/>
    <n v="0"/>
    <m/>
  </r>
  <r>
    <s v="0015A00002DSEvSQAX"/>
    <b v="0"/>
    <m/>
    <b v="0"/>
    <x v="306"/>
    <x v="0"/>
    <s v="0055A000008iLoOQAU"/>
    <b v="1"/>
    <d v="2019-09-03T21:31:07"/>
    <b v="0"/>
    <b v="0"/>
    <s v="2020 3"/>
    <n v="3"/>
    <x v="4"/>
    <s v="Omitted"/>
    <s v="Omitted"/>
    <x v="21"/>
    <s v="0055A00000BclF5QAJ"/>
    <d v="2021-04-10T23:01:03"/>
    <m/>
    <d v="2020-05-14T18:08:07"/>
    <b v="0"/>
    <x v="3"/>
    <s v="0065A00001XGXOVQA5"/>
    <x v="2"/>
    <b v="0"/>
    <s v="0055A00000BNpn5QAD"/>
    <s v="Closed Lost"/>
    <b v="0"/>
    <x v="1"/>
    <n v="140000"/>
    <n v="0"/>
    <m/>
  </r>
  <r>
    <s v="0015A00002DPWlEQAX"/>
    <b v="0"/>
    <m/>
    <b v="0"/>
    <x v="306"/>
    <x v="0"/>
    <s v="0055A000008iLoOQAU"/>
    <b v="1"/>
    <d v="2019-08-21T19:14:08"/>
    <b v="0"/>
    <b v="0"/>
    <s v="2020 3"/>
    <n v="3"/>
    <x v="4"/>
    <s v="Omitted"/>
    <s v="Omitted"/>
    <x v="21"/>
    <s v="0055A00000BclF5QAJ"/>
    <d v="2021-04-10T23:01:03"/>
    <m/>
    <d v="2020-07-15T21:26:46"/>
    <b v="0"/>
    <x v="1"/>
    <s v="0065A00001MA0HWQA1"/>
    <x v="2"/>
    <b v="0"/>
    <s v="0055A000008zqzaQAA"/>
    <s v="Closed Lost"/>
    <b v="0"/>
    <x v="1"/>
    <n v="140000"/>
    <n v="0"/>
    <m/>
  </r>
  <r>
    <s v="0015A00002KuOgrQAF"/>
    <b v="0"/>
    <m/>
    <b v="0"/>
    <x v="306"/>
    <x v="0"/>
    <s v="0055A000008iLoOQAU"/>
    <b v="1"/>
    <d v="2020-05-12T13:49:33"/>
    <b v="0"/>
    <b v="0"/>
    <s v="2020 3"/>
    <n v="3"/>
    <x v="4"/>
    <s v="Omitted"/>
    <s v="Omitted"/>
    <x v="21"/>
    <s v="0055A00000BclF5QAJ"/>
    <d v="2021-04-10T23:01:03"/>
    <m/>
    <d v="2020-07-20T15:12:04"/>
    <b v="0"/>
    <x v="3"/>
    <s v="0065A00001a5u2uQAA"/>
    <x v="2"/>
    <b v="0"/>
    <s v="0055A000008zqzaQAA"/>
    <s v="Closed Lost"/>
    <b v="0"/>
    <x v="1"/>
    <n v="140000"/>
    <n v="0"/>
    <m/>
  </r>
  <r>
    <s v="0013100001p5A0yAAE"/>
    <b v="0"/>
    <m/>
    <b v="0"/>
    <x v="306"/>
    <x v="0"/>
    <s v="0055A000008zqzaQAA"/>
    <b v="1"/>
    <d v="2020-04-17T15:40:25"/>
    <b v="0"/>
    <b v="0"/>
    <s v="2020 3"/>
    <n v="3"/>
    <x v="4"/>
    <s v="Omitted"/>
    <s v="Omitted"/>
    <x v="21"/>
    <s v="0055A00000BclF5QAJ"/>
    <d v="2021-04-11T20:33:11"/>
    <m/>
    <d v="2020-07-27T20:45:07"/>
    <b v="0"/>
    <x v="3"/>
    <s v="0065A00001Zk6CZQAZ"/>
    <x v="2"/>
    <b v="0"/>
    <s v="0055A000008zqzaQAA"/>
    <s v="Closed Lost"/>
    <b v="0"/>
    <x v="1"/>
    <n v="174800"/>
    <n v="0"/>
    <m/>
  </r>
  <r>
    <s v="0015A00002GnkjQQAR"/>
    <b v="0"/>
    <m/>
    <b v="0"/>
    <x v="306"/>
    <x v="0"/>
    <s v="0055A000008iLoOQAU"/>
    <b v="1"/>
    <d v="2019-12-17T17:29:34"/>
    <b v="0"/>
    <b v="0"/>
    <s v="2020 3"/>
    <n v="3"/>
    <x v="4"/>
    <s v="Omitted"/>
    <s v="Omitted"/>
    <x v="21"/>
    <s v="0055A00000BclF5QAJ"/>
    <d v="2021-04-10T23:01:03"/>
    <m/>
    <d v="2020-07-16T21:34:12"/>
    <b v="0"/>
    <x v="3"/>
    <s v="0065A00001YNMj1QAH"/>
    <x v="2"/>
    <b v="0"/>
    <s v="0055A000008zqzaQAA"/>
    <s v="Closed Lost"/>
    <b v="0"/>
    <x v="1"/>
    <n v="123000"/>
    <n v="0"/>
    <m/>
  </r>
  <r>
    <s v="0015A00002DyShwQAF"/>
    <b v="0"/>
    <m/>
    <b v="0"/>
    <x v="306"/>
    <x v="0"/>
    <s v="0055A000008iLmwQAE"/>
    <b v="1"/>
    <d v="2019-08-13T11:53:36"/>
    <b v="0"/>
    <b v="0"/>
    <s v="2020 3"/>
    <n v="3"/>
    <x v="4"/>
    <s v="Omitted"/>
    <s v="Omitted"/>
    <x v="21"/>
    <s v="0055A00000BclF5QAJ"/>
    <d v="2021-04-10T23:01:03"/>
    <m/>
    <d v="2020-08-03T14:04:17"/>
    <b v="0"/>
    <x v="3"/>
    <s v="0065A00001X8ESKQA3"/>
    <x v="2"/>
    <b v="0"/>
    <s v="0055A000008zqzaQAA"/>
    <s v="Closed Lost"/>
    <b v="0"/>
    <x v="1"/>
    <n v="84995"/>
    <n v="0"/>
    <m/>
  </r>
  <r>
    <s v="0015A000021PPBvQAO"/>
    <b v="0"/>
    <m/>
    <b v="0"/>
    <x v="306"/>
    <x v="0"/>
    <s v="00531000008FRNUAA4"/>
    <b v="1"/>
    <d v="2018-06-11T21:45:27"/>
    <b v="0"/>
    <b v="0"/>
    <s v="2020 3"/>
    <n v="3"/>
    <x v="4"/>
    <s v="Omitted"/>
    <s v="Omitted"/>
    <x v="21"/>
    <s v="0055A00000BclF5QAJ"/>
    <d v="2021-04-10T23:01:03"/>
    <m/>
    <d v="2020-07-13T15:11:36"/>
    <b v="0"/>
    <x v="1"/>
    <s v="0065A00000k2ooWQAQ"/>
    <x v="2"/>
    <b v="0"/>
    <s v="0055A000008zqzaQAA"/>
    <s v="Closed Lost"/>
    <b v="0"/>
    <x v="1"/>
    <n v="79995"/>
    <n v="0"/>
    <m/>
  </r>
  <r>
    <s v="0013100001jb0TpAAI"/>
    <b v="0"/>
    <m/>
    <b v="0"/>
    <x v="306"/>
    <x v="0"/>
    <s v="0055A000008iLoOQAU"/>
    <b v="1"/>
    <d v="2018-09-14T18:26:04"/>
    <b v="0"/>
    <b v="0"/>
    <s v="2020 3"/>
    <n v="3"/>
    <x v="4"/>
    <s v="Omitted"/>
    <s v="Omitted"/>
    <x v="22"/>
    <s v="0055A00000BclF5QAJ"/>
    <d v="2021-04-10T23:01:03"/>
    <m/>
    <d v="2020-05-18T11:16:51"/>
    <b v="0"/>
    <x v="3"/>
    <s v="0065A00000llqs0QAA"/>
    <x v="2"/>
    <b v="0"/>
    <s v="0055A000008zqzaQAA"/>
    <s v="Closed Lost"/>
    <b v="0"/>
    <x v="1"/>
    <n v="69590"/>
    <n v="0"/>
    <m/>
  </r>
  <r>
    <s v="0015A00002JOivoQAD"/>
    <b v="0"/>
    <m/>
    <b v="0"/>
    <x v="306"/>
    <x v="0"/>
    <s v="0055A000008iLoJQAU"/>
    <b v="1"/>
    <d v="2018-09-18T04:59:23"/>
    <b v="0"/>
    <b v="0"/>
    <s v="2020 3"/>
    <n v="3"/>
    <x v="4"/>
    <s v="Omitted"/>
    <s v="Omitted"/>
    <x v="21"/>
    <s v="0055A00000BclF5QAJ"/>
    <d v="2021-04-10T23:01:03"/>
    <m/>
    <d v="2020-08-03T13:47:34"/>
    <b v="0"/>
    <x v="12"/>
    <s v="0065A00000lmEMoQAM"/>
    <x v="2"/>
    <b v="0"/>
    <s v="0055A000008zqzaQAA"/>
    <s v="Closed Lost"/>
    <b v="0"/>
    <x v="1"/>
    <n v="80000"/>
    <n v="0"/>
    <m/>
  </r>
  <r>
    <s v="0015A000022SmPFQA0"/>
    <b v="0"/>
    <m/>
    <b v="0"/>
    <x v="306"/>
    <x v="0"/>
    <s v="0055A00000Bb2djQAB"/>
    <b v="1"/>
    <d v="2020-03-18T20:08:08"/>
    <b v="0"/>
    <b v="0"/>
    <s v="2020 3"/>
    <n v="3"/>
    <x v="4"/>
    <s v="Omitted"/>
    <s v="Omitted"/>
    <x v="21"/>
    <s v="0055A00000BclF5QAJ"/>
    <d v="2021-04-11T20:28:47"/>
    <m/>
    <d v="2020-03-18T20:22:50"/>
    <b v="0"/>
    <x v="3"/>
    <s v="0065A00001ZWNDHQA5"/>
    <x v="2"/>
    <b v="0"/>
    <s v="0055A00000Bb2djQAB"/>
    <s v="Closed Lost"/>
    <b v="0"/>
    <x v="1"/>
    <n v="98780"/>
    <n v="0"/>
    <m/>
  </r>
  <r>
    <s v="0015A000022SgMIQA0"/>
    <b v="0"/>
    <m/>
    <b v="0"/>
    <x v="306"/>
    <x v="0"/>
    <s v="0055A000008iLoOQAU"/>
    <b v="1"/>
    <d v="2019-05-23T14:55:44"/>
    <b v="0"/>
    <b v="0"/>
    <s v="2020 3"/>
    <n v="3"/>
    <x v="4"/>
    <s v="Omitted"/>
    <s v="Omitted"/>
    <x v="22"/>
    <s v="0055A00000BclF5QAJ"/>
    <d v="2021-04-10T23:01:03"/>
    <m/>
    <d v="2020-05-18T10:19:25"/>
    <b v="0"/>
    <x v="3"/>
    <s v="0065A00001SgpPDQAZ"/>
    <x v="2"/>
    <b v="0"/>
    <s v="0055A000008zqzaQAA"/>
    <s v="Closed Lost"/>
    <b v="0"/>
    <x v="1"/>
    <n v="91695"/>
    <n v="0"/>
    <m/>
  </r>
  <r>
    <s v="0015A00002DxOEJQA3"/>
    <b v="0"/>
    <m/>
    <b v="0"/>
    <x v="306"/>
    <x v="0"/>
    <s v="0055A000008iLoOQAU"/>
    <b v="1"/>
    <d v="2019-08-05T21:12:21"/>
    <b v="0"/>
    <b v="0"/>
    <s v="2020 3"/>
    <n v="3"/>
    <x v="4"/>
    <s v="Omitted"/>
    <s v="Omitted"/>
    <x v="21"/>
    <s v="0055A00000BclF5QAJ"/>
    <d v="2021-04-10T23:01:03"/>
    <m/>
    <d v="2020-05-22T17:00:08"/>
    <b v="0"/>
    <x v="3"/>
    <s v="0065A00001WxEoMQAV"/>
    <x v="2"/>
    <b v="0"/>
    <s v="0055A000008zqzaQAA"/>
    <s v="Closed Lost"/>
    <b v="0"/>
    <x v="1"/>
    <n v="84995"/>
    <n v="0"/>
    <m/>
  </r>
  <r>
    <s v="0015A00002Bmy3MQAR"/>
    <b v="0"/>
    <m/>
    <b v="0"/>
    <x v="306"/>
    <x v="0"/>
    <s v="0055A000008iLoOQAU"/>
    <b v="1"/>
    <d v="2019-04-12T16:41:18"/>
    <b v="0"/>
    <b v="0"/>
    <s v="2020 3"/>
    <n v="3"/>
    <x v="4"/>
    <s v="Omitted"/>
    <s v="Omitted"/>
    <x v="20"/>
    <s v="0055A00000BclF5QAJ"/>
    <d v="2021-04-10T23:01:03"/>
    <m/>
    <d v="2020-08-06T13:26:25"/>
    <b v="0"/>
    <x v="1"/>
    <s v="0065A00001KQrkFQAT"/>
    <x v="2"/>
    <b v="0"/>
    <s v="0055A000008zqzaQAA"/>
    <s v="Closed Lost"/>
    <b v="0"/>
    <x v="1"/>
    <n v="90775"/>
    <n v="0"/>
    <m/>
  </r>
  <r>
    <s v="0013100001hmwrmAAA"/>
    <b v="0"/>
    <m/>
    <b v="0"/>
    <x v="306"/>
    <x v="0"/>
    <s v="0055A000008zqzaQAA"/>
    <b v="1"/>
    <d v="2019-07-02T12:24:35"/>
    <b v="0"/>
    <b v="0"/>
    <s v="2020 3"/>
    <n v="3"/>
    <x v="4"/>
    <s v="Omitted"/>
    <s v="Omitted"/>
    <x v="22"/>
    <s v="0055A00000BclF5QAJ"/>
    <d v="2021-04-10T23:01:03"/>
    <m/>
    <d v="2020-05-22T17:05:27"/>
    <b v="0"/>
    <x v="3"/>
    <s v="0065A00001Ve5hjQAB"/>
    <x v="2"/>
    <b v="0"/>
    <s v="0055A000008zqzaQAA"/>
    <s v="Closed Lost"/>
    <b v="0"/>
    <x v="1"/>
    <n v="93085"/>
    <n v="0"/>
    <m/>
  </r>
  <r>
    <s v="0015A00002Cvd13QAB"/>
    <b v="0"/>
    <m/>
    <b v="0"/>
    <x v="306"/>
    <x v="0"/>
    <s v="0055A000008zqzaQAA"/>
    <b v="1"/>
    <d v="2019-07-08T17:09:21"/>
    <b v="0"/>
    <b v="0"/>
    <s v="2020 3"/>
    <n v="3"/>
    <x v="4"/>
    <s v="Omitted"/>
    <s v="Omitted"/>
    <x v="20"/>
    <s v="0055A00000BclF5QAJ"/>
    <d v="2021-04-10T23:01:03"/>
    <m/>
    <d v="2020-05-18T10:25:17"/>
    <b v="0"/>
    <x v="7"/>
    <s v="0065A00001VeTicQAF"/>
    <x v="2"/>
    <b v="0"/>
    <s v="0055A000008zqzaQAA"/>
    <s v="Closed Lost"/>
    <b v="0"/>
    <x v="1"/>
    <n v="91695"/>
    <n v="0"/>
    <m/>
  </r>
  <r>
    <s v="0015A00001tak2sQAA"/>
    <b v="0"/>
    <m/>
    <b v="0"/>
    <x v="306"/>
    <x v="0"/>
    <s v="00531000007KAu8AAG"/>
    <b v="1"/>
    <d v="2017-07-16T12:33:15"/>
    <b v="0"/>
    <b v="0"/>
    <s v="2020 3"/>
    <n v="3"/>
    <x v="4"/>
    <s v="Omitted"/>
    <s v="Omitted"/>
    <x v="23"/>
    <s v="0055A00000BclF5QAJ"/>
    <d v="2021-04-10T23:01:03"/>
    <m/>
    <d v="2020-05-22T20:44:07"/>
    <b v="0"/>
    <x v="1"/>
    <s v="0065A00000i45QFQAY"/>
    <x v="2"/>
    <b v="0"/>
    <s v="0055A000008zqzaQAA"/>
    <s v="Closed Lost"/>
    <b v="0"/>
    <x v="1"/>
    <n v="57394"/>
    <n v="0"/>
    <m/>
  </r>
  <r>
    <s v="0015A00002DSF3iQAH"/>
    <b v="0"/>
    <m/>
    <b v="0"/>
    <x v="306"/>
    <x v="0"/>
    <s v="0055A000008iLoOQAU"/>
    <b v="1"/>
    <d v="2019-09-03T21:42:33"/>
    <b v="0"/>
    <b v="0"/>
    <s v="2020 3"/>
    <n v="3"/>
    <x v="4"/>
    <s v="Omitted"/>
    <s v="Omitted"/>
    <x v="20"/>
    <s v="0055A00000BclF5QAJ"/>
    <d v="2021-04-10T23:01:03"/>
    <m/>
    <d v="2020-07-27T14:09:26"/>
    <b v="0"/>
    <x v="11"/>
    <s v="0065A00001XGXUEQA5"/>
    <x v="2"/>
    <b v="0"/>
    <s v="0055A000008zqzaQAA"/>
    <s v="Closed Lost"/>
    <b v="0"/>
    <x v="1"/>
    <n v="95895"/>
    <n v="0"/>
    <m/>
  </r>
  <r>
    <s v="0015A00002G6sJmQAJ"/>
    <b v="0"/>
    <m/>
    <b v="0"/>
    <x v="306"/>
    <x v="0"/>
    <s v="0055A000009GjocQAC"/>
    <b v="1"/>
    <d v="2019-11-04T20:13:39"/>
    <b v="0"/>
    <b v="0"/>
    <s v="2020 3"/>
    <n v="3"/>
    <x v="4"/>
    <s v="Omitted"/>
    <s v="Omitted"/>
    <x v="21"/>
    <s v="0055A00000BclF5QAJ"/>
    <d v="2021-04-10T23:01:03"/>
    <m/>
    <d v="2020-05-29T16:51:16"/>
    <b v="0"/>
    <x v="1"/>
    <s v="0065A00001Xq2MdQAJ"/>
    <x v="2"/>
    <b v="0"/>
    <s v="0055A00000Bb2djQAB"/>
    <s v="Closed Lost"/>
    <b v="0"/>
    <x v="1"/>
    <n v="86700"/>
    <n v="0"/>
    <m/>
  </r>
  <r>
    <s v="0015A00002OLweWQAT"/>
    <b v="0"/>
    <m/>
    <b v="0"/>
    <x v="306"/>
    <x v="0"/>
    <s v="0055A000009sa63QAA"/>
    <b v="1"/>
    <d v="2020-09-04T16:47:44"/>
    <b v="0"/>
    <b v="0"/>
    <s v="2020 3"/>
    <n v="3"/>
    <x v="4"/>
    <s v="Omitted"/>
    <s v="Omitted"/>
    <x v="1"/>
    <s v="0055A000009s6n0QAA"/>
    <d v="2020-09-17T14:49:11"/>
    <m/>
    <d v="2020-09-14T04:18:37"/>
    <b v="0"/>
    <x v="1"/>
    <s v="0065A00001bgwEKQAY"/>
    <x v="2"/>
    <b v="0"/>
    <s v="0055A000009sa63QAA"/>
    <s v="Closed Lost"/>
    <b v="0"/>
    <x v="1"/>
    <n v="66151"/>
    <n v="0"/>
    <m/>
  </r>
  <r>
    <s v="0015A00001yXdzxQAC"/>
    <b v="0"/>
    <m/>
    <b v="0"/>
    <x v="306"/>
    <x v="0"/>
    <s v="00531000007MUoEAAW"/>
    <b v="1"/>
    <d v="2019-08-13T20:00:56"/>
    <b v="0"/>
    <b v="0"/>
    <s v="2020 3"/>
    <n v="3"/>
    <x v="4"/>
    <s v="Omitted"/>
    <s v="Omitted"/>
    <x v="2"/>
    <s v="0055A00000BclF5QAJ"/>
    <d v="2021-04-11T19:52:59"/>
    <m/>
    <d v="2020-04-30T20:40:12"/>
    <b v="0"/>
    <x v="5"/>
    <s v="0065A00001X8HzVQAV"/>
    <x v="2"/>
    <b v="0"/>
    <s v="00531000007KgPgAAK"/>
    <s v="Closed Lost"/>
    <b v="0"/>
    <x v="1"/>
    <n v="62165.15"/>
    <n v="0"/>
    <m/>
  </r>
  <r>
    <s v="0015A00002DVSxzQAH"/>
    <b v="0"/>
    <m/>
    <b v="0"/>
    <x v="306"/>
    <x v="0"/>
    <s v="0055A000009sa63QAA"/>
    <b v="1"/>
    <d v="2019-07-22T22:21:24"/>
    <b v="0"/>
    <b v="0"/>
    <s v="2020 3"/>
    <n v="3"/>
    <x v="4"/>
    <s v="Omitted"/>
    <s v="Omitted"/>
    <x v="1"/>
    <s v="0055A000009s6n0QAA"/>
    <d v="2020-09-17T14:48:59"/>
    <m/>
    <d v="2020-01-06T18:18:40"/>
    <b v="0"/>
    <x v="3"/>
    <s v="0065A00001WlAcQQAV"/>
    <x v="2"/>
    <b v="0"/>
    <s v="0055A000009sa63QAA"/>
    <s v="Closed Lost"/>
    <b v="0"/>
    <x v="1"/>
    <n v="65675"/>
    <n v="0"/>
    <m/>
  </r>
  <r>
    <s v="0015A00002GphnAQAR"/>
    <b v="0"/>
    <m/>
    <b v="0"/>
    <x v="306"/>
    <x v="0"/>
    <s v="00531000007MUoEAAW"/>
    <b v="1"/>
    <d v="2020-01-06T14:58:16"/>
    <b v="0"/>
    <b v="0"/>
    <s v="2020 3"/>
    <n v="3"/>
    <x v="4"/>
    <s v="Omitted"/>
    <s v="Omitted"/>
    <x v="1"/>
    <s v="00531000007KAsvAAG"/>
    <d v="2020-10-06T18:54:00"/>
    <m/>
    <d v="2020-10-06T18:54:00"/>
    <b v="0"/>
    <x v="3"/>
    <s v="0065A00001YbTIHQA3"/>
    <x v="2"/>
    <b v="0"/>
    <s v="00531000007KAsvAAG"/>
    <s v="Closed Lost"/>
    <b v="0"/>
    <x v="1"/>
    <n v="64488.5"/>
    <n v="0"/>
    <m/>
  </r>
  <r>
    <s v="0015A00002KyEdaQAF"/>
    <b v="0"/>
    <m/>
    <b v="0"/>
    <x v="306"/>
    <x v="0"/>
    <s v="0055A000009sa63QAA"/>
    <b v="1"/>
    <d v="2020-06-08T20:05:43"/>
    <b v="0"/>
    <b v="0"/>
    <s v="2020 3"/>
    <n v="3"/>
    <x v="4"/>
    <s v="Omitted"/>
    <s v="Omitted"/>
    <x v="1"/>
    <s v="00531000007MUoEAAW"/>
    <d v="2021-02-23T18:15:32"/>
    <m/>
    <d v="2020-09-18T20:28:46"/>
    <b v="0"/>
    <x v="1"/>
    <s v="0065A00001aKjM6QAK"/>
    <x v="2"/>
    <b v="0"/>
    <s v="0055A000009sa63QAA"/>
    <s v="Closed Lost"/>
    <b v="0"/>
    <x v="1"/>
    <n v="62580.3"/>
    <n v="0"/>
    <m/>
  </r>
  <r>
    <s v="0015A00002HbOibQAF"/>
    <b v="0"/>
    <m/>
    <b v="0"/>
    <x v="306"/>
    <x v="0"/>
    <s v="00531000007KAsvAAG"/>
    <b v="1"/>
    <d v="2020-01-17T20:39:57"/>
    <b v="0"/>
    <b v="0"/>
    <s v="2020 3"/>
    <n v="3"/>
    <x v="4"/>
    <s v="Omitted"/>
    <s v="Omitted"/>
    <x v="1"/>
    <s v="00531000007KAsvAAG"/>
    <d v="2020-10-07T19:50:40"/>
    <m/>
    <d v="2020-10-07T19:50:40"/>
    <b v="0"/>
    <x v="3"/>
    <s v="0065A00001YkDjHQAV"/>
    <x v="2"/>
    <b v="0"/>
    <s v="00531000007KAsvAAG"/>
    <s v="Closed Lost"/>
    <b v="0"/>
    <x v="1"/>
    <n v="64685.120000000003"/>
    <n v="0"/>
    <m/>
  </r>
  <r>
    <s v="0015A00002DxPLlQAN"/>
    <b v="0"/>
    <m/>
    <b v="0"/>
    <x v="306"/>
    <x v="0"/>
    <s v="0055A000009sa63QAA"/>
    <b v="1"/>
    <d v="2019-08-05T23:55:48"/>
    <b v="0"/>
    <b v="0"/>
    <s v="2020 3"/>
    <n v="3"/>
    <x v="4"/>
    <s v="Omitted"/>
    <s v="Omitted"/>
    <x v="1"/>
    <s v="0055A00000BclF5QAJ"/>
    <d v="2021-04-11T20:08:00"/>
    <m/>
    <d v="2020-01-06T18:18:40"/>
    <b v="0"/>
    <x v="6"/>
    <s v="0065A00001WxFTZQA3"/>
    <x v="3"/>
    <b v="0"/>
    <s v="0055A000009sa63QAA"/>
    <s v="Closed Lost"/>
    <b v="0"/>
    <x v="1"/>
    <n v="71486.7"/>
    <n v="0"/>
    <m/>
  </r>
  <r>
    <s v="001i000001O16VnAAJ"/>
    <b v="0"/>
    <m/>
    <b v="0"/>
    <x v="306"/>
    <x v="0"/>
    <s v="005i0000000fNkyAAE"/>
    <b v="1"/>
    <d v="2015-04-09T20:30:41"/>
    <b v="0"/>
    <b v="0"/>
    <s v="2020 3"/>
    <n v="3"/>
    <x v="4"/>
    <s v="Omitted"/>
    <s v="Omitted"/>
    <x v="4"/>
    <s v="00531000007MUoEAAW"/>
    <d v="2021-02-23T18:15:22"/>
    <m/>
    <d v="2020-02-10T14:16:21"/>
    <b v="1"/>
    <x v="3"/>
    <s v="006i000000VAC93AAH"/>
    <x v="2"/>
    <b v="0"/>
    <s v="00531000007KgPgAAK"/>
    <s v="Closed Lost"/>
    <b v="0"/>
    <x v="1"/>
    <n v="600000"/>
    <n v="0"/>
    <m/>
  </r>
  <r>
    <s v="0015A00002AlaAjQAJ"/>
    <b v="0"/>
    <m/>
    <b v="0"/>
    <x v="306"/>
    <x v="0"/>
    <s v="0055A000008iLoJQAU"/>
    <b v="0"/>
    <d v="2019-03-13T21:02:11"/>
    <b v="0"/>
    <b v="0"/>
    <s v="2020 3"/>
    <n v="3"/>
    <x v="4"/>
    <s v="Omitted"/>
    <s v="Omitted"/>
    <x v="21"/>
    <s v="0055A00000BclF5QAJ"/>
    <d v="2021-04-11T20:07:09"/>
    <m/>
    <d v="2020-07-20T13:20:21"/>
    <b v="0"/>
    <x v="6"/>
    <s v="0065A00001FB09qQAD"/>
    <x v="2"/>
    <b v="0"/>
    <s v="0055A000008zqzaQAA"/>
    <s v="Closed Lost"/>
    <b v="1"/>
    <x v="1"/>
    <n v="85725"/>
    <n v="0"/>
    <m/>
  </r>
  <r>
    <s v="0015A00002Cw7cWQAR"/>
    <b v="0"/>
    <m/>
    <b v="0"/>
    <x v="306"/>
    <x v="0"/>
    <s v="0055A000008iLoOQAU"/>
    <b v="1"/>
    <d v="2019-06-11T01:53:59"/>
    <b v="0"/>
    <b v="0"/>
    <s v="2020 3"/>
    <n v="3"/>
    <x v="4"/>
    <s v="Omitted"/>
    <s v="Omitted"/>
    <x v="21"/>
    <s v="0055A00000BclF5QAJ"/>
    <d v="2021-04-10T23:01:03"/>
    <m/>
    <d v="2020-07-16T21:44:36"/>
    <b v="0"/>
    <x v="3"/>
    <s v="0065A00001ThzaqQAB"/>
    <x v="2"/>
    <b v="0"/>
    <s v="0055A000008zqzaQAA"/>
    <s v="Closed Lost"/>
    <b v="1"/>
    <x v="1"/>
    <n v="86860"/>
    <n v="0"/>
    <m/>
  </r>
  <r>
    <s v="0015A0000281qjSQAQ"/>
    <b v="0"/>
    <m/>
    <b v="0"/>
    <x v="306"/>
    <x v="0"/>
    <s v="0055A000008iLoOQAU"/>
    <b v="1"/>
    <d v="2018-12-28T00:41:19"/>
    <b v="0"/>
    <b v="0"/>
    <s v="2020 3"/>
    <n v="3"/>
    <x v="4"/>
    <s v="Omitted"/>
    <s v="Omitted"/>
    <x v="22"/>
    <s v="0055A00000BclF5QAJ"/>
    <d v="2021-04-10T23:01:03"/>
    <m/>
    <d v="2020-08-03T13:51:00"/>
    <b v="0"/>
    <x v="1"/>
    <s v="0065A000010A77FQAS"/>
    <x v="2"/>
    <b v="0"/>
    <s v="0055A000008zqzaQAA"/>
    <s v="Closed Lost"/>
    <b v="1"/>
    <x v="1"/>
    <n v="85725"/>
    <n v="0"/>
    <m/>
  </r>
  <r>
    <s v="0013100001k6h7IAAQ"/>
    <b v="0"/>
    <m/>
    <b v="0"/>
    <x v="306"/>
    <x v="0"/>
    <s v="0055A000008iLoOQAU"/>
    <b v="0"/>
    <d v="2019-08-21T13:32:40"/>
    <b v="0"/>
    <b v="0"/>
    <s v="2020 3"/>
    <n v="3"/>
    <x v="4"/>
    <s v="Omitted"/>
    <s v="Omitted"/>
    <x v="21"/>
    <s v="0055A00000BclF5QAJ"/>
    <d v="2021-04-10T23:01:03"/>
    <m/>
    <d v="2020-05-01T20:03:10"/>
    <b v="0"/>
    <x v="3"/>
    <s v="0065A00001M9y1CQAR"/>
    <x v="2"/>
    <b v="0"/>
    <s v="0055A000008zqzaQAA"/>
    <s v="Closed Lost"/>
    <b v="1"/>
    <x v="1"/>
    <n v="86395"/>
    <n v="0"/>
    <m/>
  </r>
  <r>
    <s v="0013100001mwsqbAAA"/>
    <b v="0"/>
    <m/>
    <b v="0"/>
    <x v="306"/>
    <x v="0"/>
    <s v="0055A000008iLmwQAE"/>
    <b v="0"/>
    <d v="2019-08-14T12:42:13"/>
    <b v="0"/>
    <b v="0"/>
    <s v="2020 3"/>
    <n v="3"/>
    <x v="4"/>
    <s v="Closed"/>
    <s v="Closed"/>
    <x v="0"/>
    <s v="0055A00000BclF5QAJ"/>
    <d v="2021-04-10T22:59:54"/>
    <m/>
    <d v="2020-10-07T14:16:42"/>
    <b v="0"/>
    <x v="11"/>
    <s v="0065A00001X8LCCQA3"/>
    <x v="2"/>
    <b v="0"/>
    <s v="0055A00000BNpn5QAD"/>
    <s v="Closed Won"/>
    <b v="0"/>
    <x v="0"/>
    <n v="136800"/>
    <n v="136800"/>
    <m/>
  </r>
  <r>
    <s v="0015A00002FEQamQAH"/>
    <b v="0"/>
    <m/>
    <b v="0"/>
    <x v="306"/>
    <x v="0"/>
    <s v="0055A000008iLoOQAU"/>
    <b v="1"/>
    <d v="2019-09-23T15:21:14"/>
    <b v="0"/>
    <b v="0"/>
    <s v="2020 3"/>
    <n v="3"/>
    <x v="4"/>
    <s v="Closed"/>
    <s v="Closed"/>
    <x v="21"/>
    <s v="0055A00000BclF5QAJ"/>
    <d v="2021-04-10T22:59:54"/>
    <m/>
    <d v="2020-10-07T14:15:36"/>
    <b v="0"/>
    <x v="3"/>
    <s v="0065A00001XVOb8QAH"/>
    <x v="2"/>
    <b v="0"/>
    <s v="0055A00000BNpn5QAD"/>
    <s v="Closed Won"/>
    <b v="0"/>
    <x v="0"/>
    <n v="157228"/>
    <n v="157228"/>
    <m/>
  </r>
  <r>
    <s v="0013100001jaFPCAA2"/>
    <b v="0"/>
    <m/>
    <b v="0"/>
    <x v="306"/>
    <x v="0"/>
    <s v="00531000007MUoEAAW"/>
    <b v="0"/>
    <d v="2020-02-03T22:57:14"/>
    <b v="0"/>
    <b v="0"/>
    <s v="2020 3"/>
    <n v="3"/>
    <x v="4"/>
    <s v="Closed"/>
    <s v="Closed"/>
    <x v="1"/>
    <s v="0055A00000BclF5QAJ"/>
    <d v="2021-04-11T19:52:07"/>
    <m/>
    <d v="2020-09-30T12:52:37"/>
    <b v="0"/>
    <x v="5"/>
    <s v="0065A00001Z1Z4cQAF"/>
    <x v="2"/>
    <b v="1"/>
    <s v="00531000007MUoEAAW"/>
    <s v="Closed Won"/>
    <b v="0"/>
    <x v="0"/>
    <n v="13000"/>
    <n v="13000"/>
    <m/>
  </r>
  <r>
    <s v="0015A00002PLcdsQAD"/>
    <b v="0"/>
    <m/>
    <b v="0"/>
    <x v="306"/>
    <x v="0"/>
    <s v="00531000007KAsvAAG"/>
    <b v="0"/>
    <d v="2020-09-29T17:25:14"/>
    <b v="0"/>
    <b v="0"/>
    <s v="2020 3"/>
    <n v="3"/>
    <x v="4"/>
    <s v="Closed"/>
    <s v="Closed"/>
    <x v="1"/>
    <s v="0055A00000BclF5QAJ"/>
    <d v="2021-04-11T20:08:00"/>
    <m/>
    <d v="2020-09-30T15:33:10"/>
    <b v="0"/>
    <x v="6"/>
    <s v="0065A00001bp8cwQAA"/>
    <x v="2"/>
    <b v="1"/>
    <s v="00531000007KAsvAAG"/>
    <s v="Closed Won"/>
    <b v="0"/>
    <x v="0"/>
    <n v="90719.64"/>
    <n v="90719.64"/>
    <m/>
  </r>
  <r>
    <s v="0013100001mz2dQAAQ"/>
    <b v="0"/>
    <m/>
    <b v="0"/>
    <x v="306"/>
    <x v="0"/>
    <s v="00531000007KAsvAAG"/>
    <b v="0"/>
    <d v="2020-04-08T14:16:54"/>
    <b v="0"/>
    <b v="0"/>
    <s v="2020 3"/>
    <n v="3"/>
    <x v="4"/>
    <s v="Closed"/>
    <s v="Closed"/>
    <x v="1"/>
    <s v="0055A00000BclF5QAJ"/>
    <d v="2021-04-11T19:52:07"/>
    <m/>
    <d v="2020-09-30T14:43:28"/>
    <b v="0"/>
    <x v="5"/>
    <s v="0065A00001ZcZnHQAV"/>
    <x v="2"/>
    <b v="1"/>
    <s v="00531000007KAsvAAG"/>
    <s v="Closed Won"/>
    <b v="0"/>
    <x v="0"/>
    <n v="77220"/>
    <n v="77220"/>
    <m/>
  </r>
  <r>
    <s v="0015A000028lfCiQAI"/>
    <b v="0"/>
    <m/>
    <b v="0"/>
    <x v="306"/>
    <x v="0"/>
    <s v="0055A000008iLoOQAU"/>
    <b v="0"/>
    <d v="2019-05-28T23:13:46"/>
    <b v="0"/>
    <b v="0"/>
    <s v="2020 3"/>
    <n v="3"/>
    <x v="4"/>
    <s v="Omitted"/>
    <s v="Omitted"/>
    <x v="21"/>
    <s v="0055A00000BclF5QAJ"/>
    <d v="2021-04-10T23:01:03"/>
    <m/>
    <d v="2020-06-15T13:10:55"/>
    <b v="0"/>
    <x v="1"/>
    <s v="0065A00001SjAOvQAN"/>
    <x v="2"/>
    <b v="0"/>
    <s v="0055A00000Bb2djQAB"/>
    <s v="Closed Lost"/>
    <b v="0"/>
    <x v="1"/>
    <n v="85000"/>
    <n v="0"/>
    <m/>
  </r>
  <r>
    <s v="0013100001fpyoxAAA"/>
    <b v="0"/>
    <m/>
    <b v="0"/>
    <x v="316"/>
    <x v="0"/>
    <s v="00531000007MUoEAAW"/>
    <b v="0"/>
    <d v="2020-03-10T20:46:30"/>
    <b v="0"/>
    <b v="0"/>
    <s v="2020 4"/>
    <n v="4"/>
    <x v="4"/>
    <s v="Omitted"/>
    <s v="Omitted"/>
    <x v="3"/>
    <s v="0055A00000BclF5QAJ"/>
    <d v="2021-04-11T19:52:07"/>
    <m/>
    <d v="2021-02-08T21:45:20"/>
    <b v="0"/>
    <x v="5"/>
    <s v="0065A00001ZPNVzQAP"/>
    <x v="2"/>
    <b v="0"/>
    <s v="00531000007Es7rAAC"/>
    <s v="Closed Lost"/>
    <b v="0"/>
    <x v="1"/>
    <n v="79389"/>
    <n v="0"/>
    <m/>
  </r>
  <r>
    <s v="0015A00001xQ27BQAS"/>
    <b v="0"/>
    <m/>
    <b v="0"/>
    <x v="316"/>
    <x v="0"/>
    <s v="00531000007MUoEAAW"/>
    <b v="0"/>
    <d v="2020-03-23T14:12:18"/>
    <b v="0"/>
    <b v="0"/>
    <s v="2020 4"/>
    <n v="4"/>
    <x v="4"/>
    <s v="Omitted"/>
    <s v="Omitted"/>
    <x v="4"/>
    <s v="0055A00000BclF5QAJ"/>
    <d v="2021-04-11T20:08:00"/>
    <m/>
    <d v="2020-04-23T19:25:19"/>
    <b v="1"/>
    <x v="6"/>
    <s v="0065A00001ZYuv7QAD"/>
    <x v="2"/>
    <b v="0"/>
    <s v="00531000007Es7rAAC"/>
    <s v="Closed Lost"/>
    <b v="0"/>
    <x v="1"/>
    <n v="16705000"/>
    <n v="0"/>
    <m/>
  </r>
  <r>
    <s v="0013100001gbj6NAAQ"/>
    <b v="0"/>
    <m/>
    <b v="0"/>
    <x v="316"/>
    <x v="0"/>
    <s v="00531000007MUoEAAW"/>
    <b v="0"/>
    <d v="2020-03-23T16:56:37"/>
    <b v="0"/>
    <b v="0"/>
    <s v="2020 4"/>
    <n v="4"/>
    <x v="4"/>
    <s v="Omitted"/>
    <s v="Omitted"/>
    <x v="4"/>
    <s v="0055A00000BclF5QAJ"/>
    <d v="2021-04-11T20:08:00"/>
    <m/>
    <d v="2020-04-23T19:24:09"/>
    <b v="1"/>
    <x v="6"/>
    <s v="0065A00001ZYwBUQA1"/>
    <x v="2"/>
    <b v="0"/>
    <s v="00531000007Es7rAAC"/>
    <s v="Closed Lost"/>
    <b v="0"/>
    <x v="1"/>
    <n v="16705000"/>
    <n v="0"/>
    <m/>
  </r>
  <r>
    <s v="0013100001VXN1KAAX"/>
    <b v="0"/>
    <m/>
    <b v="0"/>
    <x v="316"/>
    <x v="0"/>
    <s v="00531000007MUoEAAW"/>
    <b v="0"/>
    <d v="2020-03-23T17:12:32"/>
    <b v="0"/>
    <b v="0"/>
    <s v="2020 4"/>
    <n v="4"/>
    <x v="4"/>
    <s v="Omitted"/>
    <s v="Omitted"/>
    <x v="4"/>
    <s v="0055A00000BclF5QAJ"/>
    <d v="2021-04-11T20:08:00"/>
    <m/>
    <d v="2020-04-23T19:20:12"/>
    <b v="1"/>
    <x v="6"/>
    <s v="0065A00001ZYwIdQAL"/>
    <x v="2"/>
    <b v="0"/>
    <s v="00531000007Es7rAAC"/>
    <s v="Closed Lost"/>
    <b v="0"/>
    <x v="1"/>
    <n v="16705000"/>
    <n v="0"/>
    <m/>
  </r>
  <r>
    <s v="0013100001fpz8iAAA"/>
    <b v="0"/>
    <m/>
    <b v="0"/>
    <x v="316"/>
    <x v="0"/>
    <s v="00531000007MUoEAAW"/>
    <b v="0"/>
    <d v="2020-03-23T17:16:57"/>
    <b v="0"/>
    <b v="0"/>
    <s v="2020 4"/>
    <n v="4"/>
    <x v="4"/>
    <s v="Omitted"/>
    <s v="Omitted"/>
    <x v="4"/>
    <s v="0055A00000BclF5QAJ"/>
    <d v="2021-04-11T20:08:00"/>
    <m/>
    <d v="2020-04-23T19:23:40"/>
    <b v="1"/>
    <x v="6"/>
    <s v="0065A00001ZYwK4QAL"/>
    <x v="2"/>
    <b v="0"/>
    <s v="00531000007Es7rAAC"/>
    <s v="Closed Lost"/>
    <b v="0"/>
    <x v="1"/>
    <n v="16705000"/>
    <n v="0"/>
    <m/>
  </r>
  <r>
    <s v="0013100001fpyoxAAA"/>
    <b v="0"/>
    <m/>
    <b v="0"/>
    <x v="316"/>
    <x v="0"/>
    <s v="00531000007MUoEAAW"/>
    <b v="0"/>
    <d v="2020-03-23T18:17:26"/>
    <b v="0"/>
    <b v="0"/>
    <s v="2020 4"/>
    <n v="4"/>
    <x v="4"/>
    <s v="Omitted"/>
    <s v="Omitted"/>
    <x v="4"/>
    <s v="0055A00000BclF5QAJ"/>
    <d v="2021-04-11T20:08:00"/>
    <m/>
    <d v="2020-04-23T19:25:46"/>
    <b v="1"/>
    <x v="6"/>
    <s v="0065A00001ZYwhaQAD"/>
    <x v="2"/>
    <b v="0"/>
    <s v="00531000007Es7rAAC"/>
    <s v="Closed Lost"/>
    <b v="0"/>
    <x v="1"/>
    <n v="16705000"/>
    <n v="0"/>
    <m/>
  </r>
  <r>
    <s v="0015A000021PVlzQAG"/>
    <b v="0"/>
    <m/>
    <b v="0"/>
    <x v="316"/>
    <x v="0"/>
    <s v="00531000007MUoEAAW"/>
    <b v="1"/>
    <d v="2018-06-14T16:39:40"/>
    <b v="0"/>
    <b v="0"/>
    <s v="2020 4"/>
    <n v="4"/>
    <x v="4"/>
    <s v="Omitted"/>
    <s v="Omitted"/>
    <x v="1"/>
    <s v="00531000007MUoEAAW"/>
    <d v="2021-03-04T17:00:11"/>
    <m/>
    <d v="2020-12-03T18:48:13"/>
    <b v="0"/>
    <x v="3"/>
    <s v="0065A00000k2vqSQAQ"/>
    <x v="2"/>
    <b v="0"/>
    <s v="00531000007KAsvAAG"/>
    <s v="Closed Lost"/>
    <b v="0"/>
    <x v="1"/>
    <n v="65199"/>
    <n v="0"/>
    <m/>
  </r>
  <r>
    <s v="0015A00002HbhWIQAZ"/>
    <b v="0"/>
    <m/>
    <b v="0"/>
    <x v="316"/>
    <x v="0"/>
    <s v="00531000007KAsvAAG"/>
    <b v="1"/>
    <d v="2020-01-21T19:45:43"/>
    <b v="0"/>
    <b v="0"/>
    <s v="2020 4"/>
    <n v="4"/>
    <x v="4"/>
    <s v="Closed"/>
    <s v="Closed"/>
    <x v="1"/>
    <s v="0055A00000BclF5QAJ"/>
    <d v="2021-04-11T20:08:00"/>
    <m/>
    <d v="2020-10-01T12:54:36"/>
    <b v="0"/>
    <x v="6"/>
    <s v="0065A00001YxiEYQAZ"/>
    <x v="2"/>
    <b v="1"/>
    <s v="00531000007KAsvAAG"/>
    <s v="Closed Won"/>
    <b v="0"/>
    <x v="0"/>
    <n v="232955.72"/>
    <n v="232955.72"/>
    <m/>
  </r>
  <r>
    <s v="0015A00001yYGWpQAO"/>
    <b v="0"/>
    <m/>
    <b v="0"/>
    <x v="316"/>
    <x v="0"/>
    <s v="0055A000008zqzaQAA"/>
    <b v="0"/>
    <d v="2020-04-14T22:14:52"/>
    <b v="0"/>
    <b v="0"/>
    <s v="2020 4"/>
    <n v="4"/>
    <x v="4"/>
    <s v="Closed"/>
    <s v="Closed"/>
    <x v="21"/>
    <s v="0055A00000BclF5QAJ"/>
    <d v="2021-04-10T22:59:54"/>
    <m/>
    <d v="2020-10-01T19:51:28"/>
    <b v="0"/>
    <x v="12"/>
    <s v="0065A00001ZjP0iQAF"/>
    <x v="2"/>
    <b v="0"/>
    <s v="0055A000008zqzaQAA"/>
    <s v="Closed Won"/>
    <b v="0"/>
    <x v="0"/>
    <n v="62418"/>
    <n v="62418"/>
    <m/>
  </r>
  <r>
    <s v="0013100001jbToDAAU"/>
    <b v="0"/>
    <m/>
    <b v="0"/>
    <x v="316"/>
    <x v="0"/>
    <s v="0055A000009GjocQAC"/>
    <b v="0"/>
    <d v="2019-11-19T15:10:32"/>
    <b v="0"/>
    <b v="0"/>
    <s v="2020 4"/>
    <n v="4"/>
    <x v="4"/>
    <s v="Closed"/>
    <s v="Closed"/>
    <x v="21"/>
    <s v="0055A00000BclF5QAJ"/>
    <d v="2021-04-10T22:59:54"/>
    <m/>
    <d v="2020-10-01T16:29:04"/>
    <b v="0"/>
    <x v="1"/>
    <s v="0065A00001Y1AXNQA3"/>
    <x v="2"/>
    <b v="0"/>
    <s v="0055A00000Bb2djQAB"/>
    <s v="Closed Won"/>
    <b v="0"/>
    <x v="0"/>
    <n v="36245"/>
    <n v="36245"/>
    <m/>
  </r>
  <r>
    <s v="0013100001jbTo4AAE"/>
    <b v="0"/>
    <m/>
    <b v="0"/>
    <x v="783"/>
    <x v="0"/>
    <s v="0055A000008zqzaQAA"/>
    <b v="0"/>
    <d v="2020-06-17T17:14:10"/>
    <b v="0"/>
    <b v="0"/>
    <s v="2020 4"/>
    <n v="4"/>
    <x v="4"/>
    <s v="Omitted"/>
    <s v="Omitted"/>
    <x v="21"/>
    <s v="0055A00000BclF5QAJ"/>
    <d v="2021-04-11T20:33:11"/>
    <m/>
    <d v="2020-10-02T18:32:22"/>
    <b v="0"/>
    <x v="6"/>
    <s v="0065A00001aLf9pQAC"/>
    <x v="2"/>
    <b v="0"/>
    <s v="0055A00000BNXCfQAP"/>
    <s v="Closed Lost"/>
    <b v="0"/>
    <x v="1"/>
    <n v="152000"/>
    <n v="0"/>
    <m/>
  </r>
  <r>
    <s v="001i0000014EANpAAO"/>
    <b v="0"/>
    <m/>
    <b v="0"/>
    <x v="783"/>
    <x v="0"/>
    <s v="00531000007MUoEAAW"/>
    <b v="0"/>
    <d v="2020-09-01T20:36:00"/>
    <b v="0"/>
    <b v="0"/>
    <s v="2020 4"/>
    <n v="4"/>
    <x v="4"/>
    <s v="Closed"/>
    <s v="Closed"/>
    <x v="4"/>
    <s v="0055A00000BclF5QAJ"/>
    <d v="2021-04-11T19:52:07"/>
    <m/>
    <d v="2020-10-02T18:51:31"/>
    <b v="0"/>
    <x v="5"/>
    <s v="0065A00001bgBtzQAE"/>
    <x v="2"/>
    <b v="1"/>
    <s v="00531000007MUoEAAW"/>
    <s v="Closed Won"/>
    <b v="0"/>
    <x v="0"/>
    <n v="3500"/>
    <n v="3500"/>
    <m/>
  </r>
  <r>
    <s v="0013100001gZda5AAC"/>
    <b v="0"/>
    <m/>
    <b v="0"/>
    <x v="784"/>
    <x v="0"/>
    <s v="0055A000008iLoOQAU"/>
    <b v="0"/>
    <d v="2020-09-29T15:01:32"/>
    <b v="0"/>
    <b v="0"/>
    <s v="2020 4"/>
    <n v="4"/>
    <x v="4"/>
    <s v="Closed"/>
    <s v="Closed"/>
    <x v="21"/>
    <s v="0055A00000BclF5QAJ"/>
    <d v="2021-04-10T22:59:54"/>
    <m/>
    <d v="2020-10-05T14:43:58"/>
    <b v="0"/>
    <x v="3"/>
    <s v="0065A00001bp7aRQAQ"/>
    <x v="2"/>
    <b v="0"/>
    <s v="0055A000008iLoOQAU"/>
    <s v="Closed Won"/>
    <b v="0"/>
    <x v="0"/>
    <n v="9735"/>
    <n v="9735"/>
    <m/>
  </r>
  <r>
    <s v="0013100001gZda5AAC"/>
    <b v="0"/>
    <m/>
    <b v="0"/>
    <x v="784"/>
    <x v="0"/>
    <s v="0055A000008iLoOQAU"/>
    <b v="0"/>
    <d v="2020-10-01T20:21:31"/>
    <b v="0"/>
    <b v="0"/>
    <s v="2020 4"/>
    <n v="4"/>
    <x v="4"/>
    <s v="Closed"/>
    <s v="Closed"/>
    <x v="21"/>
    <s v="0055A00000BclF5QAJ"/>
    <d v="2021-04-10T22:59:54"/>
    <m/>
    <d v="2020-10-05T14:58:15"/>
    <b v="0"/>
    <x v="3"/>
    <s v="0065A00001bpsnvQAA"/>
    <x v="2"/>
    <b v="0"/>
    <s v="0055A000008iLoOQAU"/>
    <s v="Closed Won"/>
    <b v="0"/>
    <x v="0"/>
    <n v="6385"/>
    <n v="6385"/>
    <m/>
  </r>
  <r>
    <s v="0015A00001yXLvZQAW"/>
    <b v="0"/>
    <m/>
    <b v="0"/>
    <x v="784"/>
    <x v="0"/>
    <s v="0055A000008iLoOQAU"/>
    <b v="0"/>
    <d v="2020-09-18T14:20:38"/>
    <b v="0"/>
    <b v="0"/>
    <s v="2020 4"/>
    <n v="4"/>
    <x v="4"/>
    <s v="Closed"/>
    <s v="Closed"/>
    <x v="21"/>
    <s v="0055A00000BclF5QAJ"/>
    <d v="2021-04-10T22:59:54"/>
    <m/>
    <d v="2020-10-05T16:55:59"/>
    <b v="0"/>
    <x v="3"/>
    <s v="0065A00001bnkGtQAI"/>
    <x v="2"/>
    <b v="0"/>
    <s v="0055A000008iLoOQAU"/>
    <s v="Closed Won"/>
    <b v="0"/>
    <x v="0"/>
    <n v="8950"/>
    <n v="8950"/>
    <m/>
  </r>
  <r>
    <s v="0015A00002Is29tQAB"/>
    <b v="0"/>
    <m/>
    <b v="0"/>
    <x v="785"/>
    <x v="0"/>
    <s v="0055A00000BNXCfQAP"/>
    <b v="1"/>
    <d v="2020-03-04T17:50:50"/>
    <b v="0"/>
    <b v="0"/>
    <s v="2020 4"/>
    <n v="4"/>
    <x v="4"/>
    <s v="Omitted"/>
    <s v="Omitted"/>
    <x v="21"/>
    <s v="0055A00000BclF5QAJ"/>
    <d v="2021-04-10T23:01:03"/>
    <m/>
    <d v="2020-10-06T21:53:40"/>
    <b v="0"/>
    <x v="3"/>
    <s v="0065A00001ZOLyPQAX"/>
    <x v="2"/>
    <b v="0"/>
    <s v="0055A00000BNXCfQAP"/>
    <s v="Closed Lost"/>
    <b v="0"/>
    <x v="1"/>
    <n v="144000"/>
    <n v="0"/>
    <m/>
  </r>
  <r>
    <s v="0013100001jaFRIAA2"/>
    <b v="0"/>
    <m/>
    <b v="0"/>
    <x v="785"/>
    <x v="0"/>
    <s v="00531000007MUoEAAW"/>
    <b v="0"/>
    <d v="2020-08-31T17:42:06"/>
    <b v="0"/>
    <b v="0"/>
    <s v="2020 4"/>
    <n v="4"/>
    <x v="4"/>
    <s v="Closed"/>
    <s v="Closed"/>
    <x v="2"/>
    <s v="0055A00000BclF5QAJ"/>
    <d v="2021-04-11T19:52:07"/>
    <m/>
    <d v="2020-10-06T12:55:02"/>
    <b v="0"/>
    <x v="5"/>
    <s v="0065A00001bg5huQAA"/>
    <x v="2"/>
    <b v="1"/>
    <s v="00531000007MUoEAAW"/>
    <s v="Closed Won"/>
    <b v="0"/>
    <x v="0"/>
    <n v="325.95"/>
    <n v="325.95"/>
    <m/>
  </r>
  <r>
    <s v="0015A00001tbNSWQA2"/>
    <b v="0"/>
    <m/>
    <b v="0"/>
    <x v="317"/>
    <x v="0"/>
    <s v="0055A00000BNXCfQAP"/>
    <b v="1"/>
    <d v="2020-09-30T23:32:02"/>
    <b v="0"/>
    <b v="0"/>
    <s v="2020 4"/>
    <n v="4"/>
    <x v="4"/>
    <s v="Closed"/>
    <s v="Closed"/>
    <x v="21"/>
    <s v="0055A00000BclF5QAJ"/>
    <d v="2021-04-10T22:59:54"/>
    <m/>
    <d v="2020-10-08T20:51:22"/>
    <b v="0"/>
    <x v="3"/>
    <s v="0065A00001bpEwgQAE"/>
    <x v="2"/>
    <b v="0"/>
    <s v="0055A00000BNXCfQAP"/>
    <s v="Closed Won"/>
    <b v="0"/>
    <x v="0"/>
    <n v="9980"/>
    <n v="9980"/>
    <m/>
  </r>
  <r>
    <s v="0015A00002CT3YKQA1"/>
    <b v="0"/>
    <m/>
    <b v="0"/>
    <x v="786"/>
    <x v="0"/>
    <s v="0055A000008iLoOQAU"/>
    <b v="0"/>
    <d v="2020-09-22T16:27:24"/>
    <b v="0"/>
    <b v="0"/>
    <s v="2020 4"/>
    <n v="4"/>
    <x v="4"/>
    <s v="Closed"/>
    <s v="Closed"/>
    <x v="21"/>
    <s v="0055A00000BclF5QAJ"/>
    <d v="2021-04-10T22:59:54"/>
    <m/>
    <d v="2020-10-09T13:30:30"/>
    <b v="0"/>
    <x v="3"/>
    <s v="0065A00001bo46iQAA"/>
    <x v="2"/>
    <b v="0"/>
    <s v="00531000007KAu8AAG"/>
    <s v="Closed Won"/>
    <b v="0"/>
    <x v="0"/>
    <n v="765"/>
    <n v="765"/>
    <m/>
  </r>
  <r>
    <s v="0015A00002G7uczQAB"/>
    <b v="0"/>
    <m/>
    <b v="0"/>
    <x v="786"/>
    <x v="0"/>
    <s v="00531000007KAsvAAG"/>
    <b v="0"/>
    <d v="2020-01-31T16:29:41"/>
    <b v="0"/>
    <b v="0"/>
    <s v="2020 4"/>
    <n v="4"/>
    <x v="4"/>
    <s v="Closed"/>
    <s v="Closed"/>
    <x v="1"/>
    <s v="0055A00000BclF5QAJ"/>
    <d v="2021-04-11T20:08:00"/>
    <m/>
    <d v="2020-10-09T14:54:59"/>
    <b v="0"/>
    <x v="6"/>
    <s v="0065A00001Z1JZ2QAN"/>
    <x v="2"/>
    <b v="1"/>
    <s v="00531000007KAsvAAG"/>
    <s v="Closed Won"/>
    <b v="0"/>
    <x v="0"/>
    <n v="64941.03"/>
    <n v="64941.03"/>
    <m/>
  </r>
  <r>
    <s v="0015A000026nOcMQAU"/>
    <b v="0"/>
    <m/>
    <b v="0"/>
    <x v="786"/>
    <x v="0"/>
    <s v="00531000008F2qlAAC"/>
    <b v="0"/>
    <d v="2020-02-18T17:32:55"/>
    <b v="0"/>
    <b v="0"/>
    <s v="2020 4"/>
    <n v="4"/>
    <x v="4"/>
    <s v="Closed"/>
    <s v="Closed"/>
    <x v="24"/>
    <s v="0055A00000BclF5QAJ"/>
    <d v="2021-04-11T20:08:00"/>
    <m/>
    <d v="2020-10-09T15:13:05"/>
    <b v="0"/>
    <x v="6"/>
    <s v="0065A00001ZFoACQA1"/>
    <x v="2"/>
    <b v="1"/>
    <s v="00531000008F2qlAAC"/>
    <s v="Closed Won"/>
    <b v="0"/>
    <x v="0"/>
    <n v="380723"/>
    <n v="380723"/>
    <m/>
  </r>
  <r>
    <s v="0015A00001tbMY6QAM"/>
    <b v="0"/>
    <m/>
    <b v="0"/>
    <x v="787"/>
    <x v="0"/>
    <s v="0055A000008iLoOQAU"/>
    <b v="0"/>
    <d v="2020-10-02T18:28:12"/>
    <b v="0"/>
    <b v="0"/>
    <s v="2020 4"/>
    <n v="4"/>
    <x v="4"/>
    <s v="Closed"/>
    <s v="Closed"/>
    <x v="0"/>
    <s v="0055A00000BclF5QAJ"/>
    <d v="2021-04-10T22:59:54"/>
    <m/>
    <d v="2020-10-12T23:28:34"/>
    <b v="0"/>
    <x v="12"/>
    <s v="0065A00001bpwGXQAY"/>
    <x v="2"/>
    <b v="0"/>
    <s v="0055A000008iLoOQAU"/>
    <s v="Closed Won"/>
    <b v="0"/>
    <x v="0"/>
    <n v="24000"/>
    <n v="24000"/>
    <m/>
  </r>
  <r>
    <s v="0015A00002EkmBaQAJ"/>
    <b v="0"/>
    <m/>
    <b v="0"/>
    <x v="787"/>
    <x v="0"/>
    <s v="0055A000008iLoOQAU"/>
    <b v="0"/>
    <d v="2020-10-06T21:29:26"/>
    <b v="0"/>
    <b v="0"/>
    <s v="2020 4"/>
    <n v="4"/>
    <x v="4"/>
    <s v="Closed"/>
    <s v="Closed"/>
    <x v="21"/>
    <s v="0055A00000BclF5QAJ"/>
    <d v="2021-04-10T22:59:54"/>
    <m/>
    <d v="2020-10-12T23:28:03"/>
    <b v="0"/>
    <x v="3"/>
    <s v="0065A00001bqAY6QAM"/>
    <x v="2"/>
    <b v="0"/>
    <s v="0055A000008iLoOQAU"/>
    <s v="Closed Won"/>
    <b v="0"/>
    <x v="0"/>
    <n v="8000"/>
    <n v="8000"/>
    <m/>
  </r>
  <r>
    <s v="0013100001gX5LzAAK"/>
    <b v="0"/>
    <m/>
    <b v="0"/>
    <x v="787"/>
    <x v="0"/>
    <s v="0055A000008iLoOQAU"/>
    <b v="0"/>
    <d v="2020-09-29T18:37:23"/>
    <b v="0"/>
    <b v="0"/>
    <s v="2020 4"/>
    <n v="4"/>
    <x v="4"/>
    <s v="Closed"/>
    <s v="Closed"/>
    <x v="21"/>
    <s v="0055A00000BclF5QAJ"/>
    <d v="2021-04-10T22:59:54"/>
    <m/>
    <d v="2020-10-12T23:25:23"/>
    <b v="0"/>
    <x v="3"/>
    <s v="0065A00001bp9DiQAI"/>
    <x v="2"/>
    <b v="0"/>
    <s v="0055A000008iLoOQAU"/>
    <s v="Closed Won"/>
    <b v="0"/>
    <x v="0"/>
    <n v="19200"/>
    <n v="19200"/>
    <m/>
  </r>
  <r>
    <s v="0015A00002OIxU4QAL"/>
    <b v="0"/>
    <m/>
    <b v="0"/>
    <x v="787"/>
    <x v="0"/>
    <s v="00531000007Es7rAAC"/>
    <b v="0"/>
    <d v="2020-08-12T20:08:02"/>
    <b v="0"/>
    <b v="0"/>
    <s v="2020 4"/>
    <n v="4"/>
    <x v="4"/>
    <s v="Closed"/>
    <s v="Closed"/>
    <x v="2"/>
    <s v="0055A00000BclF5QAJ"/>
    <d v="2021-04-11T20:08:00"/>
    <m/>
    <d v="2020-10-12T21:21:53"/>
    <b v="0"/>
    <x v="6"/>
    <s v="0065A00001bNdbaQAC"/>
    <x v="2"/>
    <b v="0"/>
    <s v="00531000007Es7rAAC"/>
    <s v="Closed Won"/>
    <b v="0"/>
    <x v="0"/>
    <n v="91000"/>
    <n v="91000"/>
    <m/>
  </r>
  <r>
    <s v="0015A00002Fs1NYQAZ"/>
    <b v="0"/>
    <m/>
    <b v="0"/>
    <x v="787"/>
    <x v="0"/>
    <s v="00531000008F2qlAAC"/>
    <b v="0"/>
    <d v="2020-04-03T16:39:23"/>
    <b v="0"/>
    <b v="0"/>
    <s v="2020 4"/>
    <n v="4"/>
    <x v="4"/>
    <s v="Closed"/>
    <s v="Closed"/>
    <x v="24"/>
    <s v="0055A00000BclF5QAJ"/>
    <d v="2021-04-11T20:08:00"/>
    <m/>
    <d v="2020-10-14T12:53:41"/>
    <b v="0"/>
    <x v="6"/>
    <s v="0065A00001ZcNgzQAF"/>
    <x v="2"/>
    <b v="1"/>
    <s v="00531000008F2qlAAC"/>
    <s v="Closed Won"/>
    <b v="0"/>
    <x v="0"/>
    <n v="49048.5"/>
    <n v="49048.5"/>
    <m/>
  </r>
  <r>
    <s v="0013100001gXqdHAAS"/>
    <b v="0"/>
    <m/>
    <b v="0"/>
    <x v="788"/>
    <x v="0"/>
    <s v="0055A000008iLoOQAU"/>
    <b v="0"/>
    <d v="2020-09-30T19:22:36"/>
    <b v="0"/>
    <b v="0"/>
    <s v="2020 4"/>
    <n v="4"/>
    <x v="4"/>
    <s v="Closed"/>
    <s v="Closed"/>
    <x v="21"/>
    <s v="0055A00000BclF5QAJ"/>
    <d v="2021-04-10T22:59:54"/>
    <m/>
    <d v="2020-10-13T21:04:16"/>
    <b v="0"/>
    <x v="8"/>
    <s v="0065A00001bpDqgQAE"/>
    <x v="2"/>
    <b v="0"/>
    <s v="0055A000008iLoOQAU"/>
    <s v="Closed Won"/>
    <b v="0"/>
    <x v="0"/>
    <n v="3350"/>
    <n v="3350"/>
    <m/>
  </r>
  <r>
    <s v="0013100001k5ZyRAAU"/>
    <b v="0"/>
    <m/>
    <b v="0"/>
    <x v="788"/>
    <x v="0"/>
    <s v="0055A000008iLoOQAU"/>
    <b v="0"/>
    <d v="2020-10-07T16:58:18"/>
    <b v="0"/>
    <b v="0"/>
    <s v="2020 4"/>
    <n v="4"/>
    <x v="4"/>
    <s v="Closed"/>
    <s v="Closed"/>
    <x v="21"/>
    <s v="0055A00000BclF5QAJ"/>
    <d v="2021-04-10T22:59:54"/>
    <m/>
    <d v="2020-10-13T14:05:10"/>
    <b v="0"/>
    <x v="1"/>
    <s v="0065A00001bqCuPQAU"/>
    <x v="2"/>
    <b v="0"/>
    <s v="0055A000008iLoOQAU"/>
    <s v="Closed Won"/>
    <b v="0"/>
    <x v="0"/>
    <n v="695"/>
    <n v="695"/>
    <m/>
  </r>
  <r>
    <s v="0013100001puTb4AAE"/>
    <b v="0"/>
    <m/>
    <b v="0"/>
    <x v="788"/>
    <x v="0"/>
    <s v="0055A000008iLoOQAU"/>
    <b v="0"/>
    <d v="2020-09-22T19:07:29"/>
    <b v="0"/>
    <b v="0"/>
    <s v="2020 4"/>
    <n v="4"/>
    <x v="4"/>
    <s v="Closed"/>
    <s v="Closed"/>
    <x v="21"/>
    <s v="0055A00000BclF5QAJ"/>
    <d v="2021-04-10T22:59:54"/>
    <m/>
    <d v="2020-10-13T15:00:15"/>
    <b v="0"/>
    <x v="4"/>
    <s v="0065A00001bo5D4QAI"/>
    <x v="2"/>
    <b v="0"/>
    <s v="0055A000008iLoOQAU"/>
    <s v="Closed Won"/>
    <b v="0"/>
    <x v="0"/>
    <n v="22230"/>
    <n v="22230"/>
    <m/>
  </r>
  <r>
    <s v="0013100001jbBzlAAE"/>
    <b v="0"/>
    <m/>
    <b v="0"/>
    <x v="789"/>
    <x v="0"/>
    <s v="0055A000008iLoOQAU"/>
    <b v="0"/>
    <d v="2020-10-07T21:52:57"/>
    <b v="0"/>
    <b v="0"/>
    <s v="2020 4"/>
    <n v="4"/>
    <x v="4"/>
    <s v="Omitted"/>
    <s v="Omitted"/>
    <x v="21"/>
    <s v="0055A00000BclF5QAJ"/>
    <d v="2021-04-10T23:01:03"/>
    <m/>
    <d v="2020-10-15T14:21:13"/>
    <b v="0"/>
    <x v="1"/>
    <s v="0065A00001bqoapQAA"/>
    <x v="2"/>
    <b v="0"/>
    <s v="0055A000008iLoOQAU"/>
    <s v="Closed Lost"/>
    <b v="0"/>
    <x v="1"/>
    <n v="4045"/>
    <n v="0"/>
    <m/>
  </r>
  <r>
    <s v="0015A0000269fxOQAQ"/>
    <b v="0"/>
    <m/>
    <b v="0"/>
    <x v="789"/>
    <x v="0"/>
    <s v="0055A000008iLoJQAU"/>
    <b v="0"/>
    <d v="2018-10-16T05:13:19"/>
    <b v="0"/>
    <b v="0"/>
    <s v="2020 4"/>
    <n v="4"/>
    <x v="4"/>
    <s v="Omitted"/>
    <s v="Omitted"/>
    <x v="21"/>
    <s v="0055A00000BclF5QAJ"/>
    <d v="2021-04-10T23:01:03"/>
    <m/>
    <d v="2019-12-28T22:57:07"/>
    <b v="0"/>
    <x v="7"/>
    <s v="0065A00000nJwhbQAC"/>
    <x v="2"/>
    <b v="0"/>
    <s v="0055A000008iLoJQAU"/>
    <s v="Closed Lost"/>
    <b v="0"/>
    <x v="1"/>
    <n v="71950"/>
    <n v="0"/>
    <m/>
  </r>
  <r>
    <s v="0013100001jbBzlAAE"/>
    <b v="0"/>
    <m/>
    <b v="0"/>
    <x v="789"/>
    <x v="0"/>
    <s v="0055A000008iLoOQAU"/>
    <b v="0"/>
    <d v="2020-10-14T23:43:22"/>
    <b v="0"/>
    <b v="0"/>
    <s v="2020 4"/>
    <n v="4"/>
    <x v="4"/>
    <s v="Closed"/>
    <s v="Closed"/>
    <x v="21"/>
    <s v="0055A00000BclF5QAJ"/>
    <d v="2021-04-10T22:59:54"/>
    <m/>
    <m/>
    <b v="0"/>
    <x v="4"/>
    <s v="0065A00001brCy0QAE"/>
    <x v="2"/>
    <b v="0"/>
    <s v="0055A000008iLoOQAU"/>
    <s v="Closed Won"/>
    <b v="0"/>
    <x v="0"/>
    <n v="1370"/>
    <n v="1370"/>
    <m/>
  </r>
  <r>
    <s v="001i000001LHCUyAAP"/>
    <b v="0"/>
    <m/>
    <b v="0"/>
    <x v="790"/>
    <x v="0"/>
    <s v="00531000008F2qlAAC"/>
    <b v="0"/>
    <d v="2020-09-22T13:14:41"/>
    <b v="0"/>
    <b v="0"/>
    <s v="2020 4"/>
    <n v="4"/>
    <x v="4"/>
    <s v="Omitted"/>
    <s v="Omitted"/>
    <x v="24"/>
    <s v="0055A00000BclF5QAJ"/>
    <d v="2021-04-11T20:08:00"/>
    <m/>
    <d v="2020-09-23T19:16:31"/>
    <b v="0"/>
    <x v="6"/>
    <s v="0065A00001bo2YrQAI"/>
    <x v="2"/>
    <b v="0"/>
    <s v="00531000008F2qlAAC"/>
    <s v="Closed Lost"/>
    <b v="0"/>
    <x v="1"/>
    <n v="49048.5"/>
    <n v="0"/>
    <m/>
  </r>
  <r>
    <s v="0013100001jb0YLAAY"/>
    <b v="0"/>
    <m/>
    <b v="0"/>
    <x v="790"/>
    <x v="0"/>
    <s v="0055A000008iLoOQAU"/>
    <b v="0"/>
    <d v="2020-10-15T14:25:29"/>
    <b v="0"/>
    <b v="0"/>
    <s v="2020 4"/>
    <n v="4"/>
    <x v="4"/>
    <s v="Closed"/>
    <s v="Closed"/>
    <x v="21"/>
    <s v="0055A00000BclF5QAJ"/>
    <d v="2021-04-10T22:59:54"/>
    <m/>
    <m/>
    <b v="0"/>
    <x v="1"/>
    <s v="0065A00001brE8pQAE"/>
    <x v="2"/>
    <b v="0"/>
    <s v="0055A000008iLoOQAU"/>
    <s v="Closed Won"/>
    <b v="0"/>
    <x v="0"/>
    <n v="1370"/>
    <n v="1370"/>
    <m/>
  </r>
  <r>
    <s v="0013100001jb0YLAAY"/>
    <b v="0"/>
    <m/>
    <b v="0"/>
    <x v="790"/>
    <x v="0"/>
    <s v="0055A000008iLoOQAU"/>
    <b v="0"/>
    <d v="2020-10-15T20:51:58"/>
    <b v="0"/>
    <b v="0"/>
    <s v="2020 4"/>
    <n v="4"/>
    <x v="4"/>
    <s v="Closed"/>
    <s v="Closed"/>
    <x v="21"/>
    <s v="0055A00000BclF5QAJ"/>
    <d v="2021-04-10T22:59:54"/>
    <m/>
    <m/>
    <b v="0"/>
    <x v="1"/>
    <s v="0065A00001brqBWQAY"/>
    <x v="2"/>
    <b v="0"/>
    <s v="0055A000008iLoOQAU"/>
    <s v="Closed Won"/>
    <b v="0"/>
    <x v="0"/>
    <n v="3350"/>
    <n v="3350"/>
    <m/>
  </r>
  <r>
    <s v="0013100001fqwyfAAA"/>
    <b v="0"/>
    <m/>
    <b v="0"/>
    <x v="790"/>
    <x v="0"/>
    <s v="0055A000008iLoOQAU"/>
    <b v="0"/>
    <d v="2020-10-15T21:18:37"/>
    <b v="0"/>
    <b v="0"/>
    <s v="2020 4"/>
    <n v="4"/>
    <x v="4"/>
    <s v="Closed"/>
    <s v="Closed"/>
    <x v="21"/>
    <s v="0055A00000BclF5QAJ"/>
    <d v="2021-04-10T22:59:54"/>
    <m/>
    <m/>
    <b v="0"/>
    <x v="1"/>
    <s v="0065A00001brqKkQAI"/>
    <x v="2"/>
    <b v="0"/>
    <s v="0055A000008iLoOQAU"/>
    <s v="Closed Won"/>
    <b v="0"/>
    <x v="0"/>
    <n v="1390"/>
    <n v="1390"/>
    <m/>
  </r>
  <r>
    <s v="0015A00001yXq6AQAS"/>
    <b v="0"/>
    <m/>
    <b v="0"/>
    <x v="790"/>
    <x v="0"/>
    <s v="00531000008F2qlAAC"/>
    <b v="0"/>
    <d v="2020-02-18T17:47:01"/>
    <b v="0"/>
    <b v="0"/>
    <s v="2020 4"/>
    <n v="4"/>
    <x v="4"/>
    <s v="Closed"/>
    <s v="Closed"/>
    <x v="24"/>
    <s v="00531000008F2qlAAC"/>
    <d v="2021-01-04T15:07:09"/>
    <m/>
    <d v="2020-10-15T14:04:26"/>
    <b v="0"/>
    <x v="1"/>
    <s v="0065A00001ZFoI7QAL"/>
    <x v="2"/>
    <b v="1"/>
    <s v="00531000008F2qlAAC"/>
    <s v="Closed Won"/>
    <b v="0"/>
    <x v="0"/>
    <n v="49197.75"/>
    <n v="49197.75"/>
    <m/>
  </r>
  <r>
    <s v="0015A00001yWkX5QAK"/>
    <b v="0"/>
    <m/>
    <b v="0"/>
    <x v="791"/>
    <x v="0"/>
    <s v="0055A000008iLoOQAU"/>
    <b v="0"/>
    <d v="2020-10-13T16:27:08"/>
    <b v="0"/>
    <b v="0"/>
    <s v="2020 4"/>
    <n v="4"/>
    <x v="4"/>
    <s v="Closed"/>
    <s v="Closed"/>
    <x v="22"/>
    <s v="0055A00000BclF5QAJ"/>
    <d v="2021-04-10T22:59:54"/>
    <m/>
    <d v="2020-10-19T20:25:25"/>
    <b v="0"/>
    <x v="11"/>
    <s v="0065A00001br6mTQAQ"/>
    <x v="2"/>
    <b v="0"/>
    <s v="0055A000008iLoOQAU"/>
    <s v="Closed Won"/>
    <b v="0"/>
    <x v="0"/>
    <n v="1390"/>
    <n v="1390"/>
    <m/>
  </r>
  <r>
    <s v="0013100001fqwyfAAA"/>
    <b v="0"/>
    <m/>
    <b v="0"/>
    <x v="791"/>
    <x v="0"/>
    <s v="0055A000008iLoOQAU"/>
    <b v="0"/>
    <d v="2020-10-14T23:52:23"/>
    <b v="0"/>
    <b v="0"/>
    <s v="2020 4"/>
    <n v="4"/>
    <x v="4"/>
    <s v="Closed"/>
    <s v="Closed"/>
    <x v="21"/>
    <s v="0055A00000BclF5QAJ"/>
    <d v="2021-04-10T22:59:54"/>
    <m/>
    <d v="2020-10-19T22:12:48"/>
    <b v="0"/>
    <x v="1"/>
    <s v="0065A00001brCzmQAE"/>
    <x v="2"/>
    <b v="0"/>
    <s v="0055A000008iLoOQAU"/>
    <s v="Closed Won"/>
    <b v="0"/>
    <x v="0"/>
    <n v="9990"/>
    <n v="9990"/>
    <m/>
  </r>
  <r>
    <s v="0013100001gWxtDAAS"/>
    <b v="0"/>
    <m/>
    <b v="0"/>
    <x v="791"/>
    <x v="0"/>
    <s v="0055A000008iLoOQAU"/>
    <b v="0"/>
    <d v="2020-10-16T15:30:02"/>
    <b v="0"/>
    <b v="0"/>
    <s v="2020 4"/>
    <n v="4"/>
    <x v="4"/>
    <s v="Closed"/>
    <s v="Closed"/>
    <x v="22"/>
    <s v="0055A00000BclF5QAJ"/>
    <d v="2021-04-10T22:59:54"/>
    <m/>
    <d v="2020-10-19T20:22:28"/>
    <b v="0"/>
    <x v="7"/>
    <s v="0065A00001brsgLQAQ"/>
    <x v="2"/>
    <b v="0"/>
    <s v="0055A000008iLoOQAU"/>
    <s v="Closed Won"/>
    <b v="0"/>
    <x v="0"/>
    <n v="347"/>
    <n v="347"/>
    <m/>
  </r>
  <r>
    <s v="0015A00002LgTxGQAV"/>
    <b v="0"/>
    <m/>
    <b v="0"/>
    <x v="791"/>
    <x v="0"/>
    <s v="00531000007MUoEAAW"/>
    <b v="0"/>
    <d v="2020-06-23T17:06:42"/>
    <b v="0"/>
    <b v="0"/>
    <s v="2020 4"/>
    <n v="4"/>
    <x v="4"/>
    <s v="Closed"/>
    <s v="Closed"/>
    <x v="2"/>
    <s v="0055A00000BclF5QAJ"/>
    <d v="2021-04-11T20:08:00"/>
    <m/>
    <d v="2020-10-19T13:54:53"/>
    <b v="0"/>
    <x v="6"/>
    <s v="0065A00001ax2W5QAI"/>
    <x v="2"/>
    <b v="0"/>
    <s v="00531000007KgPgAAK"/>
    <s v="Closed Won"/>
    <b v="0"/>
    <x v="0"/>
    <n v="71976"/>
    <n v="71976"/>
    <m/>
  </r>
  <r>
    <s v="001i000000K38RYAAZ"/>
    <b v="0"/>
    <m/>
    <b v="0"/>
    <x v="791"/>
    <x v="0"/>
    <s v="00531000007Es7rAAC"/>
    <b v="0"/>
    <d v="2020-09-02T12:44:12"/>
    <b v="0"/>
    <b v="0"/>
    <s v="2020 4"/>
    <n v="4"/>
    <x v="4"/>
    <s v="Closed"/>
    <s v="Closed"/>
    <x v="2"/>
    <s v="0055A00000BclF5QAJ"/>
    <d v="2021-04-11T19:52:07"/>
    <m/>
    <d v="2020-10-19T13:56:03"/>
    <b v="1"/>
    <x v="5"/>
    <s v="0065A00001bgDX7QAM"/>
    <x v="2"/>
    <b v="0"/>
    <s v="00531000007Es7rAAC"/>
    <s v="Closed Won"/>
    <b v="0"/>
    <x v="0"/>
    <n v="76160"/>
    <n v="76160"/>
    <m/>
  </r>
  <r>
    <s v="0015A00002CwwHuQAJ"/>
    <b v="0"/>
    <m/>
    <b v="0"/>
    <x v="792"/>
    <x v="0"/>
    <s v="0055A000008iLoOQAU"/>
    <b v="0"/>
    <d v="2020-10-08T14:36:55"/>
    <b v="0"/>
    <b v="0"/>
    <s v="2020 4"/>
    <n v="4"/>
    <x v="4"/>
    <s v="Closed"/>
    <s v="Closed"/>
    <x v="22"/>
    <s v="0055A00000BclF5QAJ"/>
    <d v="2021-04-10T22:59:54"/>
    <m/>
    <d v="2020-11-23T16:50:59"/>
    <b v="0"/>
    <x v="1"/>
    <s v="0065A00001bqqF6QAI"/>
    <x v="2"/>
    <b v="0"/>
    <s v="0055A000008iLoOQAU"/>
    <s v="Closed Won"/>
    <b v="0"/>
    <x v="0"/>
    <n v="4045"/>
    <n v="4045"/>
    <m/>
  </r>
  <r>
    <s v="0013100001ekHGJAA2"/>
    <b v="0"/>
    <m/>
    <b v="0"/>
    <x v="792"/>
    <x v="0"/>
    <s v="00531000007MUoEAAW"/>
    <b v="0"/>
    <d v="2020-08-14T15:56:30"/>
    <b v="0"/>
    <b v="0"/>
    <s v="2020 4"/>
    <n v="4"/>
    <x v="4"/>
    <s v="Closed"/>
    <s v="Closed"/>
    <x v="1"/>
    <s v="0055A00000BclF5QAJ"/>
    <d v="2021-04-11T19:52:59"/>
    <m/>
    <d v="2020-10-20T15:57:16"/>
    <b v="0"/>
    <x v="5"/>
    <s v="0065A00001bNjh7QAC"/>
    <x v="2"/>
    <b v="1"/>
    <s v="00531000007MUoEAAW"/>
    <s v="Closed Won"/>
    <b v="0"/>
    <x v="0"/>
    <n v="6500"/>
    <n v="6500"/>
    <m/>
  </r>
  <r>
    <s v="0015A00002Qap5eQAB"/>
    <b v="0"/>
    <m/>
    <b v="0"/>
    <x v="793"/>
    <x v="0"/>
    <s v="0055A00000BNpn5QAD"/>
    <b v="1"/>
    <d v="2020-10-13T14:55:19"/>
    <b v="0"/>
    <b v="0"/>
    <s v="2020 4"/>
    <n v="4"/>
    <x v="4"/>
    <s v="Closed"/>
    <s v="Closed"/>
    <x v="21"/>
    <s v="0055A00000BclF5QAJ"/>
    <d v="2021-04-11T20:07:09"/>
    <m/>
    <d v="2020-10-22T17:46:08"/>
    <b v="0"/>
    <x v="6"/>
    <s v="0065A00001br6BZQAY"/>
    <x v="2"/>
    <b v="0"/>
    <s v="0055A00000BNpn5QAD"/>
    <s v="Closed Won"/>
    <b v="0"/>
    <x v="0"/>
    <n v="79646.25"/>
    <n v="79646.25"/>
    <m/>
  </r>
  <r>
    <s v="0015A00001ztcpwQAA"/>
    <b v="0"/>
    <m/>
    <b v="0"/>
    <x v="793"/>
    <x v="0"/>
    <s v="00531000008FRNUAA4"/>
    <b v="1"/>
    <d v="2018-03-14T16:41:52"/>
    <b v="0"/>
    <b v="0"/>
    <s v="2020 4"/>
    <n v="4"/>
    <x v="4"/>
    <s v="Closed"/>
    <s v="Closed"/>
    <x v="21"/>
    <s v="0055A00000BclF5QAJ"/>
    <d v="2021-04-10T22:59:54"/>
    <m/>
    <d v="2020-10-22T20:19:43"/>
    <b v="0"/>
    <x v="1"/>
    <s v="0065A00000jrqedQAA"/>
    <x v="2"/>
    <b v="0"/>
    <s v="0055A00000Bb2djQAB"/>
    <s v="Closed Won"/>
    <b v="0"/>
    <x v="0"/>
    <n v="96565"/>
    <n v="96565"/>
    <m/>
  </r>
  <r>
    <s v="0013100001p5ATcAAM"/>
    <b v="0"/>
    <m/>
    <b v="0"/>
    <x v="794"/>
    <x v="0"/>
    <s v="00531000007KAu8AAG"/>
    <b v="0"/>
    <d v="2020-10-08T09:27:36"/>
    <b v="0"/>
    <b v="0"/>
    <s v="2020 4"/>
    <n v="4"/>
    <x v="4"/>
    <s v="Closed"/>
    <s v="Closed"/>
    <x v="21"/>
    <s v="0055A00000BclF5QAJ"/>
    <d v="2021-04-11T19:52:07"/>
    <m/>
    <d v="2020-10-24T15:17:47"/>
    <b v="0"/>
    <x v="5"/>
    <s v="0065A00001bqpEpQAI"/>
    <x v="2"/>
    <b v="0"/>
    <s v="00531000007KAu8AAG"/>
    <s v="Closed Won"/>
    <b v="0"/>
    <x v="0"/>
    <n v="9945"/>
    <n v="9945"/>
    <m/>
  </r>
  <r>
    <s v="0013100001p5ATcAAM"/>
    <b v="0"/>
    <m/>
    <b v="0"/>
    <x v="794"/>
    <x v="0"/>
    <s v="00531000007KAu8AAG"/>
    <b v="0"/>
    <d v="2020-10-14T10:09:07"/>
    <b v="0"/>
    <b v="0"/>
    <s v="2020 4"/>
    <n v="4"/>
    <x v="4"/>
    <s v="Closed"/>
    <s v="Closed"/>
    <x v="21"/>
    <s v="0055A00000BclF5QAJ"/>
    <d v="2021-04-11T19:52:07"/>
    <m/>
    <d v="2020-10-24T15:19:37"/>
    <b v="0"/>
    <x v="5"/>
    <s v="0065A00001br9bgQAA"/>
    <x v="2"/>
    <b v="0"/>
    <s v="00531000007KAu8AAG"/>
    <s v="Closed Won"/>
    <b v="0"/>
    <x v="0"/>
    <n v="9180"/>
    <n v="9180"/>
    <m/>
  </r>
  <r>
    <s v="001i000001F62zEAAR"/>
    <b v="0"/>
    <m/>
    <b v="0"/>
    <x v="794"/>
    <x v="0"/>
    <s v="00531000007MUoEAAW"/>
    <b v="0"/>
    <d v="2020-10-19T13:34:40"/>
    <b v="0"/>
    <b v="0"/>
    <s v="2020 4"/>
    <n v="4"/>
    <x v="4"/>
    <s v="Closed"/>
    <s v="Closed"/>
    <x v="1"/>
    <s v="00531000007MUoEAAW"/>
    <d v="2020-12-10T21:26:44"/>
    <m/>
    <d v="2020-10-23T17:21:45"/>
    <b v="0"/>
    <x v="17"/>
    <s v="0065A00001cHAnkQAG"/>
    <x v="2"/>
    <b v="1"/>
    <s v="00531000007MUoEAAW"/>
    <s v="Closed Won"/>
    <b v="0"/>
    <x v="0"/>
    <n v="277"/>
    <n v="277"/>
    <m/>
  </r>
  <r>
    <s v="0013100001fsBp7AAE"/>
    <b v="0"/>
    <m/>
    <b v="0"/>
    <x v="795"/>
    <x v="0"/>
    <s v="0055A000008iLoOQAU"/>
    <b v="0"/>
    <d v="2020-10-12T13:40:07"/>
    <b v="0"/>
    <b v="0"/>
    <s v="2020 4"/>
    <n v="4"/>
    <x v="4"/>
    <s v="Closed"/>
    <s v="Closed"/>
    <x v="21"/>
    <s v="0055A00000BclF5QAJ"/>
    <d v="2021-04-10T22:59:54"/>
    <m/>
    <d v="2020-10-25T18:02:13"/>
    <b v="0"/>
    <x v="4"/>
    <s v="0065A00001br0g3QAA"/>
    <x v="2"/>
    <b v="0"/>
    <s v="0055A000008iLoOQAU"/>
    <s v="Closed Won"/>
    <b v="0"/>
    <x v="0"/>
    <n v="22800"/>
    <n v="22800"/>
    <m/>
  </r>
  <r>
    <s v="0015A000029WICzQAO"/>
    <b v="0"/>
    <m/>
    <b v="0"/>
    <x v="796"/>
    <x v="0"/>
    <s v="0055A000008zqzaQAA"/>
    <b v="1"/>
    <d v="2020-04-14T15:38:24"/>
    <b v="0"/>
    <b v="0"/>
    <s v="2020 4"/>
    <n v="4"/>
    <x v="4"/>
    <s v="Closed"/>
    <s v="Closed"/>
    <x v="21"/>
    <s v="0055A00000BclF5QAJ"/>
    <d v="2021-04-10T22:59:54"/>
    <m/>
    <d v="2020-10-26T01:08:39"/>
    <b v="0"/>
    <x v="3"/>
    <s v="0065A00001ZjMuLQAV"/>
    <x v="2"/>
    <b v="0"/>
    <s v="0055A000008zqzaQAA"/>
    <s v="Closed Won"/>
    <b v="0"/>
    <x v="0"/>
    <n v="123320.8"/>
    <n v="123320.8"/>
    <m/>
  </r>
  <r>
    <s v="0013100001qvZsSAAU"/>
    <b v="0"/>
    <m/>
    <b v="0"/>
    <x v="797"/>
    <x v="0"/>
    <s v="0055A000008iLoOQAU"/>
    <b v="0"/>
    <d v="2020-10-27T13:05:35"/>
    <b v="0"/>
    <b v="0"/>
    <s v="2020 4"/>
    <n v="4"/>
    <x v="4"/>
    <s v="Closed"/>
    <s v="Closed"/>
    <x v="21"/>
    <s v="0055A00000BclF5QAJ"/>
    <d v="2021-04-10T22:59:54"/>
    <m/>
    <d v="2020-11-23T16:45:03"/>
    <b v="0"/>
    <x v="3"/>
    <s v="0065A00001cIPtfQAG"/>
    <x v="2"/>
    <b v="0"/>
    <s v="0055A000008iLoOQAU"/>
    <s v="Closed Won"/>
    <b v="0"/>
    <x v="0"/>
    <n v="8345"/>
    <n v="8345"/>
    <m/>
  </r>
  <r>
    <s v="0016e00002ZvkvEAAR"/>
    <b v="0"/>
    <m/>
    <b v="0"/>
    <x v="798"/>
    <x v="0"/>
    <s v="0055A000009GxI2QAK"/>
    <b v="0"/>
    <d v="2020-10-20T15:18:01"/>
    <b v="0"/>
    <b v="0"/>
    <s v="2020 4"/>
    <n v="4"/>
    <x v="4"/>
    <s v="Closed"/>
    <s v="Closed"/>
    <x v="24"/>
    <s v="0055A000009GxI2QAK"/>
    <d v="2021-06-22T20:07:56"/>
    <m/>
    <d v="2020-10-29T17:53:41"/>
    <b v="1"/>
    <x v="6"/>
    <s v="0065A00001cHInFQAW"/>
    <x v="2"/>
    <b v="0"/>
    <s v="0055A000009GxI2QAK"/>
    <s v="Closed Won"/>
    <b v="0"/>
    <x v="0"/>
    <n v="698917.5"/>
    <n v="698917.5"/>
    <m/>
  </r>
  <r>
    <s v="0015A00002JMcrlQAD"/>
    <b v="0"/>
    <m/>
    <b v="0"/>
    <x v="798"/>
    <x v="0"/>
    <s v="0055A000009GxI2QAK"/>
    <b v="0"/>
    <d v="2020-10-29T04:07:37"/>
    <b v="0"/>
    <b v="0"/>
    <s v="2020 4"/>
    <n v="4"/>
    <x v="4"/>
    <s v="Closed"/>
    <s v="Closed"/>
    <x v="24"/>
    <s v="0055A000009GxI2QAK"/>
    <d v="2021-06-22T20:37:52"/>
    <m/>
    <d v="2020-10-29T17:50:40"/>
    <b v="0"/>
    <x v="6"/>
    <s v="0065A00001cJ9u9QAC"/>
    <x v="2"/>
    <b v="1"/>
    <s v="0055A000009GxI2QAK"/>
    <s v="Closed Won"/>
    <b v="0"/>
    <x v="0"/>
    <n v="26159.200000000001"/>
    <n v="26159.200000000001"/>
    <m/>
  </r>
  <r>
    <s v="0013100001p59aGAAQ"/>
    <b v="0"/>
    <m/>
    <b v="0"/>
    <x v="799"/>
    <x v="0"/>
    <s v="0055A000008iLoOQAU"/>
    <b v="0"/>
    <d v="2020-09-29T17:12:43"/>
    <b v="0"/>
    <b v="0"/>
    <s v="2020 4"/>
    <n v="4"/>
    <x v="4"/>
    <s v="Omitted"/>
    <s v="Omitted"/>
    <x v="21"/>
    <s v="0055A00000BclF5QAJ"/>
    <d v="2021-04-10T23:01:03"/>
    <m/>
    <d v="2021-02-12T00:32:17"/>
    <b v="0"/>
    <x v="3"/>
    <s v="0065A00001bp8YnQAI"/>
    <x v="2"/>
    <b v="0"/>
    <s v="0055A000008iLoOQAU"/>
    <s v="Closed Lost"/>
    <b v="0"/>
    <x v="1"/>
    <n v="11000"/>
    <n v="0"/>
    <m/>
  </r>
  <r>
    <s v="0013100001jSwODAA0"/>
    <b v="0"/>
    <m/>
    <b v="0"/>
    <x v="799"/>
    <x v="0"/>
    <s v="0055A000008zqzaQAA"/>
    <b v="0"/>
    <d v="2020-01-15T22:02:36"/>
    <b v="0"/>
    <b v="0"/>
    <s v="2020 4"/>
    <n v="4"/>
    <x v="4"/>
    <s v="Omitted"/>
    <s v="Omitted"/>
    <x v="0"/>
    <s v="0055A00000BclF5QAJ"/>
    <d v="2021-04-11T20:28:47"/>
    <m/>
    <d v="2020-12-02T16:33:25"/>
    <b v="0"/>
    <x v="1"/>
    <s v="0065A00001YiKV4QAN"/>
    <x v="2"/>
    <b v="0"/>
    <s v="0055A000008iLoOQAU"/>
    <s v="Closed Lost"/>
    <b v="0"/>
    <x v="1"/>
    <n v="7500"/>
    <n v="0"/>
    <m/>
  </r>
  <r>
    <s v="0013100001gX5LzAAK"/>
    <b v="0"/>
    <m/>
    <b v="0"/>
    <x v="799"/>
    <x v="0"/>
    <s v="0055A000008iLoOQAU"/>
    <b v="0"/>
    <d v="2019-11-08T19:39:44"/>
    <b v="0"/>
    <b v="0"/>
    <s v="2020 4"/>
    <n v="4"/>
    <x v="4"/>
    <s v="Omitted"/>
    <s v="Omitted"/>
    <x v="21"/>
    <s v="0055A00000BclF5QAJ"/>
    <d v="2021-04-11T20:28:47"/>
    <m/>
    <d v="2021-02-12T00:31:18"/>
    <b v="0"/>
    <x v="1"/>
    <s v="0065A00001Xr3E8QAJ"/>
    <x v="2"/>
    <b v="0"/>
    <s v="0055A000008iLoOQAU"/>
    <s v="Closed Lost"/>
    <b v="0"/>
    <x v="1"/>
    <n v="9570"/>
    <n v="0"/>
    <m/>
  </r>
  <r>
    <s v="0013100001jbjmoAAA"/>
    <b v="0"/>
    <m/>
    <b v="0"/>
    <x v="799"/>
    <x v="0"/>
    <s v="00531000007MUoEAAW"/>
    <b v="0"/>
    <d v="2020-06-26T14:10:17"/>
    <b v="0"/>
    <b v="0"/>
    <s v="2020 4"/>
    <n v="4"/>
    <x v="4"/>
    <s v="Closed"/>
    <s v="Closed"/>
    <x v="1"/>
    <s v="0055A00000BclF5QAJ"/>
    <d v="2021-04-11T19:52:59"/>
    <m/>
    <d v="2020-10-30T19:55:04"/>
    <b v="0"/>
    <x v="5"/>
    <s v="0065A00001b98a4QAA"/>
    <x v="2"/>
    <b v="1"/>
    <s v="00531000007MUoEAAW"/>
    <s v="Closed Won"/>
    <b v="0"/>
    <x v="0"/>
    <n v="6500"/>
    <n v="6500"/>
    <m/>
  </r>
  <r>
    <s v="0013100001fpz8iAAA"/>
    <b v="0"/>
    <m/>
    <b v="0"/>
    <x v="321"/>
    <x v="0"/>
    <s v="00531000007MUoEAAW"/>
    <b v="0"/>
    <d v="2019-04-05T15:03:11"/>
    <b v="0"/>
    <b v="0"/>
    <s v="2020 4"/>
    <n v="4"/>
    <x v="4"/>
    <s v="Omitted"/>
    <s v="Omitted"/>
    <x v="4"/>
    <s v="0055A00000BclF5QAJ"/>
    <d v="2021-04-11T20:08:00"/>
    <m/>
    <d v="2020-05-21T15:19:03"/>
    <b v="1"/>
    <x v="6"/>
    <s v="0065A00001KPouHQAT"/>
    <x v="2"/>
    <b v="0"/>
    <s v="00531000007KgPgAAK"/>
    <s v="Closed Lost"/>
    <b v="0"/>
    <x v="1"/>
    <n v="1820000"/>
    <n v="0"/>
    <m/>
  </r>
  <r>
    <s v="0016e00002ZvkvEAAR"/>
    <b v="0"/>
    <m/>
    <b v="0"/>
    <x v="321"/>
    <x v="0"/>
    <s v="0055A000009GxI2QAK"/>
    <b v="0"/>
    <d v="2020-03-16T13:39:30"/>
    <b v="0"/>
    <b v="0"/>
    <s v="2020 4"/>
    <n v="4"/>
    <x v="4"/>
    <s v="Omitted"/>
    <s v="Omitted"/>
    <x v="24"/>
    <s v="0055A000009GxI2QAK"/>
    <d v="2021-06-14T16:39:43"/>
    <m/>
    <d v="2020-10-20T16:23:22"/>
    <b v="1"/>
    <x v="6"/>
    <s v="0065A00001ZVdo6QAD"/>
    <x v="2"/>
    <b v="0"/>
    <s v="0055A000009GxI2QAK"/>
    <s v="Closed Lost"/>
    <b v="0"/>
    <x v="1"/>
    <n v="786576.25"/>
    <n v="0"/>
    <m/>
  </r>
  <r>
    <s v="0015A00002HbOtoQAF"/>
    <b v="0"/>
    <m/>
    <b v="0"/>
    <x v="321"/>
    <x v="0"/>
    <s v="00531000007MUoEAAW"/>
    <b v="1"/>
    <d v="2020-01-17T20:58:49"/>
    <b v="0"/>
    <b v="0"/>
    <s v="2020 4"/>
    <n v="4"/>
    <x v="4"/>
    <s v="Omitted"/>
    <s v="Omitted"/>
    <x v="1"/>
    <s v="0055A00000BclF5QAJ"/>
    <d v="2021-04-11T19:51:01"/>
    <m/>
    <d v="2020-12-21T17:55:25"/>
    <b v="0"/>
    <x v="11"/>
    <s v="0065A00001YkDsiQAF"/>
    <x v="2"/>
    <b v="0"/>
    <s v="00531000007KAsvAAG"/>
    <s v="Closed Lost"/>
    <b v="0"/>
    <x v="1"/>
    <n v="64685.120000000003"/>
    <n v="0"/>
    <m/>
  </r>
  <r>
    <s v="0015A00002Ky9SKQAZ"/>
    <b v="1"/>
    <m/>
    <b v="0"/>
    <x v="321"/>
    <x v="0"/>
    <s v="0055A000008zqzaQAA"/>
    <b v="1"/>
    <d v="2020-06-08T14:58:38"/>
    <b v="0"/>
    <b v="0"/>
    <s v="2020 4"/>
    <n v="4"/>
    <x v="4"/>
    <s v="Closed"/>
    <s v="Closed"/>
    <x v="21"/>
    <s v="0055A00000BclF5QAJ"/>
    <d v="2021-04-10T22:59:54"/>
    <m/>
    <d v="2020-11-13T13:01:35"/>
    <b v="0"/>
    <x v="0"/>
    <s v="0065A00001aKi8BQAS"/>
    <x v="2"/>
    <b v="0"/>
    <s v="0055A000008zqzaQAA"/>
    <s v="Closed Won"/>
    <b v="0"/>
    <x v="0"/>
    <n v="174800"/>
    <n v="174800"/>
    <m/>
  </r>
  <r>
    <s v="0015A000022R2hPQAS"/>
    <b v="0"/>
    <m/>
    <b v="0"/>
    <x v="326"/>
    <x v="0"/>
    <s v="00531000007MUoEAAW"/>
    <b v="0"/>
    <d v="2020-02-24T18:33:19"/>
    <b v="0"/>
    <b v="0"/>
    <s v="2020 4"/>
    <n v="4"/>
    <x v="4"/>
    <s v="Omitted"/>
    <s v="Omitted"/>
    <x v="24"/>
    <s v="0055A000009GxI2QAK"/>
    <d v="2021-06-22T18:52:44"/>
    <m/>
    <d v="2020-12-22T19:05:43"/>
    <b v="0"/>
    <x v="6"/>
    <s v="0065A00001ZMsKBQA1"/>
    <x v="2"/>
    <b v="0"/>
    <s v="0055A000009GxI2QAK"/>
    <s v="Closed Lost"/>
    <b v="0"/>
    <x v="1"/>
    <n v="39000"/>
    <n v="0"/>
    <m/>
  </r>
  <r>
    <s v="0015A00002G74JQQAZ"/>
    <b v="0"/>
    <m/>
    <b v="0"/>
    <x v="326"/>
    <x v="0"/>
    <s v="00531000007MUoEAAW"/>
    <b v="0"/>
    <d v="2020-09-28T17:43:55"/>
    <b v="0"/>
    <b v="0"/>
    <s v="2020 4"/>
    <n v="4"/>
    <x v="4"/>
    <s v="Omitted"/>
    <s v="Omitted"/>
    <x v="2"/>
    <s v="0055A00000BclF5QAJ"/>
    <d v="2021-04-11T20:08:00"/>
    <m/>
    <d v="2020-12-03T17:14:16"/>
    <b v="0"/>
    <x v="6"/>
    <s v="0065A00001bp3BqQAI"/>
    <x v="2"/>
    <b v="0"/>
    <s v="00531000007MUoEAAW"/>
    <s v="Closed Lost"/>
    <b v="0"/>
    <x v="1"/>
    <n v="238"/>
    <n v="0"/>
    <m/>
  </r>
  <r>
    <s v="0013100001jbTegAAE"/>
    <b v="0"/>
    <m/>
    <b v="0"/>
    <x v="800"/>
    <x v="0"/>
    <s v="0055A000008iLoOQAU"/>
    <b v="0"/>
    <d v="2020-11-02T16:07:07"/>
    <b v="0"/>
    <b v="0"/>
    <s v="2020 4"/>
    <n v="4"/>
    <x v="4"/>
    <s v="Closed"/>
    <s v="Closed"/>
    <x v="21"/>
    <s v="0055A00000BclF5QAJ"/>
    <d v="2021-04-11T20:07:09"/>
    <m/>
    <m/>
    <b v="0"/>
    <x v="6"/>
    <s v="0065A00001cJSYUQA4"/>
    <x v="2"/>
    <b v="0"/>
    <s v="0055A000008iLoOQAU"/>
    <s v="Closed Won"/>
    <b v="0"/>
    <x v="0"/>
    <n v="625.5"/>
    <n v="625.5"/>
    <m/>
  </r>
  <r>
    <s v="0015A00002Bo9umQAB"/>
    <b v="0"/>
    <m/>
    <b v="0"/>
    <x v="800"/>
    <x v="0"/>
    <s v="00531000007KAsvAAG"/>
    <b v="0"/>
    <d v="2020-09-30T13:57:00"/>
    <b v="0"/>
    <b v="0"/>
    <s v="2020 4"/>
    <n v="4"/>
    <x v="4"/>
    <s v="Closed"/>
    <s v="Closed"/>
    <x v="1"/>
    <s v="0055A00000BclF5QAJ"/>
    <d v="2021-04-11T20:08:00"/>
    <m/>
    <d v="2020-11-02T16:11:39"/>
    <b v="0"/>
    <x v="6"/>
    <s v="0065A00001bpBwoQAE"/>
    <x v="2"/>
    <b v="0"/>
    <s v="00531000007KAsvAAG"/>
    <s v="Closed Won"/>
    <b v="0"/>
    <x v="0"/>
    <n v="430575.46"/>
    <n v="430575.46"/>
    <m/>
  </r>
  <r>
    <s v="0015A00001tbNSWQA2"/>
    <b v="0"/>
    <m/>
    <b v="0"/>
    <x v="801"/>
    <x v="0"/>
    <s v="0055A000008iLoOQAU"/>
    <b v="0"/>
    <d v="2020-11-03T19:05:08"/>
    <b v="0"/>
    <b v="0"/>
    <s v="2020 4"/>
    <n v="4"/>
    <x v="4"/>
    <s v="Closed"/>
    <s v="Closed"/>
    <x v="21"/>
    <s v="0055A00000BclF5QAJ"/>
    <d v="2021-04-11T20:07:09"/>
    <m/>
    <m/>
    <b v="0"/>
    <x v="6"/>
    <s v="0065A00001cJaYHQA0"/>
    <x v="2"/>
    <b v="0"/>
    <s v="0055A000008iLoOQAU"/>
    <s v="Closed Won"/>
    <b v="0"/>
    <x v="0"/>
    <n v="8000"/>
    <n v="8000"/>
    <m/>
  </r>
  <r>
    <s v="0013100001gYGsJAAW"/>
    <b v="0"/>
    <m/>
    <b v="0"/>
    <x v="801"/>
    <x v="0"/>
    <s v="00531000007MUoEAAW"/>
    <b v="0"/>
    <d v="2020-11-03T20:16:19"/>
    <b v="0"/>
    <b v="0"/>
    <s v="2020 4"/>
    <n v="4"/>
    <x v="4"/>
    <s v="Closed"/>
    <s v="Closed"/>
    <x v="1"/>
    <s v="0055A00000BclF5QAJ"/>
    <d v="2021-04-11T19:52:07"/>
    <m/>
    <d v="2020-11-03T21:54:18"/>
    <b v="0"/>
    <x v="5"/>
    <s v="0065A00001cJb04QAC"/>
    <x v="2"/>
    <b v="1"/>
    <s v="00531000007MUoEAAW"/>
    <s v="Closed Won"/>
    <b v="0"/>
    <x v="0"/>
    <n v="398"/>
    <n v="398"/>
    <m/>
  </r>
  <r>
    <s v="0015A00001tbNSWQA2"/>
    <b v="0"/>
    <m/>
    <b v="0"/>
    <x v="802"/>
    <x v="0"/>
    <s v="0055A00000BNXCfQAP"/>
    <b v="1"/>
    <d v="2020-10-30T20:42:52"/>
    <b v="0"/>
    <b v="0"/>
    <s v="2020 4"/>
    <n v="4"/>
    <x v="4"/>
    <s v="Closed"/>
    <s v="Closed"/>
    <x v="21"/>
    <s v="0055A00000BclF5QAJ"/>
    <d v="2021-04-10T22:59:54"/>
    <m/>
    <d v="2020-11-04T18:39:25"/>
    <b v="0"/>
    <x v="3"/>
    <s v="0065A00001cJIT2QAO"/>
    <x v="2"/>
    <b v="0"/>
    <s v="0055A00000BNXCfQAP"/>
    <s v="Closed Won"/>
    <b v="0"/>
    <x v="0"/>
    <n v="8000"/>
    <n v="8000"/>
    <m/>
  </r>
  <r>
    <s v="0015A00002Kvl8hQAB"/>
    <b v="0"/>
    <m/>
    <b v="0"/>
    <x v="803"/>
    <x v="0"/>
    <s v="0055A000009sa63QAA"/>
    <b v="1"/>
    <d v="2020-05-20T22:19:43"/>
    <b v="0"/>
    <b v="0"/>
    <s v="2020 4"/>
    <n v="4"/>
    <x v="4"/>
    <s v="Omitted"/>
    <s v="Omitted"/>
    <x v="1"/>
    <s v="0055A00000BclF5QAJ"/>
    <d v="2021-04-11T20:08:00"/>
    <m/>
    <d v="2020-11-06T04:39:37"/>
    <b v="0"/>
    <x v="6"/>
    <s v="0065A00001aGNzkQAG"/>
    <x v="2"/>
    <b v="0"/>
    <s v="0055A000009sa63QAA"/>
    <s v="Closed Lost"/>
    <b v="0"/>
    <x v="1"/>
    <n v="60505.2"/>
    <n v="0"/>
    <m/>
  </r>
  <r>
    <s v="0015A00002EkmBaQAJ"/>
    <b v="0"/>
    <m/>
    <b v="0"/>
    <x v="803"/>
    <x v="0"/>
    <s v="0055A000008iLoOQAU"/>
    <b v="0"/>
    <d v="2020-11-04T14:12:23"/>
    <b v="0"/>
    <b v="0"/>
    <s v="2020 4"/>
    <n v="4"/>
    <x v="4"/>
    <s v="Closed"/>
    <s v="Closed"/>
    <x v="21"/>
    <s v="0055A00000BclF5QAJ"/>
    <d v="2021-04-10T22:59:54"/>
    <m/>
    <d v="2020-11-05T21:11:40"/>
    <b v="0"/>
    <x v="3"/>
    <s v="0065A00001cJdDbQAK"/>
    <x v="2"/>
    <b v="0"/>
    <s v="0055A000008iLoOQAU"/>
    <s v="Closed Won"/>
    <b v="0"/>
    <x v="0"/>
    <n v="8000"/>
    <n v="8000"/>
    <m/>
  </r>
  <r>
    <s v="0015A00002DQoleQAD"/>
    <b v="0"/>
    <m/>
    <b v="0"/>
    <x v="803"/>
    <x v="0"/>
    <s v="0055A000008iLoOQAU"/>
    <b v="0"/>
    <d v="2020-11-04T14:33:42"/>
    <b v="0"/>
    <b v="0"/>
    <s v="2020 4"/>
    <n v="4"/>
    <x v="4"/>
    <s v="Closed"/>
    <s v="Closed"/>
    <x v="21"/>
    <s v="0055A00000BclF5QAJ"/>
    <d v="2021-04-10T22:59:54"/>
    <m/>
    <d v="2020-11-05T20:21:57"/>
    <b v="0"/>
    <x v="4"/>
    <s v="0065A00001cJdIoQAK"/>
    <x v="2"/>
    <b v="0"/>
    <s v="0055A000008iLoOQAU"/>
    <s v="Closed Won"/>
    <b v="0"/>
    <x v="0"/>
    <n v="16000"/>
    <n v="16000"/>
    <m/>
  </r>
  <r>
    <s v="0013100001gw2U2AAI"/>
    <b v="0"/>
    <m/>
    <b v="0"/>
    <x v="803"/>
    <x v="0"/>
    <s v="00531000007MUoEAAW"/>
    <b v="0"/>
    <d v="2020-05-07T19:43:13"/>
    <b v="0"/>
    <b v="0"/>
    <s v="2020 4"/>
    <n v="4"/>
    <x v="4"/>
    <s v="Closed"/>
    <s v="Closed"/>
    <x v="1"/>
    <s v="0055A00000BclF5QAJ"/>
    <d v="2021-04-11T19:52:07"/>
    <m/>
    <d v="2020-11-05T21:19:02"/>
    <b v="0"/>
    <x v="5"/>
    <s v="0065A00001a3zBIQAY"/>
    <x v="2"/>
    <b v="1"/>
    <s v="00531000007MUoEAAW"/>
    <s v="Closed Won"/>
    <b v="0"/>
    <x v="0"/>
    <n v="6435"/>
    <n v="6435"/>
    <m/>
  </r>
  <r>
    <s v="0015A000026mTzoQAE"/>
    <b v="0"/>
    <m/>
    <b v="0"/>
    <x v="803"/>
    <x v="0"/>
    <s v="00531000007MUoEAAW"/>
    <b v="0"/>
    <d v="2020-08-28T13:25:44"/>
    <b v="0"/>
    <b v="0"/>
    <s v="2020 4"/>
    <n v="4"/>
    <x v="4"/>
    <s v="Closed"/>
    <s v="Closed"/>
    <x v="1"/>
    <s v="0055A00000BclF5QAJ"/>
    <d v="2021-04-11T19:52:07"/>
    <m/>
    <d v="2020-11-05T21:50:50"/>
    <b v="0"/>
    <x v="5"/>
    <s v="0065A00001bftb5QAA"/>
    <x v="2"/>
    <b v="1"/>
    <s v="00531000007MUoEAAW"/>
    <s v="Closed Won"/>
    <b v="0"/>
    <x v="0"/>
    <n v="410.54"/>
    <n v="410.54"/>
    <m/>
  </r>
  <r>
    <s v="0013100001p59k6AAA"/>
    <b v="0"/>
    <m/>
    <b v="0"/>
    <x v="803"/>
    <x v="0"/>
    <s v="00531000007KAu8AAG"/>
    <b v="0"/>
    <d v="2020-11-05T15:29:18"/>
    <b v="0"/>
    <b v="0"/>
    <s v="2020 4"/>
    <n v="4"/>
    <x v="4"/>
    <s v="Closed"/>
    <s v="Closed"/>
    <x v="21"/>
    <s v="0055A00000BclF5QAJ"/>
    <d v="2021-04-11T19:52:07"/>
    <m/>
    <d v="2020-11-06T11:17:35"/>
    <b v="0"/>
    <x v="5"/>
    <s v="0065A00001cJhUCQA0"/>
    <x v="2"/>
    <b v="0"/>
    <s v="00531000007KAu8AAG"/>
    <s v="Closed Won"/>
    <b v="1"/>
    <x v="0"/>
    <n v="765"/>
    <n v="765"/>
    <m/>
  </r>
  <r>
    <s v="0015A00002K6A5vQAF"/>
    <b v="0"/>
    <m/>
    <b v="0"/>
    <x v="804"/>
    <x v="0"/>
    <s v="0055A000008iLoOQAU"/>
    <b v="0"/>
    <d v="2020-11-05T18:35:03"/>
    <b v="0"/>
    <b v="0"/>
    <s v="2020 4"/>
    <n v="4"/>
    <x v="4"/>
    <s v="Closed"/>
    <s v="Closed"/>
    <x v="21"/>
    <s v="0055A00000BclF5QAJ"/>
    <d v="2021-04-10T22:59:54"/>
    <m/>
    <d v="2020-11-09T14:53:22"/>
    <b v="0"/>
    <x v="3"/>
    <s v="0065A00001cKIcbQAG"/>
    <x v="2"/>
    <b v="0"/>
    <s v="0055A000008iLoOQAU"/>
    <s v="Closed Won"/>
    <b v="0"/>
    <x v="0"/>
    <n v="1390"/>
    <n v="1390"/>
    <m/>
  </r>
  <r>
    <s v="0015A00002HcVh4QAF"/>
    <b v="0"/>
    <m/>
    <b v="0"/>
    <x v="804"/>
    <x v="0"/>
    <s v="0055A000009sa63QAA"/>
    <b v="1"/>
    <d v="2020-01-28T17:40:04"/>
    <b v="0"/>
    <b v="0"/>
    <s v="2020 4"/>
    <n v="4"/>
    <x v="4"/>
    <s v="Closed"/>
    <s v="Closed"/>
    <x v="1"/>
    <s v="00531000007MUoEAAW"/>
    <d v="2020-12-10T21:16:25"/>
    <m/>
    <d v="2020-11-06T19:49:05"/>
    <b v="0"/>
    <x v="7"/>
    <s v="0065A00001Z0VcbQAF"/>
    <x v="2"/>
    <b v="0"/>
    <s v="0055A000009sa63QAA"/>
    <s v="Closed Won"/>
    <b v="0"/>
    <x v="0"/>
    <n v="70558.2"/>
    <n v="70558.2"/>
    <m/>
  </r>
  <r>
    <s v="0015A00002BmyxQQAR"/>
    <b v="0"/>
    <m/>
    <b v="0"/>
    <x v="804"/>
    <x v="0"/>
    <s v="00531000007KAsvAAG"/>
    <b v="0"/>
    <d v="2020-09-28T15:16:20"/>
    <b v="0"/>
    <b v="0"/>
    <s v="2020 4"/>
    <n v="4"/>
    <x v="4"/>
    <s v="Closed"/>
    <s v="Closed"/>
    <x v="1"/>
    <s v="0055A00000BclF5QAJ"/>
    <d v="2021-04-11T20:08:00"/>
    <m/>
    <d v="2020-11-06T16:14:07"/>
    <b v="0"/>
    <x v="6"/>
    <s v="0065A00001bp1hmQAA"/>
    <x v="2"/>
    <b v="1"/>
    <s v="00531000007KAsvAAG"/>
    <s v="Closed Won"/>
    <b v="0"/>
    <x v="0"/>
    <n v="2800.79"/>
    <n v="2800.79"/>
    <m/>
  </r>
  <r>
    <s v="0015A00002K6A5vQAF"/>
    <b v="0"/>
    <m/>
    <b v="0"/>
    <x v="805"/>
    <x v="0"/>
    <s v="0055A000008iLoOQAU"/>
    <b v="1"/>
    <d v="2020-10-05T13:25:16"/>
    <b v="0"/>
    <b v="0"/>
    <s v="2020 4"/>
    <n v="4"/>
    <x v="4"/>
    <s v="Closed"/>
    <s v="Closed"/>
    <x v="21"/>
    <s v="0055A00000BclF5QAJ"/>
    <d v="2021-04-10T22:59:54"/>
    <m/>
    <d v="2020-11-23T16:56:39"/>
    <b v="0"/>
    <x v="3"/>
    <s v="0065A00001bq1qUQAQ"/>
    <x v="2"/>
    <b v="0"/>
    <s v="0055A000008iLoOQAU"/>
    <s v="Closed Won"/>
    <b v="0"/>
    <x v="0"/>
    <n v="1390"/>
    <n v="1390"/>
    <m/>
  </r>
  <r>
    <s v="0013100001p5ATcAAM"/>
    <b v="0"/>
    <m/>
    <b v="0"/>
    <x v="805"/>
    <x v="0"/>
    <s v="00531000007KAu8AAG"/>
    <b v="0"/>
    <d v="2020-10-29T15:51:59"/>
    <b v="0"/>
    <b v="0"/>
    <s v="2020 4"/>
    <n v="4"/>
    <x v="4"/>
    <s v="Closed"/>
    <s v="Closed"/>
    <x v="21"/>
    <s v="0055A00000BclF5QAJ"/>
    <d v="2021-04-11T19:52:07"/>
    <m/>
    <d v="2020-11-09T17:27:16"/>
    <b v="0"/>
    <x v="5"/>
    <s v="0065A00001cJBZvQAO"/>
    <x v="2"/>
    <b v="0"/>
    <s v="00531000007KAu8AAG"/>
    <s v="Closed Won"/>
    <b v="0"/>
    <x v="0"/>
    <n v="13285"/>
    <n v="13285"/>
    <m/>
  </r>
  <r>
    <s v="0015A00002KuBXfQAN"/>
    <b v="1"/>
    <m/>
    <b v="0"/>
    <x v="806"/>
    <x v="0"/>
    <s v="0055A00000BNpn5QAD"/>
    <b v="1"/>
    <d v="2020-05-11T14:28:51"/>
    <b v="0"/>
    <b v="0"/>
    <s v="2020 4"/>
    <n v="4"/>
    <x v="4"/>
    <s v="Closed"/>
    <s v="Closed"/>
    <x v="21"/>
    <s v="0055A00000BclF5QAJ"/>
    <d v="2021-04-10T22:59:54"/>
    <m/>
    <d v="2020-11-10T14:36:11"/>
    <b v="0"/>
    <x v="7"/>
    <s v="0065A00001a45a7QAA"/>
    <x v="2"/>
    <b v="0"/>
    <s v="0055A00000Bnt5hQAB"/>
    <s v="Closed Won"/>
    <b v="0"/>
    <x v="0"/>
    <n v="127200"/>
    <n v="127200"/>
    <m/>
  </r>
  <r>
    <s v="0015A00001tbNSWQA2"/>
    <b v="0"/>
    <m/>
    <b v="0"/>
    <x v="807"/>
    <x v="0"/>
    <s v="0055A000008zqzaQAA"/>
    <b v="1"/>
    <d v="2020-05-29T17:07:34"/>
    <b v="0"/>
    <b v="0"/>
    <s v="2020 4"/>
    <n v="4"/>
    <x v="4"/>
    <s v="Closed"/>
    <s v="Closed"/>
    <x v="21"/>
    <s v="0055A00000BclF5QAJ"/>
    <d v="2021-04-10T22:59:54"/>
    <m/>
    <d v="2020-11-11T15:51:14"/>
    <b v="0"/>
    <x v="3"/>
    <s v="0065A00001aJp9cQAC"/>
    <x v="2"/>
    <b v="0"/>
    <s v="0055A00000BNXCfQAP"/>
    <s v="Closed Won"/>
    <b v="0"/>
    <x v="0"/>
    <n v="118020"/>
    <n v="118020"/>
    <m/>
  </r>
  <r>
    <s v="0015A00002IrEm8QAF"/>
    <b v="0"/>
    <m/>
    <b v="0"/>
    <x v="808"/>
    <x v="0"/>
    <s v="0055A000008iLoOQAU"/>
    <b v="0"/>
    <d v="2020-11-13T02:55:50"/>
    <b v="0"/>
    <b v="0"/>
    <s v="2020 4"/>
    <n v="4"/>
    <x v="4"/>
    <s v="Closed"/>
    <s v="Closed"/>
    <x v="21"/>
    <s v="0055A00000BclF5QAJ"/>
    <d v="2021-04-10T22:59:54"/>
    <m/>
    <m/>
    <b v="0"/>
    <x v="4"/>
    <s v="0065A00001cTlP9QAK"/>
    <x v="2"/>
    <b v="0"/>
    <s v="0055A000008iLoOQAU"/>
    <s v="Closed Won"/>
    <b v="0"/>
    <x v="0"/>
    <n v="1390"/>
    <n v="1390"/>
    <m/>
  </r>
  <r>
    <s v="0013100001puTdTAAU"/>
    <b v="0"/>
    <m/>
    <b v="0"/>
    <x v="808"/>
    <x v="0"/>
    <s v="0055A000008iLoOQAU"/>
    <b v="0"/>
    <d v="2020-11-10T23:22:34"/>
    <b v="0"/>
    <b v="0"/>
    <s v="2020 4"/>
    <n v="4"/>
    <x v="4"/>
    <s v="Closed"/>
    <s v="Closed"/>
    <x v="21"/>
    <s v="0055A00000BclF5QAJ"/>
    <d v="2021-04-10T22:59:54"/>
    <m/>
    <d v="2020-11-13T02:52:24"/>
    <b v="0"/>
    <x v="1"/>
    <s v="0065A00001cKdUVQA0"/>
    <x v="2"/>
    <b v="0"/>
    <s v="0055A000008iLoOQAU"/>
    <s v="Closed Won"/>
    <b v="0"/>
    <x v="0"/>
    <n v="695"/>
    <n v="695"/>
    <m/>
  </r>
  <r>
    <s v="0013100001hofGrAAI"/>
    <b v="0"/>
    <m/>
    <b v="0"/>
    <x v="808"/>
    <x v="0"/>
    <s v="0055A000008zqzaQAA"/>
    <b v="1"/>
    <d v="2020-02-03T14:43:47"/>
    <b v="0"/>
    <b v="0"/>
    <s v="2020 4"/>
    <n v="4"/>
    <x v="4"/>
    <s v="Closed"/>
    <s v="Closed"/>
    <x v="21"/>
    <s v="0055A00000BclF5QAJ"/>
    <d v="2021-04-10T22:59:54"/>
    <m/>
    <d v="2020-11-12T12:40:44"/>
    <b v="0"/>
    <x v="3"/>
    <s v="0065A00001Z1Tn6QAF"/>
    <x v="2"/>
    <b v="0"/>
    <s v="0055A000008zqzaQAA"/>
    <s v="Closed Won"/>
    <b v="0"/>
    <x v="0"/>
    <n v="140000"/>
    <n v="140000"/>
    <m/>
  </r>
  <r>
    <s v="0015A00002RfonKQAR"/>
    <b v="0"/>
    <m/>
    <b v="0"/>
    <x v="809"/>
    <x v="0"/>
    <s v="00531000007MUoEAAW"/>
    <b v="0"/>
    <d v="2019-10-25T14:13:20"/>
    <b v="0"/>
    <b v="0"/>
    <s v="2020 4"/>
    <n v="4"/>
    <x v="4"/>
    <s v="Closed"/>
    <s v="Closed"/>
    <x v="24"/>
    <s v="00531000008F2qlAAC"/>
    <d v="2021-06-28T12:59:34"/>
    <m/>
    <d v="2020-11-13T13:30:14"/>
    <b v="0"/>
    <x v="6"/>
    <s v="0065A00001Xmsa7QAB"/>
    <x v="2"/>
    <b v="1"/>
    <s v="00531000008F2qlAAC"/>
    <s v="Closed Won"/>
    <b v="0"/>
    <x v="0"/>
    <n v="69353.25"/>
    <n v="69353.25"/>
    <m/>
  </r>
  <r>
    <s v="0015A00002PLnfqQAD"/>
    <b v="0"/>
    <m/>
    <b v="0"/>
    <x v="809"/>
    <x v="0"/>
    <s v="0055A00000BNXCfQAP"/>
    <b v="1"/>
    <d v="2020-09-30T17:27:32"/>
    <b v="0"/>
    <b v="0"/>
    <s v="2020 4"/>
    <n v="4"/>
    <x v="4"/>
    <s v="Closed"/>
    <s v="Closed"/>
    <x v="21"/>
    <s v="0055A00000BclF5QAJ"/>
    <d v="2021-04-10T22:59:54"/>
    <m/>
    <d v="2020-11-13T18:24:37"/>
    <b v="0"/>
    <x v="3"/>
    <s v="0065A00001bpD9mQAE"/>
    <x v="2"/>
    <b v="0"/>
    <s v="0055A00000BNXCfQAP"/>
    <s v="Closed Won"/>
    <b v="0"/>
    <x v="0"/>
    <n v="149720"/>
    <n v="149720"/>
    <m/>
  </r>
  <r>
    <s v="0015A00001xP48LQAS"/>
    <b v="0"/>
    <m/>
    <b v="0"/>
    <x v="809"/>
    <x v="0"/>
    <s v="0055A000008zqzaQAA"/>
    <b v="1"/>
    <d v="2020-09-04T12:27:56"/>
    <b v="0"/>
    <b v="0"/>
    <s v="2020 4"/>
    <n v="4"/>
    <x v="4"/>
    <s v="Closed"/>
    <s v="Closed"/>
    <x v="21"/>
    <s v="0055A00000BclF5QAJ"/>
    <d v="2021-04-10T22:59:54"/>
    <m/>
    <d v="2020-11-13T21:22:46"/>
    <b v="0"/>
    <x v="3"/>
    <s v="0065A00001bgvCeQAI"/>
    <x v="2"/>
    <b v="0"/>
    <s v="0055A00000Bnt5hQAB"/>
    <s v="Closed Won"/>
    <b v="0"/>
    <x v="0"/>
    <n v="140000"/>
    <n v="140000"/>
    <m/>
  </r>
  <r>
    <s v="0015A00002AoJbZQAV"/>
    <b v="1"/>
    <m/>
    <b v="0"/>
    <x v="809"/>
    <x v="0"/>
    <s v="00531000007KAu8AAG"/>
    <b v="0"/>
    <d v="2020-10-07T11:13:04"/>
    <b v="0"/>
    <b v="0"/>
    <s v="2020 4"/>
    <n v="4"/>
    <x v="4"/>
    <s v="Closed"/>
    <s v="Closed"/>
    <x v="21"/>
    <s v="0055A00000BclF5QAJ"/>
    <d v="2021-04-11T19:52:07"/>
    <m/>
    <d v="2020-11-13T08:59:47"/>
    <b v="0"/>
    <x v="5"/>
    <s v="0065A00001bqBQQQA2"/>
    <x v="2"/>
    <b v="0"/>
    <s v="00531000007KAu8AAG"/>
    <s v="Closed Won"/>
    <b v="0"/>
    <x v="0"/>
    <n v="84362.5"/>
    <n v="84362.5"/>
    <m/>
  </r>
  <r>
    <s v="0013100001fqypQAAQ"/>
    <b v="0"/>
    <m/>
    <b v="0"/>
    <x v="810"/>
    <x v="0"/>
    <s v="0055A000008iLoOQAU"/>
    <b v="0"/>
    <d v="2020-11-13T21:01:43"/>
    <b v="0"/>
    <b v="0"/>
    <s v="2020 4"/>
    <n v="4"/>
    <x v="4"/>
    <s v="Closed"/>
    <s v="Closed"/>
    <x v="21"/>
    <s v="0055A00000BclF5QAJ"/>
    <d v="2021-04-11T20:06:15"/>
    <m/>
    <d v="2020-11-16T20:47:59"/>
    <b v="0"/>
    <x v="6"/>
    <s v="0065A00001cToV6QAK"/>
    <x v="2"/>
    <b v="0"/>
    <s v="0055A000008iLoOQAU"/>
    <s v="Closed Won"/>
    <b v="0"/>
    <x v="0"/>
    <n v="8000"/>
    <n v="8000"/>
    <m/>
  </r>
  <r>
    <s v="0015A000028moKRQAY"/>
    <b v="0"/>
    <m/>
    <b v="0"/>
    <x v="810"/>
    <x v="0"/>
    <s v="0055A000008iLoOQAU"/>
    <b v="0"/>
    <d v="2020-10-05T14:08:08"/>
    <b v="0"/>
    <b v="0"/>
    <s v="2020 4"/>
    <n v="4"/>
    <x v="4"/>
    <s v="Closed"/>
    <s v="Closed"/>
    <x v="21"/>
    <s v="0055A00000BclF5QAJ"/>
    <d v="2021-04-11T20:11:37"/>
    <m/>
    <d v="2020-11-16T20:46:10"/>
    <b v="0"/>
    <x v="3"/>
    <s v="0065A00001bq2IaQAI"/>
    <x v="2"/>
    <b v="0"/>
    <s v="0055A000008iLoOQAU"/>
    <s v="Closed Won"/>
    <b v="0"/>
    <x v="0"/>
    <n v="4170"/>
    <n v="4170"/>
    <m/>
  </r>
  <r>
    <s v="0013100001VWdHuAAL"/>
    <b v="0"/>
    <m/>
    <b v="0"/>
    <x v="811"/>
    <x v="0"/>
    <s v="00531000007MUoEAAW"/>
    <b v="0"/>
    <d v="2020-10-22T18:02:35"/>
    <b v="0"/>
    <b v="0"/>
    <s v="2020 4"/>
    <n v="4"/>
    <x v="4"/>
    <s v="Closed"/>
    <s v="Closed"/>
    <x v="2"/>
    <s v="00531000007MUoEAAW"/>
    <d v="2020-12-10T21:26:44"/>
    <m/>
    <d v="2020-11-16T16:41:02"/>
    <b v="0"/>
    <x v="1"/>
    <s v="0065A00001cI2ulQAC"/>
    <x v="2"/>
    <b v="1"/>
    <s v="00531000007MUoEAAW"/>
    <s v="Closed Won"/>
    <b v="0"/>
    <x v="0"/>
    <n v="234"/>
    <n v="234"/>
    <m/>
  </r>
  <r>
    <s v="0015A000020x0llQAA"/>
    <b v="0"/>
    <m/>
    <b v="0"/>
    <x v="811"/>
    <x v="0"/>
    <s v="00531000007MUoEAAW"/>
    <b v="0"/>
    <d v="2019-12-19T16:37:14"/>
    <b v="0"/>
    <b v="0"/>
    <s v="2020 4"/>
    <n v="4"/>
    <x v="4"/>
    <s v="Closed"/>
    <s v="Closed"/>
    <x v="1"/>
    <s v="0055A00000BclF5QAJ"/>
    <d v="2021-04-11T19:52:59"/>
    <m/>
    <d v="2020-11-16T14:24:39"/>
    <b v="0"/>
    <x v="5"/>
    <s v="0065A00001YPlDdQAL"/>
    <x v="2"/>
    <b v="1"/>
    <s v="00531000007MUoEAAW"/>
    <s v="Closed Won"/>
    <b v="0"/>
    <x v="0"/>
    <n v="6500"/>
    <n v="6500"/>
    <m/>
  </r>
  <r>
    <s v="0015A000028moKRQAY"/>
    <b v="0"/>
    <m/>
    <b v="0"/>
    <x v="812"/>
    <x v="0"/>
    <s v="0055A000008iLoOQAU"/>
    <b v="0"/>
    <d v="2020-10-05T14:25:15"/>
    <b v="0"/>
    <b v="0"/>
    <s v="2020 4"/>
    <n v="4"/>
    <x v="4"/>
    <s v="Closed"/>
    <s v="Closed"/>
    <x v="21"/>
    <s v="0055A00000BclF5QAJ"/>
    <d v="2021-04-11T20:11:37"/>
    <m/>
    <d v="2020-11-18T01:23:38"/>
    <b v="0"/>
    <x v="3"/>
    <s v="0065A00001bq2UxQAI"/>
    <x v="2"/>
    <b v="0"/>
    <s v="0055A000008iLoOQAU"/>
    <s v="Closed Won"/>
    <b v="0"/>
    <x v="0"/>
    <n v="8950"/>
    <n v="8950"/>
    <m/>
  </r>
  <r>
    <s v="0015A00002DW2AvQAL"/>
    <b v="0"/>
    <m/>
    <b v="0"/>
    <x v="371"/>
    <x v="0"/>
    <s v="00531000007MUoEAAW"/>
    <b v="0"/>
    <d v="2020-11-18T15:44:10"/>
    <b v="0"/>
    <b v="0"/>
    <s v="2020 4"/>
    <n v="4"/>
    <x v="4"/>
    <s v="Closed"/>
    <s v="Closed"/>
    <x v="2"/>
    <s v="00531000007MUoEAAW"/>
    <d v="2020-12-10T21:26:44"/>
    <m/>
    <d v="2020-11-18T18:15:21"/>
    <b v="0"/>
    <x v="1"/>
    <s v="0065A00001cU7M2QAK"/>
    <x v="2"/>
    <b v="1"/>
    <s v="00531000007MUoEAAW"/>
    <s v="Closed Won"/>
    <b v="0"/>
    <x v="0"/>
    <n v="11940"/>
    <n v="11940"/>
    <m/>
  </r>
  <r>
    <s v="0015A00002AoJbZQAV"/>
    <b v="0"/>
    <m/>
    <b v="0"/>
    <x v="813"/>
    <x v="0"/>
    <s v="00531000007KAu8AAG"/>
    <b v="0"/>
    <d v="2020-11-04T09:56:12"/>
    <b v="0"/>
    <b v="0"/>
    <s v="2020 4"/>
    <n v="4"/>
    <x v="4"/>
    <s v="Closed"/>
    <s v="Closed"/>
    <x v="21"/>
    <s v="0055A00000BclF5QAJ"/>
    <d v="2021-04-11T19:52:07"/>
    <m/>
    <d v="2020-11-20T09:24:55"/>
    <b v="0"/>
    <x v="5"/>
    <s v="0065A00001cJcWvQAK"/>
    <x v="2"/>
    <b v="0"/>
    <s v="00531000007KAu8AAG"/>
    <s v="Closed Won"/>
    <b v="1"/>
    <x v="0"/>
    <n v="16205"/>
    <n v="16205"/>
    <m/>
  </r>
  <r>
    <s v="0013100001puTPkAAM"/>
    <b v="0"/>
    <m/>
    <b v="0"/>
    <x v="814"/>
    <x v="0"/>
    <s v="0055A000008iLoOQAU"/>
    <b v="1"/>
    <d v="2019-10-16T18:32:58"/>
    <b v="0"/>
    <b v="0"/>
    <s v="2020 4"/>
    <n v="4"/>
    <x v="4"/>
    <s v="Omitted"/>
    <s v="Omitted"/>
    <x v="22"/>
    <s v="0055A00000BclF5QAJ"/>
    <d v="2021-04-11T20:33:11"/>
    <m/>
    <d v="2020-05-20T14:04:06"/>
    <b v="0"/>
    <x v="12"/>
    <s v="0065A00001XdNwNQAV"/>
    <x v="2"/>
    <b v="0"/>
    <s v="0055A000008zqzaQAA"/>
    <s v="Closed Lost"/>
    <b v="0"/>
    <x v="1"/>
    <n v="91695"/>
    <n v="0"/>
    <m/>
  </r>
  <r>
    <s v="0015A000022SmPFQA0"/>
    <b v="0"/>
    <m/>
    <b v="0"/>
    <x v="814"/>
    <x v="0"/>
    <s v="00531000007MUoEAAW"/>
    <b v="0"/>
    <d v="2020-08-17T15:13:27"/>
    <b v="0"/>
    <b v="0"/>
    <s v="2020 4"/>
    <n v="4"/>
    <x v="4"/>
    <s v="Omitted"/>
    <s v="Omitted"/>
    <x v="1"/>
    <s v="00531000007MUoEAAW"/>
    <d v="2020-11-20T22:08:33"/>
    <m/>
    <d v="2020-11-20T22:08:33"/>
    <b v="0"/>
    <x v="3"/>
    <s v="0065A00001bNsoyQAC"/>
    <x v="2"/>
    <b v="1"/>
    <s v="00531000007MUoEAAW"/>
    <s v="Closed Lost"/>
    <b v="0"/>
    <x v="1"/>
    <n v="24450"/>
    <n v="0"/>
    <m/>
  </r>
  <r>
    <s v="0013100001frnRWAAY"/>
    <b v="0"/>
    <m/>
    <b v="0"/>
    <x v="814"/>
    <x v="0"/>
    <s v="00531000007MUoEAAW"/>
    <b v="0"/>
    <d v="2020-09-02T15:40:06"/>
    <b v="0"/>
    <b v="0"/>
    <s v="2020 4"/>
    <n v="4"/>
    <x v="4"/>
    <s v="Closed"/>
    <s v="Closed"/>
    <x v="1"/>
    <s v="0055A00000BclF5QAJ"/>
    <d v="2021-04-11T19:52:07"/>
    <m/>
    <d v="2020-11-20T14:03:15"/>
    <b v="0"/>
    <x v="5"/>
    <s v="0065A00001bgEQlQAM"/>
    <x v="2"/>
    <b v="0"/>
    <s v="00531000007KAsvAAG"/>
    <s v="Closed Won"/>
    <b v="0"/>
    <x v="0"/>
    <n v="58679.1"/>
    <n v="58679.1"/>
    <m/>
  </r>
  <r>
    <s v="0015A00002PKYFXQA5"/>
    <b v="0"/>
    <m/>
    <b v="0"/>
    <x v="814"/>
    <x v="0"/>
    <s v="0055A00000BNpn5QAD"/>
    <b v="1"/>
    <d v="2020-09-21T19:14:19"/>
    <b v="0"/>
    <b v="0"/>
    <s v="2020 4"/>
    <n v="4"/>
    <x v="4"/>
    <s v="Closed"/>
    <s v="Closed"/>
    <x v="21"/>
    <s v="0055A00000BclF5QAJ"/>
    <d v="2021-04-11T20:07:09"/>
    <m/>
    <d v="2020-11-23T16:49:18"/>
    <b v="0"/>
    <x v="6"/>
    <s v="0065A00001bnzeJQAQ"/>
    <x v="2"/>
    <b v="0"/>
    <s v="0055A00000BNpn5QAD"/>
    <s v="Closed Won"/>
    <b v="0"/>
    <x v="0"/>
    <n v="140300"/>
    <n v="140300"/>
    <m/>
  </r>
  <r>
    <s v="0015A00002FGB6lQAH"/>
    <b v="0"/>
    <m/>
    <b v="0"/>
    <x v="815"/>
    <x v="0"/>
    <s v="0055A000008iLoOQAU"/>
    <b v="0"/>
    <d v="2020-09-23T20:09:35"/>
    <b v="0"/>
    <b v="0"/>
    <s v="2020 4"/>
    <n v="4"/>
    <x v="4"/>
    <s v="Omitted"/>
    <s v="Omitted"/>
    <x v="21"/>
    <s v="0055A00000BclF5QAJ"/>
    <d v="2021-04-11T20:28:47"/>
    <m/>
    <d v="2020-11-30T14:10:13"/>
    <b v="0"/>
    <x v="6"/>
    <s v="0065A00001boAJ4QAM"/>
    <x v="2"/>
    <b v="0"/>
    <s v="0055A000008iLoOQAU"/>
    <s v="Closed Lost"/>
    <b v="0"/>
    <x v="1"/>
    <n v="7360"/>
    <n v="0"/>
    <m/>
  </r>
  <r>
    <s v="0013100001puTdTAAU"/>
    <b v="0"/>
    <m/>
    <b v="0"/>
    <x v="815"/>
    <x v="0"/>
    <s v="0055A000008iLoOQAU"/>
    <b v="0"/>
    <d v="2020-11-20T20:25:36"/>
    <b v="0"/>
    <b v="0"/>
    <s v="2020 4"/>
    <n v="4"/>
    <x v="4"/>
    <s v="Closed"/>
    <s v="Closed"/>
    <x v="21"/>
    <s v="0055A00000BclF5QAJ"/>
    <d v="2021-04-10T22:59:54"/>
    <m/>
    <d v="2020-11-23T01:28:00"/>
    <b v="0"/>
    <x v="3"/>
    <s v="0065A00001cUrKmQAK"/>
    <x v="2"/>
    <b v="0"/>
    <s v="0055A000008iLoOQAU"/>
    <s v="Closed Won"/>
    <b v="0"/>
    <x v="0"/>
    <n v="4995"/>
    <n v="4995"/>
    <m/>
  </r>
  <r>
    <s v="0015A00002ElR4lQAF"/>
    <b v="0"/>
    <m/>
    <b v="0"/>
    <x v="816"/>
    <x v="0"/>
    <s v="0055A000008iLoOQAU"/>
    <b v="0"/>
    <d v="2020-10-23T14:58:46"/>
    <b v="0"/>
    <b v="0"/>
    <s v="2020 4"/>
    <n v="4"/>
    <x v="4"/>
    <s v="Omitted"/>
    <s v="Omitted"/>
    <x v="21"/>
    <s v="0055A00000BclF5QAJ"/>
    <d v="2021-04-10T23:01:03"/>
    <m/>
    <d v="2020-12-02T21:05:03"/>
    <b v="0"/>
    <x v="3"/>
    <s v="0065A00001cI6NhQAK"/>
    <x v="2"/>
    <b v="0"/>
    <s v="0055A000008iLoOQAU"/>
    <s v="Closed Lost"/>
    <b v="0"/>
    <x v="1"/>
    <n v="347"/>
    <n v="0"/>
    <m/>
  </r>
  <r>
    <s v="0015A00002OLkGqQAL"/>
    <b v="0"/>
    <m/>
    <b v="0"/>
    <x v="816"/>
    <x v="0"/>
    <s v="0055A000008iLoOQAU"/>
    <b v="1"/>
    <d v="2020-09-03T12:52:57"/>
    <b v="0"/>
    <b v="0"/>
    <s v="2020 4"/>
    <n v="4"/>
    <x v="4"/>
    <s v="Omitted"/>
    <s v="Omitted"/>
    <x v="22"/>
    <s v="0055A00000BclF5QAJ"/>
    <d v="2021-04-10T23:01:03"/>
    <m/>
    <d v="2020-11-23T11:20:37"/>
    <b v="0"/>
    <x v="13"/>
    <s v="0065A00001bgramQAA"/>
    <x v="2"/>
    <b v="0"/>
    <s v="00531000007KAu8AAG"/>
    <s v="Closed Lost"/>
    <b v="0"/>
    <x v="1"/>
    <n v="5215"/>
    <n v="0"/>
    <m/>
  </r>
  <r>
    <s v="0015A00002OLkGqQAL"/>
    <b v="0"/>
    <m/>
    <b v="0"/>
    <x v="816"/>
    <x v="0"/>
    <s v="00531000007KAu8AAG"/>
    <b v="0"/>
    <d v="2020-10-11T10:59:14"/>
    <b v="0"/>
    <b v="0"/>
    <s v="2020 4"/>
    <n v="4"/>
    <x v="4"/>
    <s v="Omitted"/>
    <s v="Omitted"/>
    <x v="22"/>
    <s v="0055A00000BclF5QAJ"/>
    <d v="2021-04-11T19:52:07"/>
    <m/>
    <d v="2020-11-23T11:17:20"/>
    <b v="0"/>
    <x v="5"/>
    <s v="0065A00001bqwXOQAY"/>
    <x v="2"/>
    <b v="0"/>
    <s v="00531000007KAu8AAG"/>
    <s v="Closed Lost"/>
    <b v="1"/>
    <x v="1"/>
    <n v="83120"/>
    <n v="0"/>
    <m/>
  </r>
  <r>
    <s v="0015A00002OI8y0QAD"/>
    <b v="1"/>
    <m/>
    <b v="0"/>
    <x v="816"/>
    <x v="0"/>
    <s v="0055A00000BNpn5QAD"/>
    <b v="1"/>
    <d v="2020-10-13T16:03:38"/>
    <b v="0"/>
    <b v="0"/>
    <s v="2020 4"/>
    <n v="4"/>
    <x v="4"/>
    <s v="Closed"/>
    <s v="Closed"/>
    <x v="21"/>
    <s v="0055A00000BclF5QAJ"/>
    <d v="2021-04-11T20:07:09"/>
    <m/>
    <d v="2020-11-23T16:51:26"/>
    <b v="0"/>
    <x v="6"/>
    <s v="0065A00001br6ezQAA"/>
    <x v="2"/>
    <b v="0"/>
    <s v="0055A00000BNpn5QAD"/>
    <s v="Closed Won"/>
    <b v="0"/>
    <x v="0"/>
    <n v="110400"/>
    <n v="110400"/>
    <m/>
  </r>
  <r>
    <s v="0013100001jbBR3AAM"/>
    <b v="0"/>
    <m/>
    <b v="0"/>
    <x v="817"/>
    <x v="0"/>
    <s v="0055A000008iLoOQAU"/>
    <b v="0"/>
    <d v="2020-10-26T16:56:17"/>
    <b v="0"/>
    <b v="0"/>
    <s v="2020 4"/>
    <n v="4"/>
    <x v="4"/>
    <s v="Closed"/>
    <s v="Closed"/>
    <x v="21"/>
    <s v="0055A00000BclF5QAJ"/>
    <d v="2021-04-10T22:59:54"/>
    <m/>
    <d v="2020-11-24T21:38:18"/>
    <b v="0"/>
    <x v="3"/>
    <s v="0065A00001cIKa9QAG"/>
    <x v="2"/>
    <b v="0"/>
    <s v="0055A000008iLoOQAU"/>
    <s v="Closed Won"/>
    <b v="0"/>
    <x v="0"/>
    <n v="7685.5"/>
    <n v="7685.5"/>
    <m/>
  </r>
  <r>
    <s v="0013100001jaFRIAA2"/>
    <b v="0"/>
    <m/>
    <b v="0"/>
    <x v="817"/>
    <x v="0"/>
    <s v="00531000007MUoEAAW"/>
    <b v="0"/>
    <d v="2020-11-24T15:26:45"/>
    <b v="0"/>
    <b v="0"/>
    <s v="2020 4"/>
    <n v="4"/>
    <x v="4"/>
    <s v="Closed"/>
    <s v="Closed"/>
    <x v="2"/>
    <s v="0055A00000BclF5QAJ"/>
    <d v="2021-04-11T19:52:07"/>
    <m/>
    <d v="2020-11-24T21:18:35"/>
    <b v="0"/>
    <x v="5"/>
    <s v="0065A00001cV1mlQAC"/>
    <x v="2"/>
    <b v="1"/>
    <s v="00531000007MUoEAAW"/>
    <s v="Closed Won"/>
    <b v="0"/>
    <x v="0"/>
    <n v="256.83999999999997"/>
    <n v="256.83999999999997"/>
    <m/>
  </r>
  <r>
    <s v="0015A00002DyvVPQAZ"/>
    <b v="1"/>
    <m/>
    <b v="0"/>
    <x v="818"/>
    <x v="0"/>
    <s v="0055A000008iLoOQAU"/>
    <b v="0"/>
    <d v="2020-11-23T18:06:47"/>
    <b v="0"/>
    <b v="0"/>
    <s v="2020 4"/>
    <n v="4"/>
    <x v="4"/>
    <s v="Closed"/>
    <s v="Closed"/>
    <x v="22"/>
    <s v="0055A00000BclF5QAJ"/>
    <d v="2021-04-11T20:07:09"/>
    <m/>
    <d v="2020-11-30T15:02:34"/>
    <b v="0"/>
    <x v="6"/>
    <s v="0065A00001cUyLAQA0"/>
    <x v="2"/>
    <b v="0"/>
    <s v="0055A00000Bnt5hQAB"/>
    <s v="Closed Won"/>
    <b v="1"/>
    <x v="0"/>
    <n v="122400"/>
    <n v="122400"/>
    <m/>
  </r>
  <r>
    <s v="0013100001mx95GAAQ"/>
    <b v="0"/>
    <m/>
    <b v="0"/>
    <x v="315"/>
    <x v="0"/>
    <s v="00531000007KAu8AAG"/>
    <b v="0"/>
    <d v="2016-11-07T11:56:35"/>
    <b v="0"/>
    <b v="0"/>
    <s v="2020 4"/>
    <n v="4"/>
    <x v="4"/>
    <s v="Omitted"/>
    <s v="Omitted"/>
    <x v="13"/>
    <s v="0055A00000BclF5QAJ"/>
    <d v="2021-04-10T23:01:03"/>
    <m/>
    <d v="2020-05-22T17:03:09"/>
    <b v="0"/>
    <x v="9"/>
    <s v="0063100000esEy9AAE"/>
    <x v="2"/>
    <b v="0"/>
    <s v="0055A000008zqzaQAA"/>
    <s v="Closed Lost"/>
    <b v="0"/>
    <x v="1"/>
    <n v="57394"/>
    <n v="0"/>
    <m/>
  </r>
  <r>
    <s v="0015A00002DSLMyQAP"/>
    <b v="0"/>
    <m/>
    <b v="0"/>
    <x v="315"/>
    <x v="0"/>
    <s v="0055A000008iLoOQAU"/>
    <b v="0"/>
    <d v="2020-03-10T12:35:33"/>
    <b v="0"/>
    <b v="0"/>
    <s v="2020 4"/>
    <n v="4"/>
    <x v="4"/>
    <s v="Omitted"/>
    <s v="Omitted"/>
    <x v="21"/>
    <s v="0055A00000BclF5QAJ"/>
    <d v="2021-04-10T23:01:03"/>
    <m/>
    <d v="2021-02-12T00:43:48"/>
    <b v="0"/>
    <x v="7"/>
    <s v="0065A00001ZPKW1QAP"/>
    <x v="2"/>
    <b v="0"/>
    <s v="0055A000008iLoOQAU"/>
    <s v="Closed Lost"/>
    <b v="0"/>
    <x v="1"/>
    <n v="19200"/>
    <n v="0"/>
    <m/>
  </r>
  <r>
    <s v="0015A00001taTGPQA2"/>
    <b v="0"/>
    <m/>
    <b v="0"/>
    <x v="315"/>
    <x v="0"/>
    <s v="0055A000008iLoOQAU"/>
    <b v="0"/>
    <d v="2020-08-26T20:54:45"/>
    <b v="0"/>
    <b v="0"/>
    <s v="2020 4"/>
    <n v="4"/>
    <x v="4"/>
    <s v="Omitted"/>
    <s v="Omitted"/>
    <x v="21"/>
    <s v="0055A00000BclF5QAJ"/>
    <d v="2021-04-10T23:01:03"/>
    <m/>
    <d v="2020-12-02T16:12:55"/>
    <b v="0"/>
    <x v="1"/>
    <s v="0065A00001bfoBhQAI"/>
    <x v="2"/>
    <b v="0"/>
    <s v="0055A000008iLoOQAU"/>
    <s v="Closed Lost"/>
    <b v="0"/>
    <x v="1"/>
    <n v="8950"/>
    <n v="0"/>
    <m/>
  </r>
  <r>
    <s v="0015A000026mHotQAE"/>
    <b v="0"/>
    <m/>
    <b v="0"/>
    <x v="315"/>
    <x v="0"/>
    <s v="0055A000008iLoOQAU"/>
    <b v="0"/>
    <d v="2020-09-28T19:13:40"/>
    <b v="0"/>
    <b v="0"/>
    <s v="2020 4"/>
    <n v="4"/>
    <x v="4"/>
    <s v="Omitted"/>
    <s v="Omitted"/>
    <x v="0"/>
    <s v="0055A00000BclF5QAJ"/>
    <d v="2021-04-11T20:28:47"/>
    <m/>
    <d v="2021-02-12T00:49:40"/>
    <b v="0"/>
    <x v="3"/>
    <s v="0065A00001bp3t4QAA"/>
    <x v="2"/>
    <b v="0"/>
    <s v="0055A000008iLoOQAU"/>
    <s v="Closed Lost"/>
    <b v="0"/>
    <x v="1"/>
    <n v="2914"/>
    <n v="0"/>
    <m/>
  </r>
  <r>
    <s v="0013100001fqwyfAAA"/>
    <b v="0"/>
    <m/>
    <b v="0"/>
    <x v="315"/>
    <x v="0"/>
    <s v="0055A000008iLoJQAU"/>
    <b v="0"/>
    <d v="2020-01-29T19:56:55"/>
    <b v="0"/>
    <b v="0"/>
    <s v="2020 4"/>
    <n v="4"/>
    <x v="4"/>
    <s v="Omitted"/>
    <s v="Omitted"/>
    <x v="21"/>
    <s v="0055A00000BclF5QAJ"/>
    <d v="2021-04-11T20:28:47"/>
    <m/>
    <d v="2020-12-01T18:26:35"/>
    <b v="0"/>
    <x v="7"/>
    <s v="0065A00001Z0bluQAB"/>
    <x v="2"/>
    <b v="0"/>
    <s v="0055A000008iLoOQAU"/>
    <s v="Closed Lost"/>
    <b v="0"/>
    <x v="1"/>
    <n v="13950"/>
    <n v="0"/>
    <m/>
  </r>
  <r>
    <s v="0015A00002RfqaHQAR"/>
    <b v="0"/>
    <m/>
    <b v="0"/>
    <x v="315"/>
    <x v="0"/>
    <s v="00531000007KAsvAAG"/>
    <b v="0"/>
    <d v="2020-11-16T20:59:22"/>
    <b v="0"/>
    <b v="0"/>
    <s v="2020 4"/>
    <n v="4"/>
    <x v="4"/>
    <s v="Omitted"/>
    <s v="Omitted"/>
    <x v="1"/>
    <s v="0055A00000BclF5QAJ"/>
    <d v="2021-04-11T20:08:00"/>
    <m/>
    <d v="2020-12-02T23:34:14"/>
    <b v="0"/>
    <x v="6"/>
    <s v="0065A00001cTzLRQA0"/>
    <x v="2"/>
    <b v="0"/>
    <s v="00531000007KAsvAAG"/>
    <s v="Closed Lost"/>
    <b v="0"/>
    <x v="1"/>
    <n v="130796"/>
    <n v="0"/>
    <m/>
  </r>
  <r>
    <s v="0015A00002B8rc0QAB"/>
    <b v="0"/>
    <m/>
    <b v="0"/>
    <x v="315"/>
    <x v="0"/>
    <s v="0055A000009sa63QAA"/>
    <b v="1"/>
    <d v="2019-04-10T04:29:17"/>
    <b v="0"/>
    <b v="0"/>
    <s v="2020 4"/>
    <n v="4"/>
    <x v="4"/>
    <s v="Omitted"/>
    <s v="Omitted"/>
    <x v="1"/>
    <s v="0055A00000BclF5QAJ"/>
    <d v="2021-04-11T19:52:59"/>
    <m/>
    <d v="2020-04-01T03:04:39"/>
    <b v="0"/>
    <x v="5"/>
    <s v="0065A00001KQ6kPQAT"/>
    <x v="3"/>
    <b v="0"/>
    <s v="0055A000009sa63QAA"/>
    <s v="Closed Lost"/>
    <b v="0"/>
    <x v="1"/>
    <n v="65437"/>
    <n v="0"/>
    <m/>
  </r>
  <r>
    <s v="0015A00002GK5buQAD"/>
    <b v="0"/>
    <m/>
    <b v="0"/>
    <x v="315"/>
    <x v="0"/>
    <s v="00531000007KAu8AAG"/>
    <b v="0"/>
    <d v="2020-01-21T09:35:41"/>
    <b v="0"/>
    <b v="0"/>
    <s v="2020 4"/>
    <n v="4"/>
    <x v="4"/>
    <s v="Omitted"/>
    <s v="Omitted"/>
    <x v="22"/>
    <s v="0055A00000BclF5QAJ"/>
    <d v="2021-04-11T19:52:07"/>
    <m/>
    <d v="2020-12-02T21:06:09"/>
    <b v="0"/>
    <x v="5"/>
    <s v="0065A00001Yxf67QAB"/>
    <x v="2"/>
    <b v="0"/>
    <s v="0055A000008iLoOQAU"/>
    <s v="Closed Lost"/>
    <b v="1"/>
    <x v="1"/>
    <n v="5632"/>
    <n v="0"/>
    <m/>
  </r>
  <r>
    <s v="0013100001gX5LzAAK"/>
    <b v="0"/>
    <m/>
    <b v="0"/>
    <x v="315"/>
    <x v="0"/>
    <s v="0055A000008iLoOQAU"/>
    <b v="0"/>
    <d v="2020-11-30T17:00:34"/>
    <b v="0"/>
    <b v="0"/>
    <s v="2020 4"/>
    <n v="4"/>
    <x v="4"/>
    <s v="Closed"/>
    <s v="Closed"/>
    <x v="21"/>
    <s v="0055A00000BclF5QAJ"/>
    <d v="2021-04-10T22:59:54"/>
    <m/>
    <m/>
    <b v="0"/>
    <x v="3"/>
    <s v="0065A00001cVsUDQA0"/>
    <x v="2"/>
    <b v="0"/>
    <s v="0055A000008iLoOQAU"/>
    <s v="Closed Won"/>
    <b v="0"/>
    <x v="0"/>
    <n v="4000"/>
    <n v="4000"/>
    <m/>
  </r>
  <r>
    <s v="001i000001LHCUyAAP"/>
    <b v="0"/>
    <m/>
    <b v="0"/>
    <x v="315"/>
    <x v="0"/>
    <s v="00531000008F2qlAAC"/>
    <b v="0"/>
    <d v="2020-11-30T13:48:12"/>
    <b v="0"/>
    <b v="0"/>
    <s v="2020 4"/>
    <n v="4"/>
    <x v="4"/>
    <s v="Closed"/>
    <s v="Closed"/>
    <x v="24"/>
    <s v="0055A00000BclF5QAJ"/>
    <d v="2021-04-11T20:08:00"/>
    <m/>
    <d v="2020-11-30T21:42:04"/>
    <b v="0"/>
    <x v="6"/>
    <s v="0065A00001cVppkQAC"/>
    <x v="2"/>
    <b v="1"/>
    <s v="00531000008F2qlAAC"/>
    <s v="Closed Won"/>
    <b v="0"/>
    <x v="0"/>
    <n v="49077.75"/>
    <n v="49077.75"/>
    <m/>
  </r>
  <r>
    <s v="0015A00001ztfyoQAA"/>
    <b v="0"/>
    <m/>
    <b v="0"/>
    <x v="819"/>
    <x v="0"/>
    <s v="00531000007MUoEAAW"/>
    <b v="0"/>
    <d v="2020-10-06T20:51:29"/>
    <b v="0"/>
    <b v="0"/>
    <s v="2020 4"/>
    <n v="4"/>
    <x v="4"/>
    <s v="Omitted"/>
    <s v="Omitted"/>
    <x v="1"/>
    <s v="0055A00000BclF5QAJ"/>
    <d v="2021-04-16T14:17:58"/>
    <m/>
    <d v="2020-12-03T17:15:34"/>
    <b v="0"/>
    <x v="10"/>
    <s v="0065A00001bqAOkQAM"/>
    <x v="2"/>
    <b v="0"/>
    <s v="00531000007MUoEAAW"/>
    <s v="Closed Lost"/>
    <b v="0"/>
    <x v="1"/>
    <n v="119"/>
    <n v="0"/>
    <m/>
  </r>
  <r>
    <s v="0015A000029WKYLQA4"/>
    <b v="1"/>
    <m/>
    <b v="0"/>
    <x v="819"/>
    <x v="0"/>
    <s v="0055A000008iLoJQAU"/>
    <b v="1"/>
    <d v="2019-11-12T23:24:04"/>
    <b v="0"/>
    <b v="0"/>
    <s v="2020 4"/>
    <n v="4"/>
    <x v="4"/>
    <s v="Closed"/>
    <s v="Closed"/>
    <x v="21"/>
    <s v="0055A00000BclF5QAJ"/>
    <d v="2021-04-10T22:59:54"/>
    <m/>
    <d v="2020-12-02T13:35:14"/>
    <b v="0"/>
    <x v="7"/>
    <s v="0065A00001XrUF3QAN"/>
    <x v="2"/>
    <b v="0"/>
    <s v="0055A000008zqzaQAA"/>
    <s v="Closed Won"/>
    <b v="0"/>
    <x v="0"/>
    <n v="98775"/>
    <n v="98775"/>
    <m/>
  </r>
  <r>
    <s v="0013100001p59ZDAAY"/>
    <b v="0"/>
    <m/>
    <b v="0"/>
    <x v="820"/>
    <x v="0"/>
    <s v="00531000008FRNUAA4"/>
    <b v="1"/>
    <d v="2017-01-31T19:53:35"/>
    <b v="0"/>
    <b v="0"/>
    <s v="2020 4"/>
    <n v="4"/>
    <x v="4"/>
    <s v="Closed"/>
    <s v="Closed"/>
    <x v="13"/>
    <s v="00531000007KAu8AAG"/>
    <d v="2021-06-16T11:02:08"/>
    <m/>
    <d v="2020-12-02T18:18:07"/>
    <b v="0"/>
    <x v="1"/>
    <s v="0063100000freYzAAI"/>
    <x v="2"/>
    <b v="0"/>
    <s v="00531000007KAu8AAG"/>
    <s v="Closed Won"/>
    <b v="1"/>
    <x v="0"/>
    <n v="71399"/>
    <n v="71399"/>
    <m/>
  </r>
  <r>
    <s v="0013100001puTdTAAU"/>
    <b v="0"/>
    <m/>
    <b v="0"/>
    <x v="820"/>
    <x v="0"/>
    <s v="0055A000008iLoOQAU"/>
    <b v="0"/>
    <d v="2020-12-02T15:30:40"/>
    <b v="0"/>
    <b v="0"/>
    <s v="2020 4"/>
    <n v="4"/>
    <x v="4"/>
    <s v="Closed"/>
    <s v="Closed"/>
    <x v="21"/>
    <s v="0055A00000BclF5QAJ"/>
    <d v="2021-04-10T22:59:54"/>
    <m/>
    <d v="2020-12-07T14:23:27"/>
    <b v="0"/>
    <x v="4"/>
    <s v="0065A00001bZRznQAG"/>
    <x v="2"/>
    <b v="0"/>
    <s v="0055A000008iLoOQAU"/>
    <s v="Closed Won"/>
    <b v="0"/>
    <x v="0"/>
    <n v="16000"/>
    <n v="16000"/>
    <m/>
  </r>
  <r>
    <s v="0015A00002CSvGFQA1"/>
    <b v="0"/>
    <m/>
    <b v="0"/>
    <x v="821"/>
    <x v="0"/>
    <s v="00531000007KAsvAAG"/>
    <b v="0"/>
    <d v="2019-05-15T13:50:47"/>
    <b v="0"/>
    <b v="0"/>
    <s v="2020 4"/>
    <n v="4"/>
    <x v="4"/>
    <s v="Omitted"/>
    <s v="Omitted"/>
    <x v="1"/>
    <s v="00531000007KAsvAAG"/>
    <d v="2020-12-21T17:48:12"/>
    <m/>
    <d v="2020-12-21T17:48:12"/>
    <b v="0"/>
    <x v="1"/>
    <s v="0065A00001PwI2iQAF"/>
    <x v="2"/>
    <b v="0"/>
    <s v="00531000007KAsvAAG"/>
    <s v="Closed Lost"/>
    <b v="0"/>
    <x v="1"/>
    <n v="65199"/>
    <n v="0"/>
    <m/>
  </r>
  <r>
    <s v="0015A00002CSvGFQA1"/>
    <b v="0"/>
    <m/>
    <b v="0"/>
    <x v="821"/>
    <x v="0"/>
    <s v="00531000007MUoEAAW"/>
    <b v="0"/>
    <d v="2020-07-01T14:22:56"/>
    <b v="0"/>
    <b v="0"/>
    <s v="2020 4"/>
    <n v="4"/>
    <x v="4"/>
    <s v="Omitted"/>
    <s v="Omitted"/>
    <x v="1"/>
    <s v="00531000007KAsvAAG"/>
    <d v="2020-12-21T17:51:28"/>
    <m/>
    <d v="2020-12-21T17:51:28"/>
    <b v="0"/>
    <x v="1"/>
    <s v="0065A00001b9LrmQAE"/>
    <x v="2"/>
    <b v="0"/>
    <s v="00531000007KAsvAAG"/>
    <s v="Closed Lost"/>
    <b v="0"/>
    <x v="1"/>
    <n v="62449"/>
    <n v="0"/>
    <m/>
  </r>
  <r>
    <s v="0015A00001tbNSWQA2"/>
    <b v="0"/>
    <m/>
    <b v="0"/>
    <x v="821"/>
    <x v="0"/>
    <s v="0055A000008iLoOQAU"/>
    <b v="0"/>
    <d v="2020-12-03T13:06:27"/>
    <b v="0"/>
    <b v="0"/>
    <s v="2020 4"/>
    <n v="4"/>
    <x v="4"/>
    <s v="Closed"/>
    <s v="Closed"/>
    <x v="21"/>
    <s v="0055A00000BclF5QAJ"/>
    <d v="2021-04-10T22:59:54"/>
    <m/>
    <m/>
    <b v="0"/>
    <x v="3"/>
    <s v="0065A00001bZVzTQAW"/>
    <x v="2"/>
    <b v="0"/>
    <s v="0055A000008iLoOQAU"/>
    <s v="Closed Won"/>
    <b v="0"/>
    <x v="0"/>
    <n v="16000"/>
    <n v="16000"/>
    <m/>
  </r>
  <r>
    <s v="0013100001kbnWUAAY"/>
    <b v="1"/>
    <m/>
    <b v="0"/>
    <x v="821"/>
    <x v="0"/>
    <s v="0055A00000BNXCfQAP"/>
    <b v="1"/>
    <d v="2020-10-01T00:21:26"/>
    <b v="0"/>
    <b v="0"/>
    <s v="2020 4"/>
    <n v="4"/>
    <x v="4"/>
    <s v="Closed"/>
    <s v="Closed"/>
    <x v="21"/>
    <s v="0055A00000BclF5QAJ"/>
    <d v="2021-04-10T22:59:54"/>
    <m/>
    <d v="2020-12-04T00:30:40"/>
    <b v="0"/>
    <x v="3"/>
    <s v="0065A00001bpF2gQAE"/>
    <x v="2"/>
    <b v="0"/>
    <s v="0055A00000BNXCfQAP"/>
    <s v="Closed Won"/>
    <b v="0"/>
    <x v="0"/>
    <n v="126080"/>
    <n v="126080"/>
    <m/>
  </r>
  <r>
    <s v="0013100001fqypQAAQ"/>
    <b v="0"/>
    <m/>
    <b v="0"/>
    <x v="821"/>
    <x v="0"/>
    <s v="0055A000009GjocQAC"/>
    <b v="0"/>
    <d v="2019-12-04T03:41:36"/>
    <b v="0"/>
    <b v="0"/>
    <s v="2020 4"/>
    <n v="4"/>
    <x v="4"/>
    <s v="Closed"/>
    <s v="Closed"/>
    <x v="21"/>
    <s v="0055A00000BclF5QAJ"/>
    <d v="2021-04-11T19:52:07"/>
    <m/>
    <d v="2020-12-03T18:51:34"/>
    <b v="0"/>
    <x v="5"/>
    <s v="0065A00001YHi4eQAD"/>
    <x v="2"/>
    <b v="0"/>
    <s v="0055A00000Bb2djQAB"/>
    <s v="Closed Won"/>
    <b v="0"/>
    <x v="0"/>
    <n v="64750"/>
    <n v="64750"/>
    <m/>
  </r>
  <r>
    <s v="0015A000026AUVzQAO"/>
    <b v="0"/>
    <m/>
    <b v="0"/>
    <x v="821"/>
    <x v="0"/>
    <s v="00531000007KAu8AAG"/>
    <b v="0"/>
    <d v="2019-07-08T10:45:41"/>
    <b v="0"/>
    <b v="0"/>
    <s v="2020 4"/>
    <n v="4"/>
    <x v="4"/>
    <s v="Closed"/>
    <s v="Closed"/>
    <x v="21"/>
    <s v="00531000007KAu8AAG"/>
    <d v="2021-06-23T09:09:25"/>
    <m/>
    <d v="2020-12-04T10:54:11"/>
    <b v="0"/>
    <x v="5"/>
    <s v="0065A00001VeOr1QAF"/>
    <x v="2"/>
    <b v="0"/>
    <s v="00531000007KAu8AAG"/>
    <s v="Closed Won"/>
    <b v="1"/>
    <x v="0"/>
    <n v="93455"/>
    <n v="93455"/>
    <m/>
  </r>
  <r>
    <s v="0013100001gvwMjAAI"/>
    <b v="0"/>
    <m/>
    <b v="0"/>
    <x v="822"/>
    <x v="0"/>
    <s v="00531000007KAsvAAG"/>
    <b v="0"/>
    <d v="2016-05-24T00:48:31"/>
    <b v="0"/>
    <b v="0"/>
    <s v="2020 4"/>
    <n v="4"/>
    <x v="4"/>
    <s v="Closed"/>
    <s v="Closed"/>
    <x v="9"/>
    <s v="0055A00000BclF5QAJ"/>
    <d v="2021-04-11T19:52:07"/>
    <m/>
    <d v="2020-12-04T21:41:13"/>
    <b v="0"/>
    <x v="5"/>
    <s v="0063100000cKmtxAAC"/>
    <x v="2"/>
    <b v="1"/>
    <s v="0055A000009sa63QAA"/>
    <s v="Closed Won"/>
    <b v="0"/>
    <x v="0"/>
    <n v="83777.740000000005"/>
    <n v="83777.740000000005"/>
    <m/>
  </r>
  <r>
    <s v="0015A000029WICzQAO"/>
    <b v="0"/>
    <m/>
    <b v="0"/>
    <x v="822"/>
    <x v="0"/>
    <s v="0055A000008iLoOQAU"/>
    <b v="0"/>
    <d v="2020-12-04T13:36:41"/>
    <b v="0"/>
    <b v="0"/>
    <s v="2020 4"/>
    <n v="4"/>
    <x v="4"/>
    <s v="Omitted"/>
    <s v="Omitted"/>
    <x v="21"/>
    <s v="0055A00000BclF5QAJ"/>
    <d v="2021-04-10T23:01:03"/>
    <m/>
    <d v="2020-12-04T13:47:12"/>
    <b v="0"/>
    <x v="4"/>
    <s v="0065A00001baAPbQAM"/>
    <x v="2"/>
    <b v="0"/>
    <s v="0055A000008iLoOQAU"/>
    <s v="Closed Lost"/>
    <b v="0"/>
    <x v="1"/>
    <n v="4600"/>
    <n v="0"/>
    <m/>
  </r>
  <r>
    <s v="0015A00002BmyxQQAR"/>
    <b v="0"/>
    <m/>
    <b v="0"/>
    <x v="822"/>
    <x v="0"/>
    <s v="00531000007MUoEAAW"/>
    <b v="0"/>
    <d v="2020-10-22T18:33:35"/>
    <b v="0"/>
    <b v="0"/>
    <s v="2020 4"/>
    <n v="4"/>
    <x v="4"/>
    <s v="Closed"/>
    <s v="Closed"/>
    <x v="1"/>
    <s v="0055A00000BclF5QAJ"/>
    <d v="2021-04-11T20:08:00"/>
    <m/>
    <d v="2020-12-04T19:56:36"/>
    <b v="0"/>
    <x v="6"/>
    <s v="0065A00001cI35mQAC"/>
    <x v="2"/>
    <b v="1"/>
    <s v="00531000007KAsvAAG"/>
    <s v="Closed Won"/>
    <b v="0"/>
    <x v="0"/>
    <n v="220521.18"/>
    <n v="220521.18"/>
    <m/>
  </r>
  <r>
    <s v="0013100001puTdTAAU"/>
    <b v="0"/>
    <m/>
    <b v="0"/>
    <x v="823"/>
    <x v="0"/>
    <s v="0055A00000Bb2djQAB"/>
    <b v="0"/>
    <d v="2020-08-31T13:29:46"/>
    <b v="0"/>
    <b v="0"/>
    <s v="2020 4"/>
    <n v="4"/>
    <x v="4"/>
    <s v="Closed"/>
    <s v="Closed"/>
    <x v="21"/>
    <s v="0055A00000BclF5QAJ"/>
    <d v="2021-04-10T22:59:54"/>
    <m/>
    <d v="2020-12-07T06:34:32"/>
    <b v="0"/>
    <x v="21"/>
    <s v="0065A00001bg3EoQAI"/>
    <x v="2"/>
    <b v="0"/>
    <s v="0055A00000Bb2djQAB"/>
    <s v="Closed Won"/>
    <b v="0"/>
    <x v="0"/>
    <n v="31247.13"/>
    <n v="31247.13"/>
    <m/>
  </r>
  <r>
    <s v="0013100001frxefAAA"/>
    <b v="1"/>
    <m/>
    <b v="0"/>
    <x v="824"/>
    <x v="0"/>
    <s v="0055A000008zqzaQAA"/>
    <b v="0"/>
    <d v="2020-11-04T20:24:56"/>
    <b v="0"/>
    <b v="0"/>
    <s v="2020 4"/>
    <n v="4"/>
    <x v="4"/>
    <s v="Closed"/>
    <s v="Closed"/>
    <x v="21"/>
    <s v="0055A00000BclF5QAJ"/>
    <d v="2021-04-10T22:59:54"/>
    <m/>
    <d v="2020-12-21T17:10:36"/>
    <b v="0"/>
    <x v="7"/>
    <s v="0065A00001cJf6EQAS"/>
    <x v="2"/>
    <b v="0"/>
    <s v="0055A000008zqzaQAA"/>
    <s v="Closed Won"/>
    <b v="0"/>
    <x v="0"/>
    <n v="140000"/>
    <n v="140000"/>
    <m/>
  </r>
  <r>
    <s v="0015A00002RfyEBQAZ"/>
    <b v="1"/>
    <m/>
    <b v="0"/>
    <x v="824"/>
    <x v="0"/>
    <s v="0055A000008zqzaQAA"/>
    <b v="1"/>
    <d v="2020-11-17T19:52:30"/>
    <b v="0"/>
    <b v="0"/>
    <s v="2020 4"/>
    <n v="4"/>
    <x v="4"/>
    <s v="Closed"/>
    <s v="Closed"/>
    <x v="21"/>
    <s v="0055A00000BclF5QAJ"/>
    <d v="2021-04-10T22:59:54"/>
    <m/>
    <d v="2020-12-08T04:48:00"/>
    <b v="0"/>
    <x v="3"/>
    <s v="0065A00001cU4OBQA0"/>
    <x v="2"/>
    <b v="0"/>
    <s v="0055A000008zqzaQAA"/>
    <s v="Closed Won"/>
    <b v="0"/>
    <x v="0"/>
    <n v="161000"/>
    <n v="161000"/>
    <m/>
  </r>
  <r>
    <s v="0015A00002PLnfqQAD"/>
    <b v="0"/>
    <m/>
    <b v="0"/>
    <x v="824"/>
    <x v="0"/>
    <s v="0055A00000BNXCfQAP"/>
    <b v="1"/>
    <d v="2020-10-09T17:25:09"/>
    <b v="0"/>
    <b v="0"/>
    <s v="2020 4"/>
    <n v="4"/>
    <x v="4"/>
    <s v="Closed"/>
    <s v="Closed"/>
    <x v="21"/>
    <s v="0055A00000BclF5QAJ"/>
    <d v="2021-04-10T22:59:54"/>
    <m/>
    <d v="2020-12-07T18:42:01"/>
    <b v="0"/>
    <x v="0"/>
    <s v="0065A00001bquqHQAQ"/>
    <x v="2"/>
    <b v="0"/>
    <s v="0055A00000BNXCfQAP"/>
    <s v="Closed Won"/>
    <b v="0"/>
    <x v="0"/>
    <n v="168632"/>
    <n v="168632"/>
    <m/>
  </r>
  <r>
    <s v="0013100001lXbgHAAS"/>
    <b v="0"/>
    <m/>
    <b v="0"/>
    <x v="825"/>
    <x v="0"/>
    <s v="00531000007MUoEAAW"/>
    <b v="0"/>
    <d v="2020-10-26T18:30:38"/>
    <b v="0"/>
    <b v="0"/>
    <s v="2020 4"/>
    <n v="4"/>
    <x v="4"/>
    <s v="Closed"/>
    <s v="Closed"/>
    <x v="1"/>
    <s v="0055A00000BclF5QAJ"/>
    <d v="2021-04-11T20:08:00"/>
    <m/>
    <d v="2020-12-08T20:51:46"/>
    <b v="0"/>
    <x v="6"/>
    <s v="0065A00001cILnzQAG"/>
    <x v="2"/>
    <b v="1"/>
    <s v="00531000007KAsvAAG"/>
    <s v="Closed Won"/>
    <b v="0"/>
    <x v="0"/>
    <n v="65215.26"/>
    <n v="65215.26"/>
    <m/>
  </r>
  <r>
    <s v="0015A00002Qbnn0QAB"/>
    <b v="1"/>
    <s v="Sartorius"/>
    <b v="0"/>
    <x v="825"/>
    <x v="0"/>
    <s v="0055A00000Bnt5hQAB"/>
    <b v="1"/>
    <d v="2020-10-21T03:42:30"/>
    <b v="0"/>
    <b v="0"/>
    <s v="2020 4"/>
    <n v="4"/>
    <x v="4"/>
    <s v="Closed"/>
    <s v="Closed"/>
    <x v="21"/>
    <s v="0055A00000BclF5QAJ"/>
    <d v="2021-04-11T20:07:09"/>
    <m/>
    <d v="2020-12-11T20:44:36"/>
    <b v="0"/>
    <x v="6"/>
    <s v="0065A00001cHLqoQAG"/>
    <x v="2"/>
    <b v="0"/>
    <s v="0055A00000Bnt5hQAB"/>
    <s v="Closed Won"/>
    <b v="0"/>
    <x v="0"/>
    <n v="128000"/>
    <n v="128000"/>
    <m/>
  </r>
  <r>
    <s v="0015A00002K7bLfQAJ"/>
    <b v="0"/>
    <m/>
    <b v="0"/>
    <x v="826"/>
    <x v="0"/>
    <s v="00531000007MUoEAAW"/>
    <b v="1"/>
    <d v="2020-04-24T20:27:54"/>
    <b v="0"/>
    <b v="0"/>
    <s v="2020 4"/>
    <n v="4"/>
    <x v="4"/>
    <s v="Omitted"/>
    <s v="Omitted"/>
    <x v="1"/>
    <s v="0055A00000BclF5QAJ"/>
    <d v="2021-04-11T19:52:59"/>
    <m/>
    <d v="2020-12-09T17:10:52"/>
    <b v="0"/>
    <x v="5"/>
    <s v="0065A00001ZwtD5QAJ"/>
    <x v="2"/>
    <b v="0"/>
    <s v="00531000007KAsvAAG"/>
    <s v="Closed Lost"/>
    <b v="0"/>
    <x v="1"/>
    <n v="64787"/>
    <n v="0"/>
    <m/>
  </r>
  <r>
    <s v="0013100001puTdTAAU"/>
    <b v="0"/>
    <m/>
    <b v="0"/>
    <x v="826"/>
    <x v="0"/>
    <s v="0055A000008iLoOQAU"/>
    <b v="0"/>
    <d v="2020-11-25T18:34:04"/>
    <b v="0"/>
    <b v="0"/>
    <s v="2020 4"/>
    <n v="4"/>
    <x v="4"/>
    <s v="Closed"/>
    <s v="Closed"/>
    <x v="21"/>
    <s v="0055A00000BclF5QAJ"/>
    <d v="2021-04-10T22:59:54"/>
    <m/>
    <d v="2020-12-09T18:26:36"/>
    <b v="0"/>
    <x v="1"/>
    <s v="0065A00001cVg3PQAS"/>
    <x v="2"/>
    <b v="0"/>
    <s v="0055A000008iLoOQAU"/>
    <s v="Closed Won"/>
    <b v="0"/>
    <x v="0"/>
    <n v="5220"/>
    <n v="5220"/>
    <m/>
  </r>
  <r>
    <s v="0013100001lbwD9AAI"/>
    <b v="0"/>
    <m/>
    <b v="0"/>
    <x v="827"/>
    <x v="0"/>
    <s v="0055A000008iLoOQAU"/>
    <b v="0"/>
    <d v="2020-11-10T18:23:14"/>
    <b v="0"/>
    <b v="0"/>
    <s v="2020 4"/>
    <n v="4"/>
    <x v="4"/>
    <s v="Omitted"/>
    <s v="Omitted"/>
    <x v="21"/>
    <s v="0055A00000BclF5QAJ"/>
    <d v="2021-04-11T20:06:15"/>
    <m/>
    <d v="2020-12-14T15:49:02"/>
    <b v="0"/>
    <x v="6"/>
    <s v="0065A00001cKbkHQAS"/>
    <x v="2"/>
    <b v="0"/>
    <s v="0055A000008iLoOQAU"/>
    <s v="Closed Lost"/>
    <b v="0"/>
    <x v="1"/>
    <n v="19200"/>
    <n v="0"/>
    <m/>
  </r>
  <r>
    <s v="0015A00002GqGMyQAN"/>
    <b v="0"/>
    <m/>
    <b v="0"/>
    <x v="827"/>
    <x v="0"/>
    <s v="00531000008F2qlAAC"/>
    <b v="0"/>
    <d v="2020-11-19T16:19:46"/>
    <b v="0"/>
    <b v="0"/>
    <s v="2020 4"/>
    <n v="4"/>
    <x v="4"/>
    <s v="Closed"/>
    <s v="Closed"/>
    <x v="24"/>
    <s v="0055A00000BclF5QAJ"/>
    <d v="2021-04-11T20:08:00"/>
    <m/>
    <d v="2020-12-10T15:12:58"/>
    <b v="0"/>
    <x v="6"/>
    <s v="0065A00001cUmBEQA0"/>
    <x v="2"/>
    <b v="0"/>
    <s v="00531000008F2qlAAC"/>
    <s v="Closed Won"/>
    <b v="0"/>
    <x v="0"/>
    <n v="65398"/>
    <n v="65398"/>
    <m/>
  </r>
  <r>
    <s v="0015A00002NP4HvQAL"/>
    <b v="1"/>
    <m/>
    <b v="0"/>
    <x v="827"/>
    <x v="0"/>
    <s v="0055A00000BNpn5QAD"/>
    <b v="1"/>
    <d v="2020-08-03T18:13:24"/>
    <b v="0"/>
    <b v="0"/>
    <s v="2020 4"/>
    <n v="4"/>
    <x v="4"/>
    <s v="Closed"/>
    <s v="Closed"/>
    <x v="21"/>
    <s v="0055A00000BclF5QAJ"/>
    <d v="2021-04-11T20:07:09"/>
    <m/>
    <d v="2020-12-10T15:50:04"/>
    <b v="0"/>
    <x v="6"/>
    <s v="0065A00001bLuytQAC"/>
    <x v="2"/>
    <b v="0"/>
    <s v="0055A00000BNpn5QAD"/>
    <s v="Closed Won"/>
    <b v="0"/>
    <x v="0"/>
    <n v="46119"/>
    <n v="46119"/>
    <m/>
  </r>
  <r>
    <s v="0015A000028lvnaQAA"/>
    <b v="0"/>
    <m/>
    <b v="0"/>
    <x v="828"/>
    <x v="0"/>
    <s v="0055A000008iLoOQAU"/>
    <b v="0"/>
    <d v="2020-09-23T14:27:28"/>
    <b v="0"/>
    <b v="0"/>
    <s v="2020 4"/>
    <n v="4"/>
    <x v="4"/>
    <s v="Omitted"/>
    <s v="Omitted"/>
    <x v="0"/>
    <s v="0055A00000BclF5QAJ"/>
    <d v="2021-04-11T20:07:09"/>
    <m/>
    <d v="2020-09-23T21:10:29"/>
    <b v="0"/>
    <x v="6"/>
    <s v="0065A00001bo8FiQAI"/>
    <x v="2"/>
    <b v="0"/>
    <s v="0055A000008iLoOQAU"/>
    <s v="Closed Lost"/>
    <b v="0"/>
    <x v="1"/>
    <n v="8000"/>
    <n v="0"/>
    <m/>
  </r>
  <r>
    <s v="0013100001fqwyfAAA"/>
    <b v="0"/>
    <m/>
    <b v="0"/>
    <x v="828"/>
    <x v="0"/>
    <s v="0055A000008iLoOQAU"/>
    <b v="0"/>
    <d v="2020-12-03T20:47:41"/>
    <b v="0"/>
    <b v="0"/>
    <s v="2020 4"/>
    <n v="4"/>
    <x v="4"/>
    <s v="Closed"/>
    <s v="Closed"/>
    <x v="21"/>
    <s v="0055A00000BclF5QAJ"/>
    <d v="2021-04-10T22:59:54"/>
    <m/>
    <d v="2020-12-21T14:12:47"/>
    <b v="0"/>
    <x v="1"/>
    <s v="0065A00001ba8dJQAQ"/>
    <x v="2"/>
    <b v="0"/>
    <s v="0055A000008iLoOQAU"/>
    <s v="Closed Won"/>
    <b v="0"/>
    <x v="0"/>
    <n v="695"/>
    <n v="695"/>
    <m/>
  </r>
  <r>
    <s v="0015A00001yVjjUQAS"/>
    <b v="0"/>
    <m/>
    <b v="0"/>
    <x v="828"/>
    <x v="0"/>
    <s v="0055A000008iLoOQAU"/>
    <b v="0"/>
    <d v="2020-12-10T17:59:54"/>
    <b v="0"/>
    <b v="0"/>
    <s v="2020 4"/>
    <n v="4"/>
    <x v="4"/>
    <s v="Closed"/>
    <s v="Closed"/>
    <x v="21"/>
    <s v="0055A00000BclF5QAJ"/>
    <d v="2021-04-10T22:59:54"/>
    <m/>
    <d v="2020-12-11T18:35:09"/>
    <b v="0"/>
    <x v="3"/>
    <s v="0065A00001cohg3QAA"/>
    <x v="2"/>
    <b v="0"/>
    <s v="0055A000008iLoOQAU"/>
    <s v="Closed Won"/>
    <b v="0"/>
    <x v="0"/>
    <n v="3685"/>
    <n v="3685"/>
    <m/>
  </r>
  <r>
    <s v="0015A00002RgX41QAF"/>
    <b v="1"/>
    <m/>
    <b v="0"/>
    <x v="828"/>
    <x v="0"/>
    <s v="00531000008F2psAAC"/>
    <b v="0"/>
    <d v="2020-11-23T02:53:18"/>
    <b v="0"/>
    <b v="0"/>
    <s v="2020 4"/>
    <n v="4"/>
    <x v="4"/>
    <s v="Closed"/>
    <s v="Closed"/>
    <x v="0"/>
    <s v="0055A00000BclF5QAJ"/>
    <d v="2021-04-10T22:59:54"/>
    <m/>
    <d v="2020-12-21T00:47:33"/>
    <b v="0"/>
    <x v="4"/>
    <s v="0065A00001cUvIJQA0"/>
    <x v="2"/>
    <b v="0"/>
    <s v="0055A00000BNpn5QAD"/>
    <s v="Closed Won"/>
    <b v="0"/>
    <x v="0"/>
    <n v="99820"/>
    <n v="99820"/>
    <m/>
  </r>
  <r>
    <s v="0013100001fqypQAAQ"/>
    <b v="0"/>
    <m/>
    <b v="0"/>
    <x v="829"/>
    <x v="0"/>
    <s v="0055A000008iLoOQAU"/>
    <b v="0"/>
    <d v="2020-11-13T19:00:59"/>
    <b v="0"/>
    <b v="0"/>
    <s v="2020 4"/>
    <n v="4"/>
    <x v="4"/>
    <s v="Omitted"/>
    <s v="Omitted"/>
    <x v="21"/>
    <s v="0055A00000BclF5QAJ"/>
    <d v="2021-04-10T23:01:03"/>
    <m/>
    <d v="2021-01-13T15:53:24"/>
    <b v="0"/>
    <x v="4"/>
    <s v="0065A00001cTnrJQAS"/>
    <x v="2"/>
    <b v="0"/>
    <s v="0055A000008iLoOQAU"/>
    <s v="Closed Lost"/>
    <b v="0"/>
    <x v="1"/>
    <n v="19200"/>
    <n v="0"/>
    <m/>
  </r>
  <r>
    <s v="0013100001lXbgHAAS"/>
    <b v="0"/>
    <m/>
    <b v="0"/>
    <x v="830"/>
    <x v="0"/>
    <s v="00531000007MUoEAAW"/>
    <b v="0"/>
    <d v="2020-12-14T18:32:54"/>
    <b v="0"/>
    <b v="0"/>
    <s v="2020 4"/>
    <n v="4"/>
    <x v="4"/>
    <s v="Closed"/>
    <s v="Closed"/>
    <x v="1"/>
    <s v="0055A00000BclF5QAJ"/>
    <d v="2021-04-11T20:08:00"/>
    <m/>
    <m/>
    <b v="0"/>
    <x v="6"/>
    <s v="0065A00001coy12QAA"/>
    <x v="2"/>
    <b v="1"/>
    <s v="00531000007KAsvAAG"/>
    <s v="Closed Won"/>
    <b v="0"/>
    <x v="0"/>
    <n v="786.6"/>
    <n v="786.6"/>
    <m/>
  </r>
  <r>
    <s v="0013100001jbToFAAU"/>
    <b v="1"/>
    <m/>
    <b v="0"/>
    <x v="830"/>
    <x v="0"/>
    <s v="0055A000008iLoOQAU"/>
    <b v="1"/>
    <d v="2019-11-22T16:44:10"/>
    <b v="0"/>
    <b v="0"/>
    <s v="2020 4"/>
    <n v="4"/>
    <x v="4"/>
    <s v="Closed"/>
    <s v="Closed"/>
    <x v="21"/>
    <s v="0055A00000BclF5QAJ"/>
    <d v="2021-04-11T20:06:15"/>
    <m/>
    <d v="2020-12-16T17:11:32"/>
    <b v="0"/>
    <x v="6"/>
    <s v="0065A00001Y3mvRQAR"/>
    <x v="2"/>
    <b v="0"/>
    <s v="0055A00000Bnt5hQAB"/>
    <s v="Closed Won"/>
    <b v="1"/>
    <x v="0"/>
    <n v="129964.8"/>
    <n v="129964.8"/>
    <m/>
  </r>
  <r>
    <s v="0013100001fqypQAAQ"/>
    <b v="0"/>
    <m/>
    <b v="0"/>
    <x v="831"/>
    <x v="0"/>
    <s v="0055A000008iLoOQAU"/>
    <b v="0"/>
    <d v="2020-11-12T15:30:00"/>
    <b v="0"/>
    <b v="0"/>
    <s v="2020 4"/>
    <n v="4"/>
    <x v="4"/>
    <s v="Closed"/>
    <s v="Closed"/>
    <x v="21"/>
    <s v="0055A00000BclF5QAJ"/>
    <d v="2021-04-10T22:59:54"/>
    <m/>
    <d v="2020-12-15T20:25:40"/>
    <b v="0"/>
    <x v="4"/>
    <s v="0065A00001cTiJWQA0"/>
    <x v="2"/>
    <b v="0"/>
    <s v="0055A000008iLoOQAU"/>
    <s v="Closed Won"/>
    <b v="0"/>
    <x v="0"/>
    <n v="5690"/>
    <n v="5690"/>
    <m/>
  </r>
  <r>
    <s v="0013100001gX5LzAAK"/>
    <b v="0"/>
    <m/>
    <b v="0"/>
    <x v="832"/>
    <x v="0"/>
    <s v="0055A000008zqzaQAA"/>
    <b v="1"/>
    <d v="2020-01-17T15:24:25"/>
    <b v="0"/>
    <b v="0"/>
    <s v="2020 4"/>
    <n v="4"/>
    <x v="4"/>
    <s v="Omitted"/>
    <s v="Omitted"/>
    <x v="21"/>
    <s v="0055A00000BclF5QAJ"/>
    <d v="2021-04-10T23:01:03"/>
    <m/>
    <d v="2020-12-16T14:24:55"/>
    <b v="0"/>
    <x v="7"/>
    <s v="0065A00001YkBNyQAN"/>
    <x v="2"/>
    <b v="0"/>
    <s v="0055A000008zqzaQAA"/>
    <s v="Closed Lost"/>
    <b v="0"/>
    <x v="1"/>
    <n v="140000"/>
    <n v="0"/>
    <m/>
  </r>
  <r>
    <s v="0013100001hn662AAA"/>
    <b v="0"/>
    <m/>
    <b v="0"/>
    <x v="832"/>
    <x v="0"/>
    <s v="0055A000008iLoOQAU"/>
    <b v="0"/>
    <d v="2020-10-22T13:41:01"/>
    <b v="0"/>
    <b v="0"/>
    <s v="2020 4"/>
    <n v="4"/>
    <x v="4"/>
    <s v="Closed"/>
    <s v="Closed"/>
    <x v="21"/>
    <s v="0055A00000BclF5QAJ"/>
    <d v="2021-04-10T22:59:54"/>
    <m/>
    <d v="2020-12-16T13:57:54"/>
    <b v="0"/>
    <x v="9"/>
    <s v="0065A00001cI1NIQA0"/>
    <x v="2"/>
    <b v="0"/>
    <s v="0055A000008iLoOQAU"/>
    <s v="Closed Won"/>
    <b v="0"/>
    <x v="0"/>
    <n v="8950"/>
    <n v="8950"/>
    <m/>
  </r>
  <r>
    <s v="0015A00001tasCtQAI"/>
    <b v="0"/>
    <m/>
    <b v="0"/>
    <x v="832"/>
    <x v="0"/>
    <s v="0055A000008iLoOQAU"/>
    <b v="0"/>
    <d v="2020-10-27T13:46:03"/>
    <b v="0"/>
    <b v="0"/>
    <s v="2020 4"/>
    <n v="4"/>
    <x v="4"/>
    <s v="Closed"/>
    <s v="Closed"/>
    <x v="21"/>
    <s v="0055A00000BclF5QAJ"/>
    <d v="2021-04-10T22:59:54"/>
    <m/>
    <d v="2020-12-16T14:14:14"/>
    <b v="0"/>
    <x v="4"/>
    <s v="0065A00001cIQHSQA4"/>
    <x v="2"/>
    <b v="0"/>
    <s v="0055A000008iLoOQAU"/>
    <s v="Closed Won"/>
    <b v="0"/>
    <x v="0"/>
    <n v="8950"/>
    <n v="8950"/>
    <m/>
  </r>
  <r>
    <s v="0013100001puTdTAAU"/>
    <b v="0"/>
    <m/>
    <b v="0"/>
    <x v="832"/>
    <x v="0"/>
    <s v="0055A000008iLoOQAU"/>
    <b v="0"/>
    <d v="2020-12-16T14:31:46"/>
    <b v="0"/>
    <b v="0"/>
    <s v="2020 4"/>
    <n v="4"/>
    <x v="4"/>
    <s v="Closed"/>
    <s v="Closed"/>
    <x v="21"/>
    <s v="0055A00000BclF5QAJ"/>
    <d v="2021-04-10T22:59:54"/>
    <m/>
    <d v="2020-12-17T19:55:43"/>
    <b v="0"/>
    <x v="1"/>
    <s v="0065A00001cp6IVQAY"/>
    <x v="2"/>
    <b v="0"/>
    <s v="0055A000008iLoOQAU"/>
    <s v="Closed Won"/>
    <b v="0"/>
    <x v="0"/>
    <n v="8950"/>
    <n v="8950"/>
    <m/>
  </r>
  <r>
    <s v="0013100001p4NvZAAU"/>
    <b v="0"/>
    <m/>
    <b v="0"/>
    <x v="832"/>
    <x v="0"/>
    <s v="0055A000008iLoOQAU"/>
    <b v="0"/>
    <d v="2020-03-13T17:28:28"/>
    <b v="0"/>
    <b v="0"/>
    <s v="2020 4"/>
    <n v="4"/>
    <x v="4"/>
    <s v="Closed"/>
    <s v="Closed"/>
    <x v="21"/>
    <s v="0055A00000BclF5QAJ"/>
    <d v="2021-04-10T22:59:54"/>
    <m/>
    <d v="2020-12-17T01:04:02"/>
    <b v="0"/>
    <x v="14"/>
    <s v="0065A00001ZVWTvQAP"/>
    <x v="2"/>
    <b v="0"/>
    <s v="0055A000008iLoOQAU"/>
    <s v="Closed Won"/>
    <b v="0"/>
    <x v="0"/>
    <n v="6700"/>
    <n v="6700"/>
    <m/>
  </r>
  <r>
    <s v="0013100001kbnWUAAY"/>
    <b v="0"/>
    <m/>
    <b v="0"/>
    <x v="832"/>
    <x v="0"/>
    <s v="0055A00000BNXCfQAP"/>
    <b v="1"/>
    <d v="2020-11-23T23:15:17"/>
    <b v="0"/>
    <b v="0"/>
    <s v="2020 4"/>
    <n v="4"/>
    <x v="4"/>
    <s v="Closed"/>
    <s v="Closed"/>
    <x v="21"/>
    <s v="0055A00000BclF5QAJ"/>
    <d v="2021-04-10T22:59:54"/>
    <m/>
    <d v="2021-01-06T22:51:05"/>
    <b v="0"/>
    <x v="3"/>
    <s v="0065A00001cV0ECQA0"/>
    <x v="2"/>
    <b v="0"/>
    <s v="0055A00000BNXCfQAP"/>
    <s v="Closed Won"/>
    <b v="0"/>
    <x v="0"/>
    <n v="4000"/>
    <n v="4000"/>
    <m/>
  </r>
  <r>
    <s v="0015A00002DVT4oQAH"/>
    <b v="0"/>
    <m/>
    <b v="0"/>
    <x v="832"/>
    <x v="0"/>
    <s v="0055A000009sa63QAA"/>
    <b v="1"/>
    <d v="2019-07-22T22:40:03"/>
    <b v="0"/>
    <b v="0"/>
    <s v="2020 4"/>
    <n v="4"/>
    <x v="4"/>
    <s v="Closed"/>
    <s v="Closed"/>
    <x v="1"/>
    <s v="00531000007MUoEAAW"/>
    <d v="2020-12-22T15:04:51"/>
    <m/>
    <d v="2020-12-18T00:46:51"/>
    <b v="0"/>
    <x v="3"/>
    <s v="0065A00001WlAg8QAF"/>
    <x v="2"/>
    <b v="0"/>
    <s v="0055A000009sa63QAA"/>
    <s v="Closed Won"/>
    <b v="0"/>
    <x v="0"/>
    <n v="61734.5"/>
    <n v="61734.5"/>
    <m/>
  </r>
  <r>
    <s v="0013100001lXbgHAAS"/>
    <b v="0"/>
    <m/>
    <b v="0"/>
    <x v="832"/>
    <x v="0"/>
    <s v="00531000007MUoEAAW"/>
    <b v="0"/>
    <d v="2020-05-29T17:13:50"/>
    <b v="0"/>
    <b v="0"/>
    <s v="2020 4"/>
    <n v="4"/>
    <x v="4"/>
    <s v="Closed"/>
    <s v="Closed"/>
    <x v="1"/>
    <s v="0055A00000BclF5QAJ"/>
    <d v="2021-04-11T20:08:00"/>
    <m/>
    <d v="2020-12-16T19:09:08"/>
    <b v="0"/>
    <x v="6"/>
    <s v="0065A00001aJpACQA0"/>
    <x v="2"/>
    <b v="1"/>
    <s v="00531000007MUoEAAW"/>
    <s v="Closed Won"/>
    <b v="0"/>
    <x v="0"/>
    <n v="13000"/>
    <n v="13000"/>
    <m/>
  </r>
  <r>
    <s v="0015A00002EkmBaQAJ"/>
    <b v="0"/>
    <m/>
    <b v="0"/>
    <x v="833"/>
    <x v="0"/>
    <s v="0055A000008iLoOQAU"/>
    <b v="0"/>
    <d v="2020-12-16T23:00:32"/>
    <b v="0"/>
    <b v="0"/>
    <s v="2020 4"/>
    <n v="4"/>
    <x v="4"/>
    <s v="Closed"/>
    <s v="Closed"/>
    <x v="21"/>
    <s v="0055A00000BclF5QAJ"/>
    <d v="2021-04-10T22:59:54"/>
    <m/>
    <d v="2020-12-18T03:52:46"/>
    <b v="0"/>
    <x v="3"/>
    <s v="0065A00001cpjbRQAQ"/>
    <x v="2"/>
    <b v="0"/>
    <s v="0055A000008iLoOQAU"/>
    <s v="Closed Won"/>
    <b v="0"/>
    <x v="0"/>
    <n v="19200"/>
    <n v="19200"/>
    <m/>
  </r>
  <r>
    <s v="0015A000020x84PQAQ"/>
    <b v="0"/>
    <m/>
    <b v="0"/>
    <x v="833"/>
    <x v="0"/>
    <s v="0055A000008iLoOQAU"/>
    <b v="0"/>
    <d v="2020-12-16T16:52:34"/>
    <b v="0"/>
    <b v="0"/>
    <s v="2020 4"/>
    <n v="4"/>
    <x v="4"/>
    <s v="Closed"/>
    <s v="Closed"/>
    <x v="22"/>
    <s v="0055A00000BclF5QAJ"/>
    <d v="2021-04-10T22:59:54"/>
    <m/>
    <d v="2020-12-17T19:50:59"/>
    <b v="0"/>
    <x v="12"/>
    <s v="0065A00001cp7F0QAI"/>
    <x v="2"/>
    <b v="0"/>
    <s v="0055A000008iLoOQAU"/>
    <s v="Closed Won"/>
    <b v="0"/>
    <x v="0"/>
    <n v="3350"/>
    <n v="3350"/>
    <m/>
  </r>
  <r>
    <s v="0015A00002Eo9WfQAJ"/>
    <b v="0"/>
    <m/>
    <b v="0"/>
    <x v="833"/>
    <x v="0"/>
    <s v="0055A000008iLoOQAU"/>
    <b v="0"/>
    <d v="2020-12-16T18:33:20"/>
    <b v="0"/>
    <b v="0"/>
    <s v="2020 4"/>
    <n v="4"/>
    <x v="4"/>
    <s v="Closed"/>
    <s v="Closed"/>
    <x v="21"/>
    <s v="0055A00000BclF5QAJ"/>
    <d v="2021-04-11T19:52:07"/>
    <m/>
    <d v="2020-12-18T00:57:27"/>
    <b v="0"/>
    <x v="5"/>
    <s v="0065A00001cp7oVQAQ"/>
    <x v="2"/>
    <b v="0"/>
    <s v="0055A000008iLoOQAU"/>
    <s v="Closed Won"/>
    <b v="0"/>
    <x v="0"/>
    <n v="8950"/>
    <n v="8950"/>
    <m/>
  </r>
  <r>
    <s v="0013100001hn662AAA"/>
    <b v="0"/>
    <m/>
    <b v="0"/>
    <x v="834"/>
    <x v="0"/>
    <s v="0055A000009sZg0QAE"/>
    <b v="0"/>
    <d v="2019-10-17T19:50:23"/>
    <b v="0"/>
    <b v="0"/>
    <s v="2020 4"/>
    <n v="4"/>
    <x v="4"/>
    <s v="Omitted"/>
    <s v="Omitted"/>
    <x v="0"/>
    <s v="0055A00000BclF5QAJ"/>
    <d v="2021-04-11T20:07:09"/>
    <m/>
    <d v="2020-08-27T17:29:44"/>
    <b v="0"/>
    <x v="6"/>
    <s v="0065A00001XdUMcQAN"/>
    <x v="2"/>
    <b v="0"/>
    <s v="0055A00000Bb2djQAB"/>
    <s v="Closed Lost"/>
    <b v="0"/>
    <x v="1"/>
    <n v="95965"/>
    <n v="0"/>
    <m/>
  </r>
  <r>
    <s v="0015A00002K65REQAZ"/>
    <b v="0"/>
    <m/>
    <b v="0"/>
    <x v="834"/>
    <x v="0"/>
    <s v="0055A00000BNXCfQAP"/>
    <b v="1"/>
    <d v="2020-04-14T20:36:48"/>
    <b v="0"/>
    <b v="0"/>
    <s v="2020 4"/>
    <n v="4"/>
    <x v="4"/>
    <s v="Omitted"/>
    <s v="Omitted"/>
    <x v="21"/>
    <s v="0055A00000BclF5QAJ"/>
    <d v="2021-04-10T23:01:03"/>
    <m/>
    <d v="2020-07-28T22:48:04"/>
    <b v="0"/>
    <x v="13"/>
    <s v="0065A00001ZjOb4QAF"/>
    <x v="2"/>
    <b v="0"/>
    <s v="0055A00000BNXCfQAP"/>
    <s v="Closed Lost"/>
    <b v="0"/>
    <x v="1"/>
    <n v="152000"/>
    <n v="0"/>
    <m/>
  </r>
  <r>
    <s v="0015A00002JLubjQAD"/>
    <b v="0"/>
    <m/>
    <b v="0"/>
    <x v="834"/>
    <x v="0"/>
    <s v="0055A00000BNXCfQAP"/>
    <b v="1"/>
    <d v="2020-03-09T20:21:07"/>
    <b v="0"/>
    <b v="0"/>
    <s v="2020 4"/>
    <n v="4"/>
    <x v="4"/>
    <s v="Omitted"/>
    <s v="Omitted"/>
    <x v="20"/>
    <s v="0055A00000BclF5QAJ"/>
    <d v="2021-04-11T20:07:09"/>
    <m/>
    <d v="2020-08-06T17:33:01"/>
    <b v="0"/>
    <x v="6"/>
    <s v="0065A00001ZPI5VQAX"/>
    <x v="2"/>
    <b v="0"/>
    <s v="0055A00000BNXCfQAP"/>
    <s v="Closed Lost"/>
    <b v="0"/>
    <x v="1"/>
    <n v="152000"/>
    <n v="0"/>
    <m/>
  </r>
  <r>
    <s v="0013100001frK2lAAE"/>
    <b v="0"/>
    <m/>
    <b v="0"/>
    <x v="834"/>
    <x v="0"/>
    <s v="0055A000008iLmwQAE"/>
    <b v="1"/>
    <d v="2019-09-27T00:49:06"/>
    <b v="0"/>
    <b v="0"/>
    <s v="2020 4"/>
    <n v="4"/>
    <x v="4"/>
    <s v="Omitted"/>
    <s v="Omitted"/>
    <x v="21"/>
    <s v="0055A00000BclF5QAJ"/>
    <d v="2021-04-11T20:33:11"/>
    <m/>
    <d v="2020-10-08T12:46:37"/>
    <b v="0"/>
    <x v="7"/>
    <s v="0065A00001XVlrfQAD"/>
    <x v="2"/>
    <b v="0"/>
    <s v="0055A000008zqzaQAA"/>
    <s v="Closed Lost"/>
    <b v="0"/>
    <x v="1"/>
    <n v="152000"/>
    <n v="0"/>
    <m/>
  </r>
  <r>
    <s v="0015A00001tbNSWQA2"/>
    <b v="0"/>
    <m/>
    <b v="0"/>
    <x v="834"/>
    <x v="0"/>
    <s v="0055A00000BNXCfQAP"/>
    <b v="1"/>
    <d v="2020-10-30T20:36:28"/>
    <b v="0"/>
    <b v="0"/>
    <s v="2020 4"/>
    <n v="4"/>
    <x v="4"/>
    <s v="Omitted"/>
    <s v="Omitted"/>
    <x v="21"/>
    <s v="0055A00000BclF5QAJ"/>
    <d v="2021-04-10T23:01:03"/>
    <m/>
    <d v="2020-11-02T17:30:10"/>
    <b v="0"/>
    <x v="3"/>
    <s v="0065A00001cJIRTQA4"/>
    <x v="2"/>
    <b v="0"/>
    <s v="0055A00000BNXCfQAP"/>
    <s v="Closed Lost"/>
    <b v="0"/>
    <x v="1"/>
    <n v="118020"/>
    <n v="0"/>
    <m/>
  </r>
  <r>
    <s v="0015A00002GmI1PQAV"/>
    <b v="1"/>
    <m/>
    <b v="0"/>
    <x v="834"/>
    <x v="0"/>
    <s v="0055A000008iLoOQAU"/>
    <b v="0"/>
    <d v="2020-11-20T20:44:16"/>
    <b v="0"/>
    <b v="0"/>
    <s v="2020 4"/>
    <n v="4"/>
    <x v="4"/>
    <s v="Closed"/>
    <s v="Closed"/>
    <x v="21"/>
    <s v="0055A00000BclF5QAJ"/>
    <d v="2021-04-10T22:59:54"/>
    <m/>
    <d v="2020-12-21T00:48:24"/>
    <b v="0"/>
    <x v="1"/>
    <s v="0065A00001cUrQJQA0"/>
    <x v="2"/>
    <b v="0"/>
    <s v="0055A000008zqzaQAA"/>
    <s v="Closed Won"/>
    <b v="0"/>
    <x v="0"/>
    <n v="69862.5"/>
    <n v="69862.5"/>
    <m/>
  </r>
  <r>
    <s v="0015A00002QantHQAR"/>
    <b v="0"/>
    <m/>
    <b v="0"/>
    <x v="835"/>
    <x v="0"/>
    <s v="00531000007MUoEAAW"/>
    <b v="0"/>
    <d v="2020-10-13T17:33:03"/>
    <b v="0"/>
    <b v="0"/>
    <s v="2020 4"/>
    <n v="4"/>
    <x v="4"/>
    <s v="Omitted"/>
    <s v="Omitted"/>
    <x v="1"/>
    <s v="0055A00000BclF5QAJ"/>
    <d v="2021-04-11T19:52:59"/>
    <m/>
    <d v="2020-12-21T18:06:23"/>
    <b v="0"/>
    <x v="5"/>
    <s v="0065A00001br7EmQAI"/>
    <x v="2"/>
    <b v="0"/>
    <s v="00531000007KAsvAAG"/>
    <s v="Closed Lost"/>
    <b v="0"/>
    <x v="1"/>
    <n v="64547.01"/>
    <n v="0"/>
    <m/>
  </r>
  <r>
    <s v="0013100001gZda5AAC"/>
    <b v="0"/>
    <m/>
    <b v="0"/>
    <x v="836"/>
    <x v="0"/>
    <s v="0055A000008iLoOQAU"/>
    <b v="0"/>
    <d v="2020-11-18T18:09:00"/>
    <b v="0"/>
    <b v="0"/>
    <s v="2020 4"/>
    <n v="4"/>
    <x v="4"/>
    <s v="Closed"/>
    <s v="Closed"/>
    <x v="21"/>
    <s v="0055A00000BclF5QAJ"/>
    <d v="2021-04-11T20:10:42"/>
    <m/>
    <d v="2020-12-21T16:42:19"/>
    <b v="0"/>
    <x v="10"/>
    <s v="0065A00001cU8CZQA0"/>
    <x v="2"/>
    <b v="0"/>
    <s v="0055A000008iLoOQAU"/>
    <s v="Closed Won"/>
    <b v="0"/>
    <x v="0"/>
    <n v="8950"/>
    <n v="8950"/>
    <m/>
  </r>
  <r>
    <s v="0015A00002LehpVQAR"/>
    <b v="0"/>
    <m/>
    <b v="0"/>
    <x v="836"/>
    <x v="0"/>
    <s v="00531000008F2qlAAC"/>
    <b v="0"/>
    <d v="2020-06-11T16:27:38"/>
    <b v="0"/>
    <b v="0"/>
    <s v="2020 4"/>
    <n v="4"/>
    <x v="4"/>
    <s v="Closed"/>
    <s v="Closed"/>
    <x v="24"/>
    <s v="0055A00000BclF5QAJ"/>
    <d v="2021-04-11T20:08:00"/>
    <m/>
    <d v="2020-12-24T00:28:05"/>
    <b v="0"/>
    <x v="6"/>
    <s v="0065A00001aLQovQAG"/>
    <x v="2"/>
    <b v="0"/>
    <s v="00531000008F2qlAAC"/>
    <s v="Closed Won"/>
    <b v="0"/>
    <x v="0"/>
    <n v="39000"/>
    <n v="39000"/>
    <m/>
  </r>
  <r>
    <s v="0015A000026muqCQAQ"/>
    <b v="0"/>
    <m/>
    <b v="0"/>
    <x v="836"/>
    <x v="0"/>
    <s v="0055A000008iLoOQAU"/>
    <b v="1"/>
    <d v="2020-12-10T13:57:30"/>
    <b v="0"/>
    <b v="0"/>
    <s v="2020 4"/>
    <n v="4"/>
    <x v="4"/>
    <s v="Closed"/>
    <s v="Closed"/>
    <x v="21"/>
    <s v="0055A00000BclF5QAJ"/>
    <d v="2021-04-10T22:59:54"/>
    <m/>
    <d v="2020-12-21T20:57:50"/>
    <b v="0"/>
    <x v="3"/>
    <s v="0065A00001baZFxQAM"/>
    <x v="2"/>
    <b v="0"/>
    <s v="0055A000008iLoOQAU"/>
    <s v="Closed Won"/>
    <b v="0"/>
    <x v="0"/>
    <n v="1390"/>
    <n v="1390"/>
    <m/>
  </r>
  <r>
    <s v="0015A000026nOcMQAU"/>
    <b v="0"/>
    <m/>
    <b v="0"/>
    <x v="836"/>
    <x v="0"/>
    <s v="00531000008F2qlAAC"/>
    <b v="0"/>
    <d v="2020-10-27T13:59:07"/>
    <b v="0"/>
    <b v="0"/>
    <s v="2020 4"/>
    <n v="4"/>
    <x v="4"/>
    <s v="Closed"/>
    <s v="Closed"/>
    <x v="24"/>
    <s v="0055A00000BclF5QAJ"/>
    <d v="2021-04-11T20:08:00"/>
    <m/>
    <d v="2020-12-21T14:38:11"/>
    <b v="0"/>
    <x v="6"/>
    <s v="0065A00001cIQPEQA4"/>
    <x v="2"/>
    <b v="1"/>
    <s v="00531000008F2qlAAC"/>
    <s v="Closed Won"/>
    <b v="0"/>
    <x v="0"/>
    <n v="37199.25"/>
    <n v="37199.25"/>
    <m/>
  </r>
  <r>
    <s v="0015A00002KxAF0QAN"/>
    <b v="0"/>
    <m/>
    <b v="0"/>
    <x v="837"/>
    <x v="0"/>
    <s v="00531000007MUoEAAW"/>
    <b v="0"/>
    <d v="2020-12-17T22:14:42"/>
    <b v="0"/>
    <b v="0"/>
    <s v="2020 4"/>
    <n v="4"/>
    <x v="4"/>
    <s v="Omitted"/>
    <s v="Omitted"/>
    <x v="1"/>
    <s v="0055A00000BclF5QAJ"/>
    <d v="2021-04-11T20:08:00"/>
    <m/>
    <d v="2020-12-22T19:25:31"/>
    <b v="0"/>
    <x v="6"/>
    <s v="0065A00001cpnLZQAY"/>
    <x v="2"/>
    <b v="0"/>
    <s v="00531000007KAsvAAG"/>
    <s v="Closed Lost"/>
    <b v="0"/>
    <x v="1"/>
    <n v="82472.399999999994"/>
    <n v="0"/>
    <m/>
  </r>
  <r>
    <s v="0015A000028moKRQAY"/>
    <b v="0"/>
    <m/>
    <b v="0"/>
    <x v="837"/>
    <x v="0"/>
    <s v="0055A000008iLoOQAU"/>
    <b v="0"/>
    <d v="2020-11-10T17:48:29"/>
    <b v="0"/>
    <b v="0"/>
    <s v="2020 4"/>
    <n v="4"/>
    <x v="4"/>
    <s v="Closed"/>
    <s v="Closed"/>
    <x v="21"/>
    <s v="0055A00000BclF5QAJ"/>
    <d v="2021-04-10T22:59:54"/>
    <m/>
    <d v="2020-12-22T19:21:35"/>
    <b v="0"/>
    <x v="4"/>
    <s v="0065A00001cKbXKQA0"/>
    <x v="2"/>
    <b v="0"/>
    <s v="0055A000008iLoOQAU"/>
    <s v="Closed Won"/>
    <b v="0"/>
    <x v="0"/>
    <n v="19200"/>
    <n v="19200"/>
    <m/>
  </r>
  <r>
    <s v="0013100001mz2dQAAQ"/>
    <b v="0"/>
    <m/>
    <b v="0"/>
    <x v="837"/>
    <x v="0"/>
    <s v="00531000007KAsvAAG"/>
    <b v="0"/>
    <d v="2020-04-08T14:22:59"/>
    <b v="0"/>
    <b v="0"/>
    <s v="2020 4"/>
    <n v="4"/>
    <x v="4"/>
    <s v="Closed"/>
    <s v="Closed"/>
    <x v="1"/>
    <s v="0055A00000BclF5QAJ"/>
    <d v="2021-04-11T19:52:07"/>
    <m/>
    <d v="2020-12-22T19:16:57"/>
    <b v="0"/>
    <x v="5"/>
    <s v="0065A00001ZcZpSQAV"/>
    <x v="2"/>
    <b v="1"/>
    <s v="00531000007MUoEAAW"/>
    <s v="Closed Won"/>
    <b v="0"/>
    <x v="0"/>
    <n v="831"/>
    <n v="831"/>
    <m/>
  </r>
  <r>
    <s v="0015A00002G7WWuQAN"/>
    <b v="0"/>
    <m/>
    <b v="0"/>
    <x v="837"/>
    <x v="0"/>
    <s v="00531000007KAsvAAG"/>
    <b v="0"/>
    <d v="2019-11-07T21:04:37"/>
    <b v="0"/>
    <b v="0"/>
    <s v="2020 4"/>
    <n v="4"/>
    <x v="4"/>
    <s v="Closed"/>
    <s v="Closed"/>
    <x v="1"/>
    <s v="0055A00000BclF5QAJ"/>
    <d v="2021-04-11T20:08:00"/>
    <m/>
    <d v="2020-12-22T21:22:07"/>
    <b v="1"/>
    <x v="6"/>
    <s v="0065A00001XqNz2QAF"/>
    <x v="2"/>
    <b v="1"/>
    <s v="00531000007KAsvAAG"/>
    <s v="Closed Won"/>
    <b v="0"/>
    <x v="0"/>
    <n v="280604"/>
    <n v="280604"/>
    <m/>
  </r>
  <r>
    <s v="0015A00002CU9zLQAT"/>
    <b v="0"/>
    <m/>
    <b v="0"/>
    <x v="838"/>
    <x v="0"/>
    <s v="00531000007MUoEAAW"/>
    <b v="0"/>
    <d v="2020-03-13T17:32:28"/>
    <b v="0"/>
    <b v="0"/>
    <s v="2020 4"/>
    <n v="4"/>
    <x v="4"/>
    <s v="Omitted"/>
    <s v="Omitted"/>
    <x v="2"/>
    <s v="0055A00000BclF5QAJ"/>
    <d v="2021-04-11T20:08:00"/>
    <m/>
    <d v="2020-12-23T17:11:32"/>
    <b v="0"/>
    <x v="6"/>
    <s v="0065A00001ZVWUeQAP"/>
    <x v="2"/>
    <b v="0"/>
    <s v="00531000007MUoEAAW"/>
    <s v="Closed Lost"/>
    <b v="0"/>
    <x v="1"/>
    <n v="6500"/>
    <n v="0"/>
    <m/>
  </r>
  <r>
    <s v="0015A00002DVr3HQAT"/>
    <b v="0"/>
    <m/>
    <b v="0"/>
    <x v="838"/>
    <x v="0"/>
    <s v="00531000007MUoEAAW"/>
    <b v="0"/>
    <d v="2020-03-13T17:51:40"/>
    <b v="0"/>
    <b v="0"/>
    <s v="2020 4"/>
    <n v="4"/>
    <x v="4"/>
    <s v="Omitted"/>
    <s v="Omitted"/>
    <x v="2"/>
    <s v="0055A00000BclF5QAJ"/>
    <d v="2021-04-11T19:52:07"/>
    <m/>
    <d v="2020-12-23T17:13:37"/>
    <b v="0"/>
    <x v="5"/>
    <s v="0065A00001ZVWa3QAH"/>
    <x v="2"/>
    <b v="0"/>
    <s v="00531000007MUoEAAW"/>
    <s v="Closed Lost"/>
    <b v="0"/>
    <x v="1"/>
    <n v="6500"/>
    <n v="0"/>
    <m/>
  </r>
  <r>
    <s v="0013100001rueJaAAI"/>
    <b v="0"/>
    <m/>
    <b v="0"/>
    <x v="838"/>
    <x v="0"/>
    <s v="00531000007KAsvAAG"/>
    <b v="0"/>
    <d v="2020-12-07T20:11:30"/>
    <b v="0"/>
    <b v="0"/>
    <s v="2020 4"/>
    <n v="4"/>
    <x v="4"/>
    <s v="Closed"/>
    <s v="Closed"/>
    <x v="1"/>
    <s v="0055A00000BclF5QAJ"/>
    <d v="2021-04-11T20:08:00"/>
    <m/>
    <d v="2020-12-23T20:36:34"/>
    <b v="0"/>
    <x v="6"/>
    <s v="0065A00001baMyOQAU"/>
    <x v="2"/>
    <b v="1"/>
    <s v="00531000007KAsvAAG"/>
    <s v="Closed Won"/>
    <b v="0"/>
    <x v="0"/>
    <n v="58858.2"/>
    <n v="58858.2"/>
    <m/>
  </r>
  <r>
    <s v="0013100001kVrlTAAS"/>
    <b v="0"/>
    <m/>
    <b v="0"/>
    <x v="839"/>
    <x v="0"/>
    <s v="0055A000009sZg0QAE"/>
    <b v="0"/>
    <d v="2019-10-21T16:18:38"/>
    <b v="0"/>
    <b v="0"/>
    <s v="2020 4"/>
    <n v="4"/>
    <x v="4"/>
    <s v="Omitted"/>
    <s v="Omitted"/>
    <x v="21"/>
    <s v="0055A00000BclF5QAJ"/>
    <d v="2021-04-10T23:01:03"/>
    <m/>
    <d v="2020-04-27T18:37:08"/>
    <b v="0"/>
    <x v="18"/>
    <s v="0065A00001Xk59VQAR"/>
    <x v="2"/>
    <b v="0"/>
    <s v="0055A00000Bb2djQAB"/>
    <s v="Closed Lost"/>
    <b v="0"/>
    <x v="1"/>
    <n v="90775"/>
    <n v="0"/>
    <m/>
  </r>
  <r>
    <s v="0015A00002QEnOKQA1"/>
    <b v="1"/>
    <m/>
    <b v="0"/>
    <x v="840"/>
    <x v="0"/>
    <s v="0055A00000BNpn5QAD"/>
    <b v="1"/>
    <d v="2020-12-11T19:16:42"/>
    <b v="0"/>
    <b v="0"/>
    <s v="2020 4"/>
    <n v="4"/>
    <x v="4"/>
    <s v="Closed"/>
    <s v="Closed"/>
    <x v="21"/>
    <s v="0055A00000BclF5QAJ"/>
    <d v="2021-04-10T22:59:54"/>
    <m/>
    <d v="2020-12-31T16:00:50"/>
    <b v="0"/>
    <x v="3"/>
    <s v="0065A00001comytQAA"/>
    <x v="2"/>
    <b v="0"/>
    <s v="0055A00000BNpn5QAD"/>
    <s v="Closed Won"/>
    <b v="0"/>
    <x v="0"/>
    <n v="119370"/>
    <n v="119370"/>
    <m/>
  </r>
  <r>
    <s v="0015A000026mTgzQAE"/>
    <b v="0"/>
    <m/>
    <b v="0"/>
    <x v="841"/>
    <x v="0"/>
    <s v="0055A000008iLoOQAU"/>
    <b v="0"/>
    <d v="2020-12-03T21:10:58"/>
    <b v="0"/>
    <b v="0"/>
    <s v="2020 4"/>
    <n v="4"/>
    <x v="4"/>
    <s v="Closed"/>
    <s v="Closed"/>
    <x v="21"/>
    <s v="0055A00000BclF5QAJ"/>
    <d v="2021-04-10T22:59:54"/>
    <m/>
    <d v="2020-12-28T18:31:35"/>
    <b v="0"/>
    <x v="3"/>
    <s v="0065A00001ba8niQAA"/>
    <x v="2"/>
    <b v="0"/>
    <s v="0055A000008iLoOQAU"/>
    <s v="Closed Won"/>
    <b v="0"/>
    <x v="0"/>
    <n v="8950"/>
    <n v="8950"/>
    <m/>
  </r>
  <r>
    <s v="0013100001elrhEAAQ"/>
    <b v="0"/>
    <m/>
    <b v="0"/>
    <x v="842"/>
    <x v="0"/>
    <s v="00531000007KAu8AAG"/>
    <b v="0"/>
    <d v="2016-03-21T12:54:43"/>
    <b v="0"/>
    <b v="0"/>
    <s v="2020 4"/>
    <n v="4"/>
    <x v="4"/>
    <s v="Omitted"/>
    <s v="Omitted"/>
    <x v="17"/>
    <s v="0055A00000BclF5QAJ"/>
    <d v="2021-04-10T23:01:03"/>
    <m/>
    <d v="2020-05-29T16:21:21"/>
    <b v="0"/>
    <x v="7"/>
    <s v="0063100000biXiAAAU"/>
    <x v="2"/>
    <b v="0"/>
    <s v="0055A00000Bb2djQAB"/>
    <s v="Closed Lost"/>
    <b v="0"/>
    <x v="1"/>
    <n v="58369"/>
    <n v="0"/>
    <m/>
  </r>
  <r>
    <s v="0015A00002JM1sYQAT"/>
    <b v="0"/>
    <m/>
    <b v="0"/>
    <x v="842"/>
    <x v="0"/>
    <s v="0055A000008iLoOQAU"/>
    <b v="0"/>
    <d v="2020-07-17T15:27:28"/>
    <b v="0"/>
    <b v="0"/>
    <s v="2020 4"/>
    <n v="4"/>
    <x v="4"/>
    <s v="Omitted"/>
    <s v="Omitted"/>
    <x v="0"/>
    <s v="0055A00000BclF5QAJ"/>
    <d v="2021-04-10T23:01:03"/>
    <m/>
    <d v="2021-01-12T15:14:16"/>
    <b v="0"/>
    <x v="4"/>
    <s v="0065A00001bAiFgQAK"/>
    <x v="2"/>
    <b v="0"/>
    <s v="0055A000008iLoOQAU"/>
    <s v="Closed Lost"/>
    <b v="0"/>
    <x v="1"/>
    <n v="3800"/>
    <n v="0"/>
    <m/>
  </r>
  <r>
    <s v="0015A00002FEmqDQAT"/>
    <b v="0"/>
    <m/>
    <b v="0"/>
    <x v="842"/>
    <x v="0"/>
    <s v="0055A000008iLoOQAU"/>
    <b v="0"/>
    <d v="2020-07-21T18:13:44"/>
    <b v="0"/>
    <b v="0"/>
    <s v="2020 4"/>
    <n v="4"/>
    <x v="4"/>
    <s v="Omitted"/>
    <s v="Omitted"/>
    <x v="21"/>
    <s v="0055A00000BclF5QAJ"/>
    <d v="2021-04-11T20:28:47"/>
    <m/>
    <d v="2020-11-16T19:10:21"/>
    <b v="0"/>
    <x v="3"/>
    <s v="0065A00001bBVyUQAW"/>
    <x v="2"/>
    <b v="0"/>
    <s v="0055A000008iLoOQAU"/>
    <s v="Closed Lost"/>
    <b v="0"/>
    <x v="1"/>
    <n v="22080"/>
    <n v="0"/>
    <m/>
  </r>
  <r>
    <s v="0015A00002B9GgZQAV"/>
    <b v="0"/>
    <m/>
    <b v="0"/>
    <x v="842"/>
    <x v="0"/>
    <s v="0055A000008iLoOQAU"/>
    <b v="0"/>
    <d v="2020-04-21T23:25:28"/>
    <b v="0"/>
    <b v="0"/>
    <s v="2020 4"/>
    <n v="4"/>
    <x v="4"/>
    <s v="Omitted"/>
    <s v="Omitted"/>
    <x v="0"/>
    <s v="0055A00000BclF5QAJ"/>
    <d v="2021-04-11T20:28:47"/>
    <m/>
    <d v="2021-02-12T00:50:17"/>
    <b v="0"/>
    <x v="7"/>
    <s v="0065A00001ZuRfyQAF"/>
    <x v="2"/>
    <b v="0"/>
    <s v="0055A000008iLoOQAU"/>
    <s v="Closed Lost"/>
    <b v="0"/>
    <x v="1"/>
    <n v="9945"/>
    <n v="0"/>
    <m/>
  </r>
  <r>
    <s v="0013100001gYA7VAAW"/>
    <b v="0"/>
    <m/>
    <b v="0"/>
    <x v="842"/>
    <x v="0"/>
    <s v="0055A000008iLoOQAU"/>
    <b v="0"/>
    <d v="2020-08-27T17:17:45"/>
    <b v="0"/>
    <b v="0"/>
    <s v="2020 4"/>
    <n v="4"/>
    <x v="4"/>
    <s v="Omitted"/>
    <s v="Omitted"/>
    <x v="23"/>
    <s v="0055A00000BclF5QAJ"/>
    <d v="2021-04-10T23:01:03"/>
    <m/>
    <d v="2021-02-12T00:54:04"/>
    <b v="0"/>
    <x v="7"/>
    <s v="0065A00001bfqmyQAA"/>
    <x v="2"/>
    <b v="0"/>
    <s v="0055A000008iLoOQAU"/>
    <s v="Closed Lost"/>
    <b v="0"/>
    <x v="1"/>
    <n v="8950"/>
    <n v="0"/>
    <m/>
  </r>
  <r>
    <s v="0013100001gYA7VAAW"/>
    <b v="0"/>
    <m/>
    <b v="0"/>
    <x v="842"/>
    <x v="0"/>
    <s v="0055A000008iLoOQAU"/>
    <b v="0"/>
    <d v="2020-08-27T17:32:03"/>
    <b v="0"/>
    <b v="0"/>
    <s v="2020 4"/>
    <n v="4"/>
    <x v="4"/>
    <s v="Omitted"/>
    <s v="Omitted"/>
    <x v="0"/>
    <s v="0055A00000BclF5QAJ"/>
    <d v="2021-04-10T23:01:03"/>
    <m/>
    <d v="2021-02-12T00:54:28"/>
    <b v="0"/>
    <x v="3"/>
    <s v="0065A00001bfqqHQAQ"/>
    <x v="2"/>
    <b v="0"/>
    <s v="0055A000008iLoOQAU"/>
    <s v="Closed Lost"/>
    <b v="0"/>
    <x v="1"/>
    <n v="8950"/>
    <n v="0"/>
    <m/>
  </r>
  <r>
    <s v="0013100001hoCcAAAU"/>
    <b v="0"/>
    <m/>
    <b v="0"/>
    <x v="842"/>
    <x v="0"/>
    <s v="0055A000008iLoOQAU"/>
    <b v="0"/>
    <d v="2020-07-22T15:35:18"/>
    <b v="0"/>
    <b v="0"/>
    <s v="2020 4"/>
    <n v="4"/>
    <x v="4"/>
    <s v="Omitted"/>
    <s v="Omitted"/>
    <x v="0"/>
    <s v="0055A00000BclF5QAJ"/>
    <d v="2021-04-10T23:01:03"/>
    <m/>
    <d v="2021-02-12T00:50:59"/>
    <b v="0"/>
    <x v="1"/>
    <s v="0065A00001bBYcaQAG"/>
    <x v="2"/>
    <b v="0"/>
    <s v="0055A000008iLoOQAU"/>
    <s v="Closed Lost"/>
    <b v="0"/>
    <x v="1"/>
    <n v="8950"/>
    <n v="0"/>
    <m/>
  </r>
  <r>
    <s v="0013100001gXqdHAAS"/>
    <b v="0"/>
    <m/>
    <b v="0"/>
    <x v="842"/>
    <x v="0"/>
    <s v="0055A000008iLoOQAU"/>
    <b v="0"/>
    <d v="2020-08-27T17:45:25"/>
    <b v="0"/>
    <b v="0"/>
    <s v="2020 4"/>
    <n v="4"/>
    <x v="4"/>
    <s v="Omitted"/>
    <s v="Omitted"/>
    <x v="0"/>
    <s v="0055A00000BclF5QAJ"/>
    <d v="2021-04-11T20:06:15"/>
    <m/>
    <d v="2020-12-17T14:27:04"/>
    <b v="0"/>
    <x v="6"/>
    <s v="0065A00001bfqtGQAQ"/>
    <x v="2"/>
    <b v="0"/>
    <s v="0055A000008iLoOQAU"/>
    <s v="Closed Lost"/>
    <b v="0"/>
    <x v="1"/>
    <n v="8950"/>
    <n v="0"/>
    <m/>
  </r>
  <r>
    <s v="0013100001fqwyfAAA"/>
    <b v="0"/>
    <m/>
    <b v="0"/>
    <x v="842"/>
    <x v="0"/>
    <s v="0055A000008iLoOQAU"/>
    <b v="0"/>
    <d v="2020-03-13T16:48:55"/>
    <b v="0"/>
    <b v="0"/>
    <s v="2020 4"/>
    <n v="4"/>
    <x v="4"/>
    <s v="Omitted"/>
    <s v="Omitted"/>
    <x v="21"/>
    <s v="0055A00000BclF5QAJ"/>
    <d v="2021-04-11T20:28:47"/>
    <m/>
    <d v="2020-12-01T18:27:42"/>
    <b v="0"/>
    <x v="14"/>
    <s v="0065A00001ZVWGmQAP"/>
    <x v="2"/>
    <b v="0"/>
    <s v="0055A000008iLoOQAU"/>
    <s v="Closed Lost"/>
    <b v="0"/>
    <x v="1"/>
    <n v="9735"/>
    <n v="0"/>
    <m/>
  </r>
  <r>
    <s v="001i000000K38RYAAZ"/>
    <b v="0"/>
    <m/>
    <b v="0"/>
    <x v="842"/>
    <x v="0"/>
    <s v="00531000007Es7rAAC"/>
    <b v="0"/>
    <d v="2020-04-20T19:36:52"/>
    <b v="0"/>
    <b v="0"/>
    <s v="2020 4"/>
    <n v="4"/>
    <x v="4"/>
    <s v="Omitted"/>
    <s v="Omitted"/>
    <x v="2"/>
    <s v="0055A00000BclF5QAJ"/>
    <d v="2021-04-11T20:08:00"/>
    <m/>
    <d v="2020-05-05T12:49:18"/>
    <b v="1"/>
    <x v="6"/>
    <s v="0065A00001ZuNkRQAV"/>
    <x v="2"/>
    <b v="0"/>
    <s v="00531000007Es7rAAC"/>
    <s v="Closed Lost"/>
    <b v="0"/>
    <x v="1"/>
    <n v="7280000"/>
    <n v="0"/>
    <m/>
  </r>
  <r>
    <s v="0015A000026AUVzQAO"/>
    <b v="0"/>
    <m/>
    <b v="0"/>
    <x v="842"/>
    <x v="0"/>
    <s v="0055A000008iLoOQAU"/>
    <b v="0"/>
    <d v="2020-12-21T16:51:19"/>
    <b v="0"/>
    <b v="0"/>
    <s v="2020 4"/>
    <n v="4"/>
    <x v="4"/>
    <s v="Closed"/>
    <s v="Closed"/>
    <x v="21"/>
    <s v="0055A00000BclF5QAJ"/>
    <d v="2021-04-10T22:59:54"/>
    <m/>
    <d v="2020-12-30T13:28:24"/>
    <b v="0"/>
    <x v="1"/>
    <s v="0065A00001cpvjrQAA"/>
    <x v="2"/>
    <b v="0"/>
    <s v="0055A000008iLoOQAU"/>
    <s v="Closed Won"/>
    <b v="0"/>
    <x v="0"/>
    <n v="11383.2"/>
    <n v="11383.2"/>
    <m/>
  </r>
  <r>
    <s v="0015A00002TBWrxQAH"/>
    <b v="0"/>
    <m/>
    <b v="0"/>
    <x v="842"/>
    <x v="0"/>
    <s v="0055A000008iLoOQAU"/>
    <b v="1"/>
    <d v="2021-01-04T14:14:45"/>
    <b v="0"/>
    <b v="0"/>
    <s v="2020 4"/>
    <n v="4"/>
    <x v="4"/>
    <s v="Closed"/>
    <s v="Closed"/>
    <x v="21"/>
    <s v="0055A00000BclF5QAJ"/>
    <d v="2021-04-10T22:59:54"/>
    <m/>
    <d v="2021-01-04T14:20:11"/>
    <b v="0"/>
    <x v="7"/>
    <s v="0065A00001cqxrcQAA"/>
    <x v="2"/>
    <b v="0"/>
    <s v="0055A00000Bd0KeQAJ"/>
    <s v="Closed Won"/>
    <b v="0"/>
    <x v="0"/>
    <n v="59403.25"/>
    <n v="59403.25"/>
    <m/>
  </r>
  <r>
    <s v="0013100001jbBS1AAM"/>
    <b v="0"/>
    <m/>
    <b v="0"/>
    <x v="21"/>
    <x v="0"/>
    <s v="00531000007KAu8AAG"/>
    <b v="0"/>
    <d v="2016-06-24T05:20:09"/>
    <b v="0"/>
    <b v="0"/>
    <s v="2020 4"/>
    <n v="4"/>
    <x v="4"/>
    <s v="Omitted"/>
    <s v="Omitted"/>
    <x v="10"/>
    <s v="0055A00000BclF5QAJ"/>
    <d v="2021-04-11T20:33:11"/>
    <m/>
    <d v="2020-02-11T00:51:18"/>
    <b v="0"/>
    <x v="1"/>
    <s v="0063100000ciqu8AAA"/>
    <x v="2"/>
    <b v="0"/>
    <s v="0055A000008iLoJQAU"/>
    <s v="Closed Lost"/>
    <b v="0"/>
    <x v="1"/>
    <n v="54805"/>
    <n v="0"/>
    <m/>
  </r>
  <r>
    <s v="0013100001jbqf4AAA"/>
    <b v="0"/>
    <m/>
    <b v="0"/>
    <x v="21"/>
    <x v="0"/>
    <s v="00531000007KAu8AAG"/>
    <b v="1"/>
    <d v="2016-06-29T03:43:34"/>
    <b v="0"/>
    <b v="0"/>
    <s v="2020 4"/>
    <n v="4"/>
    <x v="4"/>
    <s v="Omitted"/>
    <s v="Omitted"/>
    <x v="17"/>
    <s v="0055A00000BclF5QAJ"/>
    <d v="2021-04-10T23:01:03"/>
    <m/>
    <d v="2020-01-17T04:27:01"/>
    <b v="0"/>
    <x v="1"/>
    <s v="0063100000cjesMAAQ"/>
    <x v="2"/>
    <b v="0"/>
    <s v="0055A000008iLoJQAU"/>
    <s v="Closed Lost"/>
    <b v="1"/>
    <x v="1"/>
    <n v="85725"/>
    <n v="0"/>
    <m/>
  </r>
  <r>
    <s v="0013100001k6bWtAAI"/>
    <b v="0"/>
    <m/>
    <b v="0"/>
    <x v="21"/>
    <x v="0"/>
    <s v="00531000007KgPgAAK"/>
    <b v="0"/>
    <d v="2016-07-08T08:00:12"/>
    <b v="0"/>
    <b v="0"/>
    <s v="2020 4"/>
    <n v="4"/>
    <x v="4"/>
    <s v="Omitted"/>
    <s v="Omitted"/>
    <x v="15"/>
    <s v="0055A00000BclF5QAJ"/>
    <d v="2021-04-11T19:52:07"/>
    <m/>
    <d v="2020-05-26T18:30:49"/>
    <b v="0"/>
    <x v="5"/>
    <s v="0063100000ckRKgAAM"/>
    <x v="2"/>
    <b v="0"/>
    <s v="00531000007KgPgAAK"/>
    <s v="Closed Lost"/>
    <b v="0"/>
    <x v="1"/>
    <n v="71500"/>
    <n v="0"/>
    <m/>
  </r>
  <r>
    <s v="0013100001p4YI2AAM"/>
    <b v="0"/>
    <m/>
    <b v="0"/>
    <x v="21"/>
    <x v="0"/>
    <s v="00531000007KAu8AAG"/>
    <b v="1"/>
    <d v="2016-07-28T14:51:11"/>
    <b v="0"/>
    <b v="0"/>
    <s v="2020 4"/>
    <n v="4"/>
    <x v="4"/>
    <s v="Omitted"/>
    <s v="Omitted"/>
    <x v="16"/>
    <s v="0055A00000BclF5QAJ"/>
    <d v="2021-04-10T23:01:03"/>
    <m/>
    <d v="2020-02-11T00:53:10"/>
    <b v="0"/>
    <x v="1"/>
    <s v="0063100000daoBAAAY"/>
    <x v="2"/>
    <b v="0"/>
    <s v="0055A000008iLoJQAU"/>
    <s v="Closed Lost"/>
    <b v="1"/>
    <x v="1"/>
    <n v="52336"/>
    <n v="0"/>
    <m/>
  </r>
  <r>
    <s v="0013100001mwTDwAAM"/>
    <b v="0"/>
    <m/>
    <b v="0"/>
    <x v="21"/>
    <x v="0"/>
    <s v="00531000007KAu8AAG"/>
    <b v="1"/>
    <d v="2016-11-02T20:02:13"/>
    <b v="0"/>
    <b v="0"/>
    <s v="2020 4"/>
    <n v="4"/>
    <x v="4"/>
    <s v="Omitted"/>
    <s v="Omitted"/>
    <x v="18"/>
    <s v="0055A00000BclF5QAJ"/>
    <d v="2021-04-10T23:01:03"/>
    <m/>
    <d v="2020-02-11T00:59:15"/>
    <b v="0"/>
    <x v="10"/>
    <s v="0063100000erx48AAA"/>
    <x v="2"/>
    <b v="0"/>
    <s v="0055A000008iLoJQAU"/>
    <s v="Closed Lost"/>
    <b v="0"/>
    <x v="1"/>
    <n v="50015"/>
    <n v="0"/>
    <m/>
  </r>
  <r>
    <s v="0013100001p4P56AAE"/>
    <b v="0"/>
    <m/>
    <b v="0"/>
    <x v="21"/>
    <x v="0"/>
    <s v="00531000008FRNUAA4"/>
    <b v="1"/>
    <d v="2017-01-26T20:24:54"/>
    <b v="0"/>
    <b v="0"/>
    <s v="2020 4"/>
    <n v="4"/>
    <x v="4"/>
    <s v="Omitted"/>
    <s v="Omitted"/>
    <x v="18"/>
    <s v="0055A00000BclF5QAJ"/>
    <d v="2021-04-10T23:01:03"/>
    <m/>
    <d v="2020-05-26T16:17:18"/>
    <b v="0"/>
    <x v="1"/>
    <s v="0063100000fqLtYAAU"/>
    <x v="2"/>
    <b v="0"/>
    <s v="0055A000008zqzaQAA"/>
    <s v="Closed Lost"/>
    <b v="0"/>
    <x v="1"/>
    <n v="54805"/>
    <n v="0"/>
    <m/>
  </r>
  <r>
    <s v="0013100001k6JgGAAU"/>
    <b v="0"/>
    <m/>
    <b v="0"/>
    <x v="21"/>
    <x v="0"/>
    <s v="0055A000008zqzaQAA"/>
    <b v="0"/>
    <d v="2019-10-23T14:45:10"/>
    <b v="0"/>
    <b v="0"/>
    <s v="2020 4"/>
    <n v="4"/>
    <x v="4"/>
    <s v="Omitted"/>
    <s v="Omitted"/>
    <x v="21"/>
    <s v="0055A00000BclF5QAJ"/>
    <d v="2021-04-11T20:33:11"/>
    <m/>
    <d v="2020-05-18T17:52:25"/>
    <b v="0"/>
    <x v="1"/>
    <s v="0065A00001XkUKNQA3"/>
    <x v="2"/>
    <b v="0"/>
    <s v="0055A000008zqzaQAA"/>
    <s v="Closed Lost"/>
    <b v="0"/>
    <x v="1"/>
    <n v="104550"/>
    <n v="0"/>
    <m/>
  </r>
  <r>
    <s v="0015A00001tasCtQAI"/>
    <b v="0"/>
    <m/>
    <b v="0"/>
    <x v="21"/>
    <x v="0"/>
    <s v="0055A000008iLoOQAU"/>
    <b v="0"/>
    <d v="2020-12-02T14:49:36"/>
    <b v="0"/>
    <b v="0"/>
    <s v="2020 4"/>
    <n v="4"/>
    <x v="4"/>
    <s v="Omitted"/>
    <s v="Omitted"/>
    <x v="21"/>
    <s v="0055A00000BclF5QAJ"/>
    <d v="2021-04-10T23:01:03"/>
    <m/>
    <d v="2021-01-27T20:54:41"/>
    <b v="0"/>
    <x v="3"/>
    <s v="0065A00001bZRjMQAW"/>
    <x v="2"/>
    <b v="0"/>
    <s v="0055A000008iLoOQAU"/>
    <s v="Closed Lost"/>
    <b v="0"/>
    <x v="1"/>
    <n v="4000"/>
    <n v="0"/>
    <m/>
  </r>
  <r>
    <s v="0015A00002G7BYHQA3"/>
    <b v="0"/>
    <m/>
    <b v="0"/>
    <x v="21"/>
    <x v="0"/>
    <s v="0055A000008zqzaQAA"/>
    <b v="0"/>
    <d v="2020-03-19T21:28:36"/>
    <b v="0"/>
    <b v="0"/>
    <s v="2020 4"/>
    <n v="4"/>
    <x v="4"/>
    <s v="Omitted"/>
    <s v="Omitted"/>
    <x v="0"/>
    <s v="0055A00000BclF5QAJ"/>
    <d v="2021-04-10T23:01:03"/>
    <m/>
    <d v="2020-11-23T19:50:22"/>
    <b v="0"/>
    <x v="3"/>
    <s v="0065A00001ZX09iQAD"/>
    <x v="2"/>
    <b v="0"/>
    <s v="0055A00000Bnt5hQAB"/>
    <s v="Closed Lost"/>
    <b v="0"/>
    <x v="1"/>
    <n v="6250"/>
    <n v="0"/>
    <m/>
  </r>
  <r>
    <s v="0015A00002GmI1PQAV"/>
    <b v="0"/>
    <m/>
    <b v="0"/>
    <x v="21"/>
    <x v="0"/>
    <s v="0055A000008iLoOQAU"/>
    <b v="0"/>
    <d v="2020-12-08T19:54:34"/>
    <b v="0"/>
    <b v="0"/>
    <s v="2020 4"/>
    <n v="4"/>
    <x v="4"/>
    <s v="Omitted"/>
    <s v="Omitted"/>
    <x v="21"/>
    <s v="0055A00000BclF5QAJ"/>
    <d v="2021-04-11T20:28:47"/>
    <m/>
    <d v="2020-12-31T19:05:44"/>
    <b v="0"/>
    <x v="1"/>
    <s v="0065A00001baSJfQAM"/>
    <x v="2"/>
    <b v="0"/>
    <s v="0055A000008iLoOQAU"/>
    <s v="Closed Lost"/>
    <b v="0"/>
    <x v="1"/>
    <n v="36855"/>
    <n v="0"/>
    <m/>
  </r>
  <r>
    <s v="0013100001p4MPyAAM"/>
    <b v="0"/>
    <m/>
    <b v="0"/>
    <x v="21"/>
    <x v="0"/>
    <s v="0055A000008iLoJQAU"/>
    <b v="0"/>
    <d v="2020-02-07T18:43:40"/>
    <b v="0"/>
    <b v="0"/>
    <s v="2020 4"/>
    <n v="4"/>
    <x v="4"/>
    <s v="Omitted"/>
    <s v="Omitted"/>
    <x v="22"/>
    <s v="0055A00000BclF5QAJ"/>
    <d v="2021-04-11T19:52:07"/>
    <m/>
    <d v="2021-02-12T01:07:26"/>
    <b v="0"/>
    <x v="5"/>
    <s v="0065A00001Z64fpQAB"/>
    <x v="2"/>
    <b v="0"/>
    <s v="0055A000008iLoOQAU"/>
    <s v="Closed Lost"/>
    <b v="0"/>
    <x v="1"/>
    <n v="15300"/>
    <n v="0"/>
    <m/>
  </r>
  <r>
    <s v="0013100001fpKktAAE"/>
    <b v="0"/>
    <m/>
    <b v="0"/>
    <x v="21"/>
    <x v="0"/>
    <s v="0055A000008iLoOQAU"/>
    <b v="0"/>
    <d v="2020-04-09T16:31:21"/>
    <b v="0"/>
    <b v="0"/>
    <s v="2020 4"/>
    <n v="4"/>
    <x v="4"/>
    <s v="Omitted"/>
    <s v="Omitted"/>
    <x v="0"/>
    <s v="0055A00000BclF5QAJ"/>
    <d v="2021-04-11T20:06:15"/>
    <m/>
    <d v="2020-08-06T21:55:14"/>
    <b v="0"/>
    <x v="6"/>
    <s v="0065A00001ZcdJ3QAJ"/>
    <x v="2"/>
    <b v="0"/>
    <s v="0055A000008iLoOQAU"/>
    <s v="Closed Lost"/>
    <b v="0"/>
    <x v="1"/>
    <n v="17995"/>
    <n v="0"/>
    <m/>
  </r>
  <r>
    <s v="0015A000028lvnaQAA"/>
    <b v="0"/>
    <m/>
    <b v="0"/>
    <x v="21"/>
    <x v="0"/>
    <s v="00531000007KAu8AAG"/>
    <b v="0"/>
    <d v="2020-12-01T11:14:49"/>
    <b v="0"/>
    <b v="0"/>
    <s v="2020 4"/>
    <n v="4"/>
    <x v="4"/>
    <s v="Omitted"/>
    <s v="Omitted"/>
    <x v="21"/>
    <s v="00531000007KAu8AAG"/>
    <d v="2021-04-20T09:29:53"/>
    <m/>
    <d v="2020-12-04T12:55:00"/>
    <b v="0"/>
    <x v="5"/>
    <s v="0065A00001cVwlQQAS"/>
    <x v="2"/>
    <b v="0"/>
    <s v="00531000007KAu8AAG"/>
    <s v="Closed Lost"/>
    <b v="0"/>
    <x v="1"/>
    <n v="11000"/>
    <n v="0"/>
    <m/>
  </r>
  <r>
    <s v="0015A00001taPwzQAE"/>
    <b v="0"/>
    <m/>
    <b v="0"/>
    <x v="21"/>
    <x v="0"/>
    <s v="00531000007KAu8AAG"/>
    <b v="0"/>
    <d v="2017-06-27T23:04:51"/>
    <b v="0"/>
    <b v="0"/>
    <s v="2020 4"/>
    <n v="4"/>
    <x v="4"/>
    <s v="Omitted"/>
    <s v="Omitted"/>
    <x v="22"/>
    <s v="0055A00000BclF5QAJ"/>
    <d v="2021-04-10T23:01:03"/>
    <m/>
    <d v="2020-08-24T14:21:24"/>
    <b v="0"/>
    <x v="1"/>
    <s v="0065A00000i3cyTQAQ"/>
    <x v="2"/>
    <b v="0"/>
    <s v="0055A000008zqzaQAA"/>
    <s v="Closed Lost"/>
    <b v="0"/>
    <x v="1"/>
    <n v="59150"/>
    <n v="0"/>
    <m/>
  </r>
  <r>
    <s v="0015A00002EkQebQAF"/>
    <b v="0"/>
    <m/>
    <b v="0"/>
    <x v="21"/>
    <x v="0"/>
    <s v="0055A000008iLoOQAU"/>
    <b v="0"/>
    <d v="2019-11-27T18:36:46"/>
    <b v="0"/>
    <b v="0"/>
    <s v="2020 4"/>
    <n v="4"/>
    <x v="4"/>
    <s v="Omitted"/>
    <s v="Omitted"/>
    <x v="21"/>
    <s v="0055A00000BclF5QAJ"/>
    <d v="2021-04-10T23:01:03"/>
    <m/>
    <d v="2020-11-02T16:20:17"/>
    <b v="0"/>
    <x v="3"/>
    <s v="0065A0000112SfOQAU"/>
    <x v="2"/>
    <b v="0"/>
    <s v="0055A000008zqzaQAA"/>
    <s v="Closed Lost"/>
    <b v="0"/>
    <x v="1"/>
    <n v="80000"/>
    <n v="0"/>
    <m/>
  </r>
  <r>
    <s v="0015A000020xFjcQAE"/>
    <b v="0"/>
    <m/>
    <b v="0"/>
    <x v="21"/>
    <x v="0"/>
    <s v="0055A00000Bd0KeQAJ"/>
    <b v="0"/>
    <d v="2021-03-15T18:40:54"/>
    <b v="0"/>
    <b v="0"/>
    <s v="2020 4"/>
    <n v="4"/>
    <x v="4"/>
    <s v="Omitted"/>
    <s v="Omitted"/>
    <x v="21"/>
    <s v="0055A00000BclF5QAJ"/>
    <d v="2021-04-11T20:33:11"/>
    <m/>
    <d v="2021-03-19T17:32:57"/>
    <b v="0"/>
    <x v="5"/>
    <s v="0065A00001dLSX4QAO"/>
    <x v="2"/>
    <b v="0"/>
    <s v="0055A00000Bd0KeQAJ"/>
    <s v="Closed Lost"/>
    <b v="0"/>
    <x v="1"/>
    <n v="97440"/>
    <n v="0"/>
    <m/>
  </r>
  <r>
    <s v="0015A00002FswDFQAZ"/>
    <b v="0"/>
    <m/>
    <b v="0"/>
    <x v="21"/>
    <x v="0"/>
    <s v="0055A000008iLoJQAU"/>
    <b v="0"/>
    <d v="2020-02-20T23:16:33"/>
    <b v="0"/>
    <b v="0"/>
    <s v="2020 4"/>
    <n v="4"/>
    <x v="4"/>
    <s v="Omitted"/>
    <s v="Omitted"/>
    <x v="21"/>
    <s v="0055A00000BclF5QAJ"/>
    <d v="2021-04-11T20:07:09"/>
    <m/>
    <d v="2020-02-26T00:44:13"/>
    <b v="0"/>
    <x v="6"/>
    <s v="0065A00001ZG2pyQAD"/>
    <x v="2"/>
    <b v="0"/>
    <s v="0055A000008iLoJQAU"/>
    <s v="Closed Lost"/>
    <b v="0"/>
    <x v="1"/>
    <n v="95999"/>
    <n v="0"/>
    <m/>
  </r>
  <r>
    <s v="0013100001jbBHXAA2"/>
    <b v="0"/>
    <m/>
    <b v="0"/>
    <x v="21"/>
    <x v="0"/>
    <s v="0055A000008iLoJQAU"/>
    <b v="0"/>
    <d v="2019-05-10T00:29:49"/>
    <b v="0"/>
    <b v="0"/>
    <s v="2020 4"/>
    <n v="4"/>
    <x v="4"/>
    <s v="Omitted"/>
    <s v="Omitted"/>
    <x v="23"/>
    <s v="0055A00000BclF5QAJ"/>
    <d v="2021-04-10T23:01:03"/>
    <m/>
    <d v="2019-12-28T22:53:26"/>
    <b v="0"/>
    <x v="7"/>
    <s v="0065A00001PuSm7QAF"/>
    <x v="2"/>
    <b v="0"/>
    <s v="0055A000008iLoJQAU"/>
    <s v="Closed Lost"/>
    <b v="0"/>
    <x v="1"/>
    <n v="88065"/>
    <n v="0"/>
    <m/>
  </r>
  <r>
    <s v="0015A00002CSYqoQAH"/>
    <b v="0"/>
    <m/>
    <b v="0"/>
    <x v="21"/>
    <x v="0"/>
    <s v="0055A000008iLoJQAU"/>
    <b v="0"/>
    <d v="2019-05-13T04:56:21"/>
    <b v="0"/>
    <b v="0"/>
    <s v="2020 4"/>
    <n v="4"/>
    <x v="4"/>
    <s v="Omitted"/>
    <s v="Omitted"/>
    <x v="21"/>
    <s v="0055A00000BclF5QAJ"/>
    <d v="2021-04-11T20:07:09"/>
    <m/>
    <d v="2020-09-18T22:00:21"/>
    <b v="0"/>
    <x v="6"/>
    <s v="0065A00001Pw4DFQAZ"/>
    <x v="2"/>
    <b v="0"/>
    <s v="0055A000008zqzaQAA"/>
    <s v="Closed Lost"/>
    <b v="0"/>
    <x v="1"/>
    <n v="81865"/>
    <n v="0"/>
    <m/>
  </r>
  <r>
    <s v="0013100001qvZsSAAU"/>
    <b v="0"/>
    <m/>
    <b v="0"/>
    <x v="21"/>
    <x v="0"/>
    <s v="0055A000008iLoJQAU"/>
    <b v="0"/>
    <d v="2019-02-01T19:50:39"/>
    <b v="0"/>
    <b v="0"/>
    <s v="2020 4"/>
    <n v="4"/>
    <x v="4"/>
    <s v="Omitted"/>
    <s v="Omitted"/>
    <x v="21"/>
    <s v="0055A00000BclF5QAJ"/>
    <d v="2021-04-10T23:01:03"/>
    <m/>
    <d v="2020-10-19T13:51:00"/>
    <b v="0"/>
    <x v="7"/>
    <s v="0065A000015toDMQAY"/>
    <x v="2"/>
    <b v="0"/>
    <s v="0055A000008zqzaQAA"/>
    <s v="Closed Lost"/>
    <b v="0"/>
    <x v="1"/>
    <n v="81950"/>
    <n v="0"/>
    <m/>
  </r>
  <r>
    <s v="0013100001jbBR3AAM"/>
    <b v="0"/>
    <m/>
    <b v="0"/>
    <x v="21"/>
    <x v="0"/>
    <s v="0055A000008iLoOQAU"/>
    <b v="0"/>
    <d v="2020-03-16T18:15:28"/>
    <b v="0"/>
    <b v="0"/>
    <s v="2020 4"/>
    <n v="4"/>
    <x v="4"/>
    <s v="Omitted"/>
    <s v="Omitted"/>
    <x v="0"/>
    <s v="0055A00000BclF5QAJ"/>
    <d v="2021-04-10T23:01:03"/>
    <m/>
    <d v="2020-07-30T18:25:42"/>
    <b v="0"/>
    <x v="10"/>
    <s v="0065A00001ZVg2fQAD"/>
    <x v="2"/>
    <b v="0"/>
    <s v="0055A000008iLoOQAU"/>
    <s v="Closed Lost"/>
    <b v="0"/>
    <x v="1"/>
    <n v="8785"/>
    <n v="0"/>
    <m/>
  </r>
  <r>
    <s v="0013100001jbqd0AAA"/>
    <b v="0"/>
    <m/>
    <b v="0"/>
    <x v="21"/>
    <x v="0"/>
    <s v="0055A000008iLoJQAU"/>
    <b v="0"/>
    <d v="2019-08-26T06:23:12"/>
    <b v="0"/>
    <b v="0"/>
    <s v="2020 4"/>
    <n v="4"/>
    <x v="4"/>
    <s v="Omitted"/>
    <s v="Omitted"/>
    <x v="20"/>
    <s v="0055A00000BclF5QAJ"/>
    <d v="2021-04-11T20:07:09"/>
    <m/>
    <d v="2020-05-18T16:21:52"/>
    <b v="0"/>
    <x v="6"/>
    <s v="0065A00001XET6wQAH"/>
    <x v="2"/>
    <b v="0"/>
    <s v="0055A000008zqzaQAA"/>
    <s v="Closed Lost"/>
    <b v="0"/>
    <x v="1"/>
    <n v="81810"/>
    <n v="0"/>
    <m/>
  </r>
  <r>
    <s v="0015A00002CyRkCQAV"/>
    <b v="0"/>
    <m/>
    <b v="0"/>
    <x v="21"/>
    <x v="0"/>
    <s v="0055A000009GjocQAC"/>
    <b v="0"/>
    <d v="2019-09-03T15:26:21"/>
    <b v="0"/>
    <b v="0"/>
    <s v="2020 4"/>
    <n v="4"/>
    <x v="4"/>
    <s v="Omitted"/>
    <s v="Omitted"/>
    <x v="0"/>
    <s v="0055A00000BclF5QAJ"/>
    <d v="2021-04-11T20:07:09"/>
    <m/>
    <d v="2020-05-29T18:57:07"/>
    <b v="0"/>
    <x v="6"/>
    <s v="0065A00001XGUryQAH"/>
    <x v="2"/>
    <b v="0"/>
    <s v="0055A00000Bb2djQAB"/>
    <s v="Closed Lost"/>
    <b v="0"/>
    <x v="1"/>
    <n v="84390"/>
    <n v="0"/>
    <m/>
  </r>
  <r>
    <s v="0013100001hn662AAA"/>
    <b v="0"/>
    <m/>
    <b v="0"/>
    <x v="21"/>
    <x v="0"/>
    <s v="0055A000009sZg0QAE"/>
    <b v="0"/>
    <d v="2019-10-10T13:43:06"/>
    <b v="0"/>
    <b v="0"/>
    <s v="2020 4"/>
    <n v="4"/>
    <x v="4"/>
    <s v="Omitted"/>
    <s v="Omitted"/>
    <x v="0"/>
    <s v="0055A00000BclF5QAJ"/>
    <d v="2021-04-11T20:33:11"/>
    <m/>
    <d v="2020-07-14T19:46:01"/>
    <b v="0"/>
    <x v="6"/>
    <s v="0065A00001XajRmQAJ"/>
    <x v="2"/>
    <b v="0"/>
    <s v="0055A00000Bb2djQAB"/>
    <s v="Closed Lost"/>
    <b v="0"/>
    <x v="1"/>
    <n v="87600"/>
    <n v="0"/>
    <m/>
  </r>
  <r>
    <s v="0013100001frK2lAAE"/>
    <b v="0"/>
    <m/>
    <b v="0"/>
    <x v="21"/>
    <x v="0"/>
    <s v="0055A000009sZg0QAE"/>
    <b v="0"/>
    <d v="2019-08-05T20:40:16"/>
    <b v="0"/>
    <b v="0"/>
    <s v="2020 4"/>
    <n v="4"/>
    <x v="4"/>
    <s v="Omitted"/>
    <s v="Omitted"/>
    <x v="21"/>
    <s v="0055A00000BclF5QAJ"/>
    <d v="2021-04-11T20:33:11"/>
    <m/>
    <d v="2020-10-01T14:12:50"/>
    <b v="0"/>
    <x v="1"/>
    <s v="0065A00001WxEaAQAV"/>
    <x v="2"/>
    <b v="0"/>
    <s v="0055A00000Bb2djQAB"/>
    <s v="Closed Lost"/>
    <b v="0"/>
    <x v="1"/>
    <n v="87065"/>
    <n v="0"/>
    <m/>
  </r>
  <r>
    <s v="001i000001MXTAEAA5"/>
    <b v="0"/>
    <m/>
    <b v="0"/>
    <x v="21"/>
    <x v="0"/>
    <s v="00531000007MUoEAAW"/>
    <b v="0"/>
    <d v="2019-04-19T19:10:57"/>
    <b v="0"/>
    <b v="0"/>
    <s v="2020 4"/>
    <n v="4"/>
    <x v="4"/>
    <s v="Omitted"/>
    <s v="Omitted"/>
    <x v="2"/>
    <s v="00531000007KgPgAAK"/>
    <d v="2020-09-08T10:43:38"/>
    <m/>
    <d v="2020-09-08T10:43:38"/>
    <b v="0"/>
    <x v="3"/>
    <s v="0065A00001KRtosQAD"/>
    <x v="2"/>
    <b v="0"/>
    <s v="00531000007KgPgAAK"/>
    <s v="Closed Lost"/>
    <b v="0"/>
    <x v="1"/>
    <n v="65000"/>
    <n v="0"/>
    <m/>
  </r>
  <r>
    <s v="0015A00002FFparQAD"/>
    <b v="0"/>
    <m/>
    <b v="0"/>
    <x v="21"/>
    <x v="0"/>
    <s v="0055A000009sa63QAA"/>
    <b v="0"/>
    <d v="2019-10-01T20:03:27"/>
    <b v="0"/>
    <b v="0"/>
    <s v="2020 4"/>
    <n v="4"/>
    <x v="4"/>
    <s v="Omitted"/>
    <s v="Omitted"/>
    <x v="1"/>
    <s v="0055A00000BclF5QAJ"/>
    <d v="2021-04-11T20:08:00"/>
    <m/>
    <d v="2020-10-27T03:13:17"/>
    <b v="0"/>
    <x v="6"/>
    <s v="0065A00001XXtfHQAT"/>
    <x v="2"/>
    <b v="0"/>
    <s v="0055A000009sa63QAA"/>
    <s v="Closed Lost"/>
    <b v="0"/>
    <x v="1"/>
    <n v="70550.39"/>
    <n v="0"/>
    <m/>
  </r>
  <r>
    <s v="0016e00002ZvjUiAAJ"/>
    <b v="0"/>
    <m/>
    <b v="0"/>
    <x v="21"/>
    <x v="0"/>
    <s v="0055A000009GxI2QAK"/>
    <b v="0"/>
    <d v="2020-05-22T12:56:18"/>
    <b v="0"/>
    <b v="0"/>
    <s v="2020 4"/>
    <n v="4"/>
    <x v="4"/>
    <s v="Closed"/>
    <s v="Closed"/>
    <x v="24"/>
    <s v="0055A000009GxI2QAK"/>
    <d v="2021-06-22T20:30:34"/>
    <m/>
    <d v="2020-07-06T11:34:43"/>
    <b v="0"/>
    <x v="6"/>
    <s v="0065A00001aJ2bKQAS"/>
    <x v="2"/>
    <b v="0"/>
    <s v="0055A000009GxI2QAK"/>
    <s v="Closed Lost"/>
    <b v="0"/>
    <x v="1"/>
    <n v="364000"/>
    <n v="0"/>
    <m/>
  </r>
  <r>
    <s v="0015A00002Gpk64QAB"/>
    <b v="0"/>
    <m/>
    <b v="0"/>
    <x v="21"/>
    <x v="0"/>
    <s v="0055A000009GxI2QAK"/>
    <b v="0"/>
    <d v="2020-08-10T14:23:14"/>
    <b v="0"/>
    <b v="0"/>
    <s v="2020 4"/>
    <n v="4"/>
    <x v="4"/>
    <s v="Closed"/>
    <s v="Closed"/>
    <x v="24"/>
    <s v="0055A000009GxI2QAK"/>
    <d v="2021-06-22T19:09:20"/>
    <m/>
    <d v="2020-12-07T14:45:35"/>
    <b v="0"/>
    <x v="6"/>
    <s v="0065A00001bMHljQAG"/>
    <x v="2"/>
    <b v="0"/>
    <s v="0055A000009GxI2QAK"/>
    <s v="Closed Lost"/>
    <b v="0"/>
    <x v="1"/>
    <n v="39000"/>
    <n v="0"/>
    <m/>
  </r>
  <r>
    <s v="0016e00002ZwhhaAAB"/>
    <b v="0"/>
    <m/>
    <b v="0"/>
    <x v="21"/>
    <x v="0"/>
    <s v="0055A000009GxI2QAK"/>
    <b v="0"/>
    <d v="2020-04-21T12:35:10"/>
    <b v="0"/>
    <b v="0"/>
    <s v="2020 4"/>
    <n v="4"/>
    <x v="4"/>
    <s v="Closed"/>
    <s v="Closed"/>
    <x v="24"/>
    <s v="0055A000009GxI2QAK"/>
    <d v="2021-06-22T19:44:02"/>
    <m/>
    <d v="2020-07-06T11:54:15"/>
    <b v="0"/>
    <x v="6"/>
    <s v="0065A00001ZuPESQA3"/>
    <x v="2"/>
    <b v="0"/>
    <s v="0055A000009GxI2QAK"/>
    <s v="Closed Lost"/>
    <b v="0"/>
    <x v="1"/>
    <n v="53300"/>
    <n v="0"/>
    <m/>
  </r>
  <r>
    <s v="0016e00002ZwhkLAAR"/>
    <b v="0"/>
    <m/>
    <b v="0"/>
    <x v="21"/>
    <x v="0"/>
    <s v="0055A000009GxI2QAK"/>
    <b v="0"/>
    <d v="2020-07-06T12:49:25"/>
    <b v="0"/>
    <b v="0"/>
    <s v="2020 4"/>
    <n v="4"/>
    <x v="4"/>
    <s v="Closed"/>
    <s v="Closed"/>
    <x v="24"/>
    <s v="0055A000009GxI2QAK"/>
    <d v="2021-06-22T19:47:49"/>
    <m/>
    <d v="2020-12-28T22:16:41"/>
    <b v="0"/>
    <x v="6"/>
    <s v="0065A00001bA4maQAC"/>
    <x v="2"/>
    <b v="0"/>
    <s v="0055A000009GxI2QAK"/>
    <s v="Closed Lost"/>
    <b v="0"/>
    <x v="1"/>
    <n v="61250"/>
    <n v="0"/>
    <m/>
  </r>
  <r>
    <s v="001i000000FKbFTAA1"/>
    <b v="0"/>
    <m/>
    <b v="0"/>
    <x v="21"/>
    <x v="0"/>
    <s v="00531000007MUoEAAW"/>
    <b v="0"/>
    <d v="2020-08-27T20:06:20"/>
    <b v="0"/>
    <b v="0"/>
    <s v="2020 4"/>
    <n v="4"/>
    <x v="4"/>
    <s v="Omitted"/>
    <s v="Omitted"/>
    <x v="2"/>
    <s v="00531000007KgPgAAK"/>
    <d v="2020-11-02T14:54:43"/>
    <m/>
    <d v="2020-11-02T14:54:43"/>
    <b v="0"/>
    <x v="3"/>
    <s v="0065A00001bfrZUQAY"/>
    <x v="2"/>
    <b v="0"/>
    <s v="00531000007KgPgAAK"/>
    <s v="Closed Lost"/>
    <b v="0"/>
    <x v="1"/>
    <n v="405437"/>
    <n v="0"/>
    <m/>
  </r>
  <r>
    <s v="0015A00002G6HnSQAV"/>
    <b v="0"/>
    <m/>
    <b v="0"/>
    <x v="21"/>
    <x v="0"/>
    <s v="0055A000009sa63QAA"/>
    <b v="0"/>
    <d v="2019-11-22T00:05:28"/>
    <b v="0"/>
    <b v="0"/>
    <s v="2020 4"/>
    <n v="4"/>
    <x v="4"/>
    <s v="Omitted"/>
    <s v="Omitted"/>
    <x v="0"/>
    <s v="0055A00000BclF5QAJ"/>
    <d v="2021-04-16T14:17:58"/>
    <m/>
    <d v="2020-01-21T15:23:24"/>
    <b v="0"/>
    <x v="10"/>
    <s v="0065A00001Y1SnjQAF"/>
    <x v="2"/>
    <b v="0"/>
    <s v="0055A000009sa63QAA"/>
    <s v="Closed Lost"/>
    <b v="0"/>
    <x v="1"/>
    <n v="231633.8"/>
    <n v="0"/>
    <m/>
  </r>
  <r>
    <s v="0013100001gvwMjAAI"/>
    <b v="0"/>
    <m/>
    <b v="0"/>
    <x v="21"/>
    <x v="0"/>
    <s v="0055A000009sa63QAA"/>
    <b v="0"/>
    <d v="2020-01-21T21:47:12"/>
    <b v="0"/>
    <b v="0"/>
    <s v="2020 4"/>
    <n v="4"/>
    <x v="4"/>
    <s v="Omitted"/>
    <s v="Omitted"/>
    <x v="1"/>
    <s v="0055A00000BclF5QAJ"/>
    <d v="2021-04-11T20:08:00"/>
    <m/>
    <d v="2020-10-09T21:00:06"/>
    <b v="0"/>
    <x v="6"/>
    <s v="0065A00001Yxj6TQAR"/>
    <x v="2"/>
    <b v="0"/>
    <s v="0055A000009sa63QAA"/>
    <s v="Closed Lost"/>
    <b v="0"/>
    <x v="1"/>
    <n v="475.24"/>
    <n v="0"/>
    <m/>
  </r>
  <r>
    <s v="0015A00002IoEQ5QAN"/>
    <b v="0"/>
    <m/>
    <b v="0"/>
    <x v="21"/>
    <x v="0"/>
    <s v="00531000007MUoEAAW"/>
    <b v="0"/>
    <d v="2020-02-19T19:16:56"/>
    <b v="0"/>
    <b v="0"/>
    <s v="2020 4"/>
    <n v="4"/>
    <x v="4"/>
    <s v="Omitted"/>
    <s v="Omitted"/>
    <x v="1"/>
    <s v="0055A00000BclF5QAJ"/>
    <d v="2021-04-11T20:08:00"/>
    <m/>
    <d v="2021-02-01T17:24:14"/>
    <b v="0"/>
    <x v="6"/>
    <s v="0065A00001ZFuiVQAT"/>
    <x v="2"/>
    <b v="0"/>
    <s v="00531000007KAsvAAG"/>
    <s v="Closed Lost"/>
    <b v="0"/>
    <x v="1"/>
    <n v="75149"/>
    <n v="0"/>
    <m/>
  </r>
  <r>
    <s v="0015A00002FFEFyQAP"/>
    <b v="0"/>
    <m/>
    <b v="0"/>
    <x v="21"/>
    <x v="0"/>
    <s v="00531000007MUoEAAW"/>
    <b v="0"/>
    <d v="2020-04-16T17:35:10"/>
    <b v="0"/>
    <b v="0"/>
    <s v="2020 4"/>
    <n v="4"/>
    <x v="4"/>
    <s v="Omitted"/>
    <s v="Omitted"/>
    <x v="24"/>
    <s v="0055A00000BclF5QAJ"/>
    <d v="2021-04-11T20:08:00"/>
    <m/>
    <d v="2020-12-03T17:17:33"/>
    <b v="0"/>
    <x v="6"/>
    <s v="0065A00001Zk3tnQAB"/>
    <x v="2"/>
    <b v="0"/>
    <s v="00531000007MUoEAAW"/>
    <s v="Closed Lost"/>
    <b v="0"/>
    <x v="1"/>
    <n v="13000"/>
    <n v="0"/>
    <m/>
  </r>
  <r>
    <s v="0015A00002JLh9ZQAT"/>
    <b v="0"/>
    <m/>
    <b v="0"/>
    <x v="21"/>
    <x v="0"/>
    <s v="00531000007MUoEAAW"/>
    <b v="0"/>
    <d v="2020-07-15T20:13:53"/>
    <b v="0"/>
    <b v="0"/>
    <s v="2020 4"/>
    <n v="4"/>
    <x v="4"/>
    <s v="Omitted"/>
    <s v="Omitted"/>
    <x v="1"/>
    <s v="0055A00000BclF5QAJ"/>
    <d v="2021-04-11T20:28:47"/>
    <m/>
    <d v="2020-12-07T16:24:52"/>
    <b v="0"/>
    <x v="12"/>
    <s v="0065A00001bAbeQQAS"/>
    <x v="2"/>
    <b v="0"/>
    <s v="00531000007MUoEAAW"/>
    <s v="Closed Lost"/>
    <b v="0"/>
    <x v="1"/>
    <n v="1199"/>
    <n v="0"/>
    <m/>
  </r>
  <r>
    <s v="0015A00002JN4oUQAT"/>
    <b v="0"/>
    <m/>
    <b v="0"/>
    <x v="21"/>
    <x v="0"/>
    <s v="00531000007MUoEAAW"/>
    <b v="0"/>
    <d v="2020-10-15T14:00:21"/>
    <b v="0"/>
    <b v="0"/>
    <s v="2020 4"/>
    <n v="4"/>
    <x v="4"/>
    <s v="Omitted"/>
    <s v="Omitted"/>
    <x v="1"/>
    <s v="0055A00000BclF5QAJ"/>
    <d v="2021-04-11T20:08:00"/>
    <m/>
    <d v="2020-12-03T17:19:02"/>
    <b v="0"/>
    <x v="6"/>
    <s v="0065A00001brE07QAE"/>
    <x v="2"/>
    <b v="0"/>
    <s v="00531000007MUoEAAW"/>
    <s v="Closed Lost"/>
    <b v="0"/>
    <x v="1"/>
    <n v="398"/>
    <n v="0"/>
    <m/>
  </r>
  <r>
    <s v="0015A00002LfY5PQAV"/>
    <b v="0"/>
    <m/>
    <b v="0"/>
    <x v="21"/>
    <x v="0"/>
    <s v="00531000007MUoEAAW"/>
    <b v="0"/>
    <d v="2020-11-10T00:21:24"/>
    <b v="0"/>
    <b v="0"/>
    <s v="2020 4"/>
    <n v="4"/>
    <x v="4"/>
    <s v="Omitted"/>
    <s v="Omitted"/>
    <x v="2"/>
    <s v="0055A00000BclF5QAJ"/>
    <d v="2021-04-11T19:52:07"/>
    <m/>
    <d v="2020-12-07T14:56:01"/>
    <b v="0"/>
    <x v="5"/>
    <s v="0065A00001cKYm3QAG"/>
    <x v="2"/>
    <b v="0"/>
    <s v="00531000007MUoEAAW"/>
    <s v="Closed Lost"/>
    <b v="0"/>
    <x v="1"/>
    <n v="238"/>
    <n v="0"/>
    <m/>
  </r>
  <r>
    <s v="0016e00002ZizAqAAJ"/>
    <b v="0"/>
    <m/>
    <b v="0"/>
    <x v="21"/>
    <x v="0"/>
    <s v="0055A000009GxI2QAK"/>
    <b v="0"/>
    <d v="2020-02-10T10:38:33"/>
    <b v="0"/>
    <b v="0"/>
    <s v="2020 4"/>
    <n v="4"/>
    <x v="4"/>
    <s v="Omitted"/>
    <s v="Omitted"/>
    <x v="24"/>
    <s v="0055A000009GxI2QAK"/>
    <d v="2021-06-22T20:23:40"/>
    <m/>
    <d v="2020-12-29T15:33:47"/>
    <b v="0"/>
    <x v="6"/>
    <s v="0065A00001Z6lfDQAR"/>
    <x v="2"/>
    <b v="0"/>
    <s v="0055A000009GxI2QAK"/>
    <s v="Closed Lost"/>
    <b v="0"/>
    <x v="1"/>
    <n v="59776.36"/>
    <n v="0"/>
    <m/>
  </r>
  <r>
    <s v="0016e00002Zwh9CAAR"/>
    <b v="0"/>
    <m/>
    <b v="0"/>
    <x v="21"/>
    <x v="0"/>
    <s v="0055A000009GxI2QAK"/>
    <b v="0"/>
    <d v="2020-07-13T09:35:57"/>
    <b v="0"/>
    <b v="0"/>
    <s v="2020 4"/>
    <n v="4"/>
    <x v="4"/>
    <s v="Omitted"/>
    <s v="Omitted"/>
    <x v="24"/>
    <s v="0055A000009GxI2QAK"/>
    <d v="2021-06-22T19:52:49"/>
    <m/>
    <d v="2021-01-18T22:03:27"/>
    <b v="0"/>
    <x v="6"/>
    <s v="0065A00001bAPWyQAO"/>
    <x v="2"/>
    <b v="0"/>
    <s v="0055A000009GxI2QAK"/>
    <s v="Closed Lost"/>
    <b v="0"/>
    <x v="1"/>
    <n v="48750"/>
    <n v="0"/>
    <m/>
  </r>
  <r>
    <s v="0016e00002ZwiFrAAJ"/>
    <b v="0"/>
    <m/>
    <b v="0"/>
    <x v="21"/>
    <x v="0"/>
    <s v="00531000007MUoEAAW"/>
    <b v="0"/>
    <d v="2019-10-18T16:49:33"/>
    <b v="0"/>
    <b v="0"/>
    <s v="2020 4"/>
    <n v="4"/>
    <x v="4"/>
    <s v="Omitted"/>
    <s v="Omitted"/>
    <x v="24"/>
    <s v="0055A000009GxI2QAK"/>
    <d v="2021-06-22T20:28:56"/>
    <m/>
    <d v="2020-01-08T15:36:13"/>
    <b v="1"/>
    <x v="6"/>
    <s v="0065A00001Xe7DBQAZ"/>
    <x v="2"/>
    <b v="0"/>
    <s v="0055A000009GxI2QAK"/>
    <s v="Closed Lost"/>
    <b v="0"/>
    <x v="1"/>
    <n v="4770096.75"/>
    <n v="0"/>
    <m/>
  </r>
  <r>
    <s v="0016e00002ZwiFrAAJ"/>
    <b v="0"/>
    <m/>
    <b v="0"/>
    <x v="21"/>
    <x v="0"/>
    <s v="00531000008F2qlAAC"/>
    <b v="0"/>
    <d v="2019-10-27T03:17:17"/>
    <b v="0"/>
    <b v="0"/>
    <s v="2020 4"/>
    <n v="4"/>
    <x v="4"/>
    <s v="Omitted"/>
    <s v="Omitted"/>
    <x v="24"/>
    <s v="0055A000009GxI2QAK"/>
    <d v="2021-06-22T20:27:45"/>
    <m/>
    <d v="2020-12-07T14:42:30"/>
    <b v="1"/>
    <x v="6"/>
    <s v="0065A00001XoVclQAF"/>
    <x v="2"/>
    <b v="0"/>
    <s v="0055A000009GxI2QAK"/>
    <s v="Closed Lost"/>
    <b v="0"/>
    <x v="1"/>
    <n v="668936.25"/>
    <n v="0"/>
    <m/>
  </r>
  <r>
    <s v="0016e00002ZwhkLAAR"/>
    <b v="0"/>
    <m/>
    <b v="0"/>
    <x v="21"/>
    <x v="0"/>
    <s v="0055A000009GxI2QAK"/>
    <b v="0"/>
    <d v="2020-06-12T18:31:05"/>
    <b v="0"/>
    <b v="0"/>
    <s v="2020 4"/>
    <n v="4"/>
    <x v="4"/>
    <s v="Closed"/>
    <s v="Closed"/>
    <x v="24"/>
    <s v="0055A000009GxI2QAK"/>
    <d v="2021-06-22T19:49:48"/>
    <m/>
    <d v="2020-12-28T22:14:53"/>
    <b v="1"/>
    <x v="6"/>
    <s v="0065A00001aLTe1QAG"/>
    <x v="2"/>
    <b v="0"/>
    <s v="0055A000009GxI2QAK"/>
    <s v="Closed Lost"/>
    <b v="0"/>
    <x v="1"/>
    <n v="828750"/>
    <n v="0"/>
    <m/>
  </r>
  <r>
    <s v="001i000001MZ8IpAAL"/>
    <b v="0"/>
    <m/>
    <b v="0"/>
    <x v="21"/>
    <x v="0"/>
    <s v="00531000007MUoEAAW"/>
    <b v="0"/>
    <d v="2020-04-23T20:16:32"/>
    <b v="0"/>
    <b v="0"/>
    <s v="2020 4"/>
    <n v="4"/>
    <x v="4"/>
    <s v="Omitted"/>
    <s v="Omitted"/>
    <x v="2"/>
    <s v="0055A00000BclF5QAJ"/>
    <d v="2021-04-11T20:08:00"/>
    <m/>
    <d v="2020-10-28T13:23:15"/>
    <b v="1"/>
    <x v="6"/>
    <s v="0065A00001ZwqxRQAR"/>
    <x v="2"/>
    <b v="0"/>
    <s v="00531000007Es7rAAC"/>
    <s v="Closed Lost"/>
    <b v="0"/>
    <x v="1"/>
    <n v="702000"/>
    <n v="0"/>
    <m/>
  </r>
  <r>
    <s v="0015A00002Cwod0QAB"/>
    <b v="0"/>
    <m/>
    <b v="0"/>
    <x v="21"/>
    <x v="0"/>
    <s v="0055A000008zqzaQAA"/>
    <b v="1"/>
    <d v="2019-06-17T01:51:52"/>
    <b v="0"/>
    <b v="0"/>
    <s v="2020 4"/>
    <n v="4"/>
    <x v="4"/>
    <s v="Omitted"/>
    <s v="Omitted"/>
    <x v="21"/>
    <s v="0055A00000BclF5QAJ"/>
    <d v="2021-04-11T20:06:15"/>
    <m/>
    <d v="2020-05-18T20:37:37"/>
    <b v="0"/>
    <x v="6"/>
    <s v="0065A00001Tj2usQAB"/>
    <x v="2"/>
    <b v="0"/>
    <s v="0055A000008zqzaQAA"/>
    <s v="Closed Lost"/>
    <b v="0"/>
    <x v="1"/>
    <n v="161000"/>
    <n v="0"/>
    <m/>
  </r>
  <r>
    <s v="0015A00002CwoeDQAR"/>
    <b v="0"/>
    <m/>
    <b v="0"/>
    <x v="21"/>
    <x v="0"/>
    <s v="0055A000008zqzaQAA"/>
    <b v="1"/>
    <d v="2019-06-17T02:12:52"/>
    <b v="0"/>
    <b v="0"/>
    <s v="2020 4"/>
    <n v="4"/>
    <x v="4"/>
    <s v="Omitted"/>
    <s v="Omitted"/>
    <x v="21"/>
    <s v="0055A00000BclF5QAJ"/>
    <d v="2021-04-11T20:06:15"/>
    <m/>
    <d v="2020-05-18T16:10:07"/>
    <b v="0"/>
    <x v="6"/>
    <s v="0065A00001Tj32GQAR"/>
    <x v="2"/>
    <b v="0"/>
    <s v="0055A000008zqzaQAA"/>
    <s v="Closed Lost"/>
    <b v="0"/>
    <x v="1"/>
    <n v="140000"/>
    <n v="0"/>
    <m/>
  </r>
  <r>
    <s v="0015A00002Cwof1QAB"/>
    <b v="0"/>
    <m/>
    <b v="0"/>
    <x v="21"/>
    <x v="0"/>
    <s v="0055A000008zqzaQAA"/>
    <b v="1"/>
    <d v="2019-06-17T02:19:02"/>
    <b v="0"/>
    <b v="0"/>
    <s v="2020 4"/>
    <n v="4"/>
    <x v="4"/>
    <s v="Omitted"/>
    <s v="Omitted"/>
    <x v="21"/>
    <s v="0055A00000BclF5QAJ"/>
    <d v="2021-04-11T20:06:15"/>
    <m/>
    <d v="2020-05-18T20:37:08"/>
    <b v="0"/>
    <x v="6"/>
    <s v="0065A00001Tj34bQAB"/>
    <x v="2"/>
    <b v="0"/>
    <s v="0055A000008zqzaQAA"/>
    <s v="Closed Lost"/>
    <b v="0"/>
    <x v="1"/>
    <n v="140000"/>
    <n v="0"/>
    <m/>
  </r>
  <r>
    <s v="0015A00002CwtwPQAR"/>
    <b v="0"/>
    <m/>
    <b v="0"/>
    <x v="21"/>
    <x v="0"/>
    <s v="0055A000008zqzaQAA"/>
    <b v="1"/>
    <d v="2019-06-17T19:22:35"/>
    <b v="0"/>
    <b v="0"/>
    <s v="2020 4"/>
    <n v="4"/>
    <x v="4"/>
    <s v="Omitted"/>
    <s v="Omitted"/>
    <x v="21"/>
    <s v="0055A00000BclF5QAJ"/>
    <d v="2021-04-11T20:06:15"/>
    <m/>
    <d v="2020-05-18T17:43:37"/>
    <b v="0"/>
    <x v="6"/>
    <s v="0065A00001TjAm7QAF"/>
    <x v="2"/>
    <b v="0"/>
    <s v="0055A00000BNXCfQAP"/>
    <s v="Closed Lost"/>
    <b v="0"/>
    <x v="1"/>
    <n v="128000"/>
    <n v="0"/>
    <m/>
  </r>
  <r>
    <s v="0015A00002G7EBEQA3"/>
    <b v="0"/>
    <m/>
    <b v="0"/>
    <x v="21"/>
    <x v="0"/>
    <s v="0055A000008iLoOQAU"/>
    <b v="1"/>
    <d v="2019-11-06T16:31:46"/>
    <b v="0"/>
    <b v="0"/>
    <s v="2020 4"/>
    <n v="4"/>
    <x v="4"/>
    <s v="Omitted"/>
    <s v="Omitted"/>
    <x v="21"/>
    <s v="0055A00000BclF5QAJ"/>
    <d v="2021-04-11T20:07:09"/>
    <m/>
    <d v="2020-06-04T23:20:21"/>
    <b v="0"/>
    <x v="6"/>
    <s v="0065A00001XqEwjQAF"/>
    <x v="2"/>
    <b v="0"/>
    <s v="0055A00000BNXCfQAP"/>
    <s v="Closed Lost"/>
    <b v="0"/>
    <x v="1"/>
    <n v="144000"/>
    <n v="0"/>
    <m/>
  </r>
  <r>
    <s v="0015A00002KwpkUQAR"/>
    <b v="0"/>
    <m/>
    <b v="0"/>
    <x v="21"/>
    <x v="0"/>
    <s v="0055A00000BNXCfQAP"/>
    <b v="1"/>
    <d v="2020-05-28T21:47:06"/>
    <b v="0"/>
    <b v="0"/>
    <s v="2020 4"/>
    <n v="4"/>
    <x v="4"/>
    <s v="Omitted"/>
    <s v="Omitted"/>
    <x v="21"/>
    <s v="0055A00000BclF5QAJ"/>
    <d v="2021-04-13T17:39:39"/>
    <m/>
    <d v="2020-07-06T22:37:21"/>
    <b v="0"/>
    <x v="12"/>
    <s v="0065A00001aJnWdQAK"/>
    <x v="2"/>
    <b v="0"/>
    <s v="0055A00000BNXCfQAP"/>
    <s v="Closed Lost"/>
    <b v="0"/>
    <x v="1"/>
    <n v="152000"/>
    <n v="0"/>
    <m/>
  </r>
  <r>
    <s v="0013100001k6JgGAAU"/>
    <b v="0"/>
    <m/>
    <b v="0"/>
    <x v="21"/>
    <x v="0"/>
    <s v="0055A000008zqzaQAA"/>
    <b v="1"/>
    <d v="2019-06-17T02:02:14"/>
    <b v="0"/>
    <b v="0"/>
    <s v="2020 4"/>
    <n v="4"/>
    <x v="4"/>
    <s v="Omitted"/>
    <s v="Omitted"/>
    <x v="21"/>
    <s v="0055A00000BclF5QAJ"/>
    <d v="2021-04-11T20:06:15"/>
    <m/>
    <d v="2020-10-19T13:50:40"/>
    <b v="0"/>
    <x v="6"/>
    <s v="0065A00001Tj2zMQAR"/>
    <x v="2"/>
    <b v="0"/>
    <s v="0055A00000Bnt5hQAB"/>
    <s v="Closed Lost"/>
    <b v="0"/>
    <x v="1"/>
    <n v="140000"/>
    <n v="0"/>
    <m/>
  </r>
  <r>
    <s v="0013100001k6JgGAAU"/>
    <b v="0"/>
    <m/>
    <b v="0"/>
    <x v="21"/>
    <x v="0"/>
    <s v="0055A000008iLoOQAU"/>
    <b v="1"/>
    <d v="2019-08-22T16:50:02"/>
    <b v="0"/>
    <b v="0"/>
    <s v="2020 4"/>
    <n v="4"/>
    <x v="4"/>
    <s v="Omitted"/>
    <s v="Omitted"/>
    <x v="21"/>
    <s v="0055A00000BclF5QAJ"/>
    <d v="2021-04-10T23:01:03"/>
    <m/>
    <d v="2020-10-19T13:42:58"/>
    <b v="0"/>
    <x v="1"/>
    <s v="0065A00001MA4AKQA1"/>
    <x v="2"/>
    <b v="0"/>
    <s v="0055A00000Bnt5hQAB"/>
    <s v="Closed Lost"/>
    <b v="0"/>
    <x v="1"/>
    <n v="140000"/>
    <n v="0"/>
    <m/>
  </r>
  <r>
    <s v="0015A00002DyvVPQAZ"/>
    <b v="0"/>
    <m/>
    <b v="0"/>
    <x v="21"/>
    <x v="0"/>
    <s v="0055A000009s6n0QAA"/>
    <b v="1"/>
    <d v="2019-08-16T13:58:27"/>
    <b v="0"/>
    <b v="0"/>
    <s v="2020 4"/>
    <n v="4"/>
    <x v="4"/>
    <s v="Omitted"/>
    <s v="Omitted"/>
    <x v="21"/>
    <s v="0055A00000BclF5QAJ"/>
    <d v="2021-04-11T20:06:15"/>
    <m/>
    <d v="2020-05-18T20:42:37"/>
    <b v="0"/>
    <x v="6"/>
    <s v="0065A00001X8Z1rQAF"/>
    <x v="2"/>
    <b v="0"/>
    <s v="0055A000008zqzaQAA"/>
    <s v="Closed Lost"/>
    <b v="0"/>
    <x v="1"/>
    <n v="140000"/>
    <n v="0"/>
    <m/>
  </r>
  <r>
    <s v="0015A00002G7JiQQAV"/>
    <b v="0"/>
    <m/>
    <b v="0"/>
    <x v="21"/>
    <x v="0"/>
    <s v="0055A000008iLoOQAU"/>
    <b v="1"/>
    <d v="2019-11-06T20:36:10"/>
    <b v="0"/>
    <b v="0"/>
    <s v="2020 4"/>
    <n v="4"/>
    <x v="4"/>
    <s v="Omitted"/>
    <s v="Omitted"/>
    <x v="21"/>
    <s v="0055A00000BclF5QAJ"/>
    <d v="2021-04-10T23:01:03"/>
    <m/>
    <d v="2020-08-21T20:09:11"/>
    <b v="0"/>
    <x v="1"/>
    <s v="0065A00001XqGzbQAF"/>
    <x v="2"/>
    <b v="0"/>
    <s v="0055A00000BNpn5QAD"/>
    <s v="Closed Lost"/>
    <b v="0"/>
    <x v="1"/>
    <n v="122820"/>
    <n v="0"/>
    <m/>
  </r>
  <r>
    <s v="0015A00001yXNPhQAO"/>
    <b v="0"/>
    <m/>
    <b v="0"/>
    <x v="21"/>
    <x v="0"/>
    <s v="00531000008FRNUAA4"/>
    <b v="1"/>
    <d v="2018-07-10T17:31:05"/>
    <b v="0"/>
    <b v="0"/>
    <s v="2020 4"/>
    <n v="4"/>
    <x v="4"/>
    <s v="Omitted"/>
    <s v="Omitted"/>
    <x v="22"/>
    <s v="0055A00000BclF5QAJ"/>
    <d v="2021-04-10T23:01:03"/>
    <m/>
    <d v="2019-12-28T23:03:02"/>
    <b v="0"/>
    <x v="12"/>
    <s v="0065A00000k3njyQAA"/>
    <x v="2"/>
    <b v="0"/>
    <s v="0055A000008iLoJQAU"/>
    <s v="Closed Lost"/>
    <b v="0"/>
    <x v="1"/>
    <n v="66905"/>
    <n v="0"/>
    <m/>
  </r>
  <r>
    <s v="0015A0000282a4EQAQ"/>
    <b v="0"/>
    <m/>
    <b v="0"/>
    <x v="21"/>
    <x v="0"/>
    <s v="0055A000008iLoOQAU"/>
    <b v="1"/>
    <d v="2019-01-03T18:35:20"/>
    <b v="0"/>
    <b v="0"/>
    <s v="2020 4"/>
    <n v="4"/>
    <x v="4"/>
    <s v="Omitted"/>
    <s v="Omitted"/>
    <x v="21"/>
    <s v="0055A00000BclF5QAJ"/>
    <d v="2021-04-10T23:01:03"/>
    <m/>
    <d v="2020-09-28T15:28:39"/>
    <b v="0"/>
    <x v="1"/>
    <s v="0065A000011pR45QAE"/>
    <x v="2"/>
    <b v="0"/>
    <s v="0055A000008zqzaQAA"/>
    <s v="Closed Lost"/>
    <b v="0"/>
    <x v="1"/>
    <n v="85725"/>
    <n v="0"/>
    <m/>
  </r>
  <r>
    <s v="0015A00002CUOeUQAX"/>
    <b v="0"/>
    <m/>
    <b v="0"/>
    <x v="21"/>
    <x v="0"/>
    <s v="0055A000008iLoOQAU"/>
    <b v="1"/>
    <d v="2019-05-28T13:26:34"/>
    <b v="0"/>
    <b v="0"/>
    <s v="2020 4"/>
    <n v="4"/>
    <x v="4"/>
    <s v="Omitted"/>
    <s v="Omitted"/>
    <x v="22"/>
    <s v="0055A00000BclF5QAJ"/>
    <d v="2021-04-10T23:01:03"/>
    <m/>
    <d v="2020-05-18T13:45:18"/>
    <b v="0"/>
    <x v="3"/>
    <s v="0065A00001Sj69IQAR"/>
    <x v="2"/>
    <b v="0"/>
    <s v="0055A000008zqzaQAA"/>
    <s v="Closed Lost"/>
    <b v="0"/>
    <x v="1"/>
    <n v="56250"/>
    <n v="0"/>
    <m/>
  </r>
  <r>
    <s v="0015A00002BoyBDQAZ"/>
    <b v="0"/>
    <m/>
    <b v="0"/>
    <x v="21"/>
    <x v="0"/>
    <s v="0055A000008iLoJQAU"/>
    <b v="1"/>
    <d v="2019-11-11T15:37:42"/>
    <b v="0"/>
    <b v="0"/>
    <s v="2020 4"/>
    <n v="4"/>
    <x v="4"/>
    <s v="Omitted"/>
    <s v="Omitted"/>
    <x v="21"/>
    <s v="0055A00000BclF5QAJ"/>
    <d v="2021-04-11T20:07:09"/>
    <m/>
    <d v="2020-09-21T14:13:19"/>
    <b v="0"/>
    <x v="6"/>
    <s v="0065A00001XrHKQQA3"/>
    <x v="2"/>
    <b v="0"/>
    <s v="0055A000008zqzaQAA"/>
    <s v="Closed Lost"/>
    <b v="0"/>
    <x v="1"/>
    <n v="89385"/>
    <n v="0"/>
    <m/>
  </r>
  <r>
    <s v="0015A00002FZxfsQAD"/>
    <b v="0"/>
    <m/>
    <b v="0"/>
    <x v="21"/>
    <x v="0"/>
    <s v="0055A000008iLoJQAU"/>
    <b v="1"/>
    <d v="2019-10-11T23:03:52"/>
    <b v="0"/>
    <b v="0"/>
    <s v="2020 4"/>
    <n v="4"/>
    <x v="4"/>
    <s v="Omitted"/>
    <s v="Omitted"/>
    <x v="21"/>
    <s v="0055A00000BclF5QAJ"/>
    <d v="2021-04-10T23:01:03"/>
    <m/>
    <d v="2020-10-26T00:35:22"/>
    <b v="0"/>
    <x v="3"/>
    <s v="0065A00001XbS13QAF"/>
    <x v="2"/>
    <b v="0"/>
    <s v="0055A000008zqzaQAA"/>
    <s v="Closed Lost"/>
    <b v="0"/>
    <x v="1"/>
    <n v="83350"/>
    <n v="0"/>
    <m/>
  </r>
  <r>
    <s v="0013100001qvZsSAAU"/>
    <b v="0"/>
    <m/>
    <b v="0"/>
    <x v="21"/>
    <x v="0"/>
    <s v="0055A000008iLoJQAU"/>
    <b v="1"/>
    <d v="2019-10-29T15:29:05"/>
    <b v="0"/>
    <b v="0"/>
    <s v="2020 4"/>
    <n v="4"/>
    <x v="4"/>
    <s v="Omitted"/>
    <s v="Omitted"/>
    <x v="21"/>
    <s v="0055A00000BclF5QAJ"/>
    <d v="2021-04-10T23:01:03"/>
    <m/>
    <d v="2020-09-14T11:24:57"/>
    <b v="0"/>
    <x v="7"/>
    <s v="0065A00001XopEBQAZ"/>
    <x v="2"/>
    <b v="0"/>
    <s v="0055A000008zqzaQAA"/>
    <s v="Closed Lost"/>
    <b v="0"/>
    <x v="1"/>
    <n v="41840"/>
    <n v="0"/>
    <m/>
  </r>
  <r>
    <s v="0013100001gX5LzAAK"/>
    <b v="0"/>
    <m/>
    <b v="0"/>
    <x v="21"/>
    <x v="0"/>
    <s v="0055A00000Bb2djQAB"/>
    <b v="1"/>
    <d v="2020-06-26T19:44:16"/>
    <b v="0"/>
    <b v="0"/>
    <s v="2020 4"/>
    <n v="4"/>
    <x v="4"/>
    <s v="Omitted"/>
    <s v="Omitted"/>
    <x v="21"/>
    <s v="0055A00000BclF5QAJ"/>
    <d v="2021-04-11T20:33:11"/>
    <m/>
    <d v="2020-10-01T14:11:25"/>
    <b v="0"/>
    <x v="3"/>
    <s v="0065A00001b99qOQAQ"/>
    <x v="2"/>
    <b v="0"/>
    <s v="0055A00000Bb2djQAB"/>
    <s v="Closed Lost"/>
    <b v="0"/>
    <x v="1"/>
    <n v="94730"/>
    <n v="0"/>
    <m/>
  </r>
  <r>
    <s v="0013100001jbC90AAE"/>
    <b v="0"/>
    <m/>
    <b v="0"/>
    <x v="21"/>
    <x v="0"/>
    <s v="0055A000008iLoOQAU"/>
    <b v="1"/>
    <d v="2019-04-25T15:29:51"/>
    <b v="0"/>
    <b v="0"/>
    <s v="2020 4"/>
    <n v="4"/>
    <x v="4"/>
    <s v="Omitted"/>
    <s v="Omitted"/>
    <x v="22"/>
    <s v="0055A00000BclF5QAJ"/>
    <d v="2021-04-11T20:33:11"/>
    <m/>
    <d v="2020-08-17T19:31:51"/>
    <b v="0"/>
    <x v="3"/>
    <s v="0065A00001OGp8eQAD"/>
    <x v="2"/>
    <b v="0"/>
    <s v="0055A000008zqzaQAA"/>
    <s v="Closed Lost"/>
    <b v="0"/>
    <x v="1"/>
    <n v="60065"/>
    <n v="0"/>
    <m/>
  </r>
  <r>
    <s v="0015A00002LhSlGQAV"/>
    <b v="0"/>
    <m/>
    <b v="0"/>
    <x v="21"/>
    <x v="0"/>
    <s v="0055A000008zqzaQAA"/>
    <b v="1"/>
    <d v="2020-06-30T14:44:40"/>
    <b v="0"/>
    <b v="0"/>
    <s v="2020 4"/>
    <n v="4"/>
    <x v="4"/>
    <s v="Omitted"/>
    <s v="Omitted"/>
    <x v="21"/>
    <s v="0055A00000BclF5QAJ"/>
    <d v="2021-04-10T23:01:03"/>
    <m/>
    <d v="2020-10-19T14:16:09"/>
    <b v="0"/>
    <x v="3"/>
    <s v="0065A00001b9Iq6QAE"/>
    <x v="2"/>
    <b v="0"/>
    <s v="0055A000008zqzaQAA"/>
    <s v="Closed Lost"/>
    <b v="0"/>
    <x v="1"/>
    <n v="97130"/>
    <n v="0"/>
    <m/>
  </r>
  <r>
    <s v="0015A00002BniJIQAZ"/>
    <b v="0"/>
    <m/>
    <b v="0"/>
    <x v="21"/>
    <x v="0"/>
    <s v="0055A000009sa63QAA"/>
    <b v="0"/>
    <d v="2020-06-17T01:49:57"/>
    <b v="0"/>
    <b v="0"/>
    <s v="2020 4"/>
    <n v="4"/>
    <x v="4"/>
    <s v="Omitted"/>
    <s v="Omitted"/>
    <x v="1"/>
    <s v="0055A000009sa63QAA"/>
    <d v="2020-06-18T19:49:46"/>
    <m/>
    <d v="2020-06-18T19:49:46"/>
    <b v="0"/>
    <x v="1"/>
    <s v="0065A00001aLdfzQAC"/>
    <x v="2"/>
    <b v="1"/>
    <s v="0055A000009sa63QAA"/>
    <s v="Closed Lost"/>
    <b v="0"/>
    <x v="1"/>
    <n v="142043.73000000001"/>
    <n v="0"/>
    <m/>
  </r>
  <r>
    <s v="0013100001jbToDAAU"/>
    <b v="0"/>
    <m/>
    <b v="0"/>
    <x v="21"/>
    <x v="0"/>
    <s v="0055A00000Bb2djQAB"/>
    <b v="0"/>
    <d v="2020-10-09T14:57:00"/>
    <b v="0"/>
    <b v="0"/>
    <s v="2020 4"/>
    <n v="4"/>
    <x v="4"/>
    <s v="Omitted"/>
    <s v="Omitted"/>
    <x v="21"/>
    <s v="0055A00000BclF5QAJ"/>
    <d v="2021-04-10T23:01:03"/>
    <m/>
    <d v="2020-11-12T16:32:04"/>
    <b v="0"/>
    <x v="1"/>
    <s v="0065A00001bquB6QAI"/>
    <x v="2"/>
    <b v="0"/>
    <s v="0055A00000Bb2djQAB"/>
    <s v="Closed Lost"/>
    <b v="0"/>
    <x v="1"/>
    <n v="23750"/>
    <n v="0"/>
    <m/>
  </r>
  <r>
    <s v="0013100001k79n8AAA"/>
    <b v="0"/>
    <m/>
    <b v="0"/>
    <x v="21"/>
    <x v="0"/>
    <s v="0055A000008iLoJQAU"/>
    <b v="0"/>
    <d v="2019-03-06T15:02:48"/>
    <b v="0"/>
    <b v="0"/>
    <s v="2020 4"/>
    <n v="4"/>
    <x v="4"/>
    <s v="Omitted"/>
    <s v="Omitted"/>
    <x v="21"/>
    <s v="0055A00000BclF5QAJ"/>
    <d v="2021-04-10T23:01:03"/>
    <m/>
    <d v="2020-01-17T04:47:57"/>
    <b v="0"/>
    <x v="3"/>
    <s v="0065A00001CKr4VQAT"/>
    <x v="2"/>
    <b v="0"/>
    <s v="0055A000008iLoJQAU"/>
    <s v="Closed Lost"/>
    <b v="1"/>
    <x v="1"/>
    <n v="77485"/>
    <n v="0"/>
    <m/>
  </r>
  <r>
    <s v="0013100001qvZsSAAU"/>
    <b v="0"/>
    <m/>
    <b v="0"/>
    <x v="21"/>
    <x v="0"/>
    <s v="0055A000008iLoJQAU"/>
    <b v="0"/>
    <d v="2019-08-16T19:06:46"/>
    <b v="0"/>
    <b v="0"/>
    <s v="2020 4"/>
    <n v="4"/>
    <x v="4"/>
    <s v="Omitted"/>
    <s v="Omitted"/>
    <x v="21"/>
    <s v="0055A00000BclF5QAJ"/>
    <d v="2021-04-11T20:07:09"/>
    <m/>
    <d v="2020-09-21T14:17:47"/>
    <b v="0"/>
    <x v="6"/>
    <s v="0065A00001X8brBQAR"/>
    <x v="2"/>
    <b v="0"/>
    <s v="0055A000008zqzaQAA"/>
    <s v="Closed Lost"/>
    <b v="1"/>
    <x v="1"/>
    <n v="90775"/>
    <n v="0"/>
    <m/>
  </r>
  <r>
    <s v="0013100001jbB3pAAE"/>
    <b v="0"/>
    <m/>
    <b v="0"/>
    <x v="21"/>
    <x v="0"/>
    <s v="0055A000008iLoOQAU"/>
    <b v="1"/>
    <d v="2019-01-07T22:00:31"/>
    <b v="0"/>
    <b v="0"/>
    <s v="2020 4"/>
    <n v="4"/>
    <x v="4"/>
    <s v="Omitted"/>
    <s v="Omitted"/>
    <x v="22"/>
    <s v="0055A00000BclF5QAJ"/>
    <d v="2021-04-10T23:01:03"/>
    <m/>
    <d v="2020-10-19T14:09:35"/>
    <b v="0"/>
    <x v="1"/>
    <s v="0065A000011qUxrQAE"/>
    <x v="2"/>
    <b v="0"/>
    <s v="0055A000008zqzaQAA"/>
    <s v="Closed Lost"/>
    <b v="1"/>
    <x v="1"/>
    <n v="85725"/>
    <n v="0"/>
    <m/>
  </r>
  <r>
    <s v="0013100001eo6iZAAQ"/>
    <b v="0"/>
    <m/>
    <b v="0"/>
    <x v="21"/>
    <x v="0"/>
    <s v="0055A000008iLoJQAU"/>
    <b v="0"/>
    <d v="2019-05-10T00:33:27"/>
    <b v="0"/>
    <b v="0"/>
    <s v="2020 4"/>
    <n v="4"/>
    <x v="4"/>
    <s v="Omitted"/>
    <s v="Omitted"/>
    <x v="21"/>
    <s v="0055A00000BclF5QAJ"/>
    <d v="2021-04-10T23:01:03"/>
    <m/>
    <d v="2019-12-28T23:00:00"/>
    <b v="0"/>
    <x v="1"/>
    <s v="0065A00001PuSmbQAF"/>
    <x v="2"/>
    <b v="0"/>
    <s v="0055A000008iLoJQAU"/>
    <s v="Closed Lost"/>
    <b v="1"/>
    <x v="1"/>
    <n v="88065"/>
    <n v="0"/>
    <m/>
  </r>
  <r>
    <s v="0013100001p4MPyAAM"/>
    <b v="0"/>
    <m/>
    <b v="0"/>
    <x v="21"/>
    <x v="0"/>
    <s v="0055A000008iLoOQAU"/>
    <b v="0"/>
    <d v="2020-12-23T18:21:25"/>
    <b v="0"/>
    <b v="0"/>
    <s v="2020 4"/>
    <n v="4"/>
    <x v="4"/>
    <s v="Closed"/>
    <s v="Closed"/>
    <x v="22"/>
    <s v="0055A00000BclF5QAJ"/>
    <d v="2021-04-10T22:59:54"/>
    <m/>
    <d v="2020-12-31T19:01:50"/>
    <b v="0"/>
    <x v="3"/>
    <s v="0065A00001cq28DQAQ"/>
    <x v="2"/>
    <b v="0"/>
    <s v="0055A000008iLoOQAU"/>
    <s v="Closed Won"/>
    <b v="0"/>
    <x v="0"/>
    <n v="6993"/>
    <n v="6993"/>
    <m/>
  </r>
  <r>
    <s v="0015A000026AUVzQAO"/>
    <b v="0"/>
    <m/>
    <b v="0"/>
    <x v="21"/>
    <x v="0"/>
    <s v="00531000007KAu8AAG"/>
    <b v="0"/>
    <d v="2020-12-22T11:24:32"/>
    <b v="0"/>
    <b v="0"/>
    <s v="2020 4"/>
    <n v="4"/>
    <x v="4"/>
    <s v="Closed"/>
    <s v="Closed"/>
    <x v="21"/>
    <s v="0055A00000BclF5QAJ"/>
    <d v="2021-04-11T19:52:07"/>
    <m/>
    <d v="2021-01-04T15:03:21"/>
    <b v="0"/>
    <x v="5"/>
    <s v="0065A00001cpyD0QAI"/>
    <x v="2"/>
    <b v="0"/>
    <s v="00531000007KAu8AAG"/>
    <s v="Closed Won"/>
    <b v="0"/>
    <x v="0"/>
    <n v="10710"/>
    <n v="10710"/>
    <m/>
  </r>
  <r>
    <s v="0015A0000282bdHQAQ"/>
    <b v="0"/>
    <m/>
    <b v="0"/>
    <x v="21"/>
    <x v="0"/>
    <s v="0055A000008iLoJQAU"/>
    <b v="0"/>
    <d v="2019-06-14T22:12:28"/>
    <b v="0"/>
    <b v="0"/>
    <s v="2020 4"/>
    <n v="4"/>
    <x v="4"/>
    <s v="Omitted"/>
    <s v="Omitted"/>
    <x v="21"/>
    <s v="0055A00000BclF5QAJ"/>
    <d v="2021-04-11T20:07:09"/>
    <m/>
    <d v="2020-10-13T14:52:58"/>
    <b v="0"/>
    <x v="6"/>
    <s v="0065A00001Tiw2XQAR"/>
    <x v="2"/>
    <b v="0"/>
    <s v="0055A000008zqzaQAA"/>
    <s v="Closed Lost"/>
    <b v="1"/>
    <x v="1"/>
    <n v="95895"/>
    <n v="0"/>
    <m/>
  </r>
  <r>
    <s v="0015A00002TAcJuQAL"/>
    <b v="1"/>
    <m/>
    <b v="0"/>
    <x v="21"/>
    <x v="0"/>
    <s v="0055A00000BNpn5QAD"/>
    <b v="1"/>
    <d v="2020-12-23T00:50:35"/>
    <b v="0"/>
    <b v="0"/>
    <s v="2020 4"/>
    <n v="4"/>
    <x v="4"/>
    <s v="Closed"/>
    <s v="Closed"/>
    <x v="21"/>
    <s v="0055A00000BclF5QAJ"/>
    <d v="2021-04-11T20:07:09"/>
    <m/>
    <d v="2020-12-31T16:02:59"/>
    <b v="0"/>
    <x v="6"/>
    <s v="0065A00001cq0rMQAQ"/>
    <x v="2"/>
    <b v="0"/>
    <s v="0055A00000BNpn5QAD"/>
    <s v="Closed Won"/>
    <b v="0"/>
    <x v="0"/>
    <n v="125350"/>
    <n v="125350"/>
    <m/>
  </r>
  <r>
    <s v="0013100001p4QUfAAM"/>
    <b v="0"/>
    <m/>
    <b v="0"/>
    <x v="843"/>
    <x v="0"/>
    <s v="0055A000008iLoOQAU"/>
    <b v="0"/>
    <d v="2020-10-02T13:06:13"/>
    <b v="0"/>
    <b v="0"/>
    <s v="2021 1"/>
    <n v="1"/>
    <x v="3"/>
    <s v="Closed"/>
    <s v="Closed"/>
    <x v="21"/>
    <s v="0055A00000BclF5QAJ"/>
    <d v="2021-04-10T22:59:54"/>
    <m/>
    <d v="2021-01-04T17:28:11"/>
    <b v="0"/>
    <x v="12"/>
    <s v="0065A00001bpuc2QAA"/>
    <x v="2"/>
    <b v="0"/>
    <s v="0055A000008iLoOQAU"/>
    <s v="Closed Won"/>
    <b v="0"/>
    <x v="0"/>
    <n v="8950"/>
    <n v="8950"/>
    <m/>
  </r>
  <r>
    <s v="0013100001gXqdHAAS"/>
    <b v="0"/>
    <m/>
    <b v="0"/>
    <x v="843"/>
    <x v="0"/>
    <s v="0055A000008iLoOQAU"/>
    <b v="0"/>
    <d v="2020-12-18T20:12:33"/>
    <b v="0"/>
    <b v="0"/>
    <s v="2021 1"/>
    <n v="1"/>
    <x v="3"/>
    <s v="Closed"/>
    <s v="Closed"/>
    <x v="21"/>
    <s v="0055A00000BclF5QAJ"/>
    <d v="2021-04-11T20:06:15"/>
    <m/>
    <d v="2021-01-04T17:27:30"/>
    <b v="0"/>
    <x v="6"/>
    <s v="0065A00001cpq3TQAQ"/>
    <x v="2"/>
    <b v="0"/>
    <s v="0055A000008iLoOQAU"/>
    <s v="Closed Won"/>
    <b v="0"/>
    <x v="0"/>
    <n v="10000"/>
    <n v="10000"/>
    <m/>
  </r>
  <r>
    <s v="0015A00002TC5UVQA1"/>
    <b v="0"/>
    <m/>
    <b v="0"/>
    <x v="843"/>
    <x v="0"/>
    <s v="0055A000009GxI2QAK"/>
    <b v="0"/>
    <d v="2021-01-05T15:16:08"/>
    <b v="0"/>
    <b v="0"/>
    <s v="2021 1"/>
    <n v="1"/>
    <x v="3"/>
    <s v="Closed"/>
    <s v="Closed"/>
    <x v="24"/>
    <s v="0055A000009GxI2QAK"/>
    <d v="2021-06-22T20:32:11"/>
    <m/>
    <m/>
    <b v="0"/>
    <x v="6"/>
    <s v="0065A00001cr4OjQAI"/>
    <x v="2"/>
    <b v="0"/>
    <s v="0055A000009GxI2QAK"/>
    <s v="Closed Won"/>
    <b v="0"/>
    <x v="0"/>
    <n v="48750"/>
    <n v="48750"/>
    <m/>
  </r>
  <r>
    <s v="0015A00002TC5XZQA1"/>
    <b v="0"/>
    <m/>
    <b v="0"/>
    <x v="843"/>
    <x v="0"/>
    <s v="0055A000009GxI2QAK"/>
    <b v="0"/>
    <d v="2021-01-04T12:51:50"/>
    <b v="0"/>
    <b v="0"/>
    <s v="2021 1"/>
    <n v="1"/>
    <x v="3"/>
    <s v="Closed"/>
    <s v="Closed"/>
    <x v="24"/>
    <s v="0055A000009GxI2QAK"/>
    <d v="2021-06-22T19:55:08"/>
    <m/>
    <d v="2021-01-05T15:19:53"/>
    <b v="0"/>
    <x v="6"/>
    <s v="0065A00001cqxBnQAI"/>
    <x v="2"/>
    <b v="1"/>
    <s v="0055A000009GxI2QAK"/>
    <s v="Closed Won"/>
    <b v="0"/>
    <x v="0"/>
    <n v="48750"/>
    <n v="48750"/>
    <m/>
  </r>
  <r>
    <s v="0015A00002FU4geQAD"/>
    <b v="0"/>
    <m/>
    <b v="0"/>
    <x v="844"/>
    <x v="0"/>
    <s v="0055A000008iLoOQAU"/>
    <b v="0"/>
    <d v="2021-01-06T17:02:54"/>
    <b v="0"/>
    <b v="0"/>
    <s v="2021 1"/>
    <n v="1"/>
    <x v="3"/>
    <s v="Closed"/>
    <s v="Closed"/>
    <x v="21"/>
    <s v="0055A00000BclF5QAJ"/>
    <d v="2021-04-10T22:59:54"/>
    <m/>
    <d v="2021-01-13T18:27:00"/>
    <b v="0"/>
    <x v="4"/>
    <s v="0065A00001cr9n5QAA"/>
    <x v="2"/>
    <b v="0"/>
    <s v="0055A000008iLoOQAU"/>
    <s v="Closed Won"/>
    <b v="0"/>
    <x v="0"/>
    <n v="8000"/>
    <n v="8000"/>
    <m/>
  </r>
  <r>
    <s v="0013100001gZd3uAAC"/>
    <b v="0"/>
    <m/>
    <b v="0"/>
    <x v="844"/>
    <x v="0"/>
    <s v="0055A000008iLoOQAU"/>
    <b v="0"/>
    <d v="2021-01-07T19:10:21"/>
    <b v="0"/>
    <b v="0"/>
    <s v="2021 1"/>
    <n v="1"/>
    <x v="3"/>
    <s v="Closed"/>
    <s v="Closed"/>
    <x v="21"/>
    <s v="0055A00000BclF5QAJ"/>
    <d v="2021-04-10T22:59:54"/>
    <m/>
    <m/>
    <b v="0"/>
    <x v="3"/>
    <s v="0065A00001crENjQAM"/>
    <x v="2"/>
    <b v="0"/>
    <s v="0055A000008iLoOQAU"/>
    <s v="Closed Won"/>
    <b v="0"/>
    <x v="0"/>
    <n v="4045"/>
    <n v="4045"/>
    <m/>
  </r>
  <r>
    <s v="0013100001enwqoAAA"/>
    <b v="0"/>
    <m/>
    <b v="0"/>
    <x v="845"/>
    <x v="0"/>
    <s v="00531000007KAsvAAG"/>
    <b v="0"/>
    <d v="2019-12-04T14:25:32"/>
    <b v="0"/>
    <b v="0"/>
    <s v="2021 1"/>
    <n v="1"/>
    <x v="3"/>
    <s v="Closed"/>
    <s v="Closed"/>
    <x v="1"/>
    <s v="00531000007KAsvAAG"/>
    <d v="2021-01-29T02:19:29"/>
    <m/>
    <d v="2021-01-08T21:05:38"/>
    <b v="0"/>
    <x v="1"/>
    <s v="0065A00001YHjgBQAT"/>
    <x v="2"/>
    <b v="1"/>
    <s v="00531000007KAsvAAG"/>
    <s v="Closed Won"/>
    <b v="0"/>
    <x v="0"/>
    <n v="6090"/>
    <n v="6090"/>
    <m/>
  </r>
  <r>
    <s v="0015A00001tbMY6QAM"/>
    <b v="0"/>
    <m/>
    <b v="0"/>
    <x v="846"/>
    <x v="0"/>
    <s v="0055A000008iLoOQAU"/>
    <b v="0"/>
    <d v="2020-11-12T17:17:30"/>
    <b v="0"/>
    <b v="0"/>
    <s v="2021 1"/>
    <n v="1"/>
    <x v="3"/>
    <s v="Closed"/>
    <s v="Closed"/>
    <x v="21"/>
    <s v="0055A00000BclF5QAJ"/>
    <d v="2021-04-10T22:59:54"/>
    <m/>
    <d v="2021-01-15T18:01:10"/>
    <b v="0"/>
    <x v="12"/>
    <s v="0065A00001cTj0zQAC"/>
    <x v="2"/>
    <b v="0"/>
    <s v="0055A000008iLoOQAU"/>
    <s v="Closed Won"/>
    <b v="0"/>
    <x v="0"/>
    <n v="19200"/>
    <n v="19200"/>
    <m/>
  </r>
  <r>
    <s v="0013100001jb0YLAAY"/>
    <b v="0"/>
    <m/>
    <b v="0"/>
    <x v="846"/>
    <x v="0"/>
    <s v="0055A000008iLoOQAU"/>
    <b v="0"/>
    <d v="2020-11-16T15:37:08"/>
    <b v="0"/>
    <b v="0"/>
    <s v="2021 1"/>
    <n v="1"/>
    <x v="3"/>
    <s v="Closed"/>
    <s v="Closed"/>
    <x v="21"/>
    <s v="0055A00000BclF5QAJ"/>
    <d v="2021-04-10T22:59:54"/>
    <m/>
    <d v="2021-01-12T16:14:26"/>
    <b v="0"/>
    <x v="1"/>
    <s v="0065A00001cTw7cQAC"/>
    <x v="2"/>
    <b v="0"/>
    <s v="0055A000008iLoOQAU"/>
    <s v="Closed Won"/>
    <b v="0"/>
    <x v="0"/>
    <n v="8950"/>
    <n v="8950"/>
    <m/>
  </r>
  <r>
    <s v="0015A00002TCipOQAT"/>
    <b v="0"/>
    <m/>
    <b v="0"/>
    <x v="846"/>
    <x v="0"/>
    <s v="0055A000009GxI2QAK"/>
    <b v="0"/>
    <d v="2021-01-12T14:28:44"/>
    <b v="0"/>
    <b v="0"/>
    <s v="2021 1"/>
    <n v="1"/>
    <x v="3"/>
    <s v="Closed"/>
    <s v="Closed"/>
    <x v="24"/>
    <s v="0055A000009GxI2QAK"/>
    <d v="2021-06-22T20:25:11"/>
    <m/>
    <d v="2021-01-12T17:51:02"/>
    <b v="0"/>
    <x v="6"/>
    <s v="0065A00001crbZlQAI"/>
    <x v="2"/>
    <b v="0"/>
    <s v="0055A000009GxI2QAK"/>
    <s v="Closed Won"/>
    <b v="0"/>
    <x v="0"/>
    <n v="48750"/>
    <n v="48750"/>
    <m/>
  </r>
  <r>
    <s v="0013100001eCIpHAAW"/>
    <b v="0"/>
    <m/>
    <b v="0"/>
    <x v="846"/>
    <x v="0"/>
    <s v="00531000007MUoEAAW"/>
    <b v="0"/>
    <d v="2020-11-24T15:13:32"/>
    <b v="0"/>
    <b v="0"/>
    <s v="2021 1"/>
    <n v="1"/>
    <x v="3"/>
    <s v="Closed"/>
    <s v="Closed"/>
    <x v="1"/>
    <s v="0055A00000BclF5QAJ"/>
    <d v="2021-04-16T14:17:58"/>
    <m/>
    <d v="2021-01-12T18:37:18"/>
    <b v="0"/>
    <x v="10"/>
    <s v="0065A00001cV1iRQAS"/>
    <x v="2"/>
    <b v="1"/>
    <s v="00531000007MUoEAAW"/>
    <s v="Closed Won"/>
    <b v="0"/>
    <x v="0"/>
    <n v="4000"/>
    <n v="4000"/>
    <m/>
  </r>
  <r>
    <s v="0015A00002IrEm8QAF"/>
    <b v="0"/>
    <m/>
    <b v="0"/>
    <x v="847"/>
    <x v="0"/>
    <s v="0055A000008iLoOQAU"/>
    <b v="0"/>
    <d v="2021-01-13T21:43:58"/>
    <b v="0"/>
    <b v="0"/>
    <s v="2021 1"/>
    <n v="1"/>
    <x v="3"/>
    <s v="Closed"/>
    <s v="Closed"/>
    <x v="21"/>
    <s v="0055A00000BclF5QAJ"/>
    <d v="2021-04-10T22:59:54"/>
    <m/>
    <m/>
    <b v="0"/>
    <x v="4"/>
    <s v="0065A00001crkbgQAA"/>
    <x v="2"/>
    <b v="0"/>
    <s v="0055A000008iLoOQAU"/>
    <s v="Closed Won"/>
    <b v="0"/>
    <x v="0"/>
    <n v="3325"/>
    <n v="3325"/>
    <m/>
  </r>
  <r>
    <s v="0015A00002Qbnn0QAB"/>
    <b v="0"/>
    <m/>
    <b v="0"/>
    <x v="848"/>
    <x v="0"/>
    <s v="0055A000008iLoOQAU"/>
    <b v="0"/>
    <d v="2021-01-12T15:45:55"/>
    <b v="0"/>
    <b v="0"/>
    <s v="2021 1"/>
    <n v="1"/>
    <x v="3"/>
    <s v="Closed"/>
    <s v="Closed"/>
    <x v="21"/>
    <s v="0055A00000BclF5QAJ"/>
    <d v="2021-04-11T20:07:09"/>
    <m/>
    <d v="2021-01-15T18:41:25"/>
    <b v="0"/>
    <x v="6"/>
    <s v="0065A00001crcDrQAI"/>
    <x v="2"/>
    <b v="0"/>
    <s v="0055A000008iLoOQAU"/>
    <s v="Closed Won"/>
    <b v="0"/>
    <x v="0"/>
    <n v="8000"/>
    <n v="8000"/>
    <m/>
  </r>
  <r>
    <s v="001i000000K38RYAAZ"/>
    <b v="0"/>
    <m/>
    <b v="0"/>
    <x v="848"/>
    <x v="0"/>
    <s v="00531000007MUoEAAW"/>
    <b v="0"/>
    <d v="2020-08-07T18:25:05"/>
    <b v="0"/>
    <b v="0"/>
    <s v="2021 1"/>
    <n v="1"/>
    <x v="3"/>
    <s v="Closed"/>
    <s v="Closed"/>
    <x v="2"/>
    <s v="0055A00000BclF5QAJ"/>
    <d v="2021-04-11T20:08:00"/>
    <m/>
    <d v="2021-01-14T19:29:59"/>
    <b v="0"/>
    <x v="6"/>
    <s v="0065A00001bMAbSQAW"/>
    <x v="2"/>
    <b v="0"/>
    <s v="00531000007KgPgAAK"/>
    <s v="Closed Won"/>
    <b v="0"/>
    <x v="0"/>
    <n v="26537"/>
    <n v="26537"/>
    <m/>
  </r>
  <r>
    <s v="0013100001jbToDAAU"/>
    <b v="0"/>
    <m/>
    <b v="0"/>
    <x v="849"/>
    <x v="0"/>
    <s v="0055A000008iLoOQAU"/>
    <b v="0"/>
    <d v="2021-01-15T16:49:07"/>
    <b v="0"/>
    <b v="0"/>
    <s v="2021 1"/>
    <n v="1"/>
    <x v="3"/>
    <s v="Closed"/>
    <s v="Closed"/>
    <x v="21"/>
    <s v="0055A00000BclF5QAJ"/>
    <d v="2021-04-10T22:59:54"/>
    <m/>
    <d v="2021-01-15T18:34:58"/>
    <b v="0"/>
    <x v="1"/>
    <s v="0065A00001crt1QQAQ"/>
    <x v="2"/>
    <b v="0"/>
    <s v="0055A000008iLoOQAU"/>
    <s v="Closed Won"/>
    <b v="0"/>
    <x v="0"/>
    <n v="1450"/>
    <n v="1450"/>
    <m/>
  </r>
  <r>
    <s v="0015A00002OIlzQQAT"/>
    <b v="0"/>
    <m/>
    <b v="0"/>
    <x v="850"/>
    <x v="0"/>
    <s v="0055A000008iLoOQAU"/>
    <b v="0"/>
    <d v="2021-01-18T22:13:40"/>
    <b v="0"/>
    <b v="0"/>
    <s v="2021 1"/>
    <n v="1"/>
    <x v="3"/>
    <s v="Closed"/>
    <s v="Closed"/>
    <x v="21"/>
    <s v="0055A00000BclF5QAJ"/>
    <d v="2021-04-10T22:59:54"/>
    <m/>
    <m/>
    <b v="0"/>
    <x v="13"/>
    <s v="0065A00001cs7VXQAY"/>
    <x v="2"/>
    <b v="0"/>
    <s v="0055A000008iLoOQAU"/>
    <s v="Closed Won"/>
    <b v="0"/>
    <x v="0"/>
    <n v="4000"/>
    <n v="4000"/>
    <m/>
  </r>
  <r>
    <s v="0013100001lcRjOAAU"/>
    <b v="0"/>
    <m/>
    <b v="0"/>
    <x v="851"/>
    <x v="0"/>
    <s v="00531000007MUoEAAW"/>
    <b v="0"/>
    <d v="2020-10-19T13:09:30"/>
    <b v="0"/>
    <b v="0"/>
    <s v="2021 1"/>
    <n v="1"/>
    <x v="3"/>
    <s v="Closed"/>
    <s v="Closed"/>
    <x v="2"/>
    <s v="0055A00000BclF5QAJ"/>
    <d v="2021-04-11T19:52:07"/>
    <m/>
    <d v="2021-01-23T16:57:11"/>
    <b v="0"/>
    <x v="5"/>
    <s v="0065A00001cHAOHQA4"/>
    <x v="2"/>
    <b v="1"/>
    <s v="00531000007MUoEAAW"/>
    <s v="Closed Won"/>
    <b v="0"/>
    <x v="0"/>
    <n v="6500"/>
    <n v="6500"/>
    <m/>
  </r>
  <r>
    <s v="0013100001pvRTEAA2"/>
    <b v="0"/>
    <m/>
    <b v="0"/>
    <x v="852"/>
    <x v="0"/>
    <s v="00531000007MUoEAAW"/>
    <b v="0"/>
    <d v="2020-03-02T13:39:28"/>
    <b v="0"/>
    <b v="0"/>
    <s v="2021 1"/>
    <n v="1"/>
    <x v="3"/>
    <s v="Omitted"/>
    <s v="Omitted"/>
    <x v="24"/>
    <s v="00531000007MUoEAAW"/>
    <d v="2021-01-20T21:59:17"/>
    <m/>
    <d v="2021-01-20T21:59:17"/>
    <b v="0"/>
    <x v="1"/>
    <s v="0065A00001ZO3kVQAT"/>
    <x v="2"/>
    <b v="0"/>
    <s v="00531000007KgPgAAK"/>
    <s v="Closed Lost"/>
    <b v="0"/>
    <x v="1"/>
    <n v="65437"/>
    <n v="0"/>
    <m/>
  </r>
  <r>
    <s v="0013100001pvRTEAA2"/>
    <b v="0"/>
    <m/>
    <b v="0"/>
    <x v="852"/>
    <x v="0"/>
    <s v="00531000007MUoEAAW"/>
    <b v="0"/>
    <d v="2021-01-11T19:31:34"/>
    <b v="0"/>
    <b v="0"/>
    <s v="2021 1"/>
    <n v="1"/>
    <x v="3"/>
    <s v="Closed"/>
    <s v="Closed"/>
    <x v="24"/>
    <s v="0055A00000BclF5QAJ"/>
    <d v="2021-04-11T20:08:00"/>
    <m/>
    <d v="2021-01-20T21:59:44"/>
    <b v="0"/>
    <x v="6"/>
    <s v="0065A00001crWuIQAU"/>
    <x v="2"/>
    <b v="0"/>
    <s v="00531000007KgPgAAK"/>
    <s v="Closed Won"/>
    <b v="0"/>
    <x v="0"/>
    <n v="58500"/>
    <n v="58500"/>
    <m/>
  </r>
  <r>
    <s v="0015A000020x0llQAA"/>
    <b v="0"/>
    <m/>
    <b v="0"/>
    <x v="853"/>
    <x v="0"/>
    <s v="00531000007MUoEAAW"/>
    <b v="0"/>
    <d v="2021-01-21T16:07:43"/>
    <b v="0"/>
    <b v="0"/>
    <s v="2021 1"/>
    <n v="1"/>
    <x v="3"/>
    <s v="Closed"/>
    <s v="Closed"/>
    <x v="1"/>
    <s v="0055A00000BclF5QAJ"/>
    <d v="2021-04-11T19:52:07"/>
    <m/>
    <d v="2021-01-21T18:27:33"/>
    <b v="0"/>
    <x v="5"/>
    <s v="0065A00001d9hmIQAQ"/>
    <x v="2"/>
    <b v="1"/>
    <s v="00531000007MUoEAAW"/>
    <s v="Closed Won"/>
    <b v="0"/>
    <x v="0"/>
    <n v="160.91"/>
    <n v="160.91"/>
    <m/>
  </r>
  <r>
    <s v="0015A00001tbMY6QAM"/>
    <b v="0"/>
    <m/>
    <b v="0"/>
    <x v="854"/>
    <x v="0"/>
    <s v="0055A000008iLoOQAU"/>
    <b v="0"/>
    <d v="2021-01-15T18:13:44"/>
    <b v="0"/>
    <b v="0"/>
    <s v="2021 1"/>
    <n v="1"/>
    <x v="3"/>
    <s v="Closed"/>
    <s v="Closed"/>
    <x v="21"/>
    <s v="0055A00000BclF5QAJ"/>
    <d v="2021-04-10T22:59:54"/>
    <m/>
    <d v="2021-01-27T13:44:58"/>
    <b v="0"/>
    <x v="12"/>
    <s v="0065A00001crtaeQAA"/>
    <x v="2"/>
    <b v="0"/>
    <s v="0055A000008iLoOQAU"/>
    <s v="Closed Won"/>
    <b v="0"/>
    <x v="0"/>
    <n v="16725"/>
    <n v="16725"/>
    <m/>
  </r>
  <r>
    <s v="0013100001frxefAAA"/>
    <b v="0"/>
    <m/>
    <b v="0"/>
    <x v="855"/>
    <x v="0"/>
    <s v="0055A000008zqzaQAA"/>
    <b v="1"/>
    <d v="2021-01-13T21:14:54"/>
    <b v="0"/>
    <b v="0"/>
    <s v="2021 1"/>
    <n v="1"/>
    <x v="3"/>
    <s v="Closed"/>
    <s v="Closed"/>
    <x v="21"/>
    <s v="0055A00000BclF5QAJ"/>
    <d v="2021-04-10T22:59:54"/>
    <m/>
    <d v="2021-01-28T15:37:40"/>
    <b v="0"/>
    <x v="3"/>
    <s v="0065A00001crkLtQAI"/>
    <x v="2"/>
    <b v="0"/>
    <s v="0055A000008zqzaQAA"/>
    <s v="Closed Won"/>
    <b v="0"/>
    <x v="0"/>
    <n v="150850"/>
    <n v="150850"/>
    <m/>
  </r>
  <r>
    <s v="0013100001qvZsSAAU"/>
    <b v="0"/>
    <m/>
    <b v="0"/>
    <x v="856"/>
    <x v="0"/>
    <s v="0055A000008iLoOQAU"/>
    <b v="0"/>
    <d v="2021-01-14T01:26:09"/>
    <b v="0"/>
    <b v="0"/>
    <s v="2021 1"/>
    <n v="1"/>
    <x v="3"/>
    <s v="Closed"/>
    <s v="Closed"/>
    <x v="21"/>
    <s v="0055A00000BclF5QAJ"/>
    <d v="2021-04-10T22:59:54"/>
    <m/>
    <d v="2021-01-29T15:30:09"/>
    <b v="0"/>
    <x v="3"/>
    <s v="0065A00001crlVAQAY"/>
    <x v="2"/>
    <b v="0"/>
    <s v="0055A000008iLoOQAU"/>
    <s v="Closed Won"/>
    <b v="0"/>
    <x v="0"/>
    <n v="8745"/>
    <n v="8745"/>
    <m/>
  </r>
  <r>
    <s v="0013100001p4MPyAAM"/>
    <b v="0"/>
    <m/>
    <b v="0"/>
    <x v="857"/>
    <x v="0"/>
    <s v="0055A000008iLoOQAU"/>
    <b v="0"/>
    <d v="2021-01-05T18:04:06"/>
    <b v="0"/>
    <b v="0"/>
    <s v="2021 1"/>
    <n v="1"/>
    <x v="3"/>
    <s v="Omitted"/>
    <s v="Omitted"/>
    <x v="22"/>
    <s v="0055A00000BclF5QAJ"/>
    <d v="2021-04-10T23:01:03"/>
    <m/>
    <d v="2021-01-26T17:28:29"/>
    <b v="0"/>
    <x v="3"/>
    <s v="0065A00001cr5gcQAA"/>
    <x v="2"/>
    <b v="0"/>
    <s v="0055A000008iLoOQAU"/>
    <s v="Closed Lost"/>
    <b v="0"/>
    <x v="1"/>
    <n v="8950"/>
    <n v="0"/>
    <m/>
  </r>
  <r>
    <s v="0013100001qyJ2TAAU"/>
    <b v="0"/>
    <m/>
    <b v="0"/>
    <x v="858"/>
    <x v="0"/>
    <s v="00531000007MUoEAAW"/>
    <b v="0"/>
    <d v="2021-01-12T18:17:18"/>
    <b v="0"/>
    <b v="0"/>
    <s v="2021 1"/>
    <n v="1"/>
    <x v="3"/>
    <s v="Omitted"/>
    <s v="Omitted"/>
    <x v="1"/>
    <s v="00531000007KAsvAAG"/>
    <d v="2021-02-03T20:22:09"/>
    <m/>
    <d v="2021-01-19T19:30:25"/>
    <b v="0"/>
    <x v="1"/>
    <s v="0065A00001crdHDQAY"/>
    <x v="2"/>
    <b v="0"/>
    <s v="00531000007KAsvAAG"/>
    <s v="Closed Lost"/>
    <b v="0"/>
    <x v="1"/>
    <n v="65636"/>
    <n v="0"/>
    <m/>
  </r>
  <r>
    <s v="0015A00002TBrIIQA1"/>
    <b v="0"/>
    <m/>
    <b v="0"/>
    <x v="858"/>
    <x v="0"/>
    <s v="00531000007MUoEAAW"/>
    <b v="0"/>
    <d v="2021-01-06T17:58:46"/>
    <b v="0"/>
    <b v="0"/>
    <s v="2021 1"/>
    <n v="1"/>
    <x v="3"/>
    <s v="Omitted"/>
    <s v="Omitted"/>
    <x v="1"/>
    <s v="0055A00000BclF5QAJ"/>
    <d v="2021-04-11T19:52:07"/>
    <m/>
    <d v="2021-01-19T19:23:21"/>
    <b v="0"/>
    <x v="5"/>
    <s v="0065A00001crA5LQAU"/>
    <x v="2"/>
    <b v="0"/>
    <s v="00531000007KAsvAAG"/>
    <s v="Closed Lost"/>
    <b v="0"/>
    <x v="1"/>
    <n v="364465"/>
    <n v="0"/>
    <m/>
  </r>
  <r>
    <s v="0015A00002OJliNQAT"/>
    <b v="0"/>
    <m/>
    <b v="0"/>
    <x v="859"/>
    <x v="0"/>
    <s v="00531000007MUoEAAW"/>
    <b v="0"/>
    <d v="2020-08-19T13:39:55"/>
    <b v="0"/>
    <b v="0"/>
    <s v="2021 1"/>
    <n v="1"/>
    <x v="3"/>
    <s v="Closed"/>
    <s v="Closed"/>
    <x v="2"/>
    <s v="0055A00000BclF5QAJ"/>
    <d v="2021-04-11T19:52:07"/>
    <m/>
    <d v="2021-02-01T19:47:12"/>
    <b v="0"/>
    <x v="5"/>
    <s v="0065A00001bO1RiQAK"/>
    <x v="2"/>
    <b v="0"/>
    <s v="00531000007KgPgAAK"/>
    <s v="Closed Won"/>
    <b v="0"/>
    <x v="0"/>
    <n v="74675"/>
    <n v="74675"/>
    <m/>
  </r>
  <r>
    <s v="001i000000FKPu5AAH"/>
    <b v="0"/>
    <m/>
    <b v="0"/>
    <x v="859"/>
    <x v="0"/>
    <s v="00531000007Es7rAAC"/>
    <b v="0"/>
    <d v="2021-01-13T20:28:13"/>
    <b v="0"/>
    <b v="0"/>
    <s v="2021 1"/>
    <n v="1"/>
    <x v="3"/>
    <s v="Closed"/>
    <s v="Closed"/>
    <x v="4"/>
    <s v="0055A00000BclF5QAJ"/>
    <d v="2021-04-11T19:52:07"/>
    <m/>
    <d v="2021-02-01T13:41:44"/>
    <b v="0"/>
    <x v="5"/>
    <s v="0065A00001crjygQAA"/>
    <x v="2"/>
    <b v="0"/>
    <s v="00531000007Es7rAAC"/>
    <s v="Closed Won"/>
    <b v="0"/>
    <x v="0"/>
    <n v="199"/>
    <n v="199"/>
    <m/>
  </r>
  <r>
    <s v="0015A000020x0llQAA"/>
    <b v="0"/>
    <m/>
    <b v="0"/>
    <x v="860"/>
    <x v="0"/>
    <s v="00531000007MUoEAAW"/>
    <b v="0"/>
    <d v="2021-02-02T21:48:12"/>
    <b v="0"/>
    <b v="0"/>
    <s v="2021 1"/>
    <n v="1"/>
    <x v="3"/>
    <s v="Closed"/>
    <s v="Closed"/>
    <x v="1"/>
    <s v="0055A00000BclF5QAJ"/>
    <d v="2021-04-11T19:52:07"/>
    <m/>
    <d v="2021-02-02T22:11:59"/>
    <b v="0"/>
    <x v="5"/>
    <s v="0065A00001dBOkpQAG"/>
    <x v="2"/>
    <b v="1"/>
    <s v="00531000007MUoEAAW"/>
    <s v="Closed Won"/>
    <b v="0"/>
    <x v="0"/>
    <n v="615.80999999999995"/>
    <n v="615.80999999999995"/>
    <m/>
  </r>
  <r>
    <s v="0013100001fpKktAAE"/>
    <b v="0"/>
    <m/>
    <b v="0"/>
    <x v="861"/>
    <x v="0"/>
    <s v="0055A000008iLoOQAU"/>
    <b v="0"/>
    <d v="2021-01-27T17:38:03"/>
    <b v="0"/>
    <b v="0"/>
    <s v="2021 1"/>
    <n v="1"/>
    <x v="3"/>
    <s v="Closed"/>
    <s v="Closed"/>
    <x v="21"/>
    <s v="0055A00000BclF5QAJ"/>
    <d v="2021-04-10T22:59:54"/>
    <m/>
    <d v="2021-02-03T16:34:19"/>
    <b v="0"/>
    <x v="12"/>
    <s v="0065A00001dAGiiQAG"/>
    <x v="2"/>
    <b v="0"/>
    <s v="0055A000008iLoOQAU"/>
    <s v="Closed Won"/>
    <b v="0"/>
    <x v="0"/>
    <n v="3500"/>
    <n v="3500"/>
    <m/>
  </r>
  <r>
    <s v="001i000001MZMTHAA5"/>
    <b v="0"/>
    <m/>
    <b v="0"/>
    <x v="862"/>
    <x v="0"/>
    <s v="00531000007MUoEAAW"/>
    <b v="0"/>
    <d v="2020-06-26T13:10:36"/>
    <b v="0"/>
    <b v="0"/>
    <s v="2021 1"/>
    <n v="1"/>
    <x v="3"/>
    <s v="Omitted"/>
    <s v="Omitted"/>
    <x v="1"/>
    <s v="0055A00000BclF5QAJ"/>
    <d v="2021-04-11T19:52:59"/>
    <m/>
    <d v="2021-02-04T16:52:21"/>
    <b v="0"/>
    <x v="5"/>
    <s v="0065A00001b98OzQAI"/>
    <x v="2"/>
    <b v="0"/>
    <s v="00531000007MUoEAAW"/>
    <s v="Closed Lost"/>
    <b v="0"/>
    <x v="1"/>
    <n v="6500"/>
    <n v="0"/>
    <m/>
  </r>
  <r>
    <s v="0013100001jbToDAAU"/>
    <b v="0"/>
    <m/>
    <b v="0"/>
    <x v="862"/>
    <x v="0"/>
    <s v="0055A000008iLoOQAU"/>
    <b v="0"/>
    <d v="2021-02-01T20:46:01"/>
    <b v="0"/>
    <b v="0"/>
    <s v="2021 1"/>
    <n v="1"/>
    <x v="3"/>
    <s v="Closed"/>
    <s v="Closed"/>
    <x v="21"/>
    <s v="0055A00000BclF5QAJ"/>
    <d v="2021-04-10T22:59:54"/>
    <m/>
    <d v="2021-02-04T17:31:01"/>
    <b v="0"/>
    <x v="1"/>
    <s v="0065A00001dBIeGQAW"/>
    <x v="2"/>
    <b v="0"/>
    <s v="0055A000008iLoOQAU"/>
    <s v="Closed Won"/>
    <b v="0"/>
    <x v="0"/>
    <n v="725"/>
    <n v="725"/>
    <m/>
  </r>
  <r>
    <s v="0015A00002OI9CbQAL"/>
    <b v="0"/>
    <m/>
    <b v="0"/>
    <x v="863"/>
    <x v="0"/>
    <s v="0055A000008iLoOQAU"/>
    <b v="0"/>
    <d v="2021-02-05T16:15:51"/>
    <b v="0"/>
    <b v="0"/>
    <s v="2021 1"/>
    <n v="1"/>
    <x v="3"/>
    <s v="Omitted"/>
    <s v="Omitted"/>
    <x v="22"/>
    <s v="0055A00000BclF5QAJ"/>
    <d v="2021-04-11T20:07:09"/>
    <m/>
    <d v="2021-02-08T21:14:40"/>
    <b v="0"/>
    <x v="6"/>
    <s v="0065A00001dCBxeQAG"/>
    <x v="2"/>
    <b v="0"/>
    <s v="0055A000008iLoOQAU"/>
    <s v="Closed Lost"/>
    <b v="0"/>
    <x v="1"/>
    <n v="5247"/>
    <n v="0"/>
    <m/>
  </r>
  <r>
    <s v="0013100001jbTo6AAE"/>
    <b v="0"/>
    <m/>
    <b v="0"/>
    <x v="863"/>
    <x v="0"/>
    <s v="0055A000008iLoOQAU"/>
    <b v="0"/>
    <d v="2021-02-05T15:48:07"/>
    <b v="0"/>
    <b v="0"/>
    <s v="2021 1"/>
    <n v="1"/>
    <x v="3"/>
    <s v="Closed"/>
    <s v="Closed"/>
    <x v="22"/>
    <s v="0055A00000BclF5QAJ"/>
    <d v="2021-04-10T22:59:54"/>
    <m/>
    <d v="2021-02-05T19:52:04"/>
    <b v="0"/>
    <x v="3"/>
    <s v="0065A00001dCBhGQAW"/>
    <x v="2"/>
    <b v="0"/>
    <s v="0055A000008iLoOQAU"/>
    <s v="Closed Won"/>
    <b v="0"/>
    <x v="0"/>
    <n v="4830"/>
    <n v="4830"/>
    <m/>
  </r>
  <r>
    <s v="0015A00001yWkX5QAK"/>
    <b v="0"/>
    <m/>
    <b v="0"/>
    <x v="863"/>
    <x v="0"/>
    <s v="0055A000008iLoOQAU"/>
    <b v="0"/>
    <d v="2021-02-08T14:31:40"/>
    <b v="0"/>
    <b v="0"/>
    <s v="2021 1"/>
    <n v="1"/>
    <x v="3"/>
    <s v="Closed"/>
    <s v="Closed"/>
    <x v="22"/>
    <s v="0055A00000BclF5QAJ"/>
    <d v="2021-04-11T20:11:37"/>
    <m/>
    <m/>
    <b v="0"/>
    <x v="3"/>
    <s v="0065A00001dCKcMQAW"/>
    <x v="2"/>
    <b v="0"/>
    <s v="0055A000008iLoOQAU"/>
    <s v="Closed Won"/>
    <b v="0"/>
    <x v="0"/>
    <n v="3450"/>
    <n v="3450"/>
    <m/>
  </r>
  <r>
    <s v="0015A00001tbNSWQA2"/>
    <b v="0"/>
    <m/>
    <b v="0"/>
    <x v="863"/>
    <x v="0"/>
    <s v="0055A000008iLoOQAU"/>
    <b v="0"/>
    <d v="2021-02-04T15:50:07"/>
    <b v="0"/>
    <b v="0"/>
    <s v="2021 1"/>
    <n v="1"/>
    <x v="3"/>
    <s v="Closed"/>
    <s v="Closed"/>
    <x v="21"/>
    <s v="0055A00000BclF5QAJ"/>
    <d v="2021-04-10T22:59:54"/>
    <m/>
    <d v="2021-02-05T20:57:53"/>
    <b v="0"/>
    <x v="1"/>
    <s v="0065A00001dBWYvQAO"/>
    <x v="2"/>
    <b v="0"/>
    <s v="0055A000008iLoOQAU"/>
    <s v="Closed Won"/>
    <b v="0"/>
    <x v="0"/>
    <n v="8950"/>
    <n v="8950"/>
    <m/>
  </r>
  <r>
    <s v="0015A00002Qap5eQAB"/>
    <b v="0"/>
    <m/>
    <b v="0"/>
    <x v="864"/>
    <x v="0"/>
    <s v="0055A000008iLoOQAU"/>
    <b v="0"/>
    <d v="2021-02-08T21:20:56"/>
    <b v="0"/>
    <b v="0"/>
    <s v="2021 1"/>
    <n v="1"/>
    <x v="3"/>
    <s v="Closed"/>
    <s v="Closed"/>
    <x v="21"/>
    <s v="0055A00000BclF5QAJ"/>
    <d v="2021-04-10T22:59:54"/>
    <m/>
    <m/>
    <b v="0"/>
    <x v="3"/>
    <s v="0065A00001dCOPNQA4"/>
    <x v="2"/>
    <b v="0"/>
    <s v="0055A000008iLoOQAU"/>
    <s v="Closed Won"/>
    <b v="0"/>
    <x v="0"/>
    <n v="5247"/>
    <n v="5247"/>
    <m/>
  </r>
  <r>
    <s v="0015A00001tbMY6QAM"/>
    <b v="0"/>
    <m/>
    <b v="0"/>
    <x v="865"/>
    <x v="0"/>
    <s v="0055A000008iLoOQAU"/>
    <b v="0"/>
    <d v="2021-01-07T22:27:32"/>
    <b v="0"/>
    <b v="0"/>
    <s v="2021 1"/>
    <n v="1"/>
    <x v="3"/>
    <s v="Closed"/>
    <s v="Closed"/>
    <x v="21"/>
    <s v="0055A00000BclF5QAJ"/>
    <d v="2021-04-10T22:59:54"/>
    <m/>
    <d v="2021-02-09T18:34:26"/>
    <b v="0"/>
    <x v="4"/>
    <s v="0065A00001crFZmQAM"/>
    <x v="2"/>
    <b v="0"/>
    <s v="0055A000008iLoOQAU"/>
    <s v="Closed Won"/>
    <b v="0"/>
    <x v="0"/>
    <n v="40000"/>
    <n v="40000"/>
    <m/>
  </r>
  <r>
    <s v="0013100001jbToDAAU"/>
    <b v="0"/>
    <m/>
    <b v="0"/>
    <x v="865"/>
    <x v="0"/>
    <s v="0055A000008iLoOQAU"/>
    <b v="0"/>
    <d v="2021-02-08T14:01:10"/>
    <b v="0"/>
    <b v="0"/>
    <s v="2021 1"/>
    <n v="1"/>
    <x v="3"/>
    <s v="Closed"/>
    <s v="Closed"/>
    <x v="21"/>
    <s v="0055A00000BclF5QAJ"/>
    <d v="2021-04-10T22:59:54"/>
    <m/>
    <d v="2021-02-09T14:31:00"/>
    <b v="0"/>
    <x v="1"/>
    <s v="0065A00001dCKKSQA4"/>
    <x v="2"/>
    <b v="0"/>
    <s v="0055A000008iLoOQAU"/>
    <s v="Closed Won"/>
    <b v="0"/>
    <x v="0"/>
    <n v="5245"/>
    <n v="5245"/>
    <m/>
  </r>
  <r>
    <s v="0013100001fqypQAAQ"/>
    <b v="0"/>
    <m/>
    <b v="0"/>
    <x v="865"/>
    <x v="0"/>
    <s v="0055A000008iLoOQAU"/>
    <b v="0"/>
    <d v="2021-01-13T15:58:05"/>
    <b v="0"/>
    <b v="0"/>
    <s v="2021 1"/>
    <n v="1"/>
    <x v="3"/>
    <s v="Closed"/>
    <s v="Closed"/>
    <x v="21"/>
    <s v="0055A00000BclF5QAJ"/>
    <d v="2021-04-10T22:59:54"/>
    <m/>
    <d v="2021-02-09T14:29:06"/>
    <b v="0"/>
    <x v="4"/>
    <s v="0065A00001cri7kQAA"/>
    <x v="2"/>
    <b v="0"/>
    <s v="0055A000008iLoOQAU"/>
    <s v="Closed Won"/>
    <b v="0"/>
    <x v="0"/>
    <n v="5145"/>
    <n v="5145"/>
    <m/>
  </r>
  <r>
    <s v="0013100001gw4vcAAA"/>
    <b v="0"/>
    <m/>
    <b v="0"/>
    <x v="866"/>
    <x v="0"/>
    <s v="00531000007KAsvAAG"/>
    <b v="0"/>
    <d v="2021-01-07T21:04:22"/>
    <b v="0"/>
    <b v="0"/>
    <s v="2021 1"/>
    <n v="1"/>
    <x v="3"/>
    <s v="Closed"/>
    <s v="Closed"/>
    <x v="1"/>
    <s v="00531000007MUoEAAW"/>
    <d v="2021-02-11T14:21:41"/>
    <m/>
    <d v="2021-02-10T20:41:48"/>
    <b v="0"/>
    <x v="1"/>
    <s v="0065A00001crF6eQAE"/>
    <x v="2"/>
    <b v="0"/>
    <s v="00531000007KAsvAAG"/>
    <s v="Closed Won"/>
    <b v="0"/>
    <x v="0"/>
    <n v="59465.7"/>
    <n v="59465.7"/>
    <m/>
  </r>
  <r>
    <s v="0013100001jbToGAAU"/>
    <b v="0"/>
    <m/>
    <b v="0"/>
    <x v="867"/>
    <x v="0"/>
    <s v="0055A000008iLoOQAU"/>
    <b v="0"/>
    <d v="2021-02-16T16:49:24"/>
    <b v="0"/>
    <b v="0"/>
    <s v="2021 1"/>
    <n v="1"/>
    <x v="3"/>
    <s v="Closed"/>
    <s v="Closed"/>
    <x v="21"/>
    <s v="0055A00000BclF5QAJ"/>
    <d v="2021-04-10T22:59:54"/>
    <m/>
    <m/>
    <b v="0"/>
    <x v="3"/>
    <s v="0065A00001dDcTVQA0"/>
    <x v="2"/>
    <b v="0"/>
    <s v="0055A000008iLoOQAU"/>
    <s v="Closed Won"/>
    <b v="0"/>
    <x v="0"/>
    <n v="8000"/>
    <n v="8000"/>
    <m/>
  </r>
  <r>
    <s v="0013100001qvZsSAAU"/>
    <b v="0"/>
    <m/>
    <b v="0"/>
    <x v="867"/>
    <x v="0"/>
    <s v="0055A000008iLoOQAU"/>
    <b v="0"/>
    <d v="2021-01-13T19:54:28"/>
    <b v="0"/>
    <b v="0"/>
    <s v="2021 1"/>
    <n v="1"/>
    <x v="3"/>
    <s v="Closed"/>
    <s v="Closed"/>
    <x v="21"/>
    <s v="0055A00000BclF5QAJ"/>
    <d v="2021-04-10T22:59:54"/>
    <m/>
    <d v="2021-02-11T15:58:31"/>
    <b v="0"/>
    <x v="3"/>
    <s v="0065A00001crjitQAA"/>
    <x v="2"/>
    <b v="0"/>
    <s v="0055A000008iLoOQAU"/>
    <s v="Closed Won"/>
    <b v="0"/>
    <x v="0"/>
    <n v="17900"/>
    <n v="17900"/>
    <m/>
  </r>
  <r>
    <s v="0013100001ld4rCAAQ"/>
    <b v="0"/>
    <m/>
    <b v="0"/>
    <x v="867"/>
    <x v="0"/>
    <s v="00531000007KAsvAAG"/>
    <b v="0"/>
    <d v="2019-10-31T19:42:06"/>
    <b v="0"/>
    <b v="0"/>
    <s v="2021 1"/>
    <n v="1"/>
    <x v="3"/>
    <s v="Closed"/>
    <s v="Closed"/>
    <x v="1"/>
    <s v="0055A00000BclF5QAJ"/>
    <d v="2021-04-13T13:42:26"/>
    <m/>
    <d v="2021-02-11T16:08:28"/>
    <b v="0"/>
    <x v="5"/>
    <s v="0065A00001XpeV0QAJ"/>
    <x v="2"/>
    <b v="0"/>
    <s v="00531000007KAsvAAG"/>
    <s v="Closed Won"/>
    <b v="0"/>
    <x v="0"/>
    <n v="324373.84999999998"/>
    <n v="324373.84999999998"/>
    <m/>
  </r>
  <r>
    <s v="0013100001hofGrAAI"/>
    <b v="0"/>
    <m/>
    <b v="0"/>
    <x v="868"/>
    <x v="0"/>
    <s v="0055A000008iLoOQAU"/>
    <b v="0"/>
    <d v="2021-01-28T21:47:38"/>
    <b v="0"/>
    <b v="0"/>
    <s v="2021 1"/>
    <n v="1"/>
    <x v="3"/>
    <s v="Closed"/>
    <s v="Closed"/>
    <x v="21"/>
    <s v="0055A00000BclF5QAJ"/>
    <d v="2021-04-10T22:59:54"/>
    <m/>
    <d v="2021-02-12T23:16:01"/>
    <b v="0"/>
    <x v="3"/>
    <s v="0065A00001dAUa7QAG"/>
    <x v="2"/>
    <b v="0"/>
    <s v="0055A000008iLoOQAU"/>
    <s v="Closed Won"/>
    <b v="0"/>
    <x v="0"/>
    <n v="4000"/>
    <n v="4000"/>
    <m/>
  </r>
  <r>
    <s v="0013100001jbToGAAU"/>
    <b v="0"/>
    <m/>
    <b v="0"/>
    <x v="868"/>
    <x v="0"/>
    <s v="0055A000008iLoOQAU"/>
    <b v="0"/>
    <d v="2021-02-11T18:37:59"/>
    <b v="0"/>
    <b v="0"/>
    <s v="2021 1"/>
    <n v="1"/>
    <x v="3"/>
    <s v="Closed"/>
    <s v="Closed"/>
    <x v="21"/>
    <s v="0055A00000BclF5QAJ"/>
    <d v="2021-04-10T22:59:54"/>
    <m/>
    <d v="2021-02-12T15:56:28"/>
    <b v="0"/>
    <x v="3"/>
    <s v="0065A00001dDFbVQAW"/>
    <x v="2"/>
    <b v="0"/>
    <s v="0055A000008iLoOQAU"/>
    <s v="Closed Won"/>
    <b v="0"/>
    <x v="0"/>
    <n v="20160"/>
    <n v="20160"/>
    <m/>
  </r>
  <r>
    <s v="0013100001jSwODAA0"/>
    <b v="0"/>
    <m/>
    <b v="0"/>
    <x v="869"/>
    <x v="0"/>
    <s v="0055A000008iLoOQAU"/>
    <b v="0"/>
    <d v="2021-01-26T15:56:30"/>
    <b v="0"/>
    <b v="0"/>
    <s v="2021 1"/>
    <n v="1"/>
    <x v="3"/>
    <s v="Omitted"/>
    <s v="Omitted"/>
    <x v="21"/>
    <s v="0055A00000BclF5QAJ"/>
    <d v="2021-04-11T20:08:00"/>
    <m/>
    <d v="2021-02-16T16:54:03"/>
    <b v="0"/>
    <x v="6"/>
    <s v="0065A00001dAADqQAO"/>
    <x v="2"/>
    <b v="0"/>
    <s v="0055A000008iLoOQAU"/>
    <s v="Closed Lost"/>
    <b v="0"/>
    <x v="1"/>
    <n v="8950"/>
    <n v="0"/>
    <m/>
  </r>
  <r>
    <s v="0013100001jSwODAA0"/>
    <b v="0"/>
    <m/>
    <b v="0"/>
    <x v="869"/>
    <x v="0"/>
    <s v="0055A000008iLoOQAU"/>
    <b v="0"/>
    <d v="2021-01-26T16:45:55"/>
    <b v="0"/>
    <b v="0"/>
    <s v="2021 1"/>
    <n v="1"/>
    <x v="3"/>
    <s v="Omitted"/>
    <s v="Omitted"/>
    <x v="21"/>
    <s v="0055A00000BclF5QAJ"/>
    <d v="2021-04-10T23:01:03"/>
    <m/>
    <d v="2021-02-16T16:54:29"/>
    <b v="0"/>
    <x v="1"/>
    <s v="0065A00001dAAgxQAG"/>
    <x v="2"/>
    <b v="0"/>
    <s v="0055A000008iLoOQAU"/>
    <s v="Closed Lost"/>
    <b v="0"/>
    <x v="1"/>
    <n v="8950"/>
    <n v="0"/>
    <m/>
  </r>
  <r>
    <s v="0015A00002Cw8UhQAJ"/>
    <b v="0"/>
    <m/>
    <b v="0"/>
    <x v="870"/>
    <x v="0"/>
    <s v="0055A000009sa63QAA"/>
    <b v="1"/>
    <d v="2019-06-11T05:19:58"/>
    <b v="0"/>
    <b v="0"/>
    <s v="2021 1"/>
    <n v="1"/>
    <x v="3"/>
    <s v="Closed"/>
    <s v="Closed"/>
    <x v="1"/>
    <s v="0055A00000BclF5QAJ"/>
    <d v="2021-04-13T13:42:58"/>
    <m/>
    <d v="2021-02-16T02:23:51"/>
    <b v="0"/>
    <x v="1"/>
    <s v="0065A00001ThzpWQAR"/>
    <x v="3"/>
    <b v="0"/>
    <s v="0055A000009sa63QAA"/>
    <s v="Closed Won"/>
    <b v="0"/>
    <x v="0"/>
    <n v="61734.5"/>
    <n v="61734.5"/>
    <m/>
  </r>
  <r>
    <s v="0015A00002TD9WlQAL"/>
    <b v="0"/>
    <m/>
    <b v="0"/>
    <x v="871"/>
    <x v="0"/>
    <s v="00531000007MUoEAAW"/>
    <b v="0"/>
    <d v="2021-01-19T17:41:27"/>
    <b v="0"/>
    <b v="0"/>
    <s v="2021 1"/>
    <n v="1"/>
    <x v="3"/>
    <s v="Closed"/>
    <s v="Closed"/>
    <x v="2"/>
    <s v="0055A00000BclF5QAJ"/>
    <d v="2021-04-11T19:52:07"/>
    <m/>
    <d v="2021-02-16T18:51:26"/>
    <b v="0"/>
    <x v="5"/>
    <s v="0065A00001csBaeQAE"/>
    <x v="2"/>
    <b v="0"/>
    <s v="00531000007KgPgAAK"/>
    <s v="Closed Won"/>
    <b v="0"/>
    <x v="0"/>
    <n v="324187.5"/>
    <n v="324187.5"/>
    <m/>
  </r>
  <r>
    <s v="0015A00002DR8HdQAL"/>
    <b v="0"/>
    <m/>
    <b v="0"/>
    <x v="871"/>
    <x v="0"/>
    <s v="00531000008F2qlAAC"/>
    <b v="0"/>
    <d v="2021-01-26T16:59:39"/>
    <b v="0"/>
    <b v="0"/>
    <s v="2021 1"/>
    <n v="1"/>
    <x v="3"/>
    <s v="Closed"/>
    <s v="Closed"/>
    <x v="24"/>
    <s v="0055A00000BclF5QAJ"/>
    <d v="2021-04-11T20:08:00"/>
    <m/>
    <d v="2021-02-16T14:40:01"/>
    <b v="0"/>
    <x v="6"/>
    <s v="0065A00001dAAo1QAG"/>
    <x v="2"/>
    <b v="0"/>
    <s v="00531000008F2qlAAC"/>
    <s v="Closed Won"/>
    <b v="0"/>
    <x v="0"/>
    <n v="74322.75"/>
    <n v="74322.75"/>
    <m/>
  </r>
  <r>
    <s v="0015A00002DxOEJQA3"/>
    <b v="0"/>
    <m/>
    <b v="0"/>
    <x v="871"/>
    <x v="0"/>
    <s v="0055A00000BNXCfQAP"/>
    <b v="0"/>
    <d v="2021-02-10T23:25:54"/>
    <b v="0"/>
    <b v="0"/>
    <s v="2021 1"/>
    <n v="1"/>
    <x v="3"/>
    <s v="Closed"/>
    <s v="Closed"/>
    <x v="0"/>
    <s v="0055A00000BclF5QAJ"/>
    <d v="2021-04-10T22:59:54"/>
    <m/>
    <d v="2021-02-16T17:58:29"/>
    <b v="0"/>
    <x v="3"/>
    <s v="0065A00001dDCPlQAO"/>
    <x v="2"/>
    <b v="0"/>
    <s v="0055A00000BNXCfQAP"/>
    <s v="Closed Won"/>
    <b v="0"/>
    <x v="0"/>
    <n v="4000"/>
    <n v="4000"/>
    <m/>
  </r>
  <r>
    <s v="0015A000028moKRQAY"/>
    <b v="0"/>
    <m/>
    <b v="0"/>
    <x v="872"/>
    <x v="0"/>
    <s v="0055A000008iLoOQAU"/>
    <b v="0"/>
    <d v="2021-02-17T19:31:18"/>
    <b v="0"/>
    <b v="0"/>
    <s v="2021 1"/>
    <n v="1"/>
    <x v="3"/>
    <s v="Closed"/>
    <s v="Closed"/>
    <x v="21"/>
    <s v="0055A00000BclF5QAJ"/>
    <d v="2021-04-10T22:59:54"/>
    <m/>
    <m/>
    <b v="0"/>
    <x v="4"/>
    <s v="0065A00001dDiiMQAS"/>
    <x v="2"/>
    <b v="0"/>
    <s v="0055A000008iLoOQAU"/>
    <s v="Closed Won"/>
    <b v="0"/>
    <x v="0"/>
    <n v="3200"/>
    <n v="3200"/>
    <m/>
  </r>
  <r>
    <s v="0015A00002KuduMQAR"/>
    <b v="0"/>
    <m/>
    <b v="0"/>
    <x v="872"/>
    <x v="0"/>
    <s v="0055A000008iLoOQAU"/>
    <b v="0"/>
    <d v="2021-01-13T00:30:41"/>
    <b v="0"/>
    <b v="0"/>
    <s v="2021 1"/>
    <n v="1"/>
    <x v="3"/>
    <s v="Closed"/>
    <s v="Closed"/>
    <x v="21"/>
    <s v="0055A00000BclF5QAJ"/>
    <d v="2021-04-10T22:59:54"/>
    <m/>
    <d v="2021-02-17T20:01:55"/>
    <b v="0"/>
    <x v="11"/>
    <s v="0065A00001crfu4QAA"/>
    <x v="2"/>
    <b v="0"/>
    <s v="0055A000008iLoOQAU"/>
    <s v="Closed Won"/>
    <b v="0"/>
    <x v="0"/>
    <n v="1450"/>
    <n v="1450"/>
    <m/>
  </r>
  <r>
    <s v="0015A00002LehpVQAR"/>
    <b v="0"/>
    <m/>
    <b v="0"/>
    <x v="873"/>
    <x v="0"/>
    <s v="00531000007MUoEAAW"/>
    <b v="0"/>
    <d v="2021-02-18T19:32:07"/>
    <b v="0"/>
    <b v="0"/>
    <s v="2021 1"/>
    <n v="1"/>
    <x v="3"/>
    <s v="Closed"/>
    <s v="Closed"/>
    <x v="24"/>
    <s v="0055A00000BclF5QAJ"/>
    <d v="2021-04-11T19:52:07"/>
    <m/>
    <m/>
    <b v="0"/>
    <x v="5"/>
    <s v="0065A00001dDng2QAC"/>
    <x v="2"/>
    <b v="0"/>
    <s v="00531000008F2qlAAC"/>
    <s v="Closed Won"/>
    <b v="0"/>
    <x v="0"/>
    <n v="149.25"/>
    <n v="149.25"/>
    <m/>
  </r>
  <r>
    <s v="0015A000022SG6JQAW"/>
    <b v="0"/>
    <m/>
    <b v="0"/>
    <x v="873"/>
    <x v="0"/>
    <s v="00531000007MUoEAAW"/>
    <b v="0"/>
    <d v="2020-12-15T15:13:46"/>
    <b v="0"/>
    <b v="0"/>
    <s v="2021 1"/>
    <n v="1"/>
    <x v="3"/>
    <s v="Closed"/>
    <s v="Closed"/>
    <x v="4"/>
    <s v="0055A00000BclF5QAJ"/>
    <d v="2021-04-11T19:52:59"/>
    <m/>
    <d v="2021-02-18T19:24:00"/>
    <b v="0"/>
    <x v="5"/>
    <s v="0065A00001cp2LRQAY"/>
    <x v="2"/>
    <b v="1"/>
    <s v="00531000007MUoEAAW"/>
    <s v="Closed Won"/>
    <b v="0"/>
    <x v="0"/>
    <n v="6704.75"/>
    <n v="6704.75"/>
    <m/>
  </r>
  <r>
    <s v="0015A000026AUVzQAO"/>
    <b v="0"/>
    <m/>
    <b v="0"/>
    <x v="874"/>
    <x v="0"/>
    <s v="00531000007KAu8AAG"/>
    <b v="0"/>
    <d v="2021-02-09T11:04:58"/>
    <b v="0"/>
    <b v="0"/>
    <s v="2021 1"/>
    <n v="1"/>
    <x v="3"/>
    <s v="Omitted"/>
    <s v="Omitted"/>
    <x v="21"/>
    <s v="0055A00000BclF5QAJ"/>
    <d v="2021-04-11T19:52:07"/>
    <m/>
    <d v="2021-02-26T02:22:16"/>
    <b v="0"/>
    <x v="5"/>
    <s v="0065A00001dCQNvQAO"/>
    <x v="2"/>
    <b v="0"/>
    <s v="00531000007KAu8AAG"/>
    <s v="Closed Lost"/>
    <b v="0"/>
    <x v="1"/>
    <n v="2235"/>
    <n v="0"/>
    <m/>
  </r>
  <r>
    <s v="0015A000028lTavQAE"/>
    <b v="0"/>
    <m/>
    <b v="0"/>
    <x v="874"/>
    <x v="0"/>
    <s v="00531000007MUoEAAW"/>
    <b v="0"/>
    <d v="2020-01-21T21:42:34"/>
    <b v="0"/>
    <b v="0"/>
    <s v="2021 1"/>
    <n v="1"/>
    <x v="3"/>
    <s v="Omitted"/>
    <s v="Omitted"/>
    <x v="4"/>
    <s v="00531000007MUoEAAW"/>
    <d v="2021-06-17T18:08:57"/>
    <m/>
    <d v="2021-02-19T19:42:37"/>
    <b v="0"/>
    <x v="5"/>
    <s v="0065A00001Yxj3yQAB"/>
    <x v="2"/>
    <b v="0"/>
    <s v="00531000007MUoEAAW"/>
    <s v="Closed Lost"/>
    <b v="0"/>
    <x v="1"/>
    <n v="6500"/>
    <n v="0"/>
    <m/>
  </r>
  <r>
    <s v="0013100001t0mtKAAQ"/>
    <b v="0"/>
    <m/>
    <b v="0"/>
    <x v="874"/>
    <x v="0"/>
    <s v="00531000007MUoEAAW"/>
    <b v="0"/>
    <d v="2020-04-16T18:35:41"/>
    <b v="0"/>
    <b v="0"/>
    <s v="2021 1"/>
    <n v="1"/>
    <x v="3"/>
    <s v="Omitted"/>
    <s v="Omitted"/>
    <x v="24"/>
    <s v="00531000007MUoEAAW"/>
    <d v="2021-06-17T18:09:53"/>
    <m/>
    <d v="2021-02-19T19:43:34"/>
    <b v="0"/>
    <x v="6"/>
    <s v="0065A00001Zk4PbQAJ"/>
    <x v="2"/>
    <b v="0"/>
    <s v="00531000007MUoEAAW"/>
    <s v="Closed Lost"/>
    <b v="0"/>
    <x v="1"/>
    <n v="6500"/>
    <n v="0"/>
    <m/>
  </r>
  <r>
    <s v="0013100001qvZsSAAU"/>
    <b v="0"/>
    <m/>
    <b v="0"/>
    <x v="875"/>
    <x v="0"/>
    <s v="0055A000008iLoOQAU"/>
    <b v="0"/>
    <d v="2021-01-20T17:46:01"/>
    <b v="0"/>
    <b v="0"/>
    <s v="2021 1"/>
    <n v="1"/>
    <x v="3"/>
    <s v="Omitted"/>
    <s v="Omitted"/>
    <x v="21"/>
    <s v="0055A00000BclF5QAJ"/>
    <d v="2021-04-11T20:07:09"/>
    <m/>
    <d v="2021-02-04T21:49:51"/>
    <b v="0"/>
    <x v="6"/>
    <s v="0065A00001csGgzQAE"/>
    <x v="2"/>
    <b v="0"/>
    <s v="0055A000008iLoOQAU"/>
    <s v="Closed Lost"/>
    <b v="0"/>
    <x v="1"/>
    <n v="26850"/>
    <n v="0"/>
    <m/>
  </r>
  <r>
    <s v="0015A00002JMd9kQAD"/>
    <b v="0"/>
    <m/>
    <b v="0"/>
    <x v="876"/>
    <x v="0"/>
    <s v="0055A000008iLoOQAU"/>
    <b v="0"/>
    <d v="2021-02-22T20:33:23"/>
    <b v="0"/>
    <b v="0"/>
    <s v="2021 1"/>
    <n v="1"/>
    <x v="3"/>
    <s v="Closed"/>
    <s v="Closed"/>
    <x v="21"/>
    <s v="0055A00000BclF5QAJ"/>
    <d v="2021-04-10T22:59:54"/>
    <m/>
    <m/>
    <b v="0"/>
    <x v="4"/>
    <s v="0065A00001dIsZMQA0"/>
    <x v="2"/>
    <b v="0"/>
    <s v="0055A000008iLoOQAU"/>
    <s v="Closed Won"/>
    <b v="0"/>
    <x v="0"/>
    <n v="8986"/>
    <n v="8986"/>
    <m/>
  </r>
  <r>
    <s v="0015A00002FTsGQQA1"/>
    <b v="0"/>
    <m/>
    <b v="0"/>
    <x v="877"/>
    <x v="0"/>
    <s v="0055A000008iLoOQAU"/>
    <b v="0"/>
    <d v="2020-11-13T15:54:42"/>
    <b v="0"/>
    <b v="0"/>
    <s v="2021 1"/>
    <n v="1"/>
    <x v="3"/>
    <s v="Closed"/>
    <s v="Closed"/>
    <x v="21"/>
    <s v="0055A00000BclF5QAJ"/>
    <d v="2021-04-10T22:59:54"/>
    <m/>
    <d v="2021-02-26T17:58:36"/>
    <b v="0"/>
    <x v="4"/>
    <s v="0065A00001cTmksQAC"/>
    <x v="2"/>
    <b v="0"/>
    <s v="0055A000008iLoOQAU"/>
    <s v="Closed Won"/>
    <b v="0"/>
    <x v="0"/>
    <n v="12000"/>
    <n v="12000"/>
    <m/>
  </r>
  <r>
    <s v="0013100001mwsqbAAA"/>
    <b v="0"/>
    <m/>
    <b v="0"/>
    <x v="877"/>
    <x v="0"/>
    <s v="0055A000008iLoOQAU"/>
    <b v="0"/>
    <d v="2021-02-18T01:56:53"/>
    <b v="0"/>
    <b v="0"/>
    <s v="2021 1"/>
    <n v="1"/>
    <x v="3"/>
    <s v="Closed"/>
    <s v="Closed"/>
    <x v="21"/>
    <s v="0055A00000BclF5QAJ"/>
    <d v="2021-04-10T22:59:54"/>
    <m/>
    <d v="2021-02-23T15:56:57"/>
    <b v="0"/>
    <x v="4"/>
    <s v="0065A00001dDkEgQAK"/>
    <x v="2"/>
    <b v="0"/>
    <s v="0055A000008iLoOQAU"/>
    <s v="Closed Won"/>
    <b v="0"/>
    <x v="0"/>
    <n v="22800"/>
    <n v="22800"/>
    <m/>
  </r>
  <r>
    <s v="0015A000026oiG4QAI"/>
    <b v="0"/>
    <m/>
    <b v="0"/>
    <x v="877"/>
    <x v="0"/>
    <s v="0055A000008iLoOQAU"/>
    <b v="0"/>
    <d v="2021-02-02T17:53:25"/>
    <b v="0"/>
    <b v="0"/>
    <s v="2021 1"/>
    <n v="1"/>
    <x v="3"/>
    <s v="Closed"/>
    <s v="Closed"/>
    <x v="0"/>
    <s v="0055A00000BclF5QAJ"/>
    <d v="2021-04-10T22:59:54"/>
    <m/>
    <d v="2021-02-23T20:26:00"/>
    <b v="0"/>
    <x v="3"/>
    <s v="0065A00001dBN5RQAW"/>
    <x v="2"/>
    <b v="0"/>
    <s v="0055A000008iLoOQAU"/>
    <s v="Closed Won"/>
    <b v="0"/>
    <x v="0"/>
    <n v="1450"/>
    <n v="1450"/>
    <m/>
  </r>
  <r>
    <s v="0015A000026AUVzQAO"/>
    <b v="0"/>
    <m/>
    <b v="0"/>
    <x v="878"/>
    <x v="0"/>
    <s v="0055A000008iLoOQAU"/>
    <b v="0"/>
    <d v="2021-02-24T19:50:31"/>
    <b v="0"/>
    <b v="0"/>
    <s v="2021 1"/>
    <n v="1"/>
    <x v="3"/>
    <s v="Closed"/>
    <s v="Closed"/>
    <x v="21"/>
    <s v="0055A00000BclF5QAJ"/>
    <d v="2021-04-11T19:52:07"/>
    <m/>
    <m/>
    <b v="0"/>
    <x v="5"/>
    <s v="0065A00001dJ3TIQA0"/>
    <x v="2"/>
    <b v="0"/>
    <s v="00531000007KAu8AAG"/>
    <s v="Closed Won"/>
    <b v="0"/>
    <x v="0"/>
    <n v="26913"/>
    <n v="26913"/>
    <m/>
  </r>
  <r>
    <s v="0013100001p4MPyAAM"/>
    <b v="0"/>
    <m/>
    <b v="0"/>
    <x v="878"/>
    <x v="0"/>
    <s v="0055A000008iLoOQAU"/>
    <b v="0"/>
    <d v="2021-01-13T17:24:14"/>
    <b v="0"/>
    <b v="0"/>
    <s v="2021 1"/>
    <n v="1"/>
    <x v="3"/>
    <s v="Closed"/>
    <s v="Closed"/>
    <x v="22"/>
    <s v="0055A00000BclF5QAJ"/>
    <d v="2021-04-10T22:59:54"/>
    <m/>
    <d v="2021-02-24T16:38:25"/>
    <b v="0"/>
    <x v="3"/>
    <s v="0065A00001crikZQAQ"/>
    <x v="2"/>
    <b v="0"/>
    <s v="0055A000008iLoOQAU"/>
    <s v="Closed Won"/>
    <b v="0"/>
    <x v="0"/>
    <n v="8950"/>
    <n v="8950"/>
    <m/>
  </r>
  <r>
    <s v="0015A000023EEawQAG"/>
    <b v="0"/>
    <m/>
    <b v="0"/>
    <x v="879"/>
    <x v="0"/>
    <s v="00531000007MUoEAAW"/>
    <b v="0"/>
    <d v="2021-02-19T15:47:48"/>
    <b v="0"/>
    <b v="0"/>
    <s v="2021 1"/>
    <n v="1"/>
    <x v="3"/>
    <s v="Omitted"/>
    <s v="Omitted"/>
    <x v="4"/>
    <s v="00531000007MUoEAAW"/>
    <d v="2021-06-17T18:07:25"/>
    <m/>
    <d v="2021-03-01T14:28:41"/>
    <b v="0"/>
    <x v="6"/>
    <s v="0065A00001dI3oIQAS"/>
    <x v="2"/>
    <b v="0"/>
    <s v="00531000007MUoEAAW"/>
    <s v="Closed Lost"/>
    <b v="0"/>
    <x v="1"/>
    <n v="32500"/>
    <n v="0"/>
    <m/>
  </r>
  <r>
    <s v="0013100001p5ATcAAM"/>
    <b v="0"/>
    <m/>
    <b v="0"/>
    <x v="879"/>
    <x v="0"/>
    <s v="0055A000008iLoOQAU"/>
    <b v="0"/>
    <d v="2021-01-25T22:36:51"/>
    <b v="0"/>
    <b v="0"/>
    <s v="2021 1"/>
    <n v="1"/>
    <x v="3"/>
    <s v="Closed"/>
    <s v="Closed"/>
    <x v="21"/>
    <s v="0055A00000BclF5QAJ"/>
    <d v="2021-04-10T22:59:54"/>
    <m/>
    <d v="2021-02-25T14:05:42"/>
    <b v="0"/>
    <x v="1"/>
    <s v="0065A00001dA6ulQAC"/>
    <x v="2"/>
    <b v="0"/>
    <s v="0055A000008iLoOQAU"/>
    <s v="Closed Won"/>
    <b v="0"/>
    <x v="0"/>
    <n v="11000"/>
    <n v="11000"/>
    <m/>
  </r>
  <r>
    <s v="0015A00002KuduMQAR"/>
    <b v="0"/>
    <m/>
    <b v="0"/>
    <x v="879"/>
    <x v="0"/>
    <s v="0055A00000BNXCfQAP"/>
    <b v="1"/>
    <d v="2021-02-11T23:59:55"/>
    <b v="0"/>
    <b v="0"/>
    <s v="2021 1"/>
    <n v="1"/>
    <x v="3"/>
    <s v="Closed"/>
    <s v="Closed"/>
    <x v="21"/>
    <s v="0055A00000BclF5QAJ"/>
    <d v="2021-04-10T22:59:54"/>
    <m/>
    <d v="2021-02-26T00:09:46"/>
    <b v="0"/>
    <x v="11"/>
    <s v="0065A00001dDHjbQAG"/>
    <x v="2"/>
    <b v="0"/>
    <s v="0055A00000BNXCfQAP"/>
    <s v="Closed Won"/>
    <b v="0"/>
    <x v="0"/>
    <n v="6250"/>
    <n v="6250"/>
    <m/>
  </r>
  <r>
    <s v="0015A00002FpVaCQAV"/>
    <b v="1"/>
    <m/>
    <b v="0"/>
    <x v="879"/>
    <x v="0"/>
    <s v="0055A000008iLoOQAU"/>
    <b v="1"/>
    <d v="2019-10-16T14:25:44"/>
    <b v="0"/>
    <b v="0"/>
    <s v="2021 1"/>
    <n v="1"/>
    <x v="3"/>
    <s v="Closed"/>
    <s v="Closed"/>
    <x v="21"/>
    <s v="0055A00000BclF5QAJ"/>
    <d v="2021-04-10T22:59:54"/>
    <m/>
    <d v="2021-02-26T04:19:10"/>
    <b v="0"/>
    <x v="3"/>
    <s v="0065A00001XdLqGQAV"/>
    <x v="2"/>
    <b v="0"/>
    <s v="0055A00000BcmS5QAJ"/>
    <s v="Closed Won"/>
    <b v="0"/>
    <x v="0"/>
    <n v="163760"/>
    <n v="163760"/>
    <m/>
  </r>
  <r>
    <s v="0013100001jbB3pAAE"/>
    <b v="0"/>
    <m/>
    <b v="0"/>
    <x v="880"/>
    <x v="0"/>
    <s v="0055A000008iLoJQAU"/>
    <b v="1"/>
    <d v="2019-07-23T23:48:18"/>
    <b v="0"/>
    <b v="0"/>
    <s v="2021 1"/>
    <n v="1"/>
    <x v="3"/>
    <s v="Omitted"/>
    <s v="Omitted"/>
    <x v="22"/>
    <s v="0055A00000BclF5QAJ"/>
    <d v="2021-04-11T20:07:09"/>
    <m/>
    <d v="2020-12-21T15:39:03"/>
    <b v="0"/>
    <x v="6"/>
    <s v="0065A00001WlGSuQAN"/>
    <x v="2"/>
    <b v="0"/>
    <s v="0055A000008zqzaQAA"/>
    <s v="Closed Lost"/>
    <b v="1"/>
    <x v="1"/>
    <n v="90775"/>
    <n v="0"/>
    <m/>
  </r>
  <r>
    <s v="0015A000026oiG4QAI"/>
    <b v="0"/>
    <m/>
    <b v="0"/>
    <x v="880"/>
    <x v="0"/>
    <s v="0055A000008iLoOQAU"/>
    <b v="0"/>
    <d v="2021-02-23T14:31:37"/>
    <b v="0"/>
    <b v="0"/>
    <s v="2021 1"/>
    <n v="1"/>
    <x v="3"/>
    <s v="Closed"/>
    <s v="Closed"/>
    <x v="21"/>
    <s v="0055A00000BclF5QAJ"/>
    <d v="2021-04-10T22:59:54"/>
    <m/>
    <d v="2021-02-26T15:16:38"/>
    <b v="0"/>
    <x v="3"/>
    <s v="0065A00001dIwe9QAC"/>
    <x v="2"/>
    <b v="0"/>
    <s v="0055A000008iLoOQAU"/>
    <s v="Closed Won"/>
    <b v="0"/>
    <x v="0"/>
    <n v="725"/>
    <n v="725"/>
    <m/>
  </r>
  <r>
    <s v="0015A000023E8F0QAK"/>
    <b v="0"/>
    <m/>
    <b v="0"/>
    <x v="880"/>
    <x v="0"/>
    <s v="00531000007MUoEAAW"/>
    <b v="0"/>
    <d v="2021-02-26T22:16:01"/>
    <b v="0"/>
    <b v="0"/>
    <s v="2021 1"/>
    <n v="1"/>
    <x v="3"/>
    <s v="Closed"/>
    <s v="Closed"/>
    <x v="24"/>
    <s v="0055A00000BclF5QAJ"/>
    <d v="2021-04-11T20:08:00"/>
    <m/>
    <m/>
    <b v="0"/>
    <x v="6"/>
    <s v="0065A00001dKBtkQAG"/>
    <x v="2"/>
    <b v="0"/>
    <s v="00531000008F2qlAAC"/>
    <s v="Closed Won"/>
    <b v="0"/>
    <x v="0"/>
    <n v="2531.25"/>
    <n v="2531.25"/>
    <m/>
  </r>
  <r>
    <s v="0013100001fqwyfAAA"/>
    <b v="0"/>
    <m/>
    <b v="0"/>
    <x v="302"/>
    <x v="0"/>
    <s v="0055A000008iLoOQAU"/>
    <b v="1"/>
    <d v="2019-02-26T15:29:32"/>
    <b v="0"/>
    <b v="0"/>
    <s v="2021 1"/>
    <n v="1"/>
    <x v="3"/>
    <s v="Omitted"/>
    <s v="Omitted"/>
    <x v="21"/>
    <s v="0055A00000BclF5QAJ"/>
    <d v="2021-04-10T23:01:03"/>
    <m/>
    <d v="2021-01-11T15:36:12"/>
    <b v="0"/>
    <x v="3"/>
    <s v="0065A00001CIFPsQAP"/>
    <x v="2"/>
    <b v="0"/>
    <s v="0055A000008zqzaQAA"/>
    <s v="Closed Lost"/>
    <b v="0"/>
    <x v="1"/>
    <n v="85725"/>
    <n v="0"/>
    <m/>
  </r>
  <r>
    <s v="0015A00001tbbJ8QAI"/>
    <b v="0"/>
    <m/>
    <b v="0"/>
    <x v="302"/>
    <x v="0"/>
    <s v="00531000007MUoEAAW"/>
    <b v="0"/>
    <d v="2021-02-02T16:42:24"/>
    <b v="0"/>
    <b v="0"/>
    <s v="2021 1"/>
    <n v="1"/>
    <x v="3"/>
    <s v="Closed"/>
    <s v="Closed"/>
    <x v="24"/>
    <s v="0055A00000BclF5QAJ"/>
    <d v="2021-04-11T20:08:00"/>
    <m/>
    <d v="2021-02-08T15:03:00"/>
    <b v="0"/>
    <x v="6"/>
    <s v="0065A00001dBMOuQAO"/>
    <x v="2"/>
    <b v="0"/>
    <s v="00531000007KgPgAAK"/>
    <s v="Closed Won"/>
    <b v="0"/>
    <x v="0"/>
    <n v="39000"/>
    <n v="39000"/>
    <m/>
  </r>
  <r>
    <s v="0015A00002JM1sYQAT"/>
    <b v="0"/>
    <m/>
    <b v="0"/>
    <x v="881"/>
    <x v="0"/>
    <s v="0055A000008iLoOQAU"/>
    <b v="0"/>
    <d v="2021-02-22T23:55:42"/>
    <b v="0"/>
    <b v="0"/>
    <s v="2021 1"/>
    <n v="1"/>
    <x v="3"/>
    <s v="Closed"/>
    <s v="Closed"/>
    <x v="21"/>
    <s v="0055A00000BclF5QAJ"/>
    <d v="2021-04-10T22:59:54"/>
    <m/>
    <d v="2021-03-01T16:39:40"/>
    <b v="0"/>
    <x v="4"/>
    <s v="0065A00001dItzZQAS"/>
    <x v="2"/>
    <b v="0"/>
    <s v="0055A000008iLoOQAU"/>
    <s v="Closed Won"/>
    <b v="0"/>
    <x v="0"/>
    <n v="451"/>
    <n v="451"/>
    <m/>
  </r>
  <r>
    <s v="0015A00002DQoleQAD"/>
    <b v="0"/>
    <m/>
    <b v="0"/>
    <x v="882"/>
    <x v="0"/>
    <s v="0055A000008iLoOQAU"/>
    <b v="0"/>
    <d v="2021-02-23T00:30:57"/>
    <b v="0"/>
    <b v="0"/>
    <s v="2021 1"/>
    <n v="1"/>
    <x v="3"/>
    <s v="Closed"/>
    <s v="Closed"/>
    <x v="21"/>
    <s v="0055A00000BclF5QAJ"/>
    <d v="2021-04-10T22:59:54"/>
    <m/>
    <d v="2021-03-02T18:44:10"/>
    <b v="0"/>
    <x v="3"/>
    <s v="0065A00001dIu5UQAS"/>
    <x v="2"/>
    <b v="0"/>
    <s v="0055A000008iLoOQAU"/>
    <s v="Closed Won"/>
    <b v="0"/>
    <x v="0"/>
    <n v="45600"/>
    <n v="45600"/>
    <m/>
  </r>
  <r>
    <s v="0013100001jb0YLAAY"/>
    <b v="0"/>
    <m/>
    <b v="0"/>
    <x v="882"/>
    <x v="0"/>
    <s v="0055A000008iLoOQAU"/>
    <b v="0"/>
    <d v="2021-02-22T19:06:55"/>
    <b v="0"/>
    <b v="0"/>
    <s v="2021 1"/>
    <n v="1"/>
    <x v="3"/>
    <s v="Closed"/>
    <s v="Closed"/>
    <x v="21"/>
    <s v="0055A00000BclF5QAJ"/>
    <d v="2021-04-10T22:59:54"/>
    <m/>
    <d v="2021-03-02T13:18:05"/>
    <b v="0"/>
    <x v="3"/>
    <s v="0065A00001dIHSVQA4"/>
    <x v="2"/>
    <b v="0"/>
    <s v="0055A000008iLoOQAU"/>
    <s v="Closed Won"/>
    <b v="0"/>
    <x v="0"/>
    <n v="725"/>
    <n v="725"/>
    <m/>
  </r>
  <r>
    <s v="0015A00001tbMY6QAM"/>
    <b v="0"/>
    <m/>
    <b v="0"/>
    <x v="882"/>
    <x v="0"/>
    <s v="0055A000008iLoOQAU"/>
    <b v="0"/>
    <d v="2021-01-15T18:17:52"/>
    <b v="0"/>
    <b v="0"/>
    <s v="2021 1"/>
    <n v="1"/>
    <x v="3"/>
    <s v="Closed"/>
    <s v="Closed"/>
    <x v="21"/>
    <s v="0055A00000BclF5QAJ"/>
    <d v="2021-04-10T22:59:54"/>
    <m/>
    <d v="2021-03-02T19:50:32"/>
    <b v="0"/>
    <x v="12"/>
    <s v="0065A00001crtVBQAY"/>
    <x v="2"/>
    <b v="0"/>
    <s v="0055A000008iLoOQAU"/>
    <s v="Closed Won"/>
    <b v="0"/>
    <x v="0"/>
    <n v="8950"/>
    <n v="8950"/>
    <m/>
  </r>
  <r>
    <s v="0013100001fqypQAAQ"/>
    <b v="0"/>
    <m/>
    <b v="0"/>
    <x v="883"/>
    <x v="0"/>
    <s v="0055A000008iLoOQAU"/>
    <b v="0"/>
    <d v="2021-02-04T17:54:19"/>
    <b v="0"/>
    <b v="0"/>
    <s v="2021 1"/>
    <n v="1"/>
    <x v="3"/>
    <s v="Omitted"/>
    <s v="Omitted"/>
    <x v="21"/>
    <s v="0055A00000BclF5QAJ"/>
    <d v="2021-04-10T23:01:03"/>
    <m/>
    <d v="2021-02-11T14:30:40"/>
    <b v="0"/>
    <x v="4"/>
    <s v="0065A00001dC7W8QAK"/>
    <x v="2"/>
    <b v="0"/>
    <s v="0055A000008iLoOQAU"/>
    <s v="Closed Lost"/>
    <b v="0"/>
    <x v="1"/>
    <n v="5970"/>
    <n v="0"/>
    <m/>
  </r>
  <r>
    <s v="0015A000026oRv0QAE"/>
    <b v="0"/>
    <m/>
    <b v="0"/>
    <x v="883"/>
    <x v="0"/>
    <s v="0055A000008iLoOQAU"/>
    <b v="0"/>
    <d v="2021-03-02T16:46:43"/>
    <b v="0"/>
    <b v="0"/>
    <s v="2021 1"/>
    <n v="1"/>
    <x v="3"/>
    <s v="Closed"/>
    <s v="Closed"/>
    <x v="21"/>
    <s v="0055A00000BclF5QAJ"/>
    <d v="2021-04-10T22:59:54"/>
    <m/>
    <d v="2021-03-04T19:05:19"/>
    <b v="0"/>
    <x v="3"/>
    <s v="0065A00001dKZ3yQAG"/>
    <x v="2"/>
    <b v="0"/>
    <s v="0055A000008iLoOQAU"/>
    <s v="Closed Won"/>
    <b v="0"/>
    <x v="0"/>
    <n v="7243.75"/>
    <n v="7243.75"/>
    <m/>
  </r>
  <r>
    <s v="0015A00002G74JLQAZ"/>
    <b v="0"/>
    <m/>
    <b v="0"/>
    <x v="883"/>
    <x v="0"/>
    <s v="00531000007MUoEAAW"/>
    <b v="0"/>
    <d v="2020-11-20T16:41:21"/>
    <b v="0"/>
    <b v="0"/>
    <s v="2021 1"/>
    <n v="1"/>
    <x v="3"/>
    <s v="Closed"/>
    <s v="Closed"/>
    <x v="2"/>
    <s v="0055A00000BclF5QAJ"/>
    <d v="2021-04-11T20:08:00"/>
    <m/>
    <d v="2021-03-05T13:30:51"/>
    <b v="0"/>
    <x v="6"/>
    <s v="0065A00001cUqJKQA0"/>
    <x v="2"/>
    <b v="0"/>
    <s v="00531000007KgPgAAK"/>
    <s v="Closed Won"/>
    <b v="0"/>
    <x v="0"/>
    <n v="148200"/>
    <n v="148200"/>
    <m/>
  </r>
  <r>
    <s v="0015A00002FcgkzQAB"/>
    <b v="0"/>
    <m/>
    <b v="0"/>
    <x v="884"/>
    <x v="0"/>
    <s v="0055A000009sa63QAA"/>
    <b v="1"/>
    <d v="2019-10-15T21:27:50"/>
    <b v="0"/>
    <b v="0"/>
    <s v="2021 1"/>
    <n v="1"/>
    <x v="3"/>
    <s v="Omitted"/>
    <s v="Omitted"/>
    <x v="1"/>
    <s v="0055A00000BclF5QAJ"/>
    <d v="2021-04-11T20:08:00"/>
    <m/>
    <d v="2021-03-06T00:11:20"/>
    <b v="0"/>
    <x v="6"/>
    <s v="0065A00001XdJFxQAN"/>
    <x v="3"/>
    <b v="0"/>
    <s v="0055A000009sa63QAA"/>
    <s v="Closed Lost"/>
    <b v="0"/>
    <x v="1"/>
    <n v="85223.360000000001"/>
    <n v="0"/>
    <m/>
  </r>
  <r>
    <s v="0013100001gZd3uAAC"/>
    <b v="0"/>
    <m/>
    <b v="0"/>
    <x v="884"/>
    <x v="0"/>
    <s v="0055A000008iLoOQAU"/>
    <b v="0"/>
    <d v="2021-01-28T16:37:42"/>
    <b v="0"/>
    <b v="0"/>
    <s v="2021 1"/>
    <n v="1"/>
    <x v="3"/>
    <s v="Closed"/>
    <s v="Closed"/>
    <x v="21"/>
    <s v="0055A00000BclF5QAJ"/>
    <d v="2021-04-11T20:07:09"/>
    <m/>
    <d v="2021-03-05T20:17:02"/>
    <b v="0"/>
    <x v="6"/>
    <s v="0065A00001dASNVQA4"/>
    <x v="2"/>
    <b v="0"/>
    <s v="0055A000008iLoOQAU"/>
    <s v="Closed Won"/>
    <b v="0"/>
    <x v="0"/>
    <n v="8950"/>
    <n v="8950"/>
    <m/>
  </r>
  <r>
    <s v="0015A00002VoIlLQAV"/>
    <b v="0"/>
    <m/>
    <b v="0"/>
    <x v="884"/>
    <x v="0"/>
    <s v="00531000007KAu8AAG"/>
    <b v="0"/>
    <d v="2021-03-09T12:07:49"/>
    <b v="0"/>
    <b v="0"/>
    <s v="2021 1"/>
    <n v="1"/>
    <x v="3"/>
    <s v="Closed"/>
    <s v="Closed"/>
    <x v="22"/>
    <s v="00531000007KAu8AAG"/>
    <d v="2021-06-16T06:22:52"/>
    <m/>
    <m/>
    <b v="0"/>
    <x v="4"/>
    <s v="0065A00001dL48kQAC"/>
    <x v="2"/>
    <b v="0"/>
    <s v="00531000007KAu8AAG"/>
    <s v="Closed Won"/>
    <b v="0"/>
    <x v="0"/>
    <n v="94475"/>
    <n v="94475"/>
    <m/>
  </r>
  <r>
    <s v="0015A00002Cz1bTQAR"/>
    <b v="0"/>
    <m/>
    <b v="0"/>
    <x v="884"/>
    <x v="0"/>
    <s v="0055A000008zqzaQAA"/>
    <b v="1"/>
    <d v="2020-07-13T21:24:05"/>
    <b v="0"/>
    <b v="0"/>
    <s v="2021 1"/>
    <n v="1"/>
    <x v="3"/>
    <s v="Closed"/>
    <s v="Closed"/>
    <x v="21"/>
    <s v="0055A00000BclF5QAJ"/>
    <d v="2021-04-10T22:59:54"/>
    <m/>
    <d v="2021-03-06T00:19:39"/>
    <b v="0"/>
    <x v="3"/>
    <s v="0065A00001bAUMGQA4"/>
    <x v="2"/>
    <b v="0"/>
    <s v="0055A000008zqzaQAA"/>
    <s v="Closed Won"/>
    <b v="0"/>
    <x v="0"/>
    <n v="150850"/>
    <n v="150850"/>
    <m/>
  </r>
  <r>
    <s v="0015A00002CwPb7QAF"/>
    <b v="0"/>
    <m/>
    <b v="0"/>
    <x v="885"/>
    <x v="0"/>
    <s v="0055A000008iLoOQAU"/>
    <b v="0"/>
    <d v="2021-03-04T22:26:37"/>
    <b v="0"/>
    <b v="0"/>
    <s v="2021 1"/>
    <n v="1"/>
    <x v="3"/>
    <s v="Closed"/>
    <s v="Closed"/>
    <x v="21"/>
    <s v="0055A00000BclF5QAJ"/>
    <d v="2021-04-10T22:59:54"/>
    <m/>
    <d v="2021-03-08T18:01:54"/>
    <b v="0"/>
    <x v="3"/>
    <s v="0065A00001dKmk4QAC"/>
    <x v="2"/>
    <b v="0"/>
    <s v="0055A000008iLoOQAU"/>
    <s v="Closed Won"/>
    <b v="0"/>
    <x v="0"/>
    <n v="4000"/>
    <n v="4000"/>
    <m/>
  </r>
  <r>
    <s v="0013100001p59ZDAAY"/>
    <b v="0"/>
    <m/>
    <b v="0"/>
    <x v="885"/>
    <x v="0"/>
    <s v="0055A000008iLoOQAU"/>
    <b v="0"/>
    <d v="2021-03-01T19:21:23"/>
    <b v="0"/>
    <b v="0"/>
    <s v="2021 1"/>
    <n v="1"/>
    <x v="3"/>
    <s v="Closed"/>
    <s v="Closed"/>
    <x v="21"/>
    <s v="0055A00000BclF5QAJ"/>
    <d v="2021-04-10T22:59:54"/>
    <m/>
    <d v="2021-03-08T18:13:44"/>
    <b v="0"/>
    <x v="3"/>
    <s v="0065A00001dKSkUQAW"/>
    <x v="2"/>
    <b v="0"/>
    <s v="0055A000008iLoOQAU"/>
    <s v="Closed Won"/>
    <b v="0"/>
    <x v="0"/>
    <n v="3850"/>
    <n v="3850"/>
    <m/>
  </r>
  <r>
    <s v="0013100001p59k6AAA"/>
    <b v="0"/>
    <m/>
    <b v="0"/>
    <x v="885"/>
    <x v="0"/>
    <s v="0055A000008iLoOQAU"/>
    <b v="0"/>
    <d v="2021-02-25T16:46:29"/>
    <b v="0"/>
    <b v="0"/>
    <s v="2021 1"/>
    <n v="1"/>
    <x v="3"/>
    <s v="Closed"/>
    <s v="Closed"/>
    <x v="21"/>
    <s v="0055A00000BclF5QAJ"/>
    <d v="2021-04-11T20:07:09"/>
    <m/>
    <d v="2021-03-08T18:21:14"/>
    <b v="0"/>
    <x v="6"/>
    <s v="0065A00001dK33YQAS"/>
    <x v="2"/>
    <b v="0"/>
    <s v="0055A000008iLoOQAU"/>
    <s v="Closed Won"/>
    <b v="0"/>
    <x v="0"/>
    <n v="10000"/>
    <n v="10000"/>
    <m/>
  </r>
  <r>
    <s v="0015A00001tZkazQAC"/>
    <b v="0"/>
    <m/>
    <b v="0"/>
    <x v="886"/>
    <x v="0"/>
    <s v="00531000007MUoEAAW"/>
    <b v="0"/>
    <d v="2021-01-08T15:05:04"/>
    <b v="0"/>
    <b v="0"/>
    <s v="2021 1"/>
    <n v="1"/>
    <x v="3"/>
    <s v="Omitted"/>
    <s v="Omitted"/>
    <x v="1"/>
    <s v="0055A00000BclF5QAJ"/>
    <d v="2021-04-11T19:52:59"/>
    <m/>
    <d v="2021-03-11T18:58:26"/>
    <b v="0"/>
    <x v="5"/>
    <s v="0065A00001crHOnQAM"/>
    <x v="2"/>
    <b v="0"/>
    <s v="00531000007MUoEAAW"/>
    <s v="Closed Lost"/>
    <b v="0"/>
    <x v="1"/>
    <n v="13000"/>
    <n v="0"/>
    <m/>
  </r>
  <r>
    <s v="0015A00001tbWJzQAM"/>
    <b v="0"/>
    <m/>
    <b v="0"/>
    <x v="886"/>
    <x v="0"/>
    <s v="0055A000008iLoOQAU"/>
    <b v="0"/>
    <d v="2021-02-16T13:13:05"/>
    <b v="0"/>
    <b v="0"/>
    <s v="2021 1"/>
    <n v="1"/>
    <x v="3"/>
    <s v="Closed"/>
    <s v="Closed"/>
    <x v="21"/>
    <s v="0055A00000BclF5QAJ"/>
    <d v="2021-04-10T22:59:54"/>
    <m/>
    <d v="2021-03-11T23:30:36"/>
    <b v="0"/>
    <x v="12"/>
    <s v="0065A00001dDay7QAC"/>
    <x v="2"/>
    <b v="0"/>
    <s v="0055A000008iLoOQAU"/>
    <s v="Closed Won"/>
    <b v="0"/>
    <x v="0"/>
    <n v="1450"/>
    <n v="1450"/>
    <m/>
  </r>
  <r>
    <s v="0013100001frxefAAA"/>
    <b v="0"/>
    <m/>
    <b v="0"/>
    <x v="886"/>
    <x v="0"/>
    <s v="0055A000008iLoOQAU"/>
    <b v="0"/>
    <d v="2021-02-18T20:01:05"/>
    <b v="0"/>
    <b v="0"/>
    <s v="2021 1"/>
    <n v="1"/>
    <x v="3"/>
    <s v="Closed"/>
    <s v="Closed"/>
    <x v="21"/>
    <s v="0055A00000BclF5QAJ"/>
    <d v="2021-04-11T20:11:37"/>
    <m/>
    <d v="2021-03-11T15:39:09"/>
    <b v="0"/>
    <x v="3"/>
    <s v="0065A00001dDnv6QAC"/>
    <x v="2"/>
    <b v="0"/>
    <s v="0055A000008iLoOQAU"/>
    <s v="Closed Won"/>
    <b v="0"/>
    <x v="0"/>
    <n v="5000"/>
    <n v="5000"/>
    <m/>
  </r>
  <r>
    <s v="0015A0000282bGSQAY"/>
    <b v="0"/>
    <m/>
    <b v="0"/>
    <x v="886"/>
    <x v="0"/>
    <s v="00531000007MUoEAAW"/>
    <b v="0"/>
    <d v="2021-03-09T14:56:44"/>
    <b v="0"/>
    <b v="0"/>
    <s v="2021 1"/>
    <n v="1"/>
    <x v="3"/>
    <s v="Closed"/>
    <s v="Closed"/>
    <x v="1"/>
    <s v="0055A00000BclF5QAJ"/>
    <d v="2021-04-11T20:08:00"/>
    <m/>
    <d v="2021-03-11T14:02:38"/>
    <b v="0"/>
    <x v="6"/>
    <s v="0065A00001dL5F4QAK"/>
    <x v="2"/>
    <b v="0"/>
    <s v="00531000007KAsvAAG"/>
    <s v="Closed Won"/>
    <b v="0"/>
    <x v="0"/>
    <n v="1327.54"/>
    <n v="1327.54"/>
    <m/>
  </r>
  <r>
    <s v="0015A0000282bGSQAY"/>
    <b v="0"/>
    <m/>
    <b v="0"/>
    <x v="886"/>
    <x v="0"/>
    <s v="00531000007MUoEAAW"/>
    <b v="0"/>
    <d v="2021-03-09T16:15:56"/>
    <b v="0"/>
    <b v="0"/>
    <s v="2021 1"/>
    <n v="1"/>
    <x v="3"/>
    <s v="Closed"/>
    <s v="Closed"/>
    <x v="1"/>
    <s v="0055A00000BclF5QAJ"/>
    <d v="2021-04-11T20:08:00"/>
    <m/>
    <d v="2021-03-11T14:03:35"/>
    <b v="0"/>
    <x v="6"/>
    <s v="0065A00001dL5hcQAC"/>
    <x v="2"/>
    <b v="0"/>
    <s v="00531000007KAsvAAG"/>
    <s v="Closed Won"/>
    <b v="0"/>
    <x v="0"/>
    <n v="1327.54"/>
    <n v="1327.54"/>
    <m/>
  </r>
  <r>
    <s v="0015A000023pZynQAE"/>
    <b v="0"/>
    <m/>
    <b v="0"/>
    <x v="886"/>
    <x v="0"/>
    <s v="0055A000008iLoOQAU"/>
    <b v="1"/>
    <d v="2018-09-24T17:17:04"/>
    <b v="0"/>
    <b v="0"/>
    <s v="2021 1"/>
    <n v="1"/>
    <x v="3"/>
    <s v="Closed"/>
    <s v="Closed"/>
    <x v="21"/>
    <s v="0055A00000BclF5QAJ"/>
    <d v="2021-04-10T22:59:54"/>
    <m/>
    <d v="2021-03-11T22:02:49"/>
    <b v="0"/>
    <x v="1"/>
    <s v="0065A00000lnQ6hQAE"/>
    <x v="2"/>
    <b v="0"/>
    <s v="0055A00000Bd0KeQAJ"/>
    <s v="Closed Won"/>
    <b v="1"/>
    <x v="0"/>
    <n v="95745"/>
    <n v="95745"/>
    <m/>
  </r>
  <r>
    <s v="0015A00002JM1sYQAT"/>
    <b v="0"/>
    <m/>
    <b v="0"/>
    <x v="887"/>
    <x v="0"/>
    <s v="0055A000008iLoOQAU"/>
    <b v="0"/>
    <d v="2021-01-12T15:18:27"/>
    <b v="0"/>
    <b v="0"/>
    <s v="2021 1"/>
    <n v="1"/>
    <x v="3"/>
    <s v="Omitted"/>
    <s v="Omitted"/>
    <x v="21"/>
    <s v="0055A00000BclF5QAJ"/>
    <d v="2021-04-10T23:01:03"/>
    <m/>
    <d v="2021-03-12T00:28:48"/>
    <b v="0"/>
    <x v="16"/>
    <s v="0065A00001crc1RQAQ"/>
    <x v="2"/>
    <b v="0"/>
    <s v="0055A000008iLoOQAU"/>
    <s v="Closed Lost"/>
    <b v="0"/>
    <x v="1"/>
    <n v="4000"/>
    <n v="0"/>
    <m/>
  </r>
  <r>
    <s v="0013100001jbTy1AAE"/>
    <b v="0"/>
    <m/>
    <b v="0"/>
    <x v="887"/>
    <x v="0"/>
    <s v="0055A000008iLoOQAU"/>
    <b v="0"/>
    <d v="2021-01-29T17:38:15"/>
    <b v="0"/>
    <b v="0"/>
    <s v="2021 1"/>
    <n v="1"/>
    <x v="3"/>
    <s v="Omitted"/>
    <s v="Omitted"/>
    <x v="21"/>
    <s v="0055A00000BclF5QAJ"/>
    <d v="2021-04-10T23:01:03"/>
    <m/>
    <d v="2021-03-12T18:19:44"/>
    <b v="0"/>
    <x v="11"/>
    <s v="0065A00001dAYELQA4"/>
    <x v="2"/>
    <b v="0"/>
    <s v="0055A000008iLoOQAU"/>
    <s v="Closed Lost"/>
    <b v="0"/>
    <x v="1"/>
    <n v="14686"/>
    <n v="0"/>
    <m/>
  </r>
  <r>
    <s v="0013100001gYPr1AAG"/>
    <b v="0"/>
    <m/>
    <b v="0"/>
    <x v="887"/>
    <x v="0"/>
    <s v="0055A000008iLoOQAU"/>
    <b v="0"/>
    <d v="2021-03-02T13:29:27"/>
    <b v="0"/>
    <b v="0"/>
    <s v="2021 1"/>
    <n v="1"/>
    <x v="3"/>
    <s v="Closed"/>
    <s v="Closed"/>
    <x v="21"/>
    <s v="0055A00000BclF5QAJ"/>
    <d v="2021-04-10T22:59:54"/>
    <m/>
    <d v="2021-03-12T19:48:35"/>
    <b v="0"/>
    <x v="3"/>
    <s v="0065A00001dKXGQQA4"/>
    <x v="2"/>
    <b v="0"/>
    <s v="0055A000008iLoOQAU"/>
    <s v="Closed Won"/>
    <b v="0"/>
    <x v="0"/>
    <n v="22800"/>
    <n v="22800"/>
    <m/>
  </r>
  <r>
    <s v="0013100001puTdTAAU"/>
    <b v="0"/>
    <m/>
    <b v="0"/>
    <x v="887"/>
    <x v="0"/>
    <s v="0055A000008iLoOQAU"/>
    <b v="0"/>
    <d v="2021-03-02T15:26:44"/>
    <b v="0"/>
    <b v="0"/>
    <s v="2021 1"/>
    <n v="1"/>
    <x v="3"/>
    <s v="Closed"/>
    <s v="Closed"/>
    <x v="21"/>
    <s v="0055A00000BclF5QAJ"/>
    <d v="2021-04-10T22:59:54"/>
    <m/>
    <d v="2021-03-12T14:18:46"/>
    <b v="0"/>
    <x v="4"/>
    <s v="0065A00001dKYHhQAO"/>
    <x v="2"/>
    <b v="0"/>
    <s v="0055A000008iLoOQAU"/>
    <s v="Closed Won"/>
    <b v="0"/>
    <x v="0"/>
    <n v="16000"/>
    <n v="16000"/>
    <m/>
  </r>
  <r>
    <s v="0013100001jb0YLAAY"/>
    <b v="0"/>
    <m/>
    <b v="0"/>
    <x v="887"/>
    <x v="0"/>
    <s v="0055A000008iLoOQAU"/>
    <b v="0"/>
    <d v="2021-03-03T23:10:00"/>
    <b v="0"/>
    <b v="0"/>
    <s v="2021 1"/>
    <n v="1"/>
    <x v="3"/>
    <s v="Closed"/>
    <s v="Closed"/>
    <x v="21"/>
    <s v="0055A00000BclF5QAJ"/>
    <d v="2021-04-10T22:59:54"/>
    <m/>
    <d v="2021-03-17T13:26:05"/>
    <b v="0"/>
    <x v="3"/>
    <s v="0065A00001dKhhuQAC"/>
    <x v="2"/>
    <b v="0"/>
    <s v="0055A000008iLoOQAU"/>
    <s v="Closed Won"/>
    <b v="0"/>
    <x v="0"/>
    <n v="3500"/>
    <n v="3500"/>
    <m/>
  </r>
  <r>
    <s v="0013100001jbToDAAU"/>
    <b v="0"/>
    <m/>
    <b v="0"/>
    <x v="887"/>
    <x v="0"/>
    <s v="0055A000008iLoOQAU"/>
    <b v="0"/>
    <d v="2021-03-09T22:18:10"/>
    <b v="0"/>
    <b v="0"/>
    <s v="2021 1"/>
    <n v="1"/>
    <x v="3"/>
    <s v="Closed"/>
    <s v="Closed"/>
    <x v="21"/>
    <s v="0055A00000BclF5QAJ"/>
    <d v="2021-04-10T22:59:54"/>
    <m/>
    <d v="2021-03-12T19:55:39"/>
    <b v="0"/>
    <x v="3"/>
    <s v="0065A00001dL7h7QAC"/>
    <x v="2"/>
    <b v="0"/>
    <s v="0055A000008iLoOQAU"/>
    <s v="Closed Won"/>
    <b v="0"/>
    <x v="0"/>
    <n v="3450"/>
    <n v="3450"/>
    <m/>
  </r>
  <r>
    <s v="0015A00002KuduMQAR"/>
    <b v="0"/>
    <m/>
    <b v="0"/>
    <x v="888"/>
    <x v="0"/>
    <s v="0055A000008iLoOQAU"/>
    <b v="0"/>
    <d v="2021-02-09T14:14:41"/>
    <b v="0"/>
    <b v="0"/>
    <s v="2021 1"/>
    <n v="1"/>
    <x v="3"/>
    <s v="Closed"/>
    <s v="Closed"/>
    <x v="21"/>
    <s v="0055A00000BclF5QAJ"/>
    <d v="2021-04-10T22:59:54"/>
    <m/>
    <d v="2021-02-16T16:39:48"/>
    <b v="0"/>
    <x v="4"/>
    <s v="0065A00001dCQoMQAW"/>
    <x v="2"/>
    <b v="0"/>
    <s v="0055A000008iLoOQAU"/>
    <s v="Closed Won"/>
    <b v="0"/>
    <x v="0"/>
    <n v="4175"/>
    <n v="4175"/>
    <m/>
  </r>
  <r>
    <s v="0015A00002HdYs8QAF"/>
    <b v="0"/>
    <m/>
    <b v="0"/>
    <x v="889"/>
    <x v="0"/>
    <s v="0055A000008iLoOQAU"/>
    <b v="0"/>
    <d v="2021-01-26T19:04:16"/>
    <b v="0"/>
    <b v="0"/>
    <s v="2021 1"/>
    <n v="1"/>
    <x v="3"/>
    <s v="Omitted"/>
    <s v="Omitted"/>
    <x v="21"/>
    <s v="0055A00000BclF5QAJ"/>
    <d v="2021-04-10T23:01:03"/>
    <m/>
    <d v="2021-03-11T15:31:55"/>
    <b v="0"/>
    <x v="3"/>
    <s v="0065A00001dABo7QAG"/>
    <x v="2"/>
    <b v="0"/>
    <s v="0055A000008iLoOQAU"/>
    <s v="Closed Lost"/>
    <b v="0"/>
    <x v="1"/>
    <n v="22800"/>
    <n v="0"/>
    <m/>
  </r>
  <r>
    <s v="0013100001jb0YLAAY"/>
    <b v="0"/>
    <m/>
    <b v="0"/>
    <x v="889"/>
    <x v="0"/>
    <s v="0055A000008iLoOQAU"/>
    <b v="0"/>
    <d v="2020-09-29T20:34:17"/>
    <b v="0"/>
    <b v="0"/>
    <s v="2021 1"/>
    <n v="1"/>
    <x v="3"/>
    <s v="Omitted"/>
    <s v="Omitted"/>
    <x v="21"/>
    <s v="0055A00000BclF5QAJ"/>
    <d v="2021-04-11T20:28:47"/>
    <m/>
    <d v="2021-03-15T15:21:03"/>
    <b v="0"/>
    <x v="6"/>
    <s v="0065A00001bpA8qQAE"/>
    <x v="2"/>
    <b v="0"/>
    <s v="0055A000008iLoOQAU"/>
    <s v="Closed Lost"/>
    <b v="0"/>
    <x v="1"/>
    <n v="19200"/>
    <n v="0"/>
    <m/>
  </r>
  <r>
    <s v="0013100001fsoNJAAY"/>
    <b v="0"/>
    <m/>
    <b v="0"/>
    <x v="889"/>
    <x v="0"/>
    <s v="0055A000008iLoOQAU"/>
    <b v="0"/>
    <d v="2021-03-18T15:03:10"/>
    <b v="0"/>
    <b v="0"/>
    <s v="2021 1"/>
    <n v="1"/>
    <x v="3"/>
    <s v="Omitted"/>
    <s v="Omitted"/>
    <x v="21"/>
    <s v="0055A00000BclF5QAJ"/>
    <d v="2021-04-10T23:01:03"/>
    <m/>
    <d v="2021-03-18T16:13:39"/>
    <b v="0"/>
    <x v="4"/>
    <s v="0065A00001dLebNQAS"/>
    <x v="2"/>
    <b v="0"/>
    <s v="0055A000008iLoOQAU"/>
    <s v="Closed Lost"/>
    <b v="0"/>
    <x v="1"/>
    <n v="6250"/>
    <n v="0"/>
    <m/>
  </r>
  <r>
    <s v="0013100001jbTy1AAE"/>
    <b v="0"/>
    <m/>
    <b v="0"/>
    <x v="889"/>
    <x v="0"/>
    <s v="0055A000008iLoOQAU"/>
    <b v="0"/>
    <d v="2021-01-28T14:06:39"/>
    <b v="0"/>
    <b v="0"/>
    <s v="2021 1"/>
    <n v="1"/>
    <x v="3"/>
    <s v="Omitted"/>
    <s v="Omitted"/>
    <x v="22"/>
    <s v="0055A00000BclF5QAJ"/>
    <d v="2021-04-10T23:01:03"/>
    <m/>
    <d v="2021-02-12T01:11:07"/>
    <b v="0"/>
    <x v="11"/>
    <s v="0065A00001dAKMNQA4"/>
    <x v="2"/>
    <b v="0"/>
    <s v="0055A000008iLoOQAU"/>
    <s v="Closed Lost"/>
    <b v="0"/>
    <x v="1"/>
    <n v="13950"/>
    <n v="0"/>
    <m/>
  </r>
  <r>
    <s v="0015A00002CwcMnQAJ"/>
    <b v="0"/>
    <m/>
    <b v="0"/>
    <x v="889"/>
    <x v="0"/>
    <s v="00531000008F2qlAAC"/>
    <b v="0"/>
    <d v="2019-06-13T21:27:37"/>
    <b v="0"/>
    <b v="0"/>
    <s v="2021 1"/>
    <n v="1"/>
    <x v="3"/>
    <s v="Omitted"/>
    <s v="Omitted"/>
    <x v="24"/>
    <s v="0055A00000BclF5QAJ"/>
    <d v="2021-04-11T20:08:00"/>
    <m/>
    <d v="2021-03-01T15:42:06"/>
    <b v="0"/>
    <x v="6"/>
    <s v="0065A00001TiIp1QAF"/>
    <x v="2"/>
    <b v="0"/>
    <s v="00531000008F2qlAAC"/>
    <s v="Closed Lost"/>
    <b v="0"/>
    <x v="1"/>
    <n v="313884.24"/>
    <n v="0"/>
    <m/>
  </r>
  <r>
    <s v="0015A00002HdYs8QAF"/>
    <b v="0"/>
    <m/>
    <b v="0"/>
    <x v="889"/>
    <x v="0"/>
    <s v="0055A000008iLoOQAU"/>
    <b v="0"/>
    <d v="2021-03-10T21:48:17"/>
    <b v="0"/>
    <b v="0"/>
    <s v="2021 1"/>
    <n v="1"/>
    <x v="3"/>
    <s v="Closed"/>
    <s v="Closed"/>
    <x v="21"/>
    <s v="0055A00000BclF5QAJ"/>
    <d v="2021-04-10T22:59:54"/>
    <m/>
    <d v="2021-03-16T01:48:29"/>
    <b v="0"/>
    <x v="3"/>
    <s v="0065A00001dLBkPQAW"/>
    <x v="2"/>
    <b v="0"/>
    <s v="0055A000008iLoOQAU"/>
    <s v="Closed Won"/>
    <b v="0"/>
    <x v="0"/>
    <n v="8000"/>
    <n v="8000"/>
    <m/>
  </r>
  <r>
    <s v="0013100001jYgIJAA0"/>
    <b v="0"/>
    <m/>
    <b v="0"/>
    <x v="889"/>
    <x v="0"/>
    <s v="00531000007MUoEAAW"/>
    <b v="0"/>
    <d v="2019-10-23T13:41:22"/>
    <b v="0"/>
    <b v="0"/>
    <s v="2021 1"/>
    <n v="1"/>
    <x v="3"/>
    <s v="Closed"/>
    <s v="Closed"/>
    <x v="24"/>
    <s v="0055A00000BclF5QAJ"/>
    <d v="2021-04-13T13:43:30"/>
    <m/>
    <d v="2021-03-15T13:16:39"/>
    <b v="1"/>
    <x v="6"/>
    <s v="0065A00001XkTl7QAF"/>
    <x v="2"/>
    <b v="0"/>
    <s v="00531000007KgPgAAK"/>
    <s v="Closed Won"/>
    <b v="0"/>
    <x v="0"/>
    <n v="665556"/>
    <n v="665556"/>
    <m/>
  </r>
  <r>
    <s v="0013100001gYGsJAAW"/>
    <b v="0"/>
    <m/>
    <b v="0"/>
    <x v="889"/>
    <x v="0"/>
    <s v="00531000007MUoEAAW"/>
    <b v="0"/>
    <d v="2021-03-12T18:48:28"/>
    <b v="0"/>
    <b v="0"/>
    <s v="2021 1"/>
    <n v="1"/>
    <x v="3"/>
    <s v="Closed"/>
    <s v="Closed"/>
    <x v="1"/>
    <s v="0055A00000BclF5QAJ"/>
    <d v="2021-04-11T19:52:07"/>
    <m/>
    <d v="2021-03-15T13:46:37"/>
    <b v="0"/>
    <x v="5"/>
    <s v="0065A00001dLJonQAG"/>
    <x v="2"/>
    <b v="1"/>
    <s v="00531000007MUoEAAW"/>
    <s v="Closed Won"/>
    <b v="0"/>
    <x v="0"/>
    <n v="160.9"/>
    <n v="160.9"/>
    <m/>
  </r>
  <r>
    <s v="0015A00002HbNjEQAV"/>
    <b v="0"/>
    <m/>
    <b v="0"/>
    <x v="890"/>
    <x v="0"/>
    <s v="00531000007KAsvAAG"/>
    <b v="0"/>
    <d v="2021-03-16T17:42:36"/>
    <b v="0"/>
    <b v="0"/>
    <s v="2021 1"/>
    <n v="1"/>
    <x v="3"/>
    <s v="Omitted"/>
    <s v="Omitted"/>
    <x v="1"/>
    <s v="0055A00000BclF5QAJ"/>
    <d v="2021-04-11T20:08:00"/>
    <m/>
    <d v="2021-03-16T22:22:14"/>
    <b v="0"/>
    <x v="6"/>
    <s v="0065A00001dLXQmQAO"/>
    <x v="2"/>
    <b v="0"/>
    <s v="00531000007KAsvAAG"/>
    <s v="Closed Lost"/>
    <b v="0"/>
    <x v="1"/>
    <n v="1158300"/>
    <n v="0"/>
    <m/>
  </r>
  <r>
    <s v="0013100001jbTegAAE"/>
    <b v="0"/>
    <m/>
    <b v="0"/>
    <x v="890"/>
    <x v="0"/>
    <s v="0055A000008iLoOQAU"/>
    <b v="0"/>
    <d v="2021-03-16T14:38:49"/>
    <b v="0"/>
    <b v="0"/>
    <s v="2021 1"/>
    <n v="1"/>
    <x v="3"/>
    <s v="Closed"/>
    <s v="Closed"/>
    <x v="20"/>
    <s v="0055A00000BclF5QAJ"/>
    <d v="2021-04-10T22:59:54"/>
    <m/>
    <m/>
    <b v="0"/>
    <x v="3"/>
    <s v="0065A00001dLWADQA4"/>
    <x v="2"/>
    <b v="0"/>
    <s v="0055A000008iLoOQAU"/>
    <s v="Closed Won"/>
    <b v="0"/>
    <x v="0"/>
    <n v="13027.5"/>
    <n v="13027.5"/>
    <m/>
  </r>
  <r>
    <s v="0013100001eo3U7AAI"/>
    <b v="0"/>
    <m/>
    <b v="0"/>
    <x v="890"/>
    <x v="0"/>
    <s v="00531000007MUoEAAW"/>
    <b v="0"/>
    <d v="2019-07-19T19:02:12"/>
    <b v="0"/>
    <b v="0"/>
    <s v="2021 1"/>
    <n v="1"/>
    <x v="3"/>
    <s v="Closed"/>
    <s v="Closed"/>
    <x v="1"/>
    <s v="0055A00000BclF5QAJ"/>
    <d v="2021-04-13T13:43:55"/>
    <m/>
    <d v="2021-03-16T22:37:26"/>
    <b v="0"/>
    <x v="5"/>
    <s v="0065A00001WkwkxQAB"/>
    <x v="2"/>
    <b v="1"/>
    <s v="00531000007MUoEAAW"/>
    <s v="Closed Won"/>
    <b v="0"/>
    <x v="0"/>
    <n v="6500"/>
    <n v="6500"/>
    <m/>
  </r>
  <r>
    <s v="0015A00002JN5v2QAD"/>
    <b v="0"/>
    <s v="Other"/>
    <b v="0"/>
    <x v="891"/>
    <x v="0"/>
    <s v="0055A00000BNXCfQAP"/>
    <b v="0"/>
    <d v="2020-03-19T22:25:41"/>
    <b v="0"/>
    <b v="0"/>
    <s v="2021 1"/>
    <n v="1"/>
    <x v="3"/>
    <s v="Omitted"/>
    <s v="Omitted"/>
    <x v="0"/>
    <s v="0055A00000BclF5QAJ"/>
    <d v="2021-04-11T20:07:09"/>
    <m/>
    <d v="2021-03-17T23:41:18"/>
    <b v="0"/>
    <x v="6"/>
    <s v="0065A00001ZX0KVQA1"/>
    <x v="2"/>
    <b v="0"/>
    <s v="0055A00000BNXCfQAP"/>
    <s v="Closed Lost"/>
    <b v="0"/>
    <x v="1"/>
    <n v="152000"/>
    <n v="0"/>
    <m/>
  </r>
  <r>
    <s v="0015A000029WKYLQA4"/>
    <b v="0"/>
    <m/>
    <b v="0"/>
    <x v="891"/>
    <x v="0"/>
    <s v="0055A00000BNpn5QAD"/>
    <b v="1"/>
    <d v="2020-02-13T18:18:11"/>
    <b v="0"/>
    <b v="0"/>
    <s v="2021 1"/>
    <n v="1"/>
    <x v="3"/>
    <s v="Omitted"/>
    <s v="Omitted"/>
    <x v="21"/>
    <s v="0055A00000BclF5QAJ"/>
    <d v="2021-04-11T20:07:09"/>
    <m/>
    <d v="2021-03-17T16:46:05"/>
    <b v="0"/>
    <x v="6"/>
    <s v="0065A00001Z8raWQAR"/>
    <x v="2"/>
    <b v="0"/>
    <s v="0055A00000BNXCfQAP"/>
    <s v="Closed Lost"/>
    <b v="0"/>
    <x v="1"/>
    <n v="144000"/>
    <n v="0"/>
    <m/>
  </r>
  <r>
    <s v="0013100001hofGrAAI"/>
    <b v="0"/>
    <m/>
    <b v="0"/>
    <x v="891"/>
    <x v="0"/>
    <s v="0055A000008iLoOQAU"/>
    <b v="0"/>
    <d v="2021-03-17T19:25:05"/>
    <b v="0"/>
    <b v="0"/>
    <s v="2021 1"/>
    <n v="1"/>
    <x v="3"/>
    <s v="Closed"/>
    <s v="Closed"/>
    <x v="21"/>
    <s v="0055A00000BclF5QAJ"/>
    <d v="2021-04-10T22:59:54"/>
    <m/>
    <m/>
    <b v="0"/>
    <x v="7"/>
    <s v="0065A00001dLc0LQAS"/>
    <x v="2"/>
    <b v="0"/>
    <s v="0055A000008iLoOQAU"/>
    <s v="Closed Won"/>
    <b v="0"/>
    <x v="0"/>
    <n v="4000"/>
    <n v="4000"/>
    <m/>
  </r>
  <r>
    <s v="0013100001hpVDsAAM"/>
    <b v="0"/>
    <m/>
    <b v="0"/>
    <x v="891"/>
    <x v="0"/>
    <s v="00531000007MUoEAAW"/>
    <b v="0"/>
    <d v="2021-02-22T13:58:23"/>
    <b v="0"/>
    <b v="0"/>
    <s v="2021 1"/>
    <n v="1"/>
    <x v="3"/>
    <s v="Closed"/>
    <s v="Closed"/>
    <x v="1"/>
    <s v="0055A00000BclF5QAJ"/>
    <d v="2021-04-11T19:52:59"/>
    <m/>
    <d v="2021-03-17T21:11:34"/>
    <b v="0"/>
    <x v="5"/>
    <s v="0065A00001dIDugQAG"/>
    <x v="2"/>
    <b v="1"/>
    <s v="00531000007MUoEAAW"/>
    <s v="Closed Won"/>
    <b v="0"/>
    <x v="0"/>
    <n v="6500"/>
    <n v="6500"/>
    <m/>
  </r>
  <r>
    <s v="0013100001gYGsJAAW"/>
    <b v="0"/>
    <m/>
    <b v="0"/>
    <x v="891"/>
    <x v="0"/>
    <s v="00531000007MUoEAAW"/>
    <b v="0"/>
    <d v="2021-03-12T19:08:38"/>
    <b v="0"/>
    <b v="0"/>
    <s v="2021 1"/>
    <n v="1"/>
    <x v="3"/>
    <s v="Closed"/>
    <s v="Closed"/>
    <x v="1"/>
    <s v="0055A00000BclF5QAJ"/>
    <d v="2021-04-11T19:52:59"/>
    <m/>
    <d v="2021-03-17T21:47:30"/>
    <b v="0"/>
    <x v="5"/>
    <s v="0065A00001dLJwmQAG"/>
    <x v="2"/>
    <b v="1"/>
    <s v="00531000007MUoEAAW"/>
    <s v="Closed Won"/>
    <b v="0"/>
    <x v="0"/>
    <n v="6500"/>
    <n v="6500"/>
    <m/>
  </r>
  <r>
    <s v="0013100001hoCcAAAU"/>
    <b v="0"/>
    <m/>
    <b v="0"/>
    <x v="892"/>
    <x v="0"/>
    <s v="0055A000008iLoOQAU"/>
    <b v="0"/>
    <d v="2021-02-18T21:29:45"/>
    <b v="0"/>
    <b v="0"/>
    <s v="2021 1"/>
    <n v="1"/>
    <x v="3"/>
    <s v="Omitted"/>
    <s v="Omitted"/>
    <x v="22"/>
    <s v="0055A00000BclF5QAJ"/>
    <d v="2021-04-10T23:01:03"/>
    <m/>
    <d v="2021-03-11T23:44:21"/>
    <b v="0"/>
    <x v="1"/>
    <s v="0065A00001dDobpQAC"/>
    <x v="2"/>
    <b v="0"/>
    <s v="0055A000008iLoOQAU"/>
    <s v="Closed Lost"/>
    <b v="0"/>
    <x v="1"/>
    <n v="6500"/>
    <n v="0"/>
    <m/>
  </r>
  <r>
    <s v="0015A00002CwwHuQAJ"/>
    <b v="0"/>
    <m/>
    <b v="0"/>
    <x v="892"/>
    <x v="0"/>
    <s v="0055A000008iLoOQAU"/>
    <b v="0"/>
    <d v="2021-03-05T19:12:02"/>
    <b v="0"/>
    <b v="0"/>
    <s v="2021 1"/>
    <n v="1"/>
    <x v="3"/>
    <s v="Closed"/>
    <s v="Closed"/>
    <x v="22"/>
    <s v="0055A000008iLoOQAU"/>
    <d v="2021-04-16T18:55:01"/>
    <m/>
    <d v="2021-04-16T18:55:00"/>
    <b v="0"/>
    <x v="1"/>
    <s v="0065A00001dKqx7QAC"/>
    <x v="2"/>
    <b v="0"/>
    <s v="0055A000008iLoOQAU"/>
    <s v="Closed Won"/>
    <b v="0"/>
    <x v="0"/>
    <n v="725"/>
    <n v="725"/>
    <m/>
  </r>
  <r>
    <s v="0013100001frxefAAA"/>
    <b v="0"/>
    <m/>
    <b v="0"/>
    <x v="892"/>
    <x v="0"/>
    <s v="0055A000008iLoOQAU"/>
    <b v="0"/>
    <d v="2021-03-15T19:43:44"/>
    <b v="0"/>
    <b v="0"/>
    <s v="2021 1"/>
    <n v="1"/>
    <x v="3"/>
    <s v="Closed"/>
    <s v="Closed"/>
    <x v="21"/>
    <s v="0055A00000BclF5QAJ"/>
    <d v="2021-04-11T19:52:07"/>
    <m/>
    <d v="2021-03-18T15:31:19"/>
    <b v="0"/>
    <x v="5"/>
    <s v="0065A00001dLT0dQAG"/>
    <x v="2"/>
    <b v="0"/>
    <s v="0055A000008iLoOQAU"/>
    <s v="Closed Won"/>
    <b v="0"/>
    <x v="0"/>
    <n v="12000"/>
    <n v="12000"/>
    <m/>
  </r>
  <r>
    <s v="0013100001gYGSGAA4"/>
    <b v="0"/>
    <m/>
    <b v="0"/>
    <x v="892"/>
    <x v="0"/>
    <s v="00531000007MUoEAAW"/>
    <b v="0"/>
    <d v="2020-02-11T18:53:39"/>
    <b v="0"/>
    <b v="0"/>
    <s v="2021 1"/>
    <n v="1"/>
    <x v="3"/>
    <s v="Closed"/>
    <s v="Closed"/>
    <x v="1"/>
    <s v="00531000007MUoEAAW"/>
    <d v="2021-03-29T19:04:38"/>
    <m/>
    <d v="2021-03-18T18:38:57"/>
    <b v="0"/>
    <x v="4"/>
    <s v="0065A00001Z6zFpQAJ"/>
    <x v="2"/>
    <b v="0"/>
    <s v="00531000007KAsvAAG"/>
    <s v="Closed Won"/>
    <b v="0"/>
    <x v="0"/>
    <n v="82472.399999999994"/>
    <n v="82472.399999999994"/>
    <m/>
  </r>
  <r>
    <s v="001i000000FKbGvAAL"/>
    <b v="0"/>
    <m/>
    <b v="0"/>
    <x v="892"/>
    <x v="0"/>
    <s v="005i0000000fNkyAAE"/>
    <b v="1"/>
    <d v="2013-07-05T14:00:24"/>
    <b v="0"/>
    <b v="0"/>
    <s v="2021 1"/>
    <n v="1"/>
    <x v="3"/>
    <s v="Closed"/>
    <s v="Closed"/>
    <x v="4"/>
    <s v="0055A00000BclF5QAJ"/>
    <d v="2021-04-13T13:44:18"/>
    <m/>
    <d v="2021-03-18T22:36:46"/>
    <b v="1"/>
    <x v="4"/>
    <s v="006i0000003tRa1AAE"/>
    <x v="2"/>
    <b v="0"/>
    <s v="0055A00000BnRGTQA3"/>
    <s v="Closed Won"/>
    <b v="0"/>
    <x v="0"/>
    <n v="25342396.800000001"/>
    <n v="25342396.800000001"/>
    <m/>
  </r>
  <r>
    <s v="0015A00002DQoleQAD"/>
    <b v="0"/>
    <m/>
    <b v="0"/>
    <x v="893"/>
    <x v="0"/>
    <s v="0055A000008iLoOQAU"/>
    <b v="0"/>
    <d v="2021-03-18T15:25:49"/>
    <b v="0"/>
    <b v="0"/>
    <s v="2021 1"/>
    <n v="1"/>
    <x v="3"/>
    <s v="Closed"/>
    <s v="Closed"/>
    <x v="21"/>
    <s v="0055A00000BclF5QAJ"/>
    <d v="2021-04-10T22:59:54"/>
    <m/>
    <d v="2021-03-19T12:38:04"/>
    <b v="0"/>
    <x v="3"/>
    <s v="0065A00001dLeiIQAS"/>
    <x v="2"/>
    <b v="0"/>
    <s v="0055A000008iLoOQAU"/>
    <s v="Closed Won"/>
    <b v="0"/>
    <x v="0"/>
    <n v="12000"/>
    <n v="12000"/>
    <m/>
  </r>
  <r>
    <s v="0015A000026oRv0QAE"/>
    <b v="0"/>
    <m/>
    <b v="0"/>
    <x v="893"/>
    <x v="0"/>
    <s v="0055A000008iLoOQAU"/>
    <b v="0"/>
    <d v="2021-03-19T18:50:54"/>
    <b v="0"/>
    <b v="0"/>
    <s v="2021 1"/>
    <n v="1"/>
    <x v="3"/>
    <s v="Closed"/>
    <s v="Closed"/>
    <x v="23"/>
    <s v="0055A00000BclF5QAJ"/>
    <d v="2021-04-10T22:59:54"/>
    <m/>
    <d v="2021-03-22T12:50:07"/>
    <b v="0"/>
    <x v="22"/>
    <s v="0065A00001dLk3JQAS"/>
    <x v="2"/>
    <b v="0"/>
    <s v="0055A000008iLoOQAU"/>
    <s v="Closed Won"/>
    <b v="0"/>
    <x v="0"/>
    <n v="725"/>
    <n v="725"/>
    <m/>
  </r>
  <r>
    <s v="0015A00002QcLYDQA3"/>
    <b v="0"/>
    <m/>
    <b v="0"/>
    <x v="893"/>
    <x v="0"/>
    <s v="0055A000009sa63QAA"/>
    <b v="0"/>
    <d v="2020-10-26T04:34:43"/>
    <b v="0"/>
    <b v="0"/>
    <s v="2021 1"/>
    <n v="1"/>
    <x v="3"/>
    <s v="Closed"/>
    <s v="Closed"/>
    <x v="1"/>
    <s v="0055A00000BclF5QAJ"/>
    <d v="2021-04-11T20:08:00"/>
    <m/>
    <d v="2021-03-22T03:50:09"/>
    <b v="0"/>
    <x v="6"/>
    <s v="0065A00001cIEFNQA4"/>
    <x v="2"/>
    <b v="0"/>
    <s v="0055A000009sa63QAA"/>
    <s v="Closed Won"/>
    <b v="0"/>
    <x v="0"/>
    <n v="71450.100000000006"/>
    <n v="71450.100000000006"/>
    <m/>
  </r>
  <r>
    <s v="0015A00002KwwCEQAZ"/>
    <b v="0"/>
    <m/>
    <b v="0"/>
    <x v="893"/>
    <x v="0"/>
    <s v="0055A000008iLoOQAU"/>
    <b v="1"/>
    <d v="2020-06-15T13:05:03"/>
    <b v="0"/>
    <b v="0"/>
    <s v="2021 1"/>
    <n v="1"/>
    <x v="3"/>
    <s v="Closed"/>
    <s v="Closed"/>
    <x v="21"/>
    <s v="00531000007KAu8AAG"/>
    <d v="2021-06-15T09:46:12"/>
    <m/>
    <d v="2020-11-21T13:28:29"/>
    <b v="0"/>
    <x v="3"/>
    <s v="0065A00001aLXVFQA4"/>
    <x v="2"/>
    <b v="0"/>
    <s v="00531000007KAu8AAG"/>
    <s v="Closed Won"/>
    <b v="0"/>
    <x v="0"/>
    <n v="102727"/>
    <n v="102727"/>
    <m/>
  </r>
  <r>
    <s v="0015A00001yVjjUQAS"/>
    <b v="0"/>
    <m/>
    <b v="0"/>
    <x v="893"/>
    <x v="0"/>
    <s v="00531000007KAu8AAG"/>
    <b v="0"/>
    <d v="2021-03-19T11:19:26"/>
    <b v="0"/>
    <b v="0"/>
    <s v="2021 1"/>
    <n v="1"/>
    <x v="3"/>
    <s v="Closed"/>
    <s v="Closed"/>
    <x v="21"/>
    <s v="0055A00000BclF5QAJ"/>
    <d v="2021-04-11T20:07:09"/>
    <m/>
    <m/>
    <b v="0"/>
    <x v="6"/>
    <s v="0065A00001dLhsIQAS"/>
    <x v="2"/>
    <b v="0"/>
    <s v="00531000007KAu8AAG"/>
    <s v="Closed Won"/>
    <b v="0"/>
    <x v="0"/>
    <n v="39942.5"/>
    <n v="39942.5"/>
    <m/>
  </r>
  <r>
    <s v="0015A00002JMd9kQAD"/>
    <b v="0"/>
    <m/>
    <b v="0"/>
    <x v="893"/>
    <x v="0"/>
    <s v="0055A00000BNpn5QAD"/>
    <b v="1"/>
    <d v="2021-01-25T18:15:52"/>
    <b v="0"/>
    <b v="0"/>
    <s v="2021 1"/>
    <n v="1"/>
    <x v="3"/>
    <s v="Closed"/>
    <s v="Closed"/>
    <x v="20"/>
    <s v="0055A00000BclF5QAJ"/>
    <d v="2021-04-11T20:07:09"/>
    <m/>
    <d v="2021-03-25T14:44:01"/>
    <b v="0"/>
    <x v="6"/>
    <s v="0065A00001dA3mPQAS"/>
    <x v="2"/>
    <b v="0"/>
    <s v="0055A00000BNpn5QAD"/>
    <s v="Closed Won"/>
    <b v="0"/>
    <x v="0"/>
    <n v="56651.360000000001"/>
    <n v="56651.360000000001"/>
    <m/>
  </r>
  <r>
    <s v="0013100001gZda5AAC"/>
    <b v="0"/>
    <m/>
    <b v="0"/>
    <x v="894"/>
    <x v="0"/>
    <s v="0055A000008iLoOQAU"/>
    <b v="0"/>
    <d v="2020-06-12T18:16:10"/>
    <b v="0"/>
    <b v="0"/>
    <s v="2021 1"/>
    <n v="1"/>
    <x v="3"/>
    <s v="Omitted"/>
    <s v="Omitted"/>
    <x v="21"/>
    <s v="0055A00000BclF5QAJ"/>
    <d v="2021-04-10T23:01:03"/>
    <m/>
    <d v="2021-01-15T19:01:10"/>
    <b v="0"/>
    <x v="7"/>
    <s v="0065A00001aLTbqQAG"/>
    <x v="2"/>
    <b v="0"/>
    <s v="0055A000008iLoOQAU"/>
    <s v="Closed Lost"/>
    <b v="0"/>
    <x v="1"/>
    <n v="20425"/>
    <n v="0"/>
    <m/>
  </r>
  <r>
    <s v="0013100001jbTegAAE"/>
    <b v="0"/>
    <m/>
    <b v="0"/>
    <x v="895"/>
    <x v="0"/>
    <s v="0055A000008iLoOQAU"/>
    <b v="0"/>
    <d v="2021-03-22T15:13:27"/>
    <b v="0"/>
    <b v="0"/>
    <s v="2021 1"/>
    <n v="1"/>
    <x v="3"/>
    <s v="Closed"/>
    <s v="Closed"/>
    <x v="21"/>
    <s v="0055A00000BclF5QAJ"/>
    <d v="2021-04-10T22:59:54"/>
    <m/>
    <m/>
    <b v="0"/>
    <x v="3"/>
    <s v="0065A00001dLqyhQAC"/>
    <x v="2"/>
    <b v="0"/>
    <s v="0055A000008iLoOQAU"/>
    <s v="Closed Won"/>
    <b v="0"/>
    <x v="0"/>
    <n v="4495"/>
    <n v="4495"/>
    <m/>
  </r>
  <r>
    <s v="0013100001enucRAAQ"/>
    <b v="0"/>
    <m/>
    <b v="0"/>
    <x v="895"/>
    <x v="0"/>
    <s v="00531000007MUoEAAW"/>
    <b v="0"/>
    <d v="2021-03-22T14:45:01"/>
    <b v="0"/>
    <b v="0"/>
    <s v="2021 1"/>
    <n v="1"/>
    <x v="3"/>
    <s v="Closed"/>
    <s v="Closed"/>
    <x v="1"/>
    <s v="00531000007MUoEAAW"/>
    <d v="2021-04-12T13:41:03"/>
    <m/>
    <m/>
    <b v="0"/>
    <x v="6"/>
    <s v="0065A00001dLqk2QAC"/>
    <x v="2"/>
    <b v="1"/>
    <s v="00531000007MUoEAAW"/>
    <s v="Closed Won"/>
    <b v="0"/>
    <x v="0"/>
    <n v="716.4"/>
    <n v="716.4"/>
    <m/>
  </r>
  <r>
    <s v="0015A00001ztmHRQAY"/>
    <b v="0"/>
    <m/>
    <b v="0"/>
    <x v="895"/>
    <x v="0"/>
    <s v="00531000007MUoEAAW"/>
    <b v="0"/>
    <d v="2021-03-12T19:43:46"/>
    <b v="0"/>
    <b v="0"/>
    <s v="2021 1"/>
    <n v="1"/>
    <x v="3"/>
    <s v="Closed"/>
    <s v="Closed"/>
    <x v="1"/>
    <s v="00531000007MUoEAAW"/>
    <d v="2021-04-12T13:40:25"/>
    <m/>
    <d v="2021-03-22T13:09:54"/>
    <b v="0"/>
    <x v="5"/>
    <s v="0065A00001dLKBhQAO"/>
    <x v="2"/>
    <b v="1"/>
    <s v="00531000007MUoEAAW"/>
    <s v="Closed Won"/>
    <b v="0"/>
    <x v="0"/>
    <n v="746.25"/>
    <n v="746.25"/>
    <m/>
  </r>
  <r>
    <s v="0015A00002PKEq3QAH"/>
    <b v="0"/>
    <m/>
    <b v="0"/>
    <x v="895"/>
    <x v="0"/>
    <s v="0055A00000BNXCfQAP"/>
    <b v="1"/>
    <d v="2020-09-18T18:04:30"/>
    <b v="0"/>
    <b v="0"/>
    <s v="2021 1"/>
    <n v="1"/>
    <x v="3"/>
    <s v="Closed"/>
    <s v="Closed"/>
    <x v="20"/>
    <s v="0055A00000BclF5QAJ"/>
    <d v="2021-04-10T22:59:54"/>
    <m/>
    <d v="2021-03-22T22:06:39"/>
    <b v="0"/>
    <x v="3"/>
    <s v="0065A00001bnlqzQAA"/>
    <x v="2"/>
    <b v="0"/>
    <s v="0055A00000BNXCfQAP"/>
    <s v="Closed Won"/>
    <b v="0"/>
    <x v="0"/>
    <n v="147200"/>
    <n v="147200"/>
    <m/>
  </r>
  <r>
    <s v="0015A000028moKRQAY"/>
    <b v="0"/>
    <m/>
    <b v="0"/>
    <x v="896"/>
    <x v="0"/>
    <s v="0055A000008iLoOQAU"/>
    <b v="0"/>
    <d v="2021-03-23T19:58:39"/>
    <b v="0"/>
    <b v="0"/>
    <s v="2021 1"/>
    <n v="1"/>
    <x v="3"/>
    <s v="Closed"/>
    <s v="Closed"/>
    <x v="21"/>
    <s v="0055A00000BclF5QAJ"/>
    <d v="2021-04-10T22:59:54"/>
    <m/>
    <d v="2021-03-24T19:58:46"/>
    <b v="0"/>
    <x v="4"/>
    <s v="0065A00001ddKtiQAE"/>
    <x v="2"/>
    <b v="0"/>
    <s v="0055A000008iLoOQAU"/>
    <s v="Closed Won"/>
    <b v="0"/>
    <x v="0"/>
    <n v="4000"/>
    <n v="4000"/>
    <m/>
  </r>
  <r>
    <s v="0015A00002EkmBaQAJ"/>
    <b v="0"/>
    <m/>
    <b v="0"/>
    <x v="896"/>
    <x v="0"/>
    <s v="0055A000008iLoOQAU"/>
    <b v="0"/>
    <d v="2021-03-23T20:27:01"/>
    <b v="0"/>
    <b v="0"/>
    <s v="2021 1"/>
    <n v="1"/>
    <x v="3"/>
    <s v="Closed"/>
    <s v="Closed"/>
    <x v="21"/>
    <s v="0055A00000BclF5QAJ"/>
    <d v="2021-04-10T22:59:54"/>
    <m/>
    <d v="2021-03-24T17:19:54"/>
    <b v="0"/>
    <x v="3"/>
    <s v="0065A00001ddLANQA2"/>
    <x v="2"/>
    <b v="0"/>
    <s v="0055A000008iLoOQAU"/>
    <s v="Closed Won"/>
    <b v="0"/>
    <x v="0"/>
    <n v="22800"/>
    <n v="22800"/>
    <m/>
  </r>
  <r>
    <s v="0015A00002Cxo7SQAR"/>
    <b v="0"/>
    <m/>
    <b v="0"/>
    <x v="896"/>
    <x v="0"/>
    <s v="00531000007MUoEAAW"/>
    <b v="0"/>
    <d v="2021-03-11T20:52:55"/>
    <b v="0"/>
    <b v="0"/>
    <s v="2021 1"/>
    <n v="1"/>
    <x v="3"/>
    <s v="Closed"/>
    <s v="Closed"/>
    <x v="1"/>
    <s v="00531000007MUoEAAW"/>
    <d v="2021-04-12T13:39:06"/>
    <m/>
    <d v="2021-03-24T13:54:43"/>
    <b v="0"/>
    <x v="5"/>
    <s v="0065A00001dLG9vQAG"/>
    <x v="2"/>
    <b v="1"/>
    <s v="00531000007MUoEAAW"/>
    <s v="Closed Won"/>
    <b v="0"/>
    <x v="0"/>
    <n v="1492.5"/>
    <n v="1492.5"/>
    <m/>
  </r>
  <r>
    <s v="0013100001gxRn4AAE"/>
    <b v="0"/>
    <m/>
    <b v="0"/>
    <x v="896"/>
    <x v="0"/>
    <s v="00531000007MUoEAAW"/>
    <b v="0"/>
    <d v="2021-03-24T17:28:51"/>
    <b v="0"/>
    <b v="0"/>
    <s v="2021 1"/>
    <n v="1"/>
    <x v="3"/>
    <s v="Closed"/>
    <s v="Closed"/>
    <x v="1"/>
    <s v="00531000007MUoEAAW"/>
    <d v="2021-04-12T13:39:35"/>
    <m/>
    <d v="2021-03-25T18:26:30"/>
    <b v="0"/>
    <x v="5"/>
    <s v="0065A00001ddOT0QAM"/>
    <x v="2"/>
    <b v="1"/>
    <s v="00531000007MUoEAAW"/>
    <s v="Closed Won"/>
    <b v="0"/>
    <x v="0"/>
    <n v="1990"/>
    <n v="1990"/>
    <m/>
  </r>
  <r>
    <s v="0013100001k7nrtAAA"/>
    <b v="0"/>
    <m/>
    <b v="0"/>
    <x v="897"/>
    <x v="0"/>
    <s v="0055A000008iLoOQAU"/>
    <b v="0"/>
    <d v="2021-01-25T19:40:02"/>
    <b v="0"/>
    <b v="0"/>
    <s v="2021 1"/>
    <n v="1"/>
    <x v="3"/>
    <s v="Omitted"/>
    <s v="Omitted"/>
    <x v="21"/>
    <s v="0055A00000BclF5QAJ"/>
    <d v="2021-04-11T20:06:15"/>
    <m/>
    <d v="2021-01-25T20:26:32"/>
    <b v="0"/>
    <x v="6"/>
    <s v="0065A00001dA4l4QAC"/>
    <x v="2"/>
    <b v="0"/>
    <s v="0055A000008iLoOQAU"/>
    <s v="Closed Lost"/>
    <b v="0"/>
    <x v="1"/>
    <n v="8950"/>
    <n v="0"/>
    <m/>
  </r>
  <r>
    <s v="0013100001jbTo6AAE"/>
    <b v="0"/>
    <m/>
    <b v="0"/>
    <x v="897"/>
    <x v="0"/>
    <s v="0055A000008iLoOQAU"/>
    <b v="0"/>
    <d v="2021-03-25T14:27:04"/>
    <b v="0"/>
    <b v="0"/>
    <s v="2021 1"/>
    <n v="1"/>
    <x v="3"/>
    <s v="Closed"/>
    <s v="Closed"/>
    <x v="22"/>
    <s v="0055A00000BclF5QAJ"/>
    <d v="2021-04-10T22:59:54"/>
    <m/>
    <d v="2021-03-25T18:38:03"/>
    <b v="0"/>
    <x v="3"/>
    <s v="0065A00001de1jcQAA"/>
    <x v="2"/>
    <b v="0"/>
    <s v="0055A000008iLoOQAU"/>
    <s v="Closed Won"/>
    <b v="0"/>
    <x v="0"/>
    <n v="4995"/>
    <n v="4995"/>
    <m/>
  </r>
  <r>
    <s v="0013100001emXyOAAU"/>
    <b v="0"/>
    <m/>
    <b v="0"/>
    <x v="897"/>
    <x v="0"/>
    <s v="0055A000009sa63QAA"/>
    <b v="0"/>
    <d v="2020-08-27T05:28:20"/>
    <b v="0"/>
    <b v="0"/>
    <s v="2021 1"/>
    <n v="1"/>
    <x v="3"/>
    <s v="Closed"/>
    <s v="Closed"/>
    <x v="1"/>
    <s v="0055A00000BclF5QAJ"/>
    <d v="2021-04-11T20:08:00"/>
    <m/>
    <d v="2021-03-26T02:26:41"/>
    <b v="0"/>
    <x v="6"/>
    <s v="0065A00001bfp0FQAQ"/>
    <x v="2"/>
    <b v="0"/>
    <s v="0055A000009sa63QAA"/>
    <s v="Closed Won"/>
    <b v="0"/>
    <x v="0"/>
    <n v="304332.94"/>
    <n v="304332.94"/>
    <m/>
  </r>
  <r>
    <s v="0015A00002HbhWIQAZ"/>
    <b v="0"/>
    <m/>
    <b v="0"/>
    <x v="897"/>
    <x v="0"/>
    <s v="00531000007MUoEAAW"/>
    <b v="0"/>
    <d v="2021-02-24T16:13:48"/>
    <b v="0"/>
    <b v="0"/>
    <s v="2021 1"/>
    <n v="1"/>
    <x v="3"/>
    <s v="Closed"/>
    <s v="Closed"/>
    <x v="1"/>
    <s v="00531000007MUoEAAW"/>
    <d v="2021-04-12T13:38:20"/>
    <m/>
    <d v="2021-03-25T17:50:54"/>
    <b v="0"/>
    <x v="6"/>
    <s v="0065A00001dJ1wxQAC"/>
    <x v="2"/>
    <b v="1"/>
    <s v="00531000007MUoEAAW"/>
    <s v="Closed Won"/>
    <b v="0"/>
    <x v="0"/>
    <n v="796"/>
    <n v="796"/>
    <m/>
  </r>
  <r>
    <s v="0013100001puTb4AAE"/>
    <b v="0"/>
    <m/>
    <b v="0"/>
    <x v="898"/>
    <x v="0"/>
    <s v="0055A000008iLoOQAU"/>
    <b v="0"/>
    <d v="2021-01-26T18:31:28"/>
    <b v="0"/>
    <b v="0"/>
    <s v="2021 1"/>
    <n v="1"/>
    <x v="3"/>
    <s v="Omitted"/>
    <s v="Omitted"/>
    <x v="21"/>
    <s v="0055A00000BclF5QAJ"/>
    <d v="2021-04-10T23:01:03"/>
    <m/>
    <d v="2021-03-12T00:05:50"/>
    <b v="0"/>
    <x v="3"/>
    <s v="0065A00001dABWsQAO"/>
    <x v="2"/>
    <b v="0"/>
    <s v="0055A000008iLoOQAU"/>
    <s v="Closed Lost"/>
    <b v="0"/>
    <x v="1"/>
    <n v="8950"/>
    <n v="0"/>
    <m/>
  </r>
  <r>
    <s v="0015A00002GnxKtQAJ"/>
    <b v="0"/>
    <m/>
    <b v="0"/>
    <x v="898"/>
    <x v="0"/>
    <s v="0055A00000BNXCfQAP"/>
    <b v="1"/>
    <d v="2019-12-18T22:27:42"/>
    <b v="0"/>
    <b v="0"/>
    <s v="2021 1"/>
    <n v="1"/>
    <x v="3"/>
    <s v="Omitted"/>
    <s v="Omitted"/>
    <x v="21"/>
    <s v="0055A00000BclF5QAJ"/>
    <d v="2021-04-10T23:01:03"/>
    <m/>
    <d v="2020-10-01T23:36:41"/>
    <b v="0"/>
    <x v="1"/>
    <s v="0065A00001YO25lQAD"/>
    <x v="2"/>
    <b v="0"/>
    <s v="0055A00000BNXCfQAP"/>
    <s v="Closed Lost"/>
    <b v="0"/>
    <x v="1"/>
    <n v="144000"/>
    <n v="0"/>
    <m/>
  </r>
  <r>
    <s v="0015A00002EkQebQAF"/>
    <b v="0"/>
    <m/>
    <b v="0"/>
    <x v="898"/>
    <x v="0"/>
    <s v="0055A000008iLoOQAU"/>
    <b v="1"/>
    <d v="2019-09-06T20:05:25"/>
    <b v="0"/>
    <b v="0"/>
    <s v="2021 1"/>
    <n v="1"/>
    <x v="3"/>
    <s v="Omitted"/>
    <s v="Omitted"/>
    <x v="21"/>
    <s v="0055A00000BclF5QAJ"/>
    <d v="2021-04-10T23:01:03"/>
    <m/>
    <d v="2020-10-22T21:27:24"/>
    <b v="0"/>
    <x v="3"/>
    <s v="0065A00001XHKDwQAP"/>
    <x v="2"/>
    <b v="0"/>
    <s v="0055A00000BNXCfQAP"/>
    <s v="Closed Lost"/>
    <b v="0"/>
    <x v="1"/>
    <n v="144000"/>
    <n v="0"/>
    <m/>
  </r>
  <r>
    <s v="0015A00002DQSwIQAX"/>
    <b v="0"/>
    <m/>
    <b v="0"/>
    <x v="898"/>
    <x v="0"/>
    <s v="0055A000008iLmwQAE"/>
    <b v="1"/>
    <d v="2019-08-26T16:37:15"/>
    <b v="0"/>
    <b v="0"/>
    <s v="2021 1"/>
    <n v="1"/>
    <x v="3"/>
    <s v="Omitted"/>
    <s v="Omitted"/>
    <x v="21"/>
    <s v="0055A00000BclF5QAJ"/>
    <d v="2021-04-10T23:01:03"/>
    <m/>
    <d v="2020-08-20T22:19:28"/>
    <b v="0"/>
    <x v="1"/>
    <s v="0065A00001XFyKXQA1"/>
    <x v="2"/>
    <b v="0"/>
    <s v="0055A00000BNXCfQAP"/>
    <s v="Closed Lost"/>
    <b v="0"/>
    <x v="1"/>
    <n v="144000"/>
    <n v="0"/>
    <m/>
  </r>
  <r>
    <s v="0015A00001ztmmZQAQ"/>
    <b v="0"/>
    <m/>
    <b v="0"/>
    <x v="898"/>
    <x v="0"/>
    <s v="0055A00000BNXCfQAP"/>
    <b v="1"/>
    <d v="2020-01-17T18:39:39"/>
    <b v="0"/>
    <b v="0"/>
    <s v="2021 1"/>
    <n v="1"/>
    <x v="3"/>
    <s v="Omitted"/>
    <s v="Omitted"/>
    <x v="22"/>
    <s v="0055A00000BclF5QAJ"/>
    <d v="2021-04-11T20:06:15"/>
    <m/>
    <d v="2020-10-01T23:02:52"/>
    <b v="0"/>
    <x v="6"/>
    <s v="0065A00001YkCyhQAF"/>
    <x v="2"/>
    <b v="0"/>
    <s v="0055A00000BNXCfQAP"/>
    <s v="Closed Lost"/>
    <b v="0"/>
    <x v="1"/>
    <n v="119000"/>
    <n v="0"/>
    <m/>
  </r>
  <r>
    <s v="0015A00002JONdWQAX"/>
    <b v="0"/>
    <m/>
    <b v="0"/>
    <x v="898"/>
    <x v="0"/>
    <s v="0055A00000BNXCfQAP"/>
    <b v="1"/>
    <d v="2020-03-30T19:59:03"/>
    <b v="0"/>
    <b v="0"/>
    <s v="2021 1"/>
    <n v="1"/>
    <x v="3"/>
    <s v="Omitted"/>
    <s v="Omitted"/>
    <x v="20"/>
    <s v="0055A00000BclF5QAJ"/>
    <d v="2021-04-10T23:01:03"/>
    <m/>
    <d v="2020-10-20T22:38:30"/>
    <b v="0"/>
    <x v="11"/>
    <s v="0065A00001Zbc7SQAR"/>
    <x v="2"/>
    <b v="0"/>
    <s v="0055A00000BNXCfQAP"/>
    <s v="Closed Lost"/>
    <b v="0"/>
    <x v="1"/>
    <n v="140000"/>
    <n v="0"/>
    <m/>
  </r>
  <r>
    <s v="0015A00002EkQsDQAV"/>
    <b v="0"/>
    <m/>
    <b v="0"/>
    <x v="898"/>
    <x v="0"/>
    <s v="0055A000008zqzaQAA"/>
    <b v="1"/>
    <d v="2020-05-12T20:44:07"/>
    <b v="0"/>
    <b v="0"/>
    <s v="2021 1"/>
    <n v="1"/>
    <x v="3"/>
    <s v="Omitted"/>
    <s v="Omitted"/>
    <x v="21"/>
    <s v="0055A00000BclF5QAJ"/>
    <d v="2021-04-10T23:01:03"/>
    <m/>
    <d v="2021-02-11T22:42:47"/>
    <b v="0"/>
    <x v="3"/>
    <s v="0065A00001a5vTRQAY"/>
    <x v="2"/>
    <b v="0"/>
    <s v="0055A000008zqzaQAA"/>
    <s v="Closed Lost"/>
    <b v="0"/>
    <x v="1"/>
    <n v="152000"/>
    <n v="0"/>
    <m/>
  </r>
  <r>
    <s v="0015A00002RgnAcQAJ"/>
    <b v="0"/>
    <m/>
    <b v="0"/>
    <x v="898"/>
    <x v="0"/>
    <s v="0055A00000BNpn5QAD"/>
    <b v="0"/>
    <d v="2021-03-26T17:45:35"/>
    <b v="0"/>
    <b v="0"/>
    <s v="2021 1"/>
    <n v="1"/>
    <x v="3"/>
    <s v="Closed"/>
    <s v="Closed"/>
    <x v="20"/>
    <s v="0055A00000BclF5QAJ"/>
    <d v="2021-04-10T22:59:54"/>
    <m/>
    <d v="2021-03-26T19:26:00"/>
    <b v="0"/>
    <x v="4"/>
    <s v="0065A00001de75zQAA"/>
    <x v="2"/>
    <b v="0"/>
    <s v="0055A00000BNpn5QAD"/>
    <s v="Closed Won"/>
    <b v="0"/>
    <x v="0"/>
    <n v="15000"/>
    <n v="15000"/>
    <m/>
  </r>
  <r>
    <s v="0015A00002HdYs8QAF"/>
    <b v="0"/>
    <m/>
    <b v="0"/>
    <x v="898"/>
    <x v="0"/>
    <s v="0055A000008iLoOQAU"/>
    <b v="0"/>
    <d v="2021-03-16T01:59:15"/>
    <b v="0"/>
    <b v="0"/>
    <s v="2021 1"/>
    <n v="1"/>
    <x v="3"/>
    <s v="Closed"/>
    <s v="Closed"/>
    <x v="21"/>
    <s v="0055A00000BclF5QAJ"/>
    <d v="2021-04-10T22:59:54"/>
    <m/>
    <d v="2021-03-26T13:59:31"/>
    <b v="0"/>
    <x v="3"/>
    <s v="0065A00001dLUfjQAG"/>
    <x v="2"/>
    <b v="0"/>
    <s v="0055A000008iLoOQAU"/>
    <s v="Closed Won"/>
    <b v="0"/>
    <x v="0"/>
    <n v="24000"/>
    <n v="24000"/>
    <m/>
  </r>
  <r>
    <s v="0015A00002CwPb7QAF"/>
    <b v="0"/>
    <m/>
    <b v="0"/>
    <x v="898"/>
    <x v="0"/>
    <s v="0055A000008iLoOQAU"/>
    <b v="0"/>
    <d v="2021-03-22T18:43:06"/>
    <b v="0"/>
    <b v="0"/>
    <s v="2021 1"/>
    <n v="1"/>
    <x v="3"/>
    <s v="Closed"/>
    <s v="Closed"/>
    <x v="21"/>
    <s v="0055A00000BclF5QAJ"/>
    <d v="2021-04-10T22:59:54"/>
    <m/>
    <d v="2021-03-26T12:27:49"/>
    <b v="0"/>
    <x v="3"/>
    <s v="0065A00001dLtI6QAK"/>
    <x v="2"/>
    <b v="0"/>
    <s v="0055A000008iLoOQAU"/>
    <s v="Closed Won"/>
    <b v="0"/>
    <x v="0"/>
    <n v="4000"/>
    <n v="4000"/>
    <m/>
  </r>
  <r>
    <s v="0013100001ga6ICAAY"/>
    <b v="0"/>
    <m/>
    <b v="0"/>
    <x v="898"/>
    <x v="0"/>
    <s v="00531000007MUoEAAW"/>
    <b v="0"/>
    <d v="2020-03-12T15:05:09"/>
    <b v="0"/>
    <b v="0"/>
    <s v="2021 1"/>
    <n v="1"/>
    <x v="3"/>
    <s v="Closed"/>
    <s v="Closed"/>
    <x v="1"/>
    <s v="00531000007MUoEAAW"/>
    <d v="2021-04-12T13:37:32"/>
    <m/>
    <d v="2021-03-26T18:24:42"/>
    <b v="0"/>
    <x v="5"/>
    <s v="0065A00001ZVQwXQAX"/>
    <x v="2"/>
    <b v="1"/>
    <s v="00531000007MUoEAAW"/>
    <s v="Closed Won"/>
    <b v="0"/>
    <x v="0"/>
    <n v="13000"/>
    <n v="13000"/>
    <m/>
  </r>
  <r>
    <s v="0015A00002JMxCcQAL"/>
    <b v="0"/>
    <m/>
    <b v="0"/>
    <x v="898"/>
    <x v="0"/>
    <s v="0055A00000BNpn5QAD"/>
    <b v="1"/>
    <d v="2020-03-18T21:27:02"/>
    <b v="0"/>
    <b v="0"/>
    <s v="2021 1"/>
    <n v="1"/>
    <x v="3"/>
    <s v="Closed"/>
    <s v="Closed"/>
    <x v="21"/>
    <s v="0055A00000BNpn5QAD"/>
    <d v="2021-04-23T01:31:03"/>
    <m/>
    <d v="2021-03-30T15:01:34"/>
    <b v="0"/>
    <x v="6"/>
    <s v="0065A00001ZWNU7QAP"/>
    <x v="2"/>
    <b v="0"/>
    <s v="0055A00000BNpn5QAD"/>
    <s v="Closed Won"/>
    <b v="0"/>
    <x v="0"/>
    <n v="131332.21"/>
    <n v="131332.21"/>
    <m/>
  </r>
  <r>
    <s v="0013100001p4NvZAAU"/>
    <b v="0"/>
    <m/>
    <b v="0"/>
    <x v="899"/>
    <x v="0"/>
    <s v="0055A000008iLoOQAU"/>
    <b v="0"/>
    <d v="2020-09-30T14:28:41"/>
    <b v="0"/>
    <b v="0"/>
    <s v="2021 1"/>
    <n v="1"/>
    <x v="3"/>
    <s v="Omitted"/>
    <s v="Omitted"/>
    <x v="21"/>
    <s v="0055A00000BclF5QAJ"/>
    <d v="2021-04-10T23:01:03"/>
    <m/>
    <d v="2021-03-24T17:57:03"/>
    <b v="0"/>
    <x v="14"/>
    <s v="0065A00001bpC7CQAU"/>
    <x v="2"/>
    <b v="0"/>
    <s v="0055A000008iLoOQAU"/>
    <s v="Closed Lost"/>
    <b v="0"/>
    <x v="1"/>
    <n v="8950"/>
    <n v="0"/>
    <m/>
  </r>
  <r>
    <s v="0015A00001yVjjUQAS"/>
    <b v="0"/>
    <m/>
    <b v="0"/>
    <x v="899"/>
    <x v="0"/>
    <s v="0055A000008iLoOQAU"/>
    <b v="0"/>
    <d v="2020-12-16T17:27:40"/>
    <b v="0"/>
    <b v="0"/>
    <s v="2021 1"/>
    <n v="1"/>
    <x v="3"/>
    <s v="Omitted"/>
    <s v="Omitted"/>
    <x v="21"/>
    <s v="0055A00000BclF5QAJ"/>
    <d v="2021-04-10T23:01:03"/>
    <m/>
    <d v="2021-04-01T15:44:00"/>
    <b v="0"/>
    <x v="3"/>
    <s v="0065A00001cp7Q1QAI"/>
    <x v="2"/>
    <b v="0"/>
    <s v="0055A000008iLoOQAU"/>
    <s v="Closed Lost"/>
    <b v="0"/>
    <x v="1"/>
    <n v="11000"/>
    <n v="0"/>
    <m/>
  </r>
  <r>
    <s v="0013100001gWWASAA4"/>
    <b v="0"/>
    <m/>
    <b v="0"/>
    <x v="900"/>
    <x v="0"/>
    <s v="00531000007MUoEAAW"/>
    <b v="0"/>
    <d v="2021-02-01T18:36:45"/>
    <b v="0"/>
    <b v="0"/>
    <s v="2021 1"/>
    <n v="1"/>
    <x v="3"/>
    <s v="Omitted"/>
    <s v="Omitted"/>
    <x v="4"/>
    <s v="00531000007MUoEAAW"/>
    <d v="2021-03-29T14:52:17"/>
    <m/>
    <d v="2021-03-29T14:52:17"/>
    <b v="1"/>
    <x v="4"/>
    <s v="0065A00001dBHYjQAO"/>
    <x v="2"/>
    <b v="0"/>
    <s v="0055A00000BnRGTQA3"/>
    <s v="Closed Lost"/>
    <b v="0"/>
    <x v="1"/>
    <n v="34675830"/>
    <n v="0"/>
    <m/>
  </r>
  <r>
    <s v="0013100001gbj6NAAQ"/>
    <b v="0"/>
    <m/>
    <b v="0"/>
    <x v="900"/>
    <x v="0"/>
    <s v="00531000007MUoEAAW"/>
    <b v="0"/>
    <d v="2021-02-01T16:40:28"/>
    <b v="0"/>
    <b v="0"/>
    <s v="2021 1"/>
    <n v="1"/>
    <x v="3"/>
    <s v="Omitted"/>
    <s v="Omitted"/>
    <x v="4"/>
    <s v="00531000007MUoEAAW"/>
    <d v="2021-03-29T14:51:22"/>
    <m/>
    <d v="2021-03-29T14:51:22"/>
    <b v="1"/>
    <x v="4"/>
    <s v="0065A00001dBGYkQAO"/>
    <x v="2"/>
    <b v="0"/>
    <s v="0055A00000BnRGTQA3"/>
    <s v="Closed Lost"/>
    <b v="0"/>
    <x v="1"/>
    <n v="34675830"/>
    <n v="0"/>
    <m/>
  </r>
  <r>
    <s v="0013100001VXN1KAAX"/>
    <b v="0"/>
    <m/>
    <b v="0"/>
    <x v="900"/>
    <x v="0"/>
    <s v="00531000007MUoEAAW"/>
    <b v="0"/>
    <d v="2021-02-01T18:33:47"/>
    <b v="0"/>
    <b v="0"/>
    <s v="2021 1"/>
    <n v="1"/>
    <x v="3"/>
    <s v="Omitted"/>
    <s v="Omitted"/>
    <x v="4"/>
    <s v="00531000007MUoEAAW"/>
    <d v="2021-03-29T14:53:28"/>
    <m/>
    <d v="2021-03-29T14:53:28"/>
    <b v="1"/>
    <x v="4"/>
    <s v="0065A00001dBHXhQAO"/>
    <x v="2"/>
    <b v="0"/>
    <s v="0055A00000BnRGTQA3"/>
    <s v="Closed Lost"/>
    <b v="0"/>
    <x v="1"/>
    <n v="34675830"/>
    <n v="0"/>
    <m/>
  </r>
  <r>
    <s v="0013100001fpz8iAAA"/>
    <b v="0"/>
    <m/>
    <b v="0"/>
    <x v="900"/>
    <x v="0"/>
    <s v="00531000007MUoEAAW"/>
    <b v="0"/>
    <d v="2021-02-01T18:38:23"/>
    <b v="0"/>
    <b v="0"/>
    <s v="2021 1"/>
    <n v="1"/>
    <x v="3"/>
    <s v="Omitted"/>
    <s v="Omitted"/>
    <x v="4"/>
    <s v="00531000007MUoEAAW"/>
    <d v="2021-03-29T14:51:51"/>
    <m/>
    <d v="2021-03-29T14:51:51"/>
    <b v="1"/>
    <x v="4"/>
    <s v="0065A00001dBHYyQAO"/>
    <x v="2"/>
    <b v="0"/>
    <s v="0055A00000BnRGTQA3"/>
    <s v="Closed Lost"/>
    <b v="0"/>
    <x v="1"/>
    <n v="34675830"/>
    <n v="0"/>
    <m/>
  </r>
  <r>
    <s v="0013100001fpyoxAAA"/>
    <b v="0"/>
    <m/>
    <b v="0"/>
    <x v="900"/>
    <x v="0"/>
    <s v="00531000007MUoEAAW"/>
    <b v="0"/>
    <d v="2021-02-01T18:44:46"/>
    <b v="0"/>
    <b v="0"/>
    <s v="2021 1"/>
    <n v="1"/>
    <x v="3"/>
    <s v="Omitted"/>
    <s v="Omitted"/>
    <x v="4"/>
    <s v="00531000007MUoEAAW"/>
    <d v="2021-03-29T14:52:56"/>
    <m/>
    <d v="2021-03-29T14:52:56"/>
    <b v="1"/>
    <x v="4"/>
    <s v="0065A00001dBHbOQAW"/>
    <x v="2"/>
    <b v="0"/>
    <s v="0055A00000BnRGTQA3"/>
    <s v="Closed Lost"/>
    <b v="0"/>
    <x v="1"/>
    <n v="34675830"/>
    <n v="0"/>
    <m/>
  </r>
  <r>
    <s v="0015A000028moKRQAY"/>
    <b v="0"/>
    <m/>
    <b v="0"/>
    <x v="900"/>
    <x v="0"/>
    <s v="0055A000008iLoOQAU"/>
    <b v="0"/>
    <d v="2021-03-23T19:39:06"/>
    <b v="0"/>
    <b v="0"/>
    <s v="2021 1"/>
    <n v="1"/>
    <x v="3"/>
    <s v="Closed"/>
    <s v="Closed"/>
    <x v="21"/>
    <s v="0055A000008iLoOQAU"/>
    <d v="2021-04-26T00:00:30"/>
    <m/>
    <d v="2021-04-26T00:00:30"/>
    <b v="0"/>
    <x v="4"/>
    <s v="0065A00001ddKsJQAU"/>
    <x v="2"/>
    <b v="0"/>
    <s v="0055A000008iLoOQAU"/>
    <s v="Closed Won"/>
    <b v="0"/>
    <x v="0"/>
    <n v="347"/>
    <n v="347"/>
    <m/>
  </r>
  <r>
    <s v="0015A00002Qbnn0QAB"/>
    <b v="0"/>
    <m/>
    <b v="0"/>
    <x v="900"/>
    <x v="0"/>
    <s v="0055A000008iLoOQAU"/>
    <b v="0"/>
    <d v="2021-03-24T18:04:41"/>
    <b v="0"/>
    <b v="0"/>
    <s v="2021 1"/>
    <n v="1"/>
    <x v="3"/>
    <s v="Closed"/>
    <s v="Closed"/>
    <x v="21"/>
    <s v="0055A00000BclF5QAJ"/>
    <d v="2021-04-11T20:07:09"/>
    <m/>
    <d v="2021-03-29T15:24:53"/>
    <b v="0"/>
    <x v="6"/>
    <s v="0065A00001ddOcqQAE"/>
    <x v="2"/>
    <b v="0"/>
    <s v="0055A000008iLoOQAU"/>
    <s v="Closed Won"/>
    <b v="0"/>
    <x v="0"/>
    <n v="8000"/>
    <n v="8000"/>
    <m/>
  </r>
  <r>
    <s v="0013100001gX5LzAAK"/>
    <b v="0"/>
    <m/>
    <b v="0"/>
    <x v="900"/>
    <x v="0"/>
    <s v="0055A000008iLoOQAU"/>
    <b v="0"/>
    <d v="2021-02-25T18:49:12"/>
    <b v="0"/>
    <b v="0"/>
    <s v="2021 1"/>
    <n v="1"/>
    <x v="3"/>
    <s v="Closed"/>
    <s v="Closed"/>
    <x v="21"/>
    <s v="0055A00000BclF5QAJ"/>
    <d v="2021-04-10T22:59:54"/>
    <m/>
    <d v="2021-03-29T15:05:58"/>
    <b v="0"/>
    <x v="1"/>
    <s v="0065A00001dK3zVQAS"/>
    <x v="2"/>
    <b v="0"/>
    <s v="0055A000008iLoOQAU"/>
    <s v="Closed Won"/>
    <b v="0"/>
    <x v="0"/>
    <n v="8950"/>
    <n v="8950"/>
    <m/>
  </r>
  <r>
    <s v="0015A000026muqCQAQ"/>
    <b v="0"/>
    <m/>
    <b v="0"/>
    <x v="900"/>
    <x v="0"/>
    <s v="0055A000008iLoOQAU"/>
    <b v="0"/>
    <d v="2021-03-15T20:19:07"/>
    <b v="0"/>
    <b v="0"/>
    <s v="2021 1"/>
    <n v="1"/>
    <x v="3"/>
    <s v="Closed"/>
    <s v="Closed"/>
    <x v="21"/>
    <s v="0055A00000BclF5QAJ"/>
    <d v="2021-04-10T22:59:54"/>
    <m/>
    <d v="2021-03-29T22:00:29"/>
    <b v="0"/>
    <x v="3"/>
    <s v="0065A00001dLTE8QAO"/>
    <x v="2"/>
    <b v="0"/>
    <s v="0055A000008iLoOQAU"/>
    <s v="Closed Won"/>
    <b v="0"/>
    <x v="0"/>
    <n v="8204"/>
    <n v="8204"/>
    <m/>
  </r>
  <r>
    <s v="0015A00002Akm4rQAB"/>
    <b v="0"/>
    <m/>
    <b v="0"/>
    <x v="900"/>
    <x v="0"/>
    <s v="00531000007MUoEAAW"/>
    <b v="0"/>
    <d v="2021-02-11T15:27:08"/>
    <b v="0"/>
    <b v="0"/>
    <s v="2021 1"/>
    <n v="1"/>
    <x v="3"/>
    <s v="Closed"/>
    <s v="Closed"/>
    <x v="1"/>
    <s v="00531000007MUoEAAW"/>
    <d v="2021-04-20T13:17:57"/>
    <m/>
    <d v="2021-03-29T18:14:20"/>
    <b v="0"/>
    <x v="5"/>
    <s v="0065A00001dDEKLQA4"/>
    <x v="2"/>
    <b v="1"/>
    <s v="00531000007MUoEAAW"/>
    <s v="Closed Won"/>
    <b v="0"/>
    <x v="0"/>
    <n v="32175"/>
    <n v="32175"/>
    <m/>
  </r>
  <r>
    <s v="0015A00001xP4A2QAK"/>
    <b v="0"/>
    <m/>
    <b v="0"/>
    <x v="901"/>
    <x v="0"/>
    <s v="0055A000008zqzaQAA"/>
    <b v="1"/>
    <d v="2020-04-23T15:02:25"/>
    <b v="0"/>
    <b v="0"/>
    <s v="2021 1"/>
    <n v="1"/>
    <x v="3"/>
    <s v="Closed"/>
    <s v="Closed"/>
    <x v="21"/>
    <s v="0055A000008zqzaQAA"/>
    <d v="2021-04-27T19:26:50"/>
    <m/>
    <d v="2021-03-31T18:03:00"/>
    <b v="0"/>
    <x v="3"/>
    <s v="0065A00001ZwpziQAB"/>
    <x v="2"/>
    <b v="0"/>
    <s v="0055A00000Bd5F0QAJ"/>
    <s v="Closed Won"/>
    <b v="0"/>
    <x v="0"/>
    <n v="192195.66"/>
    <n v="192195.66"/>
    <m/>
  </r>
  <r>
    <s v="0015A00001tabLSQAY"/>
    <b v="0"/>
    <m/>
    <b v="0"/>
    <x v="901"/>
    <x v="0"/>
    <s v="0055A000008zqzaQAA"/>
    <b v="1"/>
    <d v="2020-11-05T13:17:39"/>
    <b v="0"/>
    <b v="0"/>
    <s v="2021 1"/>
    <n v="1"/>
    <x v="3"/>
    <s v="Closed"/>
    <s v="Closed"/>
    <x v="21"/>
    <s v="0055A000008zqzaQAA"/>
    <d v="2021-04-27T19:27:33"/>
    <m/>
    <d v="2021-03-31T18:03:59"/>
    <b v="0"/>
    <x v="3"/>
    <s v="0065A00001cJh1FQAS"/>
    <x v="2"/>
    <b v="0"/>
    <s v="0055A00000Bd5F0QAJ"/>
    <s v="Closed Won"/>
    <b v="0"/>
    <x v="0"/>
    <n v="151319.04999999999"/>
    <n v="151319.04999999999"/>
    <m/>
  </r>
  <r>
    <s v="0015A00002FGbyoQAD"/>
    <b v="0"/>
    <m/>
    <b v="0"/>
    <x v="901"/>
    <x v="0"/>
    <s v="0055A000008iLmwQAE"/>
    <b v="1"/>
    <d v="2019-10-09T00:54:24"/>
    <b v="0"/>
    <b v="0"/>
    <s v="2021 1"/>
    <n v="1"/>
    <x v="3"/>
    <s v="Closed"/>
    <s v="Closed"/>
    <x v="21"/>
    <s v="0055A00000BclF5QAJ"/>
    <d v="2021-04-10T22:59:54"/>
    <m/>
    <d v="2021-03-26T01:46:28"/>
    <b v="0"/>
    <x v="1"/>
    <s v="0065A00001XacWrQAJ"/>
    <x v="2"/>
    <b v="0"/>
    <s v="0055A000008zqzaQAA"/>
    <s v="Closed Won"/>
    <b v="0"/>
    <x v="0"/>
    <n v="140904.4"/>
    <n v="140904.4"/>
    <m/>
  </r>
  <r>
    <s v="0013100001gwaUPAAY"/>
    <b v="0"/>
    <m/>
    <b v="0"/>
    <x v="324"/>
    <x v="0"/>
    <s v="00531000007KAu8AAG"/>
    <b v="1"/>
    <d v="2016-06-27T02:05:53"/>
    <b v="0"/>
    <b v="0"/>
    <s v="2021 1"/>
    <n v="1"/>
    <x v="3"/>
    <s v="Omitted"/>
    <s v="Omitted"/>
    <x v="12"/>
    <s v="0055A00000BclF5QAJ"/>
    <d v="2021-04-10T23:01:03"/>
    <m/>
    <d v="2020-12-09T18:36:47"/>
    <b v="0"/>
    <x v="1"/>
    <s v="0063100000cjPleAAE"/>
    <x v="2"/>
    <b v="0"/>
    <s v="0055A00000Bb2djQAB"/>
    <s v="Closed Lost"/>
    <b v="0"/>
    <x v="1"/>
    <n v="75000"/>
    <n v="0"/>
    <m/>
  </r>
  <r>
    <s v="0013100001kcqwmAAA"/>
    <b v="0"/>
    <m/>
    <b v="0"/>
    <x v="324"/>
    <x v="0"/>
    <s v="00531000007KAu8AAG"/>
    <b v="0"/>
    <d v="2016-09-01T21:44:30"/>
    <b v="0"/>
    <b v="0"/>
    <s v="2021 1"/>
    <n v="1"/>
    <x v="3"/>
    <s v="Omitted"/>
    <s v="Omitted"/>
    <x v="18"/>
    <s v="0055A00000BclF5QAJ"/>
    <d v="2021-04-10T23:01:03"/>
    <m/>
    <d v="2020-07-17T13:49:46"/>
    <b v="0"/>
    <x v="4"/>
    <s v="0063100000e3IkYAAU"/>
    <x v="2"/>
    <b v="0"/>
    <s v="0055A00000Bb2djQAB"/>
    <s v="Closed Lost"/>
    <b v="0"/>
    <x v="1"/>
    <n v="50755"/>
    <n v="0"/>
    <m/>
  </r>
  <r>
    <s v="0013100001jbBzlAAE"/>
    <b v="0"/>
    <m/>
    <b v="0"/>
    <x v="324"/>
    <x v="0"/>
    <s v="00531000008FRNUAA4"/>
    <b v="0"/>
    <d v="2018-07-20T19:35:39"/>
    <b v="0"/>
    <b v="0"/>
    <s v="2021 1"/>
    <n v="1"/>
    <x v="3"/>
    <s v="Omitted"/>
    <s v="Omitted"/>
    <x v="21"/>
    <s v="0055A00000BclF5QAJ"/>
    <d v="2021-04-10T23:01:03"/>
    <m/>
    <d v="2021-01-20T21:00:43"/>
    <b v="0"/>
    <x v="4"/>
    <s v="0065A00000lcgitQAA"/>
    <x v="2"/>
    <b v="0"/>
    <s v="0055A00000Bb2djQAB"/>
    <s v="Closed Lost"/>
    <b v="0"/>
    <x v="1"/>
    <n v="66905"/>
    <n v="0"/>
    <m/>
  </r>
  <r>
    <s v="0013100001p4NvZAAU"/>
    <b v="0"/>
    <m/>
    <b v="0"/>
    <x v="324"/>
    <x v="0"/>
    <s v="0055A000008iLoJQAU"/>
    <b v="0"/>
    <d v="2019-11-08T21:31:48"/>
    <b v="0"/>
    <b v="0"/>
    <s v="2021 1"/>
    <n v="1"/>
    <x v="3"/>
    <s v="Omitted"/>
    <s v="Omitted"/>
    <x v="21"/>
    <s v="0055A00000BclF5QAJ"/>
    <d v="2021-04-11T20:33:11"/>
    <m/>
    <d v="2020-12-03T11:59:41"/>
    <b v="0"/>
    <x v="7"/>
    <s v="0065A00001Xr41hQAB"/>
    <x v="2"/>
    <b v="0"/>
    <s v="0055A000008zqzaQAA"/>
    <s v="Closed Lost"/>
    <b v="0"/>
    <x v="1"/>
    <n v="39960"/>
    <n v="0"/>
    <m/>
  </r>
  <r>
    <s v="0013100001enlrdAAA"/>
    <b v="0"/>
    <m/>
    <b v="0"/>
    <x v="324"/>
    <x v="0"/>
    <s v="0055A000009sZg0QAE"/>
    <b v="0"/>
    <d v="2019-07-19T12:59:38"/>
    <b v="0"/>
    <b v="0"/>
    <s v="2021 1"/>
    <n v="1"/>
    <x v="3"/>
    <s v="Omitted"/>
    <s v="Omitted"/>
    <x v="22"/>
    <s v="0055A00000BclF5QAJ"/>
    <d v="2021-04-11T20:33:11"/>
    <m/>
    <d v="2020-07-20T14:25:34"/>
    <b v="0"/>
    <x v="7"/>
    <s v="0065A00001Wkth8QAB"/>
    <x v="2"/>
    <b v="0"/>
    <s v="0055A00000Bb2djQAB"/>
    <s v="Closed Lost"/>
    <b v="0"/>
    <x v="1"/>
    <n v="90175"/>
    <n v="0"/>
    <m/>
  </r>
  <r>
    <s v="0013100001puTdTAAU"/>
    <b v="0"/>
    <m/>
    <b v="0"/>
    <x v="324"/>
    <x v="0"/>
    <s v="0055A000008iLoOQAU"/>
    <b v="1"/>
    <d v="2021-02-04T19:48:22"/>
    <b v="0"/>
    <b v="0"/>
    <s v="2021 1"/>
    <n v="1"/>
    <x v="3"/>
    <s v="Omitted"/>
    <s v="Omitted"/>
    <x v="21"/>
    <s v="0055A00000BclF5QAJ"/>
    <d v="2021-04-10T23:01:03"/>
    <m/>
    <d v="2021-03-23T14:15:02"/>
    <b v="0"/>
    <x v="3"/>
    <s v="0065A00001dC8HMQA0"/>
    <x v="2"/>
    <b v="0"/>
    <s v="0055A000008iLoOQAU"/>
    <s v="Closed Lost"/>
    <b v="0"/>
    <x v="1"/>
    <n v="8000"/>
    <n v="0"/>
    <m/>
  </r>
  <r>
    <s v="0015A00002QcRJ6QAN"/>
    <b v="0"/>
    <m/>
    <b v="0"/>
    <x v="324"/>
    <x v="0"/>
    <s v="0055A00000BNpn5QAD"/>
    <b v="1"/>
    <d v="2020-10-26T19:04:27"/>
    <b v="0"/>
    <b v="0"/>
    <s v="2021 1"/>
    <n v="1"/>
    <x v="3"/>
    <s v="Omitted"/>
    <s v="Omitted"/>
    <x v="21"/>
    <s v="0055A00000BclF5QAJ"/>
    <d v="2021-04-11T20:07:09"/>
    <m/>
    <d v="2020-12-08T19:21:49"/>
    <b v="0"/>
    <x v="6"/>
    <s v="0065A00001cIMCkQAO"/>
    <x v="2"/>
    <b v="0"/>
    <s v="0055A00000BNpn5QAD"/>
    <s v="Closed Lost"/>
    <b v="0"/>
    <x v="1"/>
    <n v="110400"/>
    <n v="0"/>
    <m/>
  </r>
  <r>
    <s v="0015A00002Qc48RQAR"/>
    <b v="0"/>
    <m/>
    <b v="0"/>
    <x v="324"/>
    <x v="0"/>
    <s v="0055A00000BNpn5QAD"/>
    <b v="1"/>
    <d v="2020-10-22T20:03:53"/>
    <b v="0"/>
    <b v="0"/>
    <s v="2021 1"/>
    <n v="1"/>
    <x v="3"/>
    <s v="Omitted"/>
    <s v="Omitted"/>
    <x v="21"/>
    <s v="0055A00000BclF5QAJ"/>
    <d v="2021-04-11T19:52:07"/>
    <m/>
    <d v="2021-01-26T17:43:05"/>
    <b v="0"/>
    <x v="5"/>
    <s v="0065A00001cI3mNQAS"/>
    <x v="2"/>
    <b v="0"/>
    <s v="0055A00000BNpn5QAD"/>
    <s v="Closed Lost"/>
    <b v="0"/>
    <x v="1"/>
    <n v="116380"/>
    <n v="0"/>
    <m/>
  </r>
  <r>
    <s v="0015A00001xP4A2QAK"/>
    <b v="0"/>
    <m/>
    <b v="0"/>
    <x v="324"/>
    <x v="0"/>
    <s v="0055A000008zqzaQAA"/>
    <b v="1"/>
    <d v="2020-11-12T15:35:38"/>
    <b v="0"/>
    <b v="0"/>
    <s v="2021 1"/>
    <n v="1"/>
    <x v="3"/>
    <s v="Omitted"/>
    <s v="Omitted"/>
    <x v="21"/>
    <s v="0055A00000BclF5QAJ"/>
    <d v="2021-04-10T23:01:03"/>
    <m/>
    <d v="2021-02-11T22:48:21"/>
    <b v="0"/>
    <x v="3"/>
    <s v="0065A00001cTiLOQA0"/>
    <x v="2"/>
    <b v="0"/>
    <s v="0055A000008zqzaQAA"/>
    <s v="Closed Lost"/>
    <b v="0"/>
    <x v="1"/>
    <n v="161000"/>
    <n v="0"/>
    <m/>
  </r>
  <r>
    <s v="0015A00002FFSxDQAX"/>
    <b v="0"/>
    <m/>
    <b v="0"/>
    <x v="324"/>
    <x v="0"/>
    <s v="0055A000008iLoOQAU"/>
    <b v="1"/>
    <d v="2019-09-30T13:27:23"/>
    <b v="0"/>
    <b v="0"/>
    <s v="2021 1"/>
    <n v="1"/>
    <x v="3"/>
    <s v="Omitted"/>
    <s v="Omitted"/>
    <x v="21"/>
    <s v="0055A00000BclF5QAJ"/>
    <d v="2021-04-10T23:01:03"/>
    <m/>
    <d v="2021-02-01T22:22:01"/>
    <b v="0"/>
    <x v="3"/>
    <s v="0065A00001XXibdQAD"/>
    <x v="2"/>
    <b v="0"/>
    <s v="0055A00000BNXCfQAP"/>
    <s v="Closed Lost"/>
    <b v="0"/>
    <x v="1"/>
    <n v="154850"/>
    <n v="0"/>
    <m/>
  </r>
  <r>
    <s v="0015A00002KwxDcQAJ"/>
    <b v="0"/>
    <m/>
    <b v="0"/>
    <x v="324"/>
    <x v="0"/>
    <s v="0055A00000BNXCfQAP"/>
    <b v="1"/>
    <d v="2020-05-29T18:40:02"/>
    <b v="0"/>
    <b v="0"/>
    <s v="2021 1"/>
    <n v="1"/>
    <x v="3"/>
    <s v="Omitted"/>
    <s v="Omitted"/>
    <x v="21"/>
    <s v="0055A00000BclF5QAJ"/>
    <d v="2021-04-11T20:28:47"/>
    <m/>
    <d v="2020-12-08T21:04:30"/>
    <b v="0"/>
    <x v="3"/>
    <s v="0065A00001aJpORQA0"/>
    <x v="2"/>
    <b v="0"/>
    <s v="0055A00000BNXCfQAP"/>
    <s v="Closed Lost"/>
    <b v="0"/>
    <x v="1"/>
    <n v="152000"/>
    <n v="0"/>
    <m/>
  </r>
  <r>
    <s v="0015A00002PJPrEQAX"/>
    <b v="0"/>
    <m/>
    <b v="0"/>
    <x v="324"/>
    <x v="0"/>
    <s v="0055A00000BNXCfQAP"/>
    <b v="1"/>
    <d v="2020-09-11T17:17:23"/>
    <b v="0"/>
    <b v="0"/>
    <s v="2021 1"/>
    <n v="1"/>
    <x v="3"/>
    <s v="Omitted"/>
    <s v="Omitted"/>
    <x v="20"/>
    <s v="0055A00000BclF5QAJ"/>
    <d v="2021-04-11T20:28:47"/>
    <m/>
    <d v="2020-09-25T22:17:13"/>
    <b v="0"/>
    <x v="3"/>
    <s v="0065A00001biQM6QAM"/>
    <x v="2"/>
    <b v="0"/>
    <s v="0055A00000BNXCfQAP"/>
    <s v="Closed Lost"/>
    <b v="0"/>
    <x v="1"/>
    <n v="162000"/>
    <n v="0"/>
    <m/>
  </r>
  <r>
    <s v="0015A00002KuRNaQAN"/>
    <b v="0"/>
    <m/>
    <b v="0"/>
    <x v="324"/>
    <x v="0"/>
    <s v="0055A000008zqzaQAA"/>
    <b v="1"/>
    <d v="2020-05-12T17:27:48"/>
    <b v="0"/>
    <b v="0"/>
    <s v="2021 1"/>
    <n v="1"/>
    <x v="3"/>
    <s v="Omitted"/>
    <s v="Omitted"/>
    <x v="20"/>
    <s v="0055A00000BclF5QAJ"/>
    <d v="2021-04-10T23:01:03"/>
    <m/>
    <d v="2021-02-18T21:44:16"/>
    <b v="0"/>
    <x v="3"/>
    <s v="0065A00001a5upUQAQ"/>
    <x v="2"/>
    <b v="0"/>
    <s v="0055A000008zqzaQAA"/>
    <s v="Closed Lost"/>
    <b v="0"/>
    <x v="1"/>
    <n v="151800"/>
    <n v="0"/>
    <m/>
  </r>
  <r>
    <s v="0013100001p4QUfAAM"/>
    <b v="0"/>
    <m/>
    <b v="0"/>
    <x v="324"/>
    <x v="0"/>
    <s v="0055A000008iLoOQAU"/>
    <b v="1"/>
    <d v="2019-08-23T19:57:57"/>
    <b v="0"/>
    <b v="0"/>
    <s v="2021 1"/>
    <n v="1"/>
    <x v="3"/>
    <s v="Omitted"/>
    <s v="Omitted"/>
    <x v="21"/>
    <s v="0055A00000BclF5QAJ"/>
    <d v="2021-04-10T23:01:03"/>
    <m/>
    <d v="2020-12-10T16:58:30"/>
    <b v="0"/>
    <x v="3"/>
    <s v="0065A00001XDlVJQA1"/>
    <x v="2"/>
    <b v="0"/>
    <s v="0055A00000BNXCfQAP"/>
    <s v="Closed Lost"/>
    <b v="0"/>
    <x v="1"/>
    <n v="152000"/>
    <n v="0"/>
    <m/>
  </r>
  <r>
    <s v="0015A00002DWacVQAT"/>
    <b v="0"/>
    <m/>
    <b v="0"/>
    <x v="324"/>
    <x v="0"/>
    <s v="0055A000008zqzaQAA"/>
    <b v="1"/>
    <d v="2019-07-29T12:58:09"/>
    <b v="0"/>
    <b v="0"/>
    <s v="2021 1"/>
    <n v="1"/>
    <x v="3"/>
    <s v="Omitted"/>
    <s v="Omitted"/>
    <x v="21"/>
    <s v="0055A00000BclF5QAJ"/>
    <d v="2021-04-10T23:01:03"/>
    <m/>
    <d v="2020-11-17T18:08:32"/>
    <b v="0"/>
    <x v="3"/>
    <s v="0065A00001Ww3ARQAZ"/>
    <x v="2"/>
    <b v="0"/>
    <s v="0055A00000BNpn5QAD"/>
    <s v="Closed Lost"/>
    <b v="0"/>
    <x v="1"/>
    <n v="90000"/>
    <n v="0"/>
    <m/>
  </r>
  <r>
    <s v="0015A00002DSEvSQAX"/>
    <b v="0"/>
    <m/>
    <b v="0"/>
    <x v="324"/>
    <x v="0"/>
    <s v="0055A000008iLoOQAU"/>
    <b v="1"/>
    <d v="2019-07-29T15:04:40"/>
    <b v="0"/>
    <b v="0"/>
    <s v="2021 1"/>
    <n v="1"/>
    <x v="3"/>
    <s v="Omitted"/>
    <s v="Omitted"/>
    <x v="20"/>
    <s v="0055A00000BclF5QAJ"/>
    <d v="2021-04-10T23:01:03"/>
    <m/>
    <d v="2020-12-09T18:35:05"/>
    <b v="0"/>
    <x v="12"/>
    <s v="0065A00001Ww4vKQAR"/>
    <x v="2"/>
    <b v="0"/>
    <s v="0055A00000Bb2djQAB"/>
    <s v="Closed Lost"/>
    <b v="0"/>
    <x v="1"/>
    <n v="86700"/>
    <n v="0"/>
    <m/>
  </r>
  <r>
    <s v="0013100001fq38eAAA"/>
    <b v="0"/>
    <m/>
    <b v="0"/>
    <x v="324"/>
    <x v="0"/>
    <s v="00531000007KAu8AAG"/>
    <b v="1"/>
    <d v="2017-10-03T15:20:28"/>
    <b v="0"/>
    <b v="0"/>
    <s v="2021 1"/>
    <n v="1"/>
    <x v="3"/>
    <s v="Omitted"/>
    <s v="Omitted"/>
    <x v="21"/>
    <s v="0055A00000BclF5QAJ"/>
    <d v="2021-04-10T23:01:03"/>
    <m/>
    <d v="2021-01-22T21:43:48"/>
    <b v="0"/>
    <x v="1"/>
    <s v="0065A00000iSDiGQAW"/>
    <x v="2"/>
    <b v="0"/>
    <s v="0055A00000Bb2djQAB"/>
    <s v="Closed Lost"/>
    <b v="0"/>
    <x v="1"/>
    <n v="92115"/>
    <n v="0"/>
    <m/>
  </r>
  <r>
    <s v="0015A00002DQwKYQA1"/>
    <b v="0"/>
    <m/>
    <b v="0"/>
    <x v="324"/>
    <x v="0"/>
    <s v="0055A000008zqzaQAA"/>
    <b v="1"/>
    <d v="2019-08-28T19:34:29"/>
    <b v="0"/>
    <b v="0"/>
    <s v="2021 1"/>
    <n v="1"/>
    <x v="3"/>
    <s v="Omitted"/>
    <s v="Omitted"/>
    <x v="21"/>
    <s v="0055A00000BclF5QAJ"/>
    <d v="2021-04-10T23:01:03"/>
    <m/>
    <d v="2020-11-17T18:57:38"/>
    <b v="0"/>
    <x v="1"/>
    <s v="0065A00001XGAo7QAH"/>
    <x v="2"/>
    <b v="0"/>
    <s v="0055A00000BNpn5QAD"/>
    <s v="Closed Lost"/>
    <b v="0"/>
    <x v="1"/>
    <n v="157320"/>
    <n v="0"/>
    <m/>
  </r>
  <r>
    <s v="0015A00002KvzhzQAB"/>
    <b v="0"/>
    <m/>
    <b v="0"/>
    <x v="324"/>
    <x v="0"/>
    <s v="0055A00000BNpn5QAD"/>
    <b v="1"/>
    <d v="2020-05-22T14:46:35"/>
    <b v="0"/>
    <b v="0"/>
    <s v="2021 1"/>
    <n v="1"/>
    <x v="3"/>
    <s v="Omitted"/>
    <s v="Omitted"/>
    <x v="20"/>
    <s v="0055A00000BclF5QAJ"/>
    <d v="2021-04-11T19:52:07"/>
    <m/>
    <d v="2021-01-19T00:24:16"/>
    <b v="0"/>
    <x v="5"/>
    <s v="0065A00001aJ2s2QAC"/>
    <x v="2"/>
    <b v="0"/>
    <s v="0055A00000BNpn5QAD"/>
    <s v="Closed Lost"/>
    <b v="0"/>
    <x v="1"/>
    <n v="128340"/>
    <n v="0"/>
    <m/>
  </r>
  <r>
    <s v="0013100001p4QUfAAM"/>
    <b v="0"/>
    <m/>
    <b v="0"/>
    <x v="324"/>
    <x v="0"/>
    <s v="0055A000008iLoJQAU"/>
    <b v="0"/>
    <d v="2019-02-28T23:57:47"/>
    <b v="0"/>
    <b v="0"/>
    <s v="2021 1"/>
    <n v="1"/>
    <x v="3"/>
    <s v="Omitted"/>
    <s v="Omitted"/>
    <x v="21"/>
    <s v="0055A00000BclF5QAJ"/>
    <d v="2021-04-11T20:07:09"/>
    <m/>
    <d v="2021-01-19T18:52:54"/>
    <b v="0"/>
    <x v="6"/>
    <s v="0065A00001CKVzTQAX"/>
    <x v="2"/>
    <b v="0"/>
    <s v="0055A000008zqzaQAA"/>
    <s v="Closed Lost"/>
    <b v="1"/>
    <x v="1"/>
    <n v="62775"/>
    <n v="0"/>
    <m/>
  </r>
  <r>
    <s v="0013100001p5ATcAAM"/>
    <b v="0"/>
    <m/>
    <b v="0"/>
    <x v="324"/>
    <x v="0"/>
    <s v="00531000007KAu8AAG"/>
    <b v="0"/>
    <d v="2021-03-26T16:20:24"/>
    <b v="0"/>
    <b v="0"/>
    <s v="2021 1"/>
    <n v="1"/>
    <x v="3"/>
    <s v="Closed"/>
    <s v="Closed"/>
    <x v="21"/>
    <s v="0055A00000BclF5QAJ"/>
    <d v="2021-04-11T19:52:07"/>
    <m/>
    <d v="2021-03-31T11:11:26"/>
    <b v="0"/>
    <x v="5"/>
    <s v="0065A00001de6dfQAA"/>
    <x v="2"/>
    <b v="0"/>
    <s v="00531000007KAu8AAG"/>
    <s v="Closed Won"/>
    <b v="0"/>
    <x v="0"/>
    <n v="19128"/>
    <n v="19128"/>
    <m/>
  </r>
  <r>
    <s v="0015A00002PK5tmQAD"/>
    <b v="0"/>
    <m/>
    <b v="0"/>
    <x v="324"/>
    <x v="0"/>
    <s v="00531000007MUoEAAW"/>
    <b v="0"/>
    <d v="2021-03-29T21:56:36"/>
    <b v="0"/>
    <b v="0"/>
    <s v="2021 1"/>
    <n v="1"/>
    <x v="3"/>
    <s v="Closed"/>
    <s v="Closed"/>
    <x v="1"/>
    <s v="0055A00000BclF5QAJ"/>
    <d v="2021-04-11T20:08:00"/>
    <m/>
    <d v="2021-03-31T17:33:45"/>
    <b v="0"/>
    <x v="6"/>
    <s v="0065A00001deIEMQA2"/>
    <x v="2"/>
    <b v="0"/>
    <s v="0055A000009sa63QAA"/>
    <s v="Closed Won"/>
    <b v="0"/>
    <x v="0"/>
    <n v="352707"/>
    <n v="352707"/>
    <m/>
  </r>
  <r>
    <s v="0013100001p5A0yAAE"/>
    <b v="0"/>
    <m/>
    <b v="0"/>
    <x v="324"/>
    <x v="0"/>
    <s v="00531000007KAu8AAG"/>
    <b v="0"/>
    <d v="2020-03-23T10:31:59"/>
    <b v="0"/>
    <b v="0"/>
    <s v="2021 1"/>
    <n v="1"/>
    <x v="3"/>
    <s v="Closed"/>
    <s v="Closed"/>
    <x v="21"/>
    <s v="00531000007KAu8AAG"/>
    <d v="2021-05-24T08:29:05"/>
    <m/>
    <d v="2021-03-31T10:52:15"/>
    <b v="0"/>
    <x v="5"/>
    <s v="0065A00001ZYtaUQAT"/>
    <x v="2"/>
    <b v="0"/>
    <s v="00531000007KAu8AAG"/>
    <s v="Closed Won"/>
    <b v="0"/>
    <x v="0"/>
    <n v="52222.5"/>
    <n v="52222.5"/>
    <m/>
  </r>
  <r>
    <s v="0015A00002TAcJuQAL"/>
    <b v="0"/>
    <m/>
    <b v="0"/>
    <x v="324"/>
    <x v="0"/>
    <s v="0055A00000BNpn5QAD"/>
    <b v="0"/>
    <d v="2021-03-11T19:27:00"/>
    <b v="0"/>
    <b v="0"/>
    <s v="2021 1"/>
    <n v="1"/>
    <x v="3"/>
    <s v="Closed"/>
    <s v="Closed"/>
    <x v="21"/>
    <s v="0055A00000BcmLYQAZ"/>
    <d v="2021-04-26T14:49:20"/>
    <m/>
    <d v="2021-04-21T15:00:00"/>
    <b v="0"/>
    <x v="6"/>
    <s v="0065A00001dLFg9QAG"/>
    <x v="2"/>
    <b v="0"/>
    <s v="0055A00000BNpn5QAD"/>
    <s v="Closed Won"/>
    <b v="0"/>
    <x v="0"/>
    <n v="115920"/>
    <n v="115920"/>
    <m/>
  </r>
  <r>
    <s v="0015A00002Ug0mxQAB"/>
    <b v="0"/>
    <m/>
    <b v="0"/>
    <x v="324"/>
    <x v="0"/>
    <s v="0055A000008zqzaQAA"/>
    <b v="1"/>
    <d v="2021-02-09T21:45:49"/>
    <b v="0"/>
    <b v="0"/>
    <s v="2021 1"/>
    <n v="1"/>
    <x v="3"/>
    <s v="Closed"/>
    <s v="Closed"/>
    <x v="21"/>
    <s v="0055A00000BclF5QAJ"/>
    <d v="2021-04-10T22:59:54"/>
    <m/>
    <d v="2021-03-31T19:29:50"/>
    <b v="0"/>
    <x v="0"/>
    <s v="0065A00001dCUcxQAG"/>
    <x v="2"/>
    <b v="0"/>
    <s v="0055A000008zqzaQAA"/>
    <s v="Closed Won"/>
    <b v="0"/>
    <x v="0"/>
    <n v="167450"/>
    <n v="167450"/>
    <m/>
  </r>
  <r>
    <s v="0013100001puTb4AAE"/>
    <b v="0"/>
    <m/>
    <b v="0"/>
    <x v="324"/>
    <x v="0"/>
    <s v="0055A000009GjocQAC"/>
    <b v="1"/>
    <d v="2019-11-22T15:00:52"/>
    <b v="0"/>
    <b v="0"/>
    <s v="2021 1"/>
    <n v="1"/>
    <x v="3"/>
    <s v="Omitted"/>
    <s v="Omitted"/>
    <x v="21"/>
    <s v="0055A00000BclF5QAJ"/>
    <d v="2021-04-11T20:33:11"/>
    <m/>
    <d v="2020-09-15T15:02:07"/>
    <b v="0"/>
    <x v="1"/>
    <s v="0065A00001Y3lo0QAB"/>
    <x v="2"/>
    <b v="0"/>
    <s v="0055A00000Bb2djQAB"/>
    <s v="Closed Lost"/>
    <b v="0"/>
    <x v="1"/>
    <n v="85000"/>
    <n v="0"/>
    <m/>
  </r>
  <r>
    <s v="0015A00002KH05CQAT"/>
    <b v="0"/>
    <m/>
    <b v="0"/>
    <x v="324"/>
    <x v="0"/>
    <s v="0055A000008iLoOQAU"/>
    <b v="1"/>
    <d v="2020-04-30T15:42:44"/>
    <b v="0"/>
    <b v="0"/>
    <s v="2021 1"/>
    <n v="1"/>
    <x v="3"/>
    <s v="Closed"/>
    <s v="Closed"/>
    <x v="21"/>
    <s v="00531000007KAu8AAG"/>
    <d v="2021-06-10T12:49:31"/>
    <m/>
    <d v="2021-03-31T10:42:03"/>
    <b v="0"/>
    <x v="13"/>
    <s v="0065A00001XvLJnQAN"/>
    <x v="2"/>
    <b v="0"/>
    <s v="00531000007KAu8AAG"/>
    <s v="Closed Won"/>
    <b v="1"/>
    <x v="0"/>
    <n v="93561.600000000006"/>
    <n v="93561.600000000006"/>
    <m/>
  </r>
  <r>
    <s v="0013100001k5ZyRAAU"/>
    <b v="0"/>
    <m/>
    <b v="0"/>
    <x v="902"/>
    <x v="0"/>
    <s v="00531000007KAu8AAG"/>
    <b v="0"/>
    <d v="2016-08-13T14:06:59"/>
    <b v="0"/>
    <b v="0"/>
    <s v="2021 2"/>
    <n v="2"/>
    <x v="3"/>
    <s v="Omitted"/>
    <s v="Omitted"/>
    <x v="9"/>
    <s v="0055A00000BclF5QAJ"/>
    <d v="2021-04-11T20:06:15"/>
    <m/>
    <d v="2020-04-29T18:15:09"/>
    <b v="0"/>
    <x v="6"/>
    <s v="0063100000dYdnPAAS"/>
    <x v="2"/>
    <b v="0"/>
    <s v="0055A00000Bb2djQAB"/>
    <s v="Closed Lost"/>
    <b v="0"/>
    <x v="1"/>
    <n v="54805"/>
    <n v="0"/>
    <m/>
  </r>
  <r>
    <s v="0013100001puTdTAAU"/>
    <b v="0"/>
    <m/>
    <b v="0"/>
    <x v="902"/>
    <x v="0"/>
    <s v="00531000008FRNUAA4"/>
    <b v="1"/>
    <d v="2017-01-25T21:16:25"/>
    <b v="0"/>
    <b v="0"/>
    <s v="2021 2"/>
    <n v="2"/>
    <x v="3"/>
    <s v="Omitted"/>
    <s v="Omitted"/>
    <x v="18"/>
    <s v="0055A00000BclF5QAJ"/>
    <d v="2021-04-11T20:28:47"/>
    <m/>
    <d v="2021-02-03T16:39:47"/>
    <b v="0"/>
    <x v="1"/>
    <s v="0063100000fqFGPAA2"/>
    <x v="2"/>
    <b v="0"/>
    <s v="0055A00000Bb2djQAB"/>
    <s v="Closed Lost"/>
    <b v="0"/>
    <x v="1"/>
    <n v="54805"/>
    <n v="0"/>
    <m/>
  </r>
  <r>
    <s v="0015A00002BpEJPQA3"/>
    <b v="0"/>
    <m/>
    <b v="0"/>
    <x v="902"/>
    <x v="0"/>
    <s v="0055A000009GjocQAC"/>
    <b v="0"/>
    <d v="2019-06-11T03:31:51"/>
    <b v="0"/>
    <b v="0"/>
    <s v="2021 2"/>
    <n v="2"/>
    <x v="3"/>
    <s v="Omitted"/>
    <s v="Omitted"/>
    <x v="21"/>
    <s v="0055A00000BclF5QAJ"/>
    <d v="2021-04-11T20:07:09"/>
    <m/>
    <d v="2021-02-08T22:28:42"/>
    <b v="0"/>
    <x v="6"/>
    <s v="0065A00001ThziMQAR"/>
    <x v="2"/>
    <b v="0"/>
    <s v="0055A00000Bb2djQAB"/>
    <s v="Closed Lost"/>
    <b v="0"/>
    <x v="1"/>
    <n v="85000"/>
    <n v="0"/>
    <m/>
  </r>
  <r>
    <s v="0015A00002K6A5vQAF"/>
    <b v="0"/>
    <m/>
    <b v="0"/>
    <x v="902"/>
    <x v="0"/>
    <s v="0055A000008iLoOQAU"/>
    <b v="0"/>
    <d v="2020-09-29T13:34:06"/>
    <b v="0"/>
    <b v="0"/>
    <s v="2021 2"/>
    <n v="2"/>
    <x v="3"/>
    <s v="Omitted"/>
    <s v="Omitted"/>
    <x v="21"/>
    <s v="0055A00000BclF5QAJ"/>
    <d v="2021-04-11T20:05:08"/>
    <m/>
    <d v="2021-04-01T15:45:53"/>
    <b v="0"/>
    <x v="7"/>
    <s v="0065A00001bp6vRQAQ"/>
    <x v="2"/>
    <b v="0"/>
    <s v="0055A000008iLoOQAU"/>
    <s v="Closed Lost"/>
    <b v="0"/>
    <x v="1"/>
    <n v="8950"/>
    <n v="0"/>
    <m/>
  </r>
  <r>
    <s v="0015A000026AazSQAS"/>
    <b v="0"/>
    <m/>
    <b v="0"/>
    <x v="902"/>
    <x v="0"/>
    <s v="0055A000008iLoOQAU"/>
    <b v="1"/>
    <d v="2018-09-10T19:12:31"/>
    <b v="0"/>
    <b v="0"/>
    <s v="2021 2"/>
    <n v="2"/>
    <x v="3"/>
    <s v="Omitted"/>
    <s v="Omitted"/>
    <x v="20"/>
    <s v="0055A00000BclF5QAJ"/>
    <d v="2021-04-11T20:28:47"/>
    <m/>
    <d v="2021-02-03T16:41:11"/>
    <b v="0"/>
    <x v="12"/>
    <s v="0065A00000leqliQAA"/>
    <x v="2"/>
    <b v="0"/>
    <s v="0055A00000Bb2djQAB"/>
    <s v="Closed Lost"/>
    <b v="0"/>
    <x v="1"/>
    <n v="86700"/>
    <n v="0"/>
    <m/>
  </r>
  <r>
    <s v="0015A00002DSLMyQAP"/>
    <b v="0"/>
    <m/>
    <b v="0"/>
    <x v="903"/>
    <x v="0"/>
    <s v="0055A000008iLoOQAU"/>
    <b v="0"/>
    <d v="2021-03-23T13:19:00"/>
    <b v="0"/>
    <b v="0"/>
    <s v="2021 2"/>
    <n v="2"/>
    <x v="3"/>
    <s v="Closed"/>
    <s v="Closed"/>
    <x v="0"/>
    <s v="0055A00000BclF5QAJ"/>
    <d v="2021-04-10T22:59:54"/>
    <m/>
    <d v="2021-04-05T18:47:30"/>
    <b v="0"/>
    <x v="12"/>
    <s v="0065A00001dLwFhQAK"/>
    <x v="2"/>
    <b v="0"/>
    <s v="0055A000008iLoOQAU"/>
    <s v="Closed Won"/>
    <b v="0"/>
    <x v="0"/>
    <n v="8000"/>
    <n v="8000"/>
    <m/>
  </r>
  <r>
    <s v="0015A000026oiG4QAI"/>
    <b v="0"/>
    <m/>
    <b v="0"/>
    <x v="903"/>
    <x v="0"/>
    <s v="0055A000008iLoOQAU"/>
    <b v="0"/>
    <d v="2021-03-10T17:10:54"/>
    <b v="0"/>
    <b v="0"/>
    <s v="2021 2"/>
    <n v="2"/>
    <x v="3"/>
    <s v="Closed"/>
    <s v="Closed"/>
    <x v="21"/>
    <s v="0055A00000BclF5QAJ"/>
    <d v="2021-04-10T22:59:54"/>
    <m/>
    <d v="2021-04-07T16:31:05"/>
    <b v="0"/>
    <x v="3"/>
    <s v="0065A00001dLABzQAO"/>
    <x v="2"/>
    <b v="0"/>
    <s v="0055A000008iLoOQAU"/>
    <s v="Closed Won"/>
    <b v="0"/>
    <x v="0"/>
    <n v="3450"/>
    <n v="3450"/>
    <m/>
  </r>
  <r>
    <s v="0015A00002IrQNIQA3"/>
    <b v="0"/>
    <m/>
    <b v="0"/>
    <x v="903"/>
    <x v="0"/>
    <s v="0055A000009sa63QAA"/>
    <b v="1"/>
    <d v="2020-02-29T00:16:37"/>
    <b v="0"/>
    <b v="0"/>
    <s v="2021 2"/>
    <n v="2"/>
    <x v="3"/>
    <s v="Closed"/>
    <s v="Closed"/>
    <x v="1"/>
    <s v="0055A000009sa63QAA"/>
    <d v="2021-04-06T05:17:15"/>
    <m/>
    <d v="2021-04-06T05:17:15"/>
    <b v="0"/>
    <x v="3"/>
    <s v="0065A00001ZNtClQAL"/>
    <x v="2"/>
    <b v="0"/>
    <s v="0055A000009sa63QAA"/>
    <s v="Closed Won"/>
    <b v="0"/>
    <x v="0"/>
    <n v="65253.87"/>
    <n v="65253.87"/>
    <m/>
  </r>
  <r>
    <s v="0013100001gX5LzAAK"/>
    <b v="0"/>
    <m/>
    <b v="0"/>
    <x v="904"/>
    <x v="0"/>
    <s v="0055A000008iLoOQAU"/>
    <b v="0"/>
    <d v="2021-04-06T14:52:14"/>
    <b v="0"/>
    <b v="0"/>
    <s v="2021 2"/>
    <n v="2"/>
    <x v="3"/>
    <s v="Closed"/>
    <s v="Closed"/>
    <x v="21"/>
    <s v="0055A00000BclF5QAJ"/>
    <d v="2021-04-10T22:59:54"/>
    <m/>
    <m/>
    <b v="0"/>
    <x v="3"/>
    <s v="0065A00001dfLJWQA2"/>
    <x v="2"/>
    <b v="0"/>
    <s v="0055A000008iLoOQAU"/>
    <s v="Closed Won"/>
    <b v="0"/>
    <x v="0"/>
    <n v="12000"/>
    <n v="12000"/>
    <m/>
  </r>
  <r>
    <s v="0015A00002CwPb7QAF"/>
    <b v="0"/>
    <m/>
    <b v="0"/>
    <x v="904"/>
    <x v="0"/>
    <s v="0055A000008iLoOQAU"/>
    <b v="0"/>
    <d v="2021-04-06T18:05:23"/>
    <b v="0"/>
    <b v="0"/>
    <s v="2021 2"/>
    <n v="2"/>
    <x v="3"/>
    <s v="Closed"/>
    <s v="Closed"/>
    <x v="21"/>
    <s v="0055A00000BclF5QAJ"/>
    <d v="2021-04-11T20:07:09"/>
    <m/>
    <m/>
    <b v="0"/>
    <x v="6"/>
    <s v="0065A00001dfMKpQAM"/>
    <x v="2"/>
    <b v="0"/>
    <s v="0055A000008iLoOQAU"/>
    <s v="Closed Won"/>
    <b v="0"/>
    <x v="0"/>
    <n v="4000"/>
    <n v="4000"/>
    <m/>
  </r>
  <r>
    <s v="0013100001hofGrAAI"/>
    <b v="0"/>
    <m/>
    <b v="0"/>
    <x v="905"/>
    <x v="0"/>
    <s v="0055A000008iLoOQAU"/>
    <b v="0"/>
    <d v="2021-04-07T19:56:37"/>
    <b v="0"/>
    <b v="0"/>
    <s v="2021 2"/>
    <n v="2"/>
    <x v="3"/>
    <s v="Closed"/>
    <s v="Closed"/>
    <x v="21"/>
    <s v="0055A00000BclF5QAJ"/>
    <d v="2021-04-10T22:59:54"/>
    <m/>
    <m/>
    <b v="0"/>
    <x v="3"/>
    <s v="0065A00001dfR4NQAU"/>
    <x v="2"/>
    <b v="0"/>
    <s v="0055A000008iLoOQAU"/>
    <s v="Closed Won"/>
    <b v="0"/>
    <x v="0"/>
    <n v="4000"/>
    <n v="4000"/>
    <m/>
  </r>
  <r>
    <s v="0015A00002JPjp2QAD"/>
    <b v="0"/>
    <m/>
    <b v="0"/>
    <x v="906"/>
    <x v="0"/>
    <s v="00531000008F2qlAAC"/>
    <b v="0"/>
    <d v="2021-04-06T15:23:57"/>
    <b v="0"/>
    <b v="0"/>
    <s v="2021 2"/>
    <n v="2"/>
    <x v="3"/>
    <s v="Closed"/>
    <s v="Closed"/>
    <x v="24"/>
    <s v="00531000007MUoEAAW"/>
    <d v="2021-04-12T11:46:39"/>
    <m/>
    <d v="2021-04-12T11:46:39"/>
    <b v="0"/>
    <x v="6"/>
    <s v="0065A00001dfLXVQA2"/>
    <x v="2"/>
    <b v="0"/>
    <s v="00531000008F2qlAAC"/>
    <s v="Closed Won"/>
    <b v="0"/>
    <x v="0"/>
    <n v="39000"/>
    <n v="39000"/>
    <m/>
  </r>
  <r>
    <s v="0015A00002JPjp2QAD"/>
    <b v="0"/>
    <m/>
    <b v="0"/>
    <x v="906"/>
    <x v="0"/>
    <s v="00531000008F2qlAAC"/>
    <b v="0"/>
    <d v="2020-09-24T12:04:02"/>
    <b v="0"/>
    <b v="0"/>
    <s v="2021 2"/>
    <n v="2"/>
    <x v="3"/>
    <s v="Closed"/>
    <s v="Closed"/>
    <x v="24"/>
    <s v="0055A00000BclF5QAJ"/>
    <d v="2021-04-11T20:08:00"/>
    <m/>
    <d v="2021-04-09T01:34:13"/>
    <b v="0"/>
    <x v="6"/>
    <s v="0065A00001bomALQAY"/>
    <x v="2"/>
    <b v="0"/>
    <s v="00531000008F2qlAAC"/>
    <s v="Closed Won"/>
    <b v="0"/>
    <x v="0"/>
    <n v="405786"/>
    <n v="405786"/>
    <m/>
  </r>
  <r>
    <s v="0013100001jbTo6AAE"/>
    <b v="0"/>
    <m/>
    <b v="0"/>
    <x v="907"/>
    <x v="0"/>
    <s v="0055A000008iLoOQAU"/>
    <b v="0"/>
    <d v="2021-03-09T21:28:21"/>
    <b v="0"/>
    <b v="0"/>
    <s v="2021 2"/>
    <n v="2"/>
    <x v="3"/>
    <s v="Omitted"/>
    <s v="Omitted"/>
    <x v="22"/>
    <s v="0055A00000BclF5QAJ"/>
    <d v="2021-04-10T23:01:03"/>
    <m/>
    <d v="2021-04-01T15:48:32"/>
    <b v="0"/>
    <x v="3"/>
    <s v="0065A00001dL7OuQAK"/>
    <x v="2"/>
    <b v="0"/>
    <s v="0055A000008iLoOQAU"/>
    <s v="Closed Lost"/>
    <b v="0"/>
    <x v="1"/>
    <n v="12899.27"/>
    <n v="0"/>
    <m/>
  </r>
  <r>
    <s v="0013100001jbToDAAU"/>
    <b v="0"/>
    <m/>
    <b v="0"/>
    <x v="907"/>
    <x v="0"/>
    <s v="0055A000008iLoOQAU"/>
    <b v="0"/>
    <d v="2021-04-06T22:22:47"/>
    <b v="0"/>
    <b v="0"/>
    <s v="2021 2"/>
    <n v="2"/>
    <x v="3"/>
    <s v="Closed"/>
    <s v="Closed"/>
    <x v="21"/>
    <s v="0055A000008iLoOQAU"/>
    <d v="2021-04-12T15:09:49"/>
    <m/>
    <d v="2021-04-12T15:09:48"/>
    <b v="0"/>
    <x v="3"/>
    <s v="0065A00001dfNmBQAU"/>
    <x v="2"/>
    <b v="0"/>
    <s v="0055A000008iLoOQAU"/>
    <s v="Closed Won"/>
    <b v="0"/>
    <x v="0"/>
    <n v="3443.75"/>
    <n v="3443.75"/>
    <m/>
  </r>
  <r>
    <s v="0013100001VWdHuAAL"/>
    <b v="0"/>
    <m/>
    <b v="0"/>
    <x v="907"/>
    <x v="0"/>
    <s v="00531000007MUoEAAW"/>
    <b v="0"/>
    <d v="2021-02-03T18:22:29"/>
    <b v="0"/>
    <b v="0"/>
    <s v="2021 2"/>
    <n v="2"/>
    <x v="3"/>
    <s v="Closed"/>
    <s v="Closed"/>
    <x v="2"/>
    <s v="00531000007MUoEAAW"/>
    <d v="2021-04-20T13:15:15"/>
    <m/>
    <d v="2021-04-09T18:14:16"/>
    <b v="0"/>
    <x v="6"/>
    <s v="0065A00001dBSPmQAO"/>
    <x v="2"/>
    <b v="1"/>
    <s v="00531000007MUoEAAW"/>
    <s v="Closed Won"/>
    <b v="0"/>
    <x v="0"/>
    <n v="4550"/>
    <n v="4550"/>
    <m/>
  </r>
  <r>
    <s v="0015A00002KxP7mQAF"/>
    <b v="0"/>
    <m/>
    <b v="0"/>
    <x v="908"/>
    <x v="0"/>
    <s v="00531000007KAsvAAG"/>
    <b v="0"/>
    <d v="2020-06-05T15:45:37"/>
    <b v="0"/>
    <b v="0"/>
    <s v="2021 2"/>
    <n v="2"/>
    <x v="3"/>
    <s v="Omitted"/>
    <s v="Omitted"/>
    <x v="1"/>
    <s v="00531000007KAsvAAG"/>
    <d v="2021-04-12T21:08:54"/>
    <m/>
    <d v="2021-04-12T14:01:50"/>
    <b v="0"/>
    <x v="5"/>
    <s v="0065A00001aKcpJQAS"/>
    <x v="2"/>
    <b v="0"/>
    <s v="00531000007KAsvAAG"/>
    <s v="Closed Lost"/>
    <b v="0"/>
    <x v="1"/>
    <n v="64685.120000000003"/>
    <n v="0"/>
    <m/>
  </r>
  <r>
    <s v="0013100001p4NvZAAU"/>
    <b v="0"/>
    <m/>
    <b v="0"/>
    <x v="908"/>
    <x v="0"/>
    <s v="0055A000008iLoOQAU"/>
    <b v="0"/>
    <d v="2021-04-12T14:20:21"/>
    <b v="0"/>
    <b v="0"/>
    <s v="2021 2"/>
    <n v="2"/>
    <x v="3"/>
    <s v="Closed"/>
    <s v="Closed"/>
    <x v="21"/>
    <s v="0055A000008iLoOQAU"/>
    <d v="2021-04-12T20:58:03"/>
    <m/>
    <d v="2021-04-12T20:58:03"/>
    <b v="0"/>
    <x v="14"/>
    <s v="0065A00001dgHmLQAU"/>
    <x v="2"/>
    <b v="0"/>
    <s v="0055A000008iLoOQAU"/>
    <s v="Closed Won"/>
    <b v="0"/>
    <x v="0"/>
    <n v="3450"/>
    <n v="3450"/>
    <m/>
  </r>
  <r>
    <s v="0013100001eo3U7AAI"/>
    <b v="0"/>
    <m/>
    <b v="0"/>
    <x v="909"/>
    <x v="0"/>
    <s v="00531000007KAsvAAG"/>
    <b v="0"/>
    <d v="2020-11-13T15:23:44"/>
    <b v="0"/>
    <b v="0"/>
    <s v="2021 2"/>
    <n v="2"/>
    <x v="3"/>
    <s v="Omitted"/>
    <s v="Omitted"/>
    <x v="1"/>
    <s v="00531000007MUoEAAW"/>
    <d v="2021-04-13T21:05:41"/>
    <m/>
    <d v="2021-04-13T21:05:40"/>
    <b v="0"/>
    <x v="5"/>
    <s v="0065A00001cTmbOQAS"/>
    <x v="2"/>
    <b v="0"/>
    <s v="00531000007MUoEAAW"/>
    <s v="Closed Lost"/>
    <b v="0"/>
    <x v="1"/>
    <n v="5500"/>
    <n v="0"/>
    <m/>
  </r>
  <r>
    <s v="0013100001jbBzlAAE"/>
    <b v="0"/>
    <m/>
    <b v="0"/>
    <x v="909"/>
    <x v="0"/>
    <s v="0055A000008iLoOQAU"/>
    <b v="0"/>
    <d v="2021-04-06T17:32:21"/>
    <b v="0"/>
    <b v="0"/>
    <s v="2021 2"/>
    <n v="2"/>
    <x v="3"/>
    <s v="Closed"/>
    <s v="Closed"/>
    <x v="21"/>
    <s v="0055A000008iLoOQAU"/>
    <d v="2021-04-13T16:07:14"/>
    <m/>
    <d v="2021-04-13T16:07:14"/>
    <b v="0"/>
    <x v="1"/>
    <s v="0065A00001dfMAeQAM"/>
    <x v="2"/>
    <b v="0"/>
    <s v="0055A000008iLoOQAU"/>
    <s v="Closed Won"/>
    <b v="0"/>
    <x v="0"/>
    <n v="5707.75"/>
    <n v="5707.75"/>
    <m/>
  </r>
  <r>
    <s v="0015A00002CwhnmQAB"/>
    <b v="0"/>
    <m/>
    <b v="0"/>
    <x v="909"/>
    <x v="0"/>
    <s v="00531000007MUoEAAW"/>
    <b v="0"/>
    <d v="2020-10-20T19:43:20"/>
    <b v="0"/>
    <b v="0"/>
    <s v="2021 2"/>
    <n v="2"/>
    <x v="3"/>
    <s v="Closed"/>
    <s v="Closed"/>
    <x v="2"/>
    <s v="00531000007MUoEAAW"/>
    <d v="2021-05-03T15:13:31"/>
    <m/>
    <d v="2021-04-13T20:02:40"/>
    <b v="0"/>
    <x v="6"/>
    <s v="0065A00001cHKZlQAO"/>
    <x v="2"/>
    <b v="1"/>
    <s v="00531000007MUoEAAW"/>
    <s v="Closed Won"/>
    <b v="0"/>
    <x v="0"/>
    <n v="2454.9699999999998"/>
    <n v="2454.9699999999998"/>
    <m/>
  </r>
  <r>
    <s v="0013100001k6JgGAAU"/>
    <b v="0"/>
    <m/>
    <b v="0"/>
    <x v="910"/>
    <x v="0"/>
    <s v="0055A000008iLoOQAU"/>
    <b v="0"/>
    <d v="2020-08-11T18:26:29"/>
    <b v="0"/>
    <b v="0"/>
    <s v="2021 2"/>
    <n v="2"/>
    <x v="3"/>
    <s v="Omitted"/>
    <s v="Omitted"/>
    <x v="0"/>
    <s v="0055A00000BclF5QAJ"/>
    <d v="2021-04-10T23:01:03"/>
    <m/>
    <d v="2021-03-11T23:18:14"/>
    <b v="0"/>
    <x v="12"/>
    <s v="0065A00001bMybiQAC"/>
    <x v="2"/>
    <b v="0"/>
    <s v="0055A000008iLoOQAU"/>
    <s v="Closed Lost"/>
    <b v="0"/>
    <x v="1"/>
    <n v="5244.75"/>
    <n v="0"/>
    <m/>
  </r>
  <r>
    <s v="0015A00002GnxNJQAZ"/>
    <b v="0"/>
    <m/>
    <b v="0"/>
    <x v="910"/>
    <x v="0"/>
    <s v="0055A00000BNXCfQAP"/>
    <b v="1"/>
    <d v="2020-07-31T18:31:21"/>
    <b v="0"/>
    <b v="0"/>
    <s v="2021 2"/>
    <n v="2"/>
    <x v="3"/>
    <s v="Omitted"/>
    <s v="Omitted"/>
    <x v="21"/>
    <s v="0055A00000BNXCfQAP"/>
    <d v="2021-04-15T21:30:35"/>
    <m/>
    <d v="2021-04-15T21:30:35"/>
    <b v="0"/>
    <x v="3"/>
    <s v="0065A00001bLkCvQAK"/>
    <x v="2"/>
    <b v="0"/>
    <s v="0055A00000BNXCfQAP"/>
    <s v="Closed Lost"/>
    <b v="0"/>
    <x v="1"/>
    <n v="152000"/>
    <n v="0"/>
    <m/>
  </r>
  <r>
    <s v="0013100001jbBzlAAE"/>
    <b v="0"/>
    <m/>
    <b v="0"/>
    <x v="910"/>
    <x v="0"/>
    <s v="0055A000008zqzaQAA"/>
    <b v="1"/>
    <d v="2020-01-24T14:41:24"/>
    <b v="0"/>
    <b v="0"/>
    <s v="2021 2"/>
    <n v="2"/>
    <x v="3"/>
    <s v="Omitted"/>
    <s v="Omitted"/>
    <x v="21"/>
    <s v="0055A00000Bnt5hQAB"/>
    <d v="2021-04-15T13:54:16"/>
    <m/>
    <d v="2021-04-15T13:54:16"/>
    <b v="0"/>
    <x v="3"/>
    <s v="0065A00001YyaMNQAZ"/>
    <x v="2"/>
    <b v="0"/>
    <s v="0055A00000Bnt5hQAB"/>
    <s v="Closed Lost"/>
    <b v="0"/>
    <x v="1"/>
    <n v="154850"/>
    <n v="0"/>
    <m/>
  </r>
  <r>
    <s v="0013100001jbToDAAU"/>
    <b v="0"/>
    <m/>
    <b v="0"/>
    <x v="910"/>
    <x v="0"/>
    <s v="0055A000008iLoOQAU"/>
    <b v="1"/>
    <d v="2020-04-24T21:32:57"/>
    <b v="0"/>
    <b v="0"/>
    <s v="2021 2"/>
    <n v="2"/>
    <x v="3"/>
    <s v="Omitted"/>
    <s v="Omitted"/>
    <x v="21"/>
    <s v="0055A00000Bnt5hQAB"/>
    <d v="2021-04-16T03:02:26"/>
    <m/>
    <d v="2021-04-16T03:02:26"/>
    <b v="0"/>
    <x v="13"/>
    <s v="0065A00001ZwtYiQAJ"/>
    <x v="2"/>
    <b v="0"/>
    <s v="0055A00000Bnt5hQAB"/>
    <s v="Closed Lost"/>
    <b v="0"/>
    <x v="1"/>
    <n v="152000"/>
    <n v="0"/>
    <m/>
  </r>
  <r>
    <s v="0013100001jbToGAAU"/>
    <b v="0"/>
    <m/>
    <b v="0"/>
    <x v="911"/>
    <x v="0"/>
    <s v="0055A000008iLoOQAU"/>
    <b v="0"/>
    <d v="2021-02-10T22:41:55"/>
    <b v="0"/>
    <b v="0"/>
    <s v="2021 2"/>
    <n v="2"/>
    <x v="3"/>
    <s v="Omitted"/>
    <s v="Omitted"/>
    <x v="21"/>
    <s v="0055A000008iLoOQAU"/>
    <d v="2021-04-16T19:30:13"/>
    <m/>
    <d v="2021-04-16T19:30:13"/>
    <b v="0"/>
    <x v="3"/>
    <s v="0065A00001dCc5dQAC"/>
    <x v="2"/>
    <b v="0"/>
    <s v="0055A000008iLoOQAU"/>
    <s v="Closed Lost"/>
    <b v="0"/>
    <x v="1"/>
    <n v="34000"/>
    <n v="0"/>
    <m/>
  </r>
  <r>
    <s v="0015A00002GoGR6QAN"/>
    <b v="0"/>
    <m/>
    <b v="0"/>
    <x v="911"/>
    <x v="0"/>
    <s v="0055A00000BclF5QAJ"/>
    <b v="0"/>
    <d v="2021-04-07T20:34:36"/>
    <b v="0"/>
    <b v="0"/>
    <s v="2021 2"/>
    <n v="2"/>
    <x v="3"/>
    <s v="Omitted"/>
    <s v="Omitted"/>
    <x v="0"/>
    <s v="0055A00000BclF5QAJ"/>
    <d v="2021-06-03T15:17:05"/>
    <m/>
    <d v="2021-04-16T15:44:25"/>
    <b v="0"/>
    <x v="5"/>
    <s v="0065A00001dfRHuQAM"/>
    <x v="2"/>
    <b v="0"/>
    <s v="0055A00000BclF5QAJ"/>
    <s v="Closed Lost"/>
    <b v="0"/>
    <x v="1"/>
    <n v="213"/>
    <n v="0"/>
    <m/>
  </r>
  <r>
    <s v="0015A00002DR3WmQAL"/>
    <b v="0"/>
    <m/>
    <b v="0"/>
    <x v="911"/>
    <x v="0"/>
    <s v="0055A000008iLoOQAU"/>
    <b v="1"/>
    <d v="2019-08-29T11:56:38"/>
    <b v="0"/>
    <b v="0"/>
    <s v="2021 2"/>
    <n v="2"/>
    <x v="3"/>
    <s v="Omitted"/>
    <s v="Omitted"/>
    <x v="21"/>
    <s v="0055A00000Bd5F0QAJ"/>
    <d v="2021-04-16T10:44:05"/>
    <m/>
    <d v="2021-04-16T08:49:37"/>
    <b v="0"/>
    <x v="3"/>
    <s v="0065A00001XGD9LQAX"/>
    <x v="2"/>
    <b v="0"/>
    <s v="0055A00000Bd5F0QAJ"/>
    <s v="Closed Lost"/>
    <b v="0"/>
    <x v="1"/>
    <n v="140000"/>
    <n v="0"/>
    <m/>
  </r>
  <r>
    <s v="0015A00002UgxlQQAR"/>
    <b v="0"/>
    <m/>
    <b v="0"/>
    <x v="911"/>
    <x v="0"/>
    <s v="0055A00000Bb2djQAB"/>
    <b v="1"/>
    <d v="2021-02-18T20:14:52"/>
    <b v="0"/>
    <b v="0"/>
    <s v="2021 2"/>
    <n v="2"/>
    <x v="3"/>
    <s v="Omitted"/>
    <s v="Omitted"/>
    <x v="22"/>
    <s v="0055A00000Bnt5hQAB"/>
    <d v="2021-04-16T13:41:09"/>
    <m/>
    <d v="2021-04-16T13:41:08"/>
    <b v="0"/>
    <x v="13"/>
    <s v="0065A00001dDo1wQAC"/>
    <x v="2"/>
    <b v="0"/>
    <s v="0055A00000Bnt5hQAB"/>
    <s v="Closed Lost"/>
    <b v="0"/>
    <x v="1"/>
    <n v="67070"/>
    <n v="0"/>
    <m/>
  </r>
  <r>
    <s v="0015A000026muqCQAQ"/>
    <b v="0"/>
    <m/>
    <b v="0"/>
    <x v="912"/>
    <x v="0"/>
    <s v="0055A000008iLoOQAU"/>
    <b v="0"/>
    <d v="2021-01-27T18:10:25"/>
    <b v="0"/>
    <b v="0"/>
    <s v="2021 2"/>
    <n v="2"/>
    <x v="3"/>
    <s v="Omitted"/>
    <s v="Omitted"/>
    <x v="21"/>
    <s v="0055A00000BclF5QAJ"/>
    <d v="2021-04-10T23:01:03"/>
    <m/>
    <d v="2021-03-31T11:52:30"/>
    <b v="0"/>
    <x v="3"/>
    <s v="0065A00001dAGukQAG"/>
    <x v="2"/>
    <b v="0"/>
    <s v="0055A000008iLoOQAU"/>
    <s v="Closed Lost"/>
    <b v="0"/>
    <x v="1"/>
    <n v="8950"/>
    <n v="0"/>
    <m/>
  </r>
  <r>
    <s v="0015A00002PK5tmQAD"/>
    <b v="0"/>
    <m/>
    <b v="0"/>
    <x v="912"/>
    <x v="0"/>
    <s v="0055A000009sa63QAA"/>
    <b v="1"/>
    <d v="2020-09-17T18:21:33"/>
    <b v="0"/>
    <b v="0"/>
    <s v="2021 2"/>
    <n v="2"/>
    <x v="3"/>
    <s v="Omitted"/>
    <s v="Omitted"/>
    <x v="1"/>
    <s v="0055A000009sa63QAA"/>
    <d v="2021-04-20T05:26:19"/>
    <m/>
    <d v="2021-04-20T05:26:18"/>
    <b v="0"/>
    <x v="6"/>
    <s v="0065A00001bjUeSQAU"/>
    <x v="2"/>
    <b v="0"/>
    <s v="0055A000009sa63QAA"/>
    <s v="Closed Lost"/>
    <b v="0"/>
    <x v="1"/>
    <n v="34710"/>
    <n v="0"/>
    <m/>
  </r>
  <r>
    <s v="0015A00002LhIhHQAV"/>
    <b v="0"/>
    <m/>
    <b v="0"/>
    <x v="913"/>
    <x v="0"/>
    <s v="0055A000008zqzaQAA"/>
    <b v="0"/>
    <d v="2020-06-29T15:24:04"/>
    <b v="0"/>
    <b v="0"/>
    <s v="2021 2"/>
    <n v="2"/>
    <x v="3"/>
    <s v="Omitted"/>
    <s v="Omitted"/>
    <x v="21"/>
    <s v="0055A000008zqzaQAA"/>
    <d v="2021-04-20T11:52:05"/>
    <m/>
    <d v="2021-04-20T11:52:04"/>
    <b v="0"/>
    <x v="7"/>
    <s v="0065A00001b9F3xQAE"/>
    <x v="2"/>
    <b v="0"/>
    <s v="0055A000008zqzaQAA"/>
    <s v="Closed Lost"/>
    <b v="0"/>
    <x v="1"/>
    <n v="152000"/>
    <n v="0"/>
    <m/>
  </r>
  <r>
    <s v="0015A00002LgpwMQAR"/>
    <b v="0"/>
    <m/>
    <b v="0"/>
    <x v="913"/>
    <x v="0"/>
    <s v="0055A000008zqzaQAA"/>
    <b v="1"/>
    <d v="2020-06-25T14:19:56"/>
    <b v="0"/>
    <b v="0"/>
    <s v="2021 2"/>
    <n v="2"/>
    <x v="3"/>
    <s v="Omitted"/>
    <s v="Omitted"/>
    <x v="21"/>
    <s v="0055A000008zqzaQAA"/>
    <d v="2021-04-20T11:48:45"/>
    <m/>
    <d v="2021-04-20T11:47:49"/>
    <b v="0"/>
    <x v="10"/>
    <s v="0065A00001ax7xRQAQ"/>
    <x v="2"/>
    <b v="0"/>
    <s v="0055A000008zqzaQAA"/>
    <s v="Closed Lost"/>
    <b v="0"/>
    <x v="1"/>
    <n v="144000"/>
    <n v="0"/>
    <m/>
  </r>
  <r>
    <s v="0015A00002VqDlGQAV"/>
    <b v="0"/>
    <m/>
    <b v="0"/>
    <x v="913"/>
    <x v="0"/>
    <s v="0055A000008iLoOQAU"/>
    <b v="0"/>
    <d v="2021-04-20T11:55:32"/>
    <b v="0"/>
    <b v="0"/>
    <s v="2021 2"/>
    <n v="2"/>
    <x v="3"/>
    <s v="Closed"/>
    <s v="Closed"/>
    <x v="21"/>
    <s v="0055A000008iLoOQAU"/>
    <d v="2021-04-20T11:56:02"/>
    <m/>
    <m/>
    <b v="0"/>
    <x v="6"/>
    <s v="0066e00001dyAmkAAE"/>
    <x v="2"/>
    <b v="0"/>
    <s v="0055A000008iLoOQAU"/>
    <s v="Closed Won"/>
    <b v="0"/>
    <x v="0"/>
    <n v="4000"/>
    <n v="4000"/>
    <m/>
  </r>
  <r>
    <s v="0015A00002DQoleQAD"/>
    <b v="0"/>
    <m/>
    <b v="0"/>
    <x v="913"/>
    <x v="0"/>
    <s v="0055A000008iLoOQAU"/>
    <b v="0"/>
    <d v="2021-02-23T15:51:01"/>
    <b v="0"/>
    <b v="0"/>
    <s v="2021 2"/>
    <n v="2"/>
    <x v="3"/>
    <s v="Closed"/>
    <s v="Closed"/>
    <x v="21"/>
    <s v="0055A000008iLoOQAU"/>
    <d v="2021-04-20T12:18:52"/>
    <m/>
    <d v="2021-04-20T12:18:51"/>
    <b v="0"/>
    <x v="3"/>
    <s v="0065A00001dIxLYQA0"/>
    <x v="2"/>
    <b v="0"/>
    <s v="0055A000008iLoOQAU"/>
    <s v="Closed Won"/>
    <b v="0"/>
    <x v="0"/>
    <n v="20160"/>
    <n v="20160"/>
    <m/>
  </r>
  <r>
    <s v="0013100001jb0YLAAY"/>
    <b v="0"/>
    <m/>
    <b v="0"/>
    <x v="913"/>
    <x v="0"/>
    <s v="0055A000008iLoOQAU"/>
    <b v="0"/>
    <d v="2021-04-08T20:03:53"/>
    <b v="0"/>
    <b v="0"/>
    <s v="2021 2"/>
    <n v="2"/>
    <x v="3"/>
    <s v="Closed"/>
    <s v="Closed"/>
    <x v="21"/>
    <s v="0055A000008iLoOQAU"/>
    <d v="2021-04-20T16:05:24"/>
    <m/>
    <d v="2021-04-20T16:05:22"/>
    <b v="0"/>
    <x v="3"/>
    <s v="0065A00001dg65HQAQ"/>
    <x v="2"/>
    <b v="0"/>
    <s v="0055A000008iLoOQAU"/>
    <s v="Closed Won"/>
    <b v="0"/>
    <x v="0"/>
    <n v="347"/>
    <n v="347"/>
    <m/>
  </r>
  <r>
    <s v="0015A00001ztwmzQAA"/>
    <b v="0"/>
    <m/>
    <b v="0"/>
    <x v="913"/>
    <x v="0"/>
    <s v="0055A000009GxI2QAK"/>
    <b v="0"/>
    <d v="2021-04-12T12:22:54"/>
    <b v="0"/>
    <b v="0"/>
    <s v="2021 2"/>
    <n v="2"/>
    <x v="3"/>
    <s v="Closed"/>
    <s v="Closed"/>
    <x v="24"/>
    <s v="0055A000009GxI2QAK"/>
    <d v="2021-05-03T14:18:49"/>
    <m/>
    <d v="2021-04-20T13:31:34"/>
    <b v="0"/>
    <x v="6"/>
    <s v="0065A00001dgGqMQAU"/>
    <x v="2"/>
    <b v="0"/>
    <s v="0055A000009GxI2QAK"/>
    <s v="Closed Won"/>
    <b v="0"/>
    <x v="0"/>
    <n v="6500"/>
    <n v="6500"/>
    <m/>
  </r>
  <r>
    <s v="0015A00001tbNSWQA2"/>
    <b v="0"/>
    <m/>
    <b v="0"/>
    <x v="914"/>
    <x v="0"/>
    <s v="0055A000008iLoOQAU"/>
    <b v="0"/>
    <d v="2021-04-21T14:51:59"/>
    <b v="0"/>
    <b v="0"/>
    <s v="2021 2"/>
    <n v="2"/>
    <x v="3"/>
    <s v="Closed"/>
    <s v="Closed"/>
    <x v="21"/>
    <s v="0055A000008iLoOQAU"/>
    <d v="2021-04-22T11:42:46"/>
    <m/>
    <d v="2021-04-22T11:42:45"/>
    <b v="0"/>
    <x v="3"/>
    <s v="0066e00001dyFerAAE"/>
    <x v="2"/>
    <b v="0"/>
    <s v="0055A000008iLoOQAU"/>
    <s v="Closed Won"/>
    <b v="0"/>
    <x v="0"/>
    <n v="22800"/>
    <n v="22800"/>
    <m/>
  </r>
  <r>
    <s v="0015A00002OIlzQQAT"/>
    <b v="0"/>
    <m/>
    <b v="0"/>
    <x v="914"/>
    <x v="0"/>
    <s v="0055A000008iLoOQAU"/>
    <b v="0"/>
    <d v="2021-04-21T15:27:58"/>
    <b v="0"/>
    <b v="0"/>
    <s v="2021 2"/>
    <n v="2"/>
    <x v="3"/>
    <s v="Closed"/>
    <s v="Closed"/>
    <x v="21"/>
    <s v="0055A000008iLoOQAU"/>
    <d v="2021-04-22T13:10:23"/>
    <m/>
    <d v="2021-04-21T18:43:31"/>
    <b v="0"/>
    <x v="13"/>
    <s v="0066e00001dyFt9AAE"/>
    <x v="2"/>
    <b v="0"/>
    <s v="0055A000008iLoOQAU"/>
    <s v="Closed Won"/>
    <b v="0"/>
    <x v="0"/>
    <n v="8000"/>
    <n v="8000"/>
    <m/>
  </r>
  <r>
    <s v="0015A00002CwwHuQAJ"/>
    <b v="0"/>
    <m/>
    <b v="0"/>
    <x v="914"/>
    <x v="0"/>
    <s v="0055A000008iLoOQAU"/>
    <b v="0"/>
    <d v="2021-03-31T12:08:02"/>
    <b v="0"/>
    <b v="0"/>
    <s v="2021 2"/>
    <n v="2"/>
    <x v="3"/>
    <s v="Closed"/>
    <s v="Closed"/>
    <x v="22"/>
    <s v="0055A000008iLoOQAU"/>
    <d v="2021-04-21T13:48:00"/>
    <m/>
    <d v="2021-04-21T13:47:59"/>
    <b v="0"/>
    <x v="1"/>
    <s v="0065A00001deO3rQAE"/>
    <x v="2"/>
    <b v="0"/>
    <s v="0055A000008iLoOQAU"/>
    <s v="Closed Won"/>
    <b v="0"/>
    <x v="0"/>
    <n v="3450"/>
    <n v="3450"/>
    <m/>
  </r>
  <r>
    <s v="0015A00002NOZgnQAH"/>
    <b v="0"/>
    <m/>
    <b v="0"/>
    <x v="914"/>
    <x v="0"/>
    <s v="00531000007MUoEAAW"/>
    <b v="0"/>
    <d v="2021-03-23T15:13:14"/>
    <b v="0"/>
    <b v="0"/>
    <s v="2021 2"/>
    <n v="2"/>
    <x v="3"/>
    <s v="Closed"/>
    <s v="Closed"/>
    <x v="24"/>
    <s v="00531000007MUoEAAW"/>
    <d v="2021-04-21T12:38:47"/>
    <m/>
    <d v="2021-04-21T12:38:47"/>
    <b v="0"/>
    <x v="6"/>
    <s v="0065A00001dLwsZQAS"/>
    <x v="2"/>
    <b v="0"/>
    <s v="00531000007KgPgAAK"/>
    <s v="Closed Won"/>
    <b v="0"/>
    <x v="0"/>
    <n v="6500"/>
    <n v="6500"/>
    <m/>
  </r>
  <r>
    <s v="0016e00002XSrKEAA1"/>
    <b v="0"/>
    <m/>
    <b v="0"/>
    <x v="914"/>
    <x v="0"/>
    <s v="0055A000009GxI2QAK"/>
    <b v="0"/>
    <d v="2021-01-29T21:56:34"/>
    <b v="0"/>
    <b v="0"/>
    <s v="2021 2"/>
    <n v="2"/>
    <x v="3"/>
    <s v="Closed"/>
    <s v="Closed"/>
    <x v="24"/>
    <s v="0055A000009GxI2QAK"/>
    <d v="2021-06-22T18:54:21"/>
    <m/>
    <d v="2021-04-21T20:58:08"/>
    <b v="0"/>
    <x v="1"/>
    <s v="0065A00001dBAAEQA4"/>
    <x v="2"/>
    <b v="0"/>
    <s v="0055A000009GxI2QAK"/>
    <s v="Closed Won"/>
    <b v="0"/>
    <x v="0"/>
    <n v="56905.54"/>
    <n v="56905.54"/>
    <m/>
  </r>
  <r>
    <s v="0015A00002G8KZlQAN"/>
    <b v="0"/>
    <m/>
    <b v="0"/>
    <x v="915"/>
    <x v="0"/>
    <s v="0055A00000BNpn5QAD"/>
    <b v="0"/>
    <d v="2019-11-23T00:14:04"/>
    <b v="0"/>
    <b v="0"/>
    <s v="2021 2"/>
    <n v="2"/>
    <x v="3"/>
    <s v="Omitted"/>
    <s v="Omitted"/>
    <x v="21"/>
    <s v="0055A00000BNXCfQAP"/>
    <d v="2021-04-22T22:58:14"/>
    <m/>
    <d v="2021-04-22T22:58:14"/>
    <b v="0"/>
    <x v="7"/>
    <s v="0065A00001Y3rACQAZ"/>
    <x v="2"/>
    <b v="0"/>
    <s v="0055A00000BNXCfQAP"/>
    <s v="Closed Lost"/>
    <b v="0"/>
    <x v="1"/>
    <n v="152000"/>
    <n v="0"/>
    <m/>
  </r>
  <r>
    <s v="0015A00002NN3zyQAD"/>
    <b v="0"/>
    <m/>
    <b v="0"/>
    <x v="915"/>
    <x v="0"/>
    <s v="0055A00000BNXCfQAP"/>
    <b v="1"/>
    <d v="2020-07-21T17:27:26"/>
    <b v="0"/>
    <b v="0"/>
    <s v="2021 2"/>
    <n v="2"/>
    <x v="3"/>
    <s v="Omitted"/>
    <s v="Omitted"/>
    <x v="21"/>
    <s v="0055A00000BNXCfQAP"/>
    <d v="2021-04-22T22:56:22"/>
    <m/>
    <d v="2021-04-22T22:55:11"/>
    <b v="0"/>
    <x v="3"/>
    <s v="0065A00001bBVehQAG"/>
    <x v="2"/>
    <b v="0"/>
    <s v="0055A00000BNXCfQAP"/>
    <s v="Closed Lost"/>
    <b v="0"/>
    <x v="1"/>
    <n v="162850"/>
    <n v="0"/>
    <m/>
  </r>
  <r>
    <s v="0015A00002FSwncQAD"/>
    <b v="0"/>
    <m/>
    <b v="0"/>
    <x v="915"/>
    <x v="0"/>
    <s v="0055A00000BNXCfQAP"/>
    <b v="1"/>
    <d v="2020-10-20T21:13:48"/>
    <b v="0"/>
    <b v="0"/>
    <s v="2021 2"/>
    <n v="2"/>
    <x v="3"/>
    <s v="Omitted"/>
    <s v="Omitted"/>
    <x v="21"/>
    <s v="0055A00000BNXCfQAP"/>
    <d v="2021-04-22T23:32:51"/>
    <m/>
    <d v="2021-04-22T23:32:51"/>
    <b v="0"/>
    <x v="3"/>
    <s v="0065A00001cHL7pQAG"/>
    <x v="2"/>
    <b v="0"/>
    <s v="0055A00000BNXCfQAP"/>
    <s v="Closed Lost"/>
    <b v="0"/>
    <x v="1"/>
    <n v="154850"/>
    <n v="0"/>
    <m/>
  </r>
  <r>
    <s v="0015A00001tbNSWQA2"/>
    <b v="0"/>
    <m/>
    <b v="0"/>
    <x v="915"/>
    <x v="0"/>
    <s v="0055A000008iLoOQAU"/>
    <b v="0"/>
    <d v="2021-04-22T21:03:58"/>
    <b v="0"/>
    <b v="0"/>
    <s v="2021 2"/>
    <n v="2"/>
    <x v="3"/>
    <s v="Closed"/>
    <s v="Closed"/>
    <x v="21"/>
    <s v="0055A000008iLoOQAU"/>
    <d v="2021-04-23T12:34:20"/>
    <m/>
    <m/>
    <b v="0"/>
    <x v="3"/>
    <s v="0066e00001dywd8AAA"/>
    <x v="2"/>
    <b v="0"/>
    <s v="0055A000008iLoOQAU"/>
    <s v="Closed Won"/>
    <b v="0"/>
    <x v="0"/>
    <n v="4000"/>
    <n v="4000"/>
    <m/>
  </r>
  <r>
    <s v="0015A00002DUKz7QAH"/>
    <b v="0"/>
    <m/>
    <b v="0"/>
    <x v="915"/>
    <x v="0"/>
    <s v="00531000007MUoEAAW"/>
    <b v="0"/>
    <d v="2021-04-12T20:01:38"/>
    <b v="0"/>
    <b v="0"/>
    <s v="2021 2"/>
    <n v="2"/>
    <x v="3"/>
    <s v="Closed"/>
    <s v="Closed"/>
    <x v="2"/>
    <s v="00531000007MUoEAAW"/>
    <d v="2021-05-03T13:04:29"/>
    <m/>
    <d v="2021-04-22T13:30:50"/>
    <b v="0"/>
    <x v="5"/>
    <s v="0065A00001dgKNFQA2"/>
    <x v="2"/>
    <b v="1"/>
    <s v="00531000007MUoEAAW"/>
    <s v="Closed Won"/>
    <b v="0"/>
    <x v="0"/>
    <n v="6704.75"/>
    <n v="6704.75"/>
    <m/>
  </r>
  <r>
    <s v="0015A00002He0D7QAJ"/>
    <b v="0"/>
    <m/>
    <b v="0"/>
    <x v="916"/>
    <x v="0"/>
    <s v="00531000007MUoEAAW"/>
    <b v="0"/>
    <d v="2020-02-11T13:15:25"/>
    <b v="0"/>
    <b v="0"/>
    <s v="2021 2"/>
    <n v="2"/>
    <x v="3"/>
    <s v="Omitted"/>
    <s v="Omitted"/>
    <x v="1"/>
    <s v="00531000007KAsvAAG"/>
    <d v="2021-04-23T15:30:11"/>
    <m/>
    <d v="2021-04-23T15:30:10"/>
    <b v="0"/>
    <x v="1"/>
    <s v="0065A00001Z6x1mQAB"/>
    <x v="2"/>
    <b v="0"/>
    <s v="00531000007KAsvAAG"/>
    <s v="Closed Lost"/>
    <b v="0"/>
    <x v="1"/>
    <n v="65437"/>
    <n v="0"/>
    <m/>
  </r>
  <r>
    <s v="0015A00002IqbXCQAZ"/>
    <b v="0"/>
    <m/>
    <b v="0"/>
    <x v="916"/>
    <x v="0"/>
    <s v="00531000007MUoEAAW"/>
    <b v="0"/>
    <d v="2020-02-27T18:48:14"/>
    <b v="0"/>
    <b v="0"/>
    <s v="2021 2"/>
    <n v="2"/>
    <x v="3"/>
    <s v="Omitted"/>
    <s v="Omitted"/>
    <x v="1"/>
    <s v="00531000007KAsvAAG"/>
    <d v="2021-04-23T15:32:39"/>
    <m/>
    <d v="2021-04-23T15:32:39"/>
    <b v="0"/>
    <x v="11"/>
    <s v="0065A00001ZNBcRQAX"/>
    <x v="2"/>
    <b v="0"/>
    <s v="00531000007KAsvAAG"/>
    <s v="Closed Lost"/>
    <b v="0"/>
    <x v="1"/>
    <n v="65437"/>
    <n v="0"/>
    <m/>
  </r>
  <r>
    <s v="0013100001emA6hAAE"/>
    <b v="0"/>
    <m/>
    <b v="0"/>
    <x v="916"/>
    <x v="0"/>
    <s v="00531000007MUoEAAW"/>
    <b v="0"/>
    <d v="2020-03-02T20:04:37"/>
    <b v="0"/>
    <b v="0"/>
    <s v="2021 2"/>
    <n v="2"/>
    <x v="3"/>
    <s v="Omitted"/>
    <s v="Omitted"/>
    <x v="1"/>
    <s v="00531000007KAsvAAG"/>
    <d v="2021-04-23T15:37:57"/>
    <m/>
    <d v="2021-04-23T15:37:56"/>
    <b v="0"/>
    <x v="5"/>
    <s v="0065A00001ZO8puQAD"/>
    <x v="2"/>
    <b v="0"/>
    <s v="00531000007KAsvAAG"/>
    <s v="Closed Lost"/>
    <b v="0"/>
    <x v="1"/>
    <n v="59072.4"/>
    <n v="0"/>
    <m/>
  </r>
  <r>
    <s v="0015A00002VpZ30QAF"/>
    <b v="0"/>
    <m/>
    <b v="0"/>
    <x v="916"/>
    <x v="0"/>
    <s v="0055A000008iLoOQAU"/>
    <b v="1"/>
    <d v="2021-03-18T16:57:43"/>
    <b v="0"/>
    <b v="0"/>
    <s v="2021 2"/>
    <n v="2"/>
    <x v="3"/>
    <s v="Omitted"/>
    <s v="Omitted"/>
    <x v="21"/>
    <s v="0055A000008iLoOQAU"/>
    <d v="2021-04-23T18:12:06"/>
    <m/>
    <d v="2021-04-23T18:12:05"/>
    <b v="0"/>
    <x v="3"/>
    <s v="0065A00001dLfJbQAK"/>
    <x v="2"/>
    <b v="0"/>
    <s v="0055A000008iLoOQAU"/>
    <s v="Closed Lost"/>
    <b v="0"/>
    <x v="1"/>
    <n v="4000"/>
    <n v="0"/>
    <m/>
  </r>
  <r>
    <s v="0015A00002HbNjEQAV"/>
    <b v="0"/>
    <m/>
    <b v="0"/>
    <x v="916"/>
    <x v="0"/>
    <s v="00531000007KAsvAAG"/>
    <b v="1"/>
    <d v="2020-01-17T19:04:23"/>
    <b v="0"/>
    <b v="0"/>
    <s v="2021 2"/>
    <n v="2"/>
    <x v="3"/>
    <s v="Omitted"/>
    <s v="Omitted"/>
    <x v="1"/>
    <s v="00531000007KAsvAAG"/>
    <d v="2021-04-23T15:27:17"/>
    <m/>
    <d v="2021-04-23T15:27:17"/>
    <b v="0"/>
    <x v="6"/>
    <s v="0065A00001YkD8IQAV"/>
    <x v="2"/>
    <b v="0"/>
    <s v="00531000007KAsvAAG"/>
    <s v="Closed Lost"/>
    <b v="0"/>
    <x v="1"/>
    <n v="136300.24"/>
    <n v="0"/>
    <m/>
  </r>
  <r>
    <s v="0013100001emY1NAAU"/>
    <b v="0"/>
    <m/>
    <b v="0"/>
    <x v="917"/>
    <x v="0"/>
    <s v="0055A000009sa63QAA"/>
    <b v="0"/>
    <d v="2019-09-25T02:49:05"/>
    <b v="0"/>
    <b v="0"/>
    <s v="2021 2"/>
    <n v="2"/>
    <x v="3"/>
    <s v="Omitted"/>
    <s v="Omitted"/>
    <x v="1"/>
    <s v="0055A000009sa63QAA"/>
    <d v="2021-04-26T03:29:12"/>
    <m/>
    <d v="2021-04-26T03:29:11"/>
    <b v="0"/>
    <x v="5"/>
    <s v="0065A00001XVZTUQA5"/>
    <x v="2"/>
    <b v="0"/>
    <s v="0055A000009sa63QAA"/>
    <s v="Closed Lost"/>
    <b v="0"/>
    <x v="1"/>
    <n v="65000"/>
    <n v="0"/>
    <m/>
  </r>
  <r>
    <s v="0015A000028moKRQAY"/>
    <b v="0"/>
    <m/>
    <b v="0"/>
    <x v="917"/>
    <x v="0"/>
    <s v="0055A000008iLoOQAU"/>
    <b v="0"/>
    <d v="2021-04-23T18:13:56"/>
    <b v="0"/>
    <b v="0"/>
    <s v="2021 2"/>
    <n v="2"/>
    <x v="3"/>
    <s v="Closed"/>
    <s v="Closed"/>
    <x v="21"/>
    <s v="0055A000008iLoOQAU"/>
    <d v="2021-04-25T23:54:25"/>
    <m/>
    <d v="2021-04-25T23:54:25"/>
    <b v="0"/>
    <x v="4"/>
    <s v="0066e00001dz0JPAAY"/>
    <x v="2"/>
    <b v="0"/>
    <s v="0055A000008iLoOQAU"/>
    <s v="Closed Won"/>
    <b v="0"/>
    <x v="0"/>
    <n v="4000"/>
    <n v="4000"/>
    <m/>
  </r>
  <r>
    <s v="0015A00001yYEMGQA4"/>
    <b v="0"/>
    <m/>
    <b v="0"/>
    <x v="918"/>
    <x v="0"/>
    <s v="00531000007MUoEAAW"/>
    <b v="0"/>
    <d v="2020-05-14T19:54:54"/>
    <b v="0"/>
    <b v="0"/>
    <s v="2021 2"/>
    <n v="2"/>
    <x v="3"/>
    <s v="Omitted"/>
    <s v="Omitted"/>
    <x v="4"/>
    <s v="00531000007MUoEAAW"/>
    <d v="2021-04-26T14:37:35"/>
    <m/>
    <d v="2021-04-26T14:37:35"/>
    <b v="0"/>
    <x v="5"/>
    <s v="0065A00001a6ZkXQAU"/>
    <x v="2"/>
    <b v="0"/>
    <s v="00531000007MUoEAAW"/>
    <s v="Closed Lost"/>
    <b v="0"/>
    <x v="1"/>
    <n v="6500"/>
    <n v="0"/>
    <m/>
  </r>
  <r>
    <s v="0015A00002DOrdoQAD"/>
    <b v="0"/>
    <m/>
    <b v="0"/>
    <x v="918"/>
    <x v="0"/>
    <s v="0055A000008zqzaQAA"/>
    <b v="1"/>
    <d v="2019-08-19T20:49:01"/>
    <b v="0"/>
    <b v="0"/>
    <s v="2021 2"/>
    <n v="2"/>
    <x v="3"/>
    <s v="Omitted"/>
    <s v="Omitted"/>
    <x v="21"/>
    <s v="0055A00000Bd5F0QAJ"/>
    <d v="2021-05-11T15:22:57"/>
    <m/>
    <d v="2021-04-26T10:47:21"/>
    <b v="0"/>
    <x v="7"/>
    <s v="0065A00001M9qLkQAJ"/>
    <x v="2"/>
    <b v="0"/>
    <s v="0055A00000Bd5F0QAJ"/>
    <s v="Closed Lost"/>
    <b v="0"/>
    <x v="1"/>
    <n v="174800"/>
    <n v="0"/>
    <m/>
  </r>
  <r>
    <s v="0013100001p5ATcAAM"/>
    <b v="0"/>
    <m/>
    <b v="0"/>
    <x v="918"/>
    <x v="0"/>
    <s v="0055A000008zqzaQAA"/>
    <b v="1"/>
    <d v="2019-09-26T20:54:28"/>
    <b v="0"/>
    <b v="0"/>
    <s v="2021 2"/>
    <n v="2"/>
    <x v="3"/>
    <s v="Omitted"/>
    <s v="Omitted"/>
    <x v="21"/>
    <s v="0055A00000Bd4j9QAB"/>
    <d v="2021-04-26T11:17:20"/>
    <m/>
    <d v="2021-04-26T11:17:19"/>
    <b v="0"/>
    <x v="1"/>
    <s v="0065A00001XVjqyQAD"/>
    <x v="2"/>
    <b v="0"/>
    <s v="0055A00000Bd4j9QAB"/>
    <s v="Closed Lost"/>
    <b v="0"/>
    <x v="1"/>
    <n v="141450"/>
    <n v="0"/>
    <m/>
  </r>
  <r>
    <s v="0015A00002JMFAQQA5"/>
    <b v="0"/>
    <m/>
    <b v="0"/>
    <x v="918"/>
    <x v="0"/>
    <s v="0055A00000BNXCfQAP"/>
    <b v="1"/>
    <d v="2020-03-11T21:34:31"/>
    <b v="0"/>
    <b v="0"/>
    <s v="2021 2"/>
    <n v="2"/>
    <x v="3"/>
    <s v="Omitted"/>
    <s v="Omitted"/>
    <x v="21"/>
    <s v="0055A00000BNXCfQAP"/>
    <d v="2021-04-26T17:40:34"/>
    <m/>
    <d v="2021-04-26T17:40:34"/>
    <b v="0"/>
    <x v="6"/>
    <s v="0065A00001ZVCYZQA5"/>
    <x v="2"/>
    <b v="0"/>
    <s v="0055A00000BNXCfQAP"/>
    <s v="Closed Lost"/>
    <b v="0"/>
    <x v="1"/>
    <n v="152000"/>
    <n v="0"/>
    <m/>
  </r>
  <r>
    <s v="0015A000020x84PQAQ"/>
    <b v="0"/>
    <m/>
    <b v="0"/>
    <x v="918"/>
    <x v="0"/>
    <s v="0055A000008iLoOQAU"/>
    <b v="0"/>
    <d v="2021-04-22T18:35:43"/>
    <b v="0"/>
    <b v="0"/>
    <s v="2021 2"/>
    <n v="2"/>
    <x v="3"/>
    <s v="Closed"/>
    <s v="Closed"/>
    <x v="22"/>
    <s v="0055A000008iLoOQAU"/>
    <d v="2021-04-26T17:02:35"/>
    <m/>
    <d v="2021-04-26T17:02:34"/>
    <b v="0"/>
    <x v="12"/>
    <s v="0066e00001dyvqUAAQ"/>
    <x v="2"/>
    <b v="0"/>
    <s v="0055A000008iLoOQAU"/>
    <s v="Closed Won"/>
    <b v="0"/>
    <x v="0"/>
    <n v="3450"/>
    <n v="3450"/>
    <m/>
  </r>
  <r>
    <s v="0013100001jbBzlAAE"/>
    <b v="0"/>
    <m/>
    <b v="0"/>
    <x v="918"/>
    <x v="0"/>
    <s v="0055A000008iLoOQAU"/>
    <b v="0"/>
    <d v="2021-04-25T23:36:48"/>
    <b v="0"/>
    <b v="0"/>
    <s v="2021 2"/>
    <n v="2"/>
    <x v="3"/>
    <s v="Omitted"/>
    <s v="Omitted"/>
    <x v="21"/>
    <s v="0055A000008iLoOQAU"/>
    <d v="2021-04-25T23:36:49"/>
    <m/>
    <m/>
    <b v="0"/>
    <x v="1"/>
    <s v="0066e00001dz63rAAA"/>
    <x v="2"/>
    <b v="0"/>
    <s v="0055A000008iLoOQAU"/>
    <s v="Closed Won"/>
    <b v="0"/>
    <x v="0"/>
    <n v="5707.75"/>
    <n v="5707.75"/>
    <m/>
  </r>
  <r>
    <s v="001i000001MZM70AAH"/>
    <b v="0"/>
    <m/>
    <b v="0"/>
    <x v="918"/>
    <x v="0"/>
    <s v="00531000007MUoEAAW"/>
    <b v="0"/>
    <d v="2021-02-24T13:48:29"/>
    <b v="0"/>
    <b v="0"/>
    <s v="2021 2"/>
    <n v="2"/>
    <x v="3"/>
    <s v="Closed"/>
    <s v="Closed"/>
    <x v="1"/>
    <s v="00531000007MUoEAAW"/>
    <d v="2021-05-10T14:00:22"/>
    <m/>
    <d v="2021-04-26T18:19:22"/>
    <b v="0"/>
    <x v="5"/>
    <s v="0065A00001dJ11AQAS"/>
    <x v="2"/>
    <b v="1"/>
    <s v="00531000007MUoEAAW"/>
    <s v="Closed Won"/>
    <b v="0"/>
    <x v="0"/>
    <n v="6500"/>
    <n v="6500"/>
    <m/>
  </r>
  <r>
    <s v="0015A00002RgNryQAF"/>
    <b v="0"/>
    <m/>
    <b v="0"/>
    <x v="919"/>
    <x v="0"/>
    <s v="0055A00000Bnt5hQAB"/>
    <b v="1"/>
    <d v="2020-11-20T20:23:44"/>
    <b v="0"/>
    <b v="0"/>
    <s v="2021 2"/>
    <n v="2"/>
    <x v="3"/>
    <s v="Omitted"/>
    <s v="Omitted"/>
    <x v="21"/>
    <s v="0055A00000Bnt5hQAB"/>
    <d v="2021-04-27T21:34:47"/>
    <m/>
    <d v="2021-04-27T21:34:47"/>
    <b v="0"/>
    <x v="13"/>
    <s v="0065A00001cUrKKQA0"/>
    <x v="2"/>
    <b v="0"/>
    <s v="0055A00000Bnt5hQAB"/>
    <s v="Closed Lost"/>
    <b v="0"/>
    <x v="1"/>
    <n v="150000"/>
    <n v="0"/>
    <m/>
  </r>
  <r>
    <s v="0015A00002CT6eNQAT"/>
    <b v="0"/>
    <m/>
    <b v="0"/>
    <x v="919"/>
    <x v="0"/>
    <s v="0055A000008iLmwQAE"/>
    <b v="0"/>
    <d v="2019-11-20T17:51:57"/>
    <b v="0"/>
    <b v="0"/>
    <s v="2021 2"/>
    <n v="2"/>
    <x v="3"/>
    <s v="Omitted"/>
    <s v="Omitted"/>
    <x v="0"/>
    <s v="0055A00000Bnt5hQAB"/>
    <d v="2021-04-27T22:11:00"/>
    <m/>
    <d v="2021-04-27T22:11:00"/>
    <b v="0"/>
    <x v="7"/>
    <s v="0065A00001Y1IlyQAF"/>
    <x v="2"/>
    <b v="0"/>
    <s v="0055A00000Bnt5hQAB"/>
    <s v="Closed Lost"/>
    <b v="0"/>
    <x v="1"/>
    <n v="142000"/>
    <n v="0"/>
    <m/>
  </r>
  <r>
    <s v="0015A00002PLPcNQAX"/>
    <b v="0"/>
    <m/>
    <b v="0"/>
    <x v="919"/>
    <x v="0"/>
    <s v="0055A00000Bnt5hQAB"/>
    <b v="1"/>
    <d v="2020-09-28T13:24:50"/>
    <b v="0"/>
    <b v="0"/>
    <s v="2021 2"/>
    <n v="2"/>
    <x v="3"/>
    <s v="Omitted"/>
    <s v="Omitted"/>
    <x v="21"/>
    <s v="0055A00000Bnt5hQAB"/>
    <d v="2021-06-23T16:20:32"/>
    <m/>
    <d v="2021-04-27T22:02:55"/>
    <b v="0"/>
    <x v="3"/>
    <s v="0065A00001bp05SQAQ"/>
    <x v="2"/>
    <b v="0"/>
    <s v="0055A00000Bnt5hQAB"/>
    <s v="Closed Lost"/>
    <b v="0"/>
    <x v="1"/>
    <n v="154850"/>
    <n v="0"/>
    <m/>
  </r>
  <r>
    <s v="0015A00002RgYodQAF"/>
    <b v="0"/>
    <m/>
    <b v="0"/>
    <x v="919"/>
    <x v="0"/>
    <s v="0055A00000Bnt5hQAB"/>
    <b v="1"/>
    <d v="2020-11-23T14:44:09"/>
    <b v="0"/>
    <b v="0"/>
    <s v="2021 2"/>
    <n v="2"/>
    <x v="3"/>
    <s v="Omitted"/>
    <s v="Omitted"/>
    <x v="21"/>
    <s v="0055A00000Bnt5hQAB"/>
    <d v="2021-04-27T22:23:13"/>
    <m/>
    <d v="2021-04-27T22:23:13"/>
    <b v="0"/>
    <x v="3"/>
    <s v="0065A00001cUwkUQAS"/>
    <x v="2"/>
    <b v="0"/>
    <s v="0055A00000Bnt5hQAB"/>
    <s v="Closed Lost"/>
    <b v="0"/>
    <x v="1"/>
    <n v="173880"/>
    <n v="0"/>
    <m/>
  </r>
  <r>
    <s v="0015A00002G7BYHQA3"/>
    <b v="0"/>
    <m/>
    <b v="0"/>
    <x v="919"/>
    <x v="0"/>
    <s v="0055A000008iLoOQAU"/>
    <b v="1"/>
    <d v="2019-11-06T16:10:25"/>
    <b v="0"/>
    <b v="0"/>
    <s v="2021 2"/>
    <n v="2"/>
    <x v="3"/>
    <s v="Omitted"/>
    <s v="Omitted"/>
    <x v="21"/>
    <s v="0055A00000Bnt5hQAB"/>
    <d v="2021-06-23T17:57:26"/>
    <m/>
    <d v="2021-04-27T22:21:29"/>
    <b v="0"/>
    <x v="3"/>
    <s v="0065A00001XqEbRQAV"/>
    <x v="2"/>
    <b v="0"/>
    <s v="0055A00000Bnt5hQAB"/>
    <s v="Closed Lost"/>
    <b v="0"/>
    <x v="1"/>
    <n v="123000"/>
    <n v="0"/>
    <m/>
  </r>
  <r>
    <s v="0013100001k6JgGAAU"/>
    <b v="0"/>
    <m/>
    <b v="0"/>
    <x v="919"/>
    <x v="0"/>
    <s v="0055A000008zqzaQAA"/>
    <b v="1"/>
    <d v="2019-06-17T02:00:58"/>
    <b v="0"/>
    <b v="0"/>
    <s v="2021 2"/>
    <n v="2"/>
    <x v="3"/>
    <s v="Omitted"/>
    <s v="Omitted"/>
    <x v="21"/>
    <s v="0055A00000BcmLYQAZ"/>
    <d v="2021-05-09T17:49:19"/>
    <m/>
    <d v="2021-04-27T22:07:19"/>
    <b v="0"/>
    <x v="6"/>
    <s v="0065A00001Tj2yxQAB"/>
    <x v="2"/>
    <b v="0"/>
    <s v="0055A00000Bnt5hQAB"/>
    <s v="Closed Lost"/>
    <b v="0"/>
    <x v="1"/>
    <n v="154850"/>
    <n v="0"/>
    <m/>
  </r>
  <r>
    <s v="0015A00002QbbB3QAJ"/>
    <b v="0"/>
    <m/>
    <b v="0"/>
    <x v="919"/>
    <x v="0"/>
    <s v="0055A00000Bnt5hQAB"/>
    <b v="1"/>
    <d v="2020-10-19T19:25:07"/>
    <b v="0"/>
    <b v="0"/>
    <s v="2021 2"/>
    <n v="2"/>
    <x v="3"/>
    <s v="Omitted"/>
    <s v="Omitted"/>
    <x v="21"/>
    <s v="0055A00000Bnt5hQAB"/>
    <d v="2021-06-23T17:00:05"/>
    <m/>
    <d v="2021-04-27T22:28:10"/>
    <b v="0"/>
    <x v="6"/>
    <s v="0065A00001cHEfLQAW"/>
    <x v="2"/>
    <b v="0"/>
    <s v="0055A00000Bnt5hQAB"/>
    <s v="Closed Lost"/>
    <b v="0"/>
    <x v="1"/>
    <n v="175010"/>
    <n v="0"/>
    <m/>
  </r>
  <r>
    <s v="0015A00002QcyNxQAJ"/>
    <b v="0"/>
    <m/>
    <b v="0"/>
    <x v="919"/>
    <x v="0"/>
    <s v="0055A00000Bnt5hQAB"/>
    <b v="1"/>
    <d v="2020-10-29T17:19:02"/>
    <b v="0"/>
    <b v="0"/>
    <s v="2021 2"/>
    <n v="2"/>
    <x v="3"/>
    <s v="Omitted"/>
    <s v="Omitted"/>
    <x v="21"/>
    <s v="0055A00000Bnt5hQAB"/>
    <d v="2021-06-23T16:59:39"/>
    <m/>
    <d v="2021-04-27T22:05:58"/>
    <b v="0"/>
    <x v="3"/>
    <s v="0065A00001cJC1cQAG"/>
    <x v="2"/>
    <b v="0"/>
    <s v="0055A00000Bnt5hQAB"/>
    <s v="Closed Lost"/>
    <b v="0"/>
    <x v="1"/>
    <n v="175010"/>
    <n v="0"/>
    <m/>
  </r>
  <r>
    <s v="0015A00002Ui1vFQAR"/>
    <b v="0"/>
    <m/>
    <b v="0"/>
    <x v="919"/>
    <x v="0"/>
    <s v="0055A000009sa63QAA"/>
    <b v="1"/>
    <d v="2021-02-28T21:49:01"/>
    <b v="0"/>
    <b v="0"/>
    <s v="2021 2"/>
    <n v="2"/>
    <x v="3"/>
    <s v="Closed"/>
    <s v="Closed"/>
    <x v="1"/>
    <s v="0055A000009sa63QAA"/>
    <d v="2021-04-27T16:21:05"/>
    <m/>
    <d v="2021-04-27T15:56:17"/>
    <b v="0"/>
    <x v="3"/>
    <s v="0065A00001dKJV8QAO"/>
    <x v="2"/>
    <b v="1"/>
    <s v="0055A000009sa63QAA"/>
    <s v="Closed Won"/>
    <b v="0"/>
    <x v="0"/>
    <n v="63175"/>
    <n v="63175"/>
    <m/>
  </r>
  <r>
    <s v="0015A00002FGBpoQAH"/>
    <b v="0"/>
    <m/>
    <b v="0"/>
    <x v="919"/>
    <x v="0"/>
    <s v="0055A000008iLmwQAE"/>
    <b v="1"/>
    <d v="2019-10-03T14:51:33"/>
    <b v="0"/>
    <b v="0"/>
    <s v="2021 2"/>
    <n v="2"/>
    <x v="3"/>
    <s v="Omitted"/>
    <s v="Omitted"/>
    <x v="21"/>
    <s v="0055A00000Bnt5hQAB"/>
    <d v="2021-04-27T22:04:11"/>
    <m/>
    <d v="2021-04-27T22:04:10"/>
    <b v="0"/>
    <x v="1"/>
    <s v="0065A00001XZYfEQAX"/>
    <x v="2"/>
    <b v="0"/>
    <s v="0055A00000Bnt5hQAB"/>
    <s v="Closed Lost"/>
    <b v="0"/>
    <x v="1"/>
    <n v="154850"/>
    <n v="0"/>
    <m/>
  </r>
  <r>
    <s v="0015A00002NPHxqQAH"/>
    <b v="0"/>
    <m/>
    <b v="0"/>
    <x v="920"/>
    <x v="0"/>
    <s v="0055A00000BNpn5QAD"/>
    <b v="1"/>
    <d v="2020-08-04T22:48:13"/>
    <b v="0"/>
    <b v="0"/>
    <s v="2021 2"/>
    <n v="2"/>
    <x v="3"/>
    <s v="Omitted"/>
    <s v="Omitted"/>
    <x v="21"/>
    <s v="0055A00000BclF5QAJ"/>
    <d v="2021-04-11T20:07:09"/>
    <m/>
    <d v="2020-12-10T22:42:39"/>
    <b v="0"/>
    <x v="6"/>
    <s v="0065A00001bM0chQAC"/>
    <x v="2"/>
    <b v="0"/>
    <s v="0055A00000BNpn5QAD"/>
    <s v="Closed Lost"/>
    <b v="0"/>
    <x v="1"/>
    <n v="181700"/>
    <n v="0"/>
    <m/>
  </r>
  <r>
    <s v="0015A000026AUVzQAO"/>
    <b v="0"/>
    <m/>
    <b v="0"/>
    <x v="921"/>
    <x v="0"/>
    <s v="00531000007KAu8AAG"/>
    <b v="0"/>
    <d v="2021-04-19T15:25:36"/>
    <b v="0"/>
    <b v="0"/>
    <s v="2021 2"/>
    <n v="2"/>
    <x v="3"/>
    <s v="Closed"/>
    <s v="Closed"/>
    <x v="21"/>
    <s v="0055A000008iLoOQAU"/>
    <d v="2021-05-07T16:20:59"/>
    <m/>
    <d v="2021-05-07T16:20:58"/>
    <b v="0"/>
    <x v="6"/>
    <s v="0066e00001dy6lZAAQ"/>
    <x v="2"/>
    <b v="0"/>
    <s v="00531000007KAu8AAG"/>
    <s v="Closed Won"/>
    <b v="0"/>
    <x v="0"/>
    <n v="15180"/>
    <n v="15180"/>
    <m/>
  </r>
  <r>
    <s v="0013100001gYGsJAAW"/>
    <b v="0"/>
    <m/>
    <b v="0"/>
    <x v="921"/>
    <x v="0"/>
    <s v="00531000007MUoEAAW"/>
    <b v="0"/>
    <d v="2021-04-07T16:09:34"/>
    <b v="0"/>
    <b v="0"/>
    <s v="2021 2"/>
    <n v="2"/>
    <x v="3"/>
    <s v="Closed"/>
    <s v="Closed"/>
    <x v="1"/>
    <s v="00531000007MUoEAAW"/>
    <d v="2021-04-29T21:06:27"/>
    <m/>
    <d v="2021-04-29T21:06:27"/>
    <b v="0"/>
    <x v="11"/>
    <s v="0065A00001dfQ1LQAU"/>
    <x v="2"/>
    <b v="0"/>
    <s v="00531000007MUoEAAW"/>
    <s v="Closed Won"/>
    <b v="0"/>
    <x v="0"/>
    <n v="6500"/>
    <n v="6500"/>
    <m/>
  </r>
  <r>
    <s v="0015A000029WICzQAO"/>
    <b v="0"/>
    <m/>
    <b v="0"/>
    <x v="349"/>
    <x v="0"/>
    <s v="0055A000008zqzaQAA"/>
    <b v="0"/>
    <d v="2020-08-07T18:43:48"/>
    <b v="0"/>
    <b v="0"/>
    <s v="2021 2"/>
    <n v="2"/>
    <x v="3"/>
    <s v="Omitted"/>
    <s v="Omitted"/>
    <x v="21"/>
    <s v="0055A00000Bd4j9QAB"/>
    <d v="2021-05-03T11:33:38"/>
    <m/>
    <d v="2021-04-30T09:26:49"/>
    <b v="0"/>
    <x v="7"/>
    <s v="0065A00001bMAfqQAG"/>
    <x v="2"/>
    <b v="0"/>
    <s v="0055A00000Bd4j9QAB"/>
    <s v="Closed Lost"/>
    <b v="0"/>
    <x v="1"/>
    <n v="165600"/>
    <n v="0"/>
    <m/>
  </r>
  <r>
    <s v="0013100001emY1NAAU"/>
    <b v="0"/>
    <m/>
    <b v="0"/>
    <x v="349"/>
    <x v="0"/>
    <s v="00531000007MUoEAAW"/>
    <b v="0"/>
    <d v="2020-10-08T17:56:06"/>
    <b v="0"/>
    <b v="0"/>
    <s v="2021 2"/>
    <n v="2"/>
    <x v="3"/>
    <s v="Omitted"/>
    <s v="Omitted"/>
    <x v="1"/>
    <s v="00531000007MUoEAAW"/>
    <d v="2021-02-19T20:00:15"/>
    <m/>
    <d v="2021-02-19T20:00:15"/>
    <b v="0"/>
    <x v="17"/>
    <s v="0065A00001bqqp3QAA"/>
    <x v="2"/>
    <b v="0"/>
    <s v="00531000007MUoEAAW"/>
    <s v="Closed Lost"/>
    <b v="0"/>
    <x v="1"/>
    <n v="6500"/>
    <n v="0"/>
    <m/>
  </r>
  <r>
    <s v="0015A00001tbMY6QAM"/>
    <b v="0"/>
    <m/>
    <b v="0"/>
    <x v="349"/>
    <x v="0"/>
    <s v="0055A000008iLoOQAU"/>
    <b v="0"/>
    <d v="2021-04-30T18:03:02"/>
    <b v="0"/>
    <b v="0"/>
    <s v="2021 2"/>
    <n v="2"/>
    <x v="3"/>
    <s v="Closed"/>
    <s v="Closed"/>
    <x v="21"/>
    <s v="0055A000008iLoOQAU"/>
    <d v="2021-06-16T21:03:25"/>
    <m/>
    <m/>
    <b v="0"/>
    <x v="12"/>
    <s v="0066e00001e03knAAA"/>
    <x v="2"/>
    <b v="0"/>
    <s v="0055A000008iLoOQAU"/>
    <s v="Closed Won"/>
    <b v="0"/>
    <x v="0"/>
    <n v="16000"/>
    <n v="16000"/>
    <m/>
  </r>
  <r>
    <s v="0015A00001taTGPQA2"/>
    <b v="0"/>
    <m/>
    <b v="0"/>
    <x v="349"/>
    <x v="0"/>
    <s v="0055A000008iLoOQAU"/>
    <b v="0"/>
    <d v="2021-04-01T13:19:52"/>
    <b v="0"/>
    <b v="0"/>
    <s v="2021 2"/>
    <n v="2"/>
    <x v="3"/>
    <s v="Closed"/>
    <s v="Closed"/>
    <x v="23"/>
    <s v="0055A000008iLoOQAU"/>
    <d v="2021-05-05T16:58:48"/>
    <m/>
    <d v="2021-05-05T16:58:47"/>
    <b v="0"/>
    <x v="1"/>
    <s v="0065A00001df3SqQAI"/>
    <x v="2"/>
    <b v="0"/>
    <s v="0055A000008iLoOQAU"/>
    <s v="Closed Won"/>
    <b v="0"/>
    <x v="0"/>
    <n v="725"/>
    <n v="725"/>
    <m/>
  </r>
  <r>
    <s v="0013100001jb0YLAAY"/>
    <b v="0"/>
    <m/>
    <b v="0"/>
    <x v="349"/>
    <x v="0"/>
    <s v="0055A000008iLoOQAU"/>
    <b v="0"/>
    <d v="2021-04-21T13:54:14"/>
    <b v="0"/>
    <b v="0"/>
    <s v="2021 2"/>
    <n v="2"/>
    <x v="3"/>
    <s v="Closed"/>
    <s v="Closed"/>
    <x v="21"/>
    <s v="0055A000008iLoOQAU"/>
    <d v="2021-05-07T11:46:49"/>
    <m/>
    <d v="2021-05-07T11:46:48"/>
    <b v="0"/>
    <x v="3"/>
    <s v="0066e00001dyFMwAAM"/>
    <x v="2"/>
    <b v="0"/>
    <s v="0055A000008iLoOQAU"/>
    <s v="Closed Won"/>
    <b v="0"/>
    <x v="0"/>
    <n v="3500"/>
    <n v="3500"/>
    <m/>
  </r>
  <r>
    <s v="0013100001jbToDAAU"/>
    <b v="0"/>
    <m/>
    <b v="0"/>
    <x v="349"/>
    <x v="0"/>
    <s v="0055A000008iLoOQAU"/>
    <b v="0"/>
    <d v="2021-04-30T18:34:27"/>
    <b v="0"/>
    <b v="0"/>
    <s v="2021 2"/>
    <n v="2"/>
    <x v="3"/>
    <s v="Closed"/>
    <s v="Closed"/>
    <x v="21"/>
    <s v="0055A000008iLoOQAU"/>
    <d v="2021-04-30T18:49:28"/>
    <m/>
    <m/>
    <b v="0"/>
    <x v="1"/>
    <s v="0066e00001e03tjAAA"/>
    <x v="2"/>
    <b v="0"/>
    <s v="0055A000008iLoOQAU"/>
    <s v="Closed Won"/>
    <b v="0"/>
    <x v="0"/>
    <n v="725"/>
    <n v="725"/>
    <m/>
  </r>
  <r>
    <s v="001i000001MZ8IpAAL"/>
    <b v="0"/>
    <m/>
    <b v="0"/>
    <x v="349"/>
    <x v="0"/>
    <s v="0055A00000BcmLTQAZ"/>
    <b v="0"/>
    <d v="2021-03-31T15:36:46"/>
    <b v="0"/>
    <b v="0"/>
    <s v="2021 2"/>
    <n v="2"/>
    <x v="3"/>
    <s v="Closed"/>
    <s v="Closed"/>
    <x v="2"/>
    <s v="0055A00000BcmLTQAZ"/>
    <d v="2021-06-28T17:54:28"/>
    <m/>
    <d v="2021-06-28T17:54:28"/>
    <b v="0"/>
    <x v="5"/>
    <s v="0065A00001deP5OQAU"/>
    <x v="2"/>
    <b v="0"/>
    <s v="00531000007KgPgAAK"/>
    <s v="Closed Won"/>
    <b v="0"/>
    <x v="0"/>
    <n v="1791"/>
    <n v="1791"/>
    <m/>
  </r>
  <r>
    <s v="0015A000022SQjmQAG"/>
    <b v="0"/>
    <m/>
    <b v="0"/>
    <x v="349"/>
    <x v="0"/>
    <s v="00531000007Es7rAAC"/>
    <b v="0"/>
    <d v="2020-11-02T14:28:11"/>
    <b v="0"/>
    <b v="0"/>
    <s v="2021 2"/>
    <n v="2"/>
    <x v="3"/>
    <s v="Closed"/>
    <s v="Closed"/>
    <x v="2"/>
    <s v="0055A00000BcmLTQAZ"/>
    <d v="2021-05-12T15:55:08"/>
    <m/>
    <d v="2021-05-03T13:26:51"/>
    <b v="0"/>
    <x v="5"/>
    <s v="0065A00001cJR9iQAG"/>
    <x v="2"/>
    <b v="0"/>
    <s v="00531000007KgPgAAK"/>
    <s v="Closed Won"/>
    <b v="0"/>
    <x v="0"/>
    <n v="58500"/>
    <n v="58500"/>
    <m/>
  </r>
  <r>
    <s v="0013100001hofGrAAI"/>
    <b v="0"/>
    <m/>
    <b v="0"/>
    <x v="349"/>
    <x v="0"/>
    <s v="0055A000008zqzaQAA"/>
    <b v="1"/>
    <d v="2021-03-17T20:48:36"/>
    <b v="0"/>
    <b v="0"/>
    <s v="2021 2"/>
    <n v="2"/>
    <x v="3"/>
    <s v="Closed"/>
    <s v="Closed"/>
    <x v="21"/>
    <s v="0055A00000BcmLYQAZ"/>
    <d v="2021-05-17T12:16:27"/>
    <m/>
    <d v="2021-04-30T12:29:44"/>
    <b v="0"/>
    <x v="3"/>
    <s v="0065A00001dLcUmQAK"/>
    <x v="2"/>
    <b v="0"/>
    <s v="0055A000008zqzaQAA"/>
    <s v="Closed Won"/>
    <b v="0"/>
    <x v="0"/>
    <n v="144439.12"/>
    <n v="144439.12"/>
    <m/>
  </r>
  <r>
    <s v="0015A00002K6AN1QAN"/>
    <b v="1"/>
    <m/>
    <b v="0"/>
    <x v="349"/>
    <x v="0"/>
    <s v="0055A000008zqzaQAA"/>
    <b v="1"/>
    <d v="2020-04-15T14:46:26"/>
    <b v="0"/>
    <b v="0"/>
    <s v="2021 2"/>
    <n v="2"/>
    <x v="3"/>
    <s v="Closed"/>
    <s v="Closed"/>
    <x v="21"/>
    <s v="0055A000008iLoOQAU"/>
    <d v="2021-06-24T15:45:14"/>
    <m/>
    <d v="2021-04-30T12:59:06"/>
    <b v="0"/>
    <x v="3"/>
    <s v="0065A00001ZjQUYQA3"/>
    <x v="2"/>
    <b v="0"/>
    <s v="0055A00000Bd5F0QAJ"/>
    <s v="Closed Won"/>
    <b v="0"/>
    <x v="0"/>
    <n v="197278"/>
    <n v="197278"/>
    <m/>
  </r>
  <r>
    <s v="001i000000JcTRDAA3"/>
    <b v="0"/>
    <m/>
    <b v="0"/>
    <x v="922"/>
    <x v="0"/>
    <s v="005i0000000fNkyAAE"/>
    <b v="0"/>
    <d v="2021-04-07T18:36:50"/>
    <b v="0"/>
    <b v="0"/>
    <s v="2021 2"/>
    <n v="2"/>
    <x v="3"/>
    <s v="Omitted"/>
    <s v="Omitted"/>
    <x v="4"/>
    <s v="005i0000000fNkyAAE"/>
    <d v="2021-05-03T16:44:52"/>
    <m/>
    <d v="2021-05-03T16:44:51"/>
    <b v="0"/>
    <x v="5"/>
    <s v="0065A00001dfQiGQAU"/>
    <x v="2"/>
    <b v="0"/>
    <s v="005i0000000fNkyAAE"/>
    <s v="Closed Lost"/>
    <b v="0"/>
    <x v="1"/>
    <n v="69760"/>
    <n v="0"/>
    <m/>
  </r>
  <r>
    <s v="0015A000021ODDbQAO"/>
    <b v="0"/>
    <m/>
    <b v="0"/>
    <x v="922"/>
    <x v="0"/>
    <s v="0055A00000BNXCfQAP"/>
    <b v="1"/>
    <d v="2020-12-16T18:44:59"/>
    <b v="0"/>
    <b v="0"/>
    <s v="2021 2"/>
    <n v="2"/>
    <x v="3"/>
    <s v="Closed"/>
    <s v="Closed"/>
    <x v="22"/>
    <s v="0055A00000BcmLYQAZ"/>
    <d v="2021-06-13T15:36:40"/>
    <m/>
    <d v="2021-05-03T14:39:42"/>
    <b v="0"/>
    <x v="3"/>
    <s v="0065A00001cp7sIQAQ"/>
    <x v="2"/>
    <b v="0"/>
    <s v="0055A00000BNXCfQAP"/>
    <s v="Closed Won"/>
    <b v="0"/>
    <x v="0"/>
    <n v="0"/>
    <n v="0"/>
    <m/>
  </r>
  <r>
    <s v="0013100001puTb4AAE"/>
    <b v="0"/>
    <m/>
    <b v="0"/>
    <x v="923"/>
    <x v="0"/>
    <s v="0055A000008iLoOQAU"/>
    <b v="0"/>
    <d v="2021-03-08T20:16:37"/>
    <b v="0"/>
    <b v="0"/>
    <s v="2021 2"/>
    <n v="2"/>
    <x v="3"/>
    <s v="Omitted"/>
    <s v="Omitted"/>
    <x v="21"/>
    <s v="0055A000008iLoOQAU"/>
    <d v="2021-05-04T17:26:58"/>
    <m/>
    <d v="2021-05-04T17:17:05"/>
    <b v="0"/>
    <x v="3"/>
    <s v="0065A00001dL1ZwQAK"/>
    <x v="2"/>
    <b v="0"/>
    <s v="0055A000008iLoOQAU"/>
    <s v="Closed Lost"/>
    <b v="0"/>
    <x v="1"/>
    <n v="5145"/>
    <n v="0"/>
    <m/>
  </r>
  <r>
    <s v="0015A00002DxWZqQAN"/>
    <b v="0"/>
    <m/>
    <b v="0"/>
    <x v="923"/>
    <x v="0"/>
    <s v="00531000007MUoEAAW"/>
    <b v="0"/>
    <d v="2020-10-21T13:19:23"/>
    <b v="0"/>
    <b v="0"/>
    <s v="2021 2"/>
    <n v="2"/>
    <x v="3"/>
    <s v="Omitted"/>
    <s v="Omitted"/>
    <x v="2"/>
    <s v="00531000007MUoEAAW"/>
    <d v="2021-05-05T13:29:35"/>
    <m/>
    <d v="2021-05-04T15:54:33"/>
    <b v="0"/>
    <x v="6"/>
    <s v="0065A00001cHMYeQAO"/>
    <x v="2"/>
    <b v="0"/>
    <s v="00531000007MUoEAAW"/>
    <s v="Closed Lost"/>
    <b v="0"/>
    <x v="1"/>
    <n v="21330"/>
    <n v="0"/>
    <m/>
  </r>
  <r>
    <s v="0015A00002VnovoQAB"/>
    <b v="0"/>
    <m/>
    <b v="0"/>
    <x v="923"/>
    <x v="0"/>
    <s v="0055A000009sa63QAA"/>
    <b v="0"/>
    <d v="2021-03-04T20:45:43"/>
    <b v="0"/>
    <b v="0"/>
    <s v="2021 2"/>
    <n v="2"/>
    <x v="3"/>
    <s v="Omitted"/>
    <s v="Omitted"/>
    <x v="1"/>
    <s v="0055A000009sa63QAA"/>
    <d v="2021-05-04T20:40:02"/>
    <m/>
    <d v="2021-05-04T20:40:02"/>
    <b v="0"/>
    <x v="6"/>
    <s v="0065A00001dKlrnQAC"/>
    <x v="2"/>
    <b v="0"/>
    <s v="0055A000009sa63QAA"/>
    <s v="Closed Lost"/>
    <b v="0"/>
    <x v="1"/>
    <n v="70284.73"/>
    <n v="0"/>
    <m/>
  </r>
  <r>
    <s v="0013100001fqypQAAQ"/>
    <b v="0"/>
    <m/>
    <b v="0"/>
    <x v="923"/>
    <x v="0"/>
    <s v="0055A000008iLoOQAU"/>
    <b v="0"/>
    <d v="2021-04-12T18:08:11"/>
    <b v="0"/>
    <b v="0"/>
    <s v="2021 2"/>
    <n v="2"/>
    <x v="3"/>
    <s v="Closed"/>
    <s v="Closed"/>
    <x v="21"/>
    <s v="0055A000008iLoOQAU"/>
    <d v="2021-05-07T11:56:59"/>
    <m/>
    <d v="2021-05-07T11:56:58"/>
    <b v="0"/>
    <x v="4"/>
    <s v="0065A00001dgJccQAE"/>
    <x v="2"/>
    <b v="0"/>
    <s v="0055A000008iLoOQAU"/>
    <s v="Closed Won"/>
    <b v="0"/>
    <x v="0"/>
    <n v="8000"/>
    <n v="8000"/>
    <m/>
  </r>
  <r>
    <s v="0013100001gWxtDAAS"/>
    <b v="0"/>
    <m/>
    <b v="0"/>
    <x v="923"/>
    <x v="0"/>
    <s v="0055A000008iLoOQAU"/>
    <b v="0"/>
    <d v="2021-05-04T00:10:31"/>
    <b v="0"/>
    <b v="0"/>
    <s v="2021 2"/>
    <n v="2"/>
    <x v="3"/>
    <s v="Closed"/>
    <s v="Closed"/>
    <x v="22"/>
    <s v="0055A000008iLoOQAU"/>
    <d v="2021-05-04T14:22:13"/>
    <m/>
    <d v="2021-05-04T14:22:13"/>
    <b v="0"/>
    <x v="7"/>
    <s v="0066e00001e0ETbAAM"/>
    <x v="2"/>
    <b v="0"/>
    <s v="0055A000008iLoOQAU"/>
    <s v="Closed Won"/>
    <b v="0"/>
    <x v="0"/>
    <n v="3450"/>
    <n v="3450"/>
    <m/>
  </r>
  <r>
    <s v="0013100001jbToDAAU"/>
    <b v="0"/>
    <m/>
    <b v="0"/>
    <x v="924"/>
    <x v="0"/>
    <s v="0055A000008iLoOQAU"/>
    <b v="0"/>
    <d v="2021-05-04T12:26:35"/>
    <b v="0"/>
    <b v="0"/>
    <s v="2021 2"/>
    <n v="2"/>
    <x v="3"/>
    <s v="Closed"/>
    <s v="Closed"/>
    <x v="21"/>
    <s v="0055A000008iLoOQAU"/>
    <d v="2021-05-05T16:04:01"/>
    <m/>
    <d v="2021-05-05T16:04:00"/>
    <b v="0"/>
    <x v="1"/>
    <s v="0066e00001e0FVOAA2"/>
    <x v="2"/>
    <b v="0"/>
    <s v="0055A000008iLoOQAU"/>
    <s v="Closed Won"/>
    <b v="0"/>
    <x v="0"/>
    <n v="725"/>
    <n v="725"/>
    <m/>
  </r>
  <r>
    <s v="001i000001LHDIlAAP"/>
    <b v="0"/>
    <m/>
    <b v="0"/>
    <x v="924"/>
    <x v="0"/>
    <s v="00531000007MUoEAAW"/>
    <b v="0"/>
    <d v="2021-05-05T20:17:43"/>
    <b v="0"/>
    <b v="0"/>
    <s v="2021 2"/>
    <n v="2"/>
    <x v="3"/>
    <s v="Closed"/>
    <s v="Closed"/>
    <x v="24"/>
    <s v="00531000007MUoEAAW"/>
    <d v="2021-05-05T20:24:38"/>
    <m/>
    <d v="2021-05-05T20:24:38"/>
    <b v="0"/>
    <x v="6"/>
    <s v="0066e00001e0M6LAAU"/>
    <x v="2"/>
    <b v="0"/>
    <s v="0055A000009GxI2QAK"/>
    <s v="Closed Won"/>
    <b v="0"/>
    <x v="0"/>
    <n v="745"/>
    <n v="745"/>
    <m/>
  </r>
  <r>
    <s v="0013100001gbb7YAAQ"/>
    <b v="0"/>
    <m/>
    <b v="0"/>
    <x v="925"/>
    <x v="0"/>
    <s v="0055A000008iLoOQAU"/>
    <b v="0"/>
    <d v="2020-10-22T14:33:10"/>
    <b v="0"/>
    <b v="0"/>
    <s v="2021 2"/>
    <n v="2"/>
    <x v="3"/>
    <s v="Omitted"/>
    <s v="Omitted"/>
    <x v="21"/>
    <s v="0055A000008zqzaQAA"/>
    <d v="2021-05-06T17:06:03"/>
    <m/>
    <d v="2021-05-06T17:05:44"/>
    <b v="0"/>
    <x v="3"/>
    <s v="0065A00001cI1hjQAC"/>
    <x v="2"/>
    <b v="0"/>
    <s v="0055A000008zqzaQAA"/>
    <s v="Closed Lost"/>
    <b v="0"/>
    <x v="1"/>
    <n v="140000"/>
    <n v="0"/>
    <m/>
  </r>
  <r>
    <s v="0015A00001ztcpwQAA"/>
    <b v="0"/>
    <m/>
    <b v="0"/>
    <x v="925"/>
    <x v="0"/>
    <s v="0055A000008iLoOQAU"/>
    <b v="0"/>
    <d v="2021-02-10T14:03:16"/>
    <b v="0"/>
    <b v="0"/>
    <s v="2021 2"/>
    <n v="2"/>
    <x v="3"/>
    <s v="Omitted"/>
    <s v="Omitted"/>
    <x v="21"/>
    <s v="0055A000008iLoOQAU"/>
    <d v="2021-05-06T18:31:31"/>
    <m/>
    <d v="2021-05-06T18:31:31"/>
    <b v="0"/>
    <x v="7"/>
    <s v="0065A00001dCWEWQA4"/>
    <x v="2"/>
    <b v="0"/>
    <s v="0055A000008iLoOQAU"/>
    <s v="Closed Lost"/>
    <b v="0"/>
    <x v="1"/>
    <n v="23983.75"/>
    <n v="0"/>
    <m/>
  </r>
  <r>
    <s v="0015A00002GK5buQAD"/>
    <b v="0"/>
    <m/>
    <b v="0"/>
    <x v="925"/>
    <x v="0"/>
    <s v="00531000007KAu8AAG"/>
    <b v="0"/>
    <d v="2020-01-14T08:32:56"/>
    <b v="0"/>
    <b v="0"/>
    <s v="2021 2"/>
    <n v="2"/>
    <x v="3"/>
    <s v="Omitted"/>
    <s v="Omitted"/>
    <x v="22"/>
    <s v="00531000007KAu8AAG"/>
    <d v="2021-05-06T13:26:43"/>
    <m/>
    <d v="2021-05-06T13:26:43"/>
    <b v="0"/>
    <x v="5"/>
    <s v="0065A00001Yi5VNQAZ"/>
    <x v="2"/>
    <b v="0"/>
    <s v="00531000007KAu8AAG"/>
    <s v="Closed Lost"/>
    <b v="1"/>
    <x v="1"/>
    <n v="26950"/>
    <n v="0"/>
    <m/>
  </r>
  <r>
    <s v="0013100001jb0YLAAY"/>
    <b v="0"/>
    <m/>
    <b v="0"/>
    <x v="925"/>
    <x v="0"/>
    <s v="0055A000008iLoOQAU"/>
    <b v="0"/>
    <d v="2021-03-15T15:26:15"/>
    <b v="0"/>
    <b v="0"/>
    <s v="2021 2"/>
    <n v="2"/>
    <x v="3"/>
    <s v="Closed"/>
    <s v="Closed"/>
    <x v="21"/>
    <s v="0055A000008iLoOQAU"/>
    <d v="2021-05-06T13:34:54"/>
    <m/>
    <d v="2021-05-06T13:34:53"/>
    <b v="0"/>
    <x v="6"/>
    <s v="0065A00001dLR5fQAG"/>
    <x v="2"/>
    <b v="0"/>
    <s v="0055A000008iLoOQAU"/>
    <s v="Closed Won"/>
    <b v="0"/>
    <x v="0"/>
    <n v="20160"/>
    <n v="20160"/>
    <m/>
  </r>
  <r>
    <s v="0015A000026AUVzQAO"/>
    <b v="0"/>
    <m/>
    <b v="0"/>
    <x v="926"/>
    <x v="0"/>
    <s v="0055A000008iLoOQAU"/>
    <b v="0"/>
    <d v="2021-04-30T18:21:42"/>
    <b v="0"/>
    <b v="0"/>
    <s v="2021 2"/>
    <n v="2"/>
    <x v="3"/>
    <s v="Omitted"/>
    <s v="Omitted"/>
    <x v="21"/>
    <s v="0055A000008iLoOQAU"/>
    <d v="2021-05-07T13:05:26"/>
    <m/>
    <d v="2021-05-07T13:05:25"/>
    <b v="0"/>
    <x v="4"/>
    <s v="0066e00001e03q6AAA"/>
    <x v="2"/>
    <b v="0"/>
    <s v="0055A000008iLoOQAU"/>
    <s v="Closed Lost"/>
    <b v="0"/>
    <x v="1"/>
    <n v="3795"/>
    <n v="0"/>
    <m/>
  </r>
  <r>
    <s v="0016e00002ZvkwqAAB"/>
    <b v="0"/>
    <m/>
    <b v="0"/>
    <x v="926"/>
    <x v="0"/>
    <s v="00531000008F2qlAAC"/>
    <b v="0"/>
    <d v="2019-12-12T02:47:30"/>
    <b v="0"/>
    <b v="0"/>
    <s v="2021 2"/>
    <n v="2"/>
    <x v="3"/>
    <s v="Omitted"/>
    <s v="Omitted"/>
    <x v="24"/>
    <s v="0055A000009GxI2QAK"/>
    <d v="2021-06-14T16:41:39"/>
    <m/>
    <d v="2021-05-07T15:20:36"/>
    <b v="0"/>
    <x v="6"/>
    <s v="0065A00001YLGDKQA5"/>
    <x v="2"/>
    <b v="0"/>
    <s v="0055A000009GxI2QAK"/>
    <s v="Closed Lost"/>
    <b v="0"/>
    <x v="1"/>
    <n v="248686.5"/>
    <n v="0"/>
    <m/>
  </r>
  <r>
    <s v="0013100001jYgIJAA0"/>
    <b v="0"/>
    <m/>
    <b v="0"/>
    <x v="926"/>
    <x v="0"/>
    <s v="00531000007MUoEAAW"/>
    <b v="0"/>
    <d v="2021-05-07T13:38:16"/>
    <b v="0"/>
    <b v="0"/>
    <s v="2021 2"/>
    <n v="2"/>
    <x v="3"/>
    <s v="Closed"/>
    <s v="Closed"/>
    <x v="24"/>
    <s v="00531000007MUoEAAW"/>
    <d v="2021-05-07T13:44:31"/>
    <m/>
    <d v="2021-05-07T13:44:31"/>
    <b v="0"/>
    <x v="6"/>
    <s v="0066e00001e13TSAAY"/>
    <x v="2"/>
    <b v="0"/>
    <s v="00531000007KgPgAAK"/>
    <s v="Closed Won"/>
    <b v="0"/>
    <x v="0"/>
    <n v="636.79999999999995"/>
    <n v="636.79999999999995"/>
    <m/>
  </r>
  <r>
    <s v="0013100001k7w13AAA"/>
    <b v="0"/>
    <m/>
    <b v="0"/>
    <x v="926"/>
    <x v="0"/>
    <s v="00531000007MUoEAAW"/>
    <b v="0"/>
    <d v="2021-03-15T15:34:22"/>
    <b v="0"/>
    <b v="0"/>
    <s v="2021 2"/>
    <n v="2"/>
    <x v="3"/>
    <s v="Closed"/>
    <s v="Closed"/>
    <x v="1"/>
    <s v="00531000007MUoEAAW"/>
    <d v="2021-05-12T12:48:40"/>
    <m/>
    <d v="2021-05-07T17:34:46"/>
    <b v="0"/>
    <x v="5"/>
    <s v="0065A00001dLRAcQAO"/>
    <x v="2"/>
    <b v="1"/>
    <s v="00531000007MUoEAAW"/>
    <s v="Closed Won"/>
    <b v="0"/>
    <x v="0"/>
    <n v="6500"/>
    <n v="6500"/>
    <m/>
  </r>
  <r>
    <s v="0015A00002CwwHuQAJ"/>
    <b v="0"/>
    <m/>
    <b v="0"/>
    <x v="927"/>
    <x v="0"/>
    <s v="0055A000008iLoOQAU"/>
    <b v="0"/>
    <d v="2021-05-05T15:35:53"/>
    <b v="0"/>
    <b v="0"/>
    <s v="2021 2"/>
    <n v="2"/>
    <x v="3"/>
    <s v="Omitted"/>
    <s v="Omitted"/>
    <x v="22"/>
    <s v="0055A000008iLoOQAU"/>
    <d v="2021-05-10T16:07:59"/>
    <m/>
    <d v="2021-05-10T16:07:58"/>
    <b v="0"/>
    <x v="1"/>
    <s v="0066e00001e0KlpAAE"/>
    <x v="2"/>
    <b v="0"/>
    <s v="0055A000008iLoOQAU"/>
    <s v="Closed Lost"/>
    <b v="0"/>
    <x v="1"/>
    <n v="8950"/>
    <n v="0"/>
    <m/>
  </r>
  <r>
    <s v="0016e00002ZvkEoAAJ"/>
    <b v="0"/>
    <m/>
    <b v="0"/>
    <x v="927"/>
    <x v="0"/>
    <s v="0055A000009GxI2QAK"/>
    <b v="0"/>
    <d v="2020-12-22T21:20:36"/>
    <b v="0"/>
    <b v="0"/>
    <s v="2021 2"/>
    <n v="2"/>
    <x v="3"/>
    <s v="Omitted"/>
    <s v="Omitted"/>
    <x v="24"/>
    <s v="0055A000009GxI2QAK"/>
    <d v="2021-06-14T15:39:32"/>
    <m/>
    <d v="2021-05-10T10:30:35"/>
    <b v="0"/>
    <x v="6"/>
    <s v="0065A00001cq0QqQAI"/>
    <x v="2"/>
    <b v="0"/>
    <s v="0055A000009GxI2QAK"/>
    <s v="Closed Lost"/>
    <b v="0"/>
    <x v="1"/>
    <n v="48899.25"/>
    <n v="0"/>
    <m/>
  </r>
  <r>
    <s v="0016e00002ZvkJtAAJ"/>
    <b v="0"/>
    <m/>
    <b v="0"/>
    <x v="927"/>
    <x v="0"/>
    <s v="0055A000009GxI2QAK"/>
    <b v="0"/>
    <d v="2020-04-15T21:11:30"/>
    <b v="0"/>
    <b v="0"/>
    <s v="2021 2"/>
    <n v="2"/>
    <x v="3"/>
    <s v="Omitted"/>
    <s v="Omitted"/>
    <x v="24"/>
    <s v="0055A000009GxI2QAK"/>
    <d v="2021-06-14T15:52:35"/>
    <m/>
    <d v="2021-05-10T10:22:51"/>
    <b v="0"/>
    <x v="6"/>
    <s v="0065A00001ZjSTRQA3"/>
    <x v="2"/>
    <b v="0"/>
    <s v="0055A000009GxI2QAK"/>
    <s v="Closed Lost"/>
    <b v="0"/>
    <x v="1"/>
    <n v="266500"/>
    <n v="0"/>
    <m/>
  </r>
  <r>
    <s v="0016e00002Zvk5YAAR"/>
    <b v="0"/>
    <m/>
    <b v="0"/>
    <x v="927"/>
    <x v="0"/>
    <s v="00531000007MUoEAAW"/>
    <b v="0"/>
    <d v="2019-03-18T13:11:41"/>
    <b v="0"/>
    <b v="0"/>
    <s v="2021 2"/>
    <n v="2"/>
    <x v="3"/>
    <s v="Omitted"/>
    <s v="Omitted"/>
    <x v="24"/>
    <s v="0055A000009GxI2QAK"/>
    <d v="2021-06-14T15:31:47"/>
    <m/>
    <d v="2021-05-10T17:57:15"/>
    <b v="0"/>
    <x v="6"/>
    <s v="0065A00001G5wD1QAJ"/>
    <x v="3"/>
    <b v="0"/>
    <s v="0055A000009GxI2QAK"/>
    <s v="Closed Lost"/>
    <b v="0"/>
    <x v="1"/>
    <n v="56548.5"/>
    <n v="0"/>
    <m/>
  </r>
  <r>
    <s v="0015A000027UloOQAS"/>
    <b v="0"/>
    <m/>
    <b v="0"/>
    <x v="927"/>
    <x v="0"/>
    <s v="0055A000008iLoOQAU"/>
    <b v="1"/>
    <d v="2018-12-14T17:04:30"/>
    <b v="0"/>
    <b v="0"/>
    <s v="2021 2"/>
    <n v="2"/>
    <x v="3"/>
    <s v="Omitted"/>
    <s v="Omitted"/>
    <x v="21"/>
    <s v="0055A000008zqzaQAA"/>
    <d v="2021-05-10T17:41:28"/>
    <m/>
    <d v="2021-05-10T17:39:46"/>
    <b v="0"/>
    <x v="3"/>
    <s v="0065A00000xxsbmQAA"/>
    <x v="2"/>
    <b v="0"/>
    <s v="0055A000008zqzaQAA"/>
    <s v="Closed Lost"/>
    <b v="0"/>
    <x v="1"/>
    <n v="20000"/>
    <n v="0"/>
    <m/>
  </r>
  <r>
    <s v="0015A00002JO86YQAT"/>
    <b v="0"/>
    <m/>
    <b v="0"/>
    <x v="927"/>
    <x v="0"/>
    <s v="00531000007MUoEAAW"/>
    <b v="1"/>
    <d v="2020-03-27T13:07:14"/>
    <b v="0"/>
    <b v="0"/>
    <s v="2021 2"/>
    <n v="2"/>
    <x v="3"/>
    <s v="Omitted"/>
    <s v="Omitted"/>
    <x v="7"/>
    <s v="0055A000009GxI2QAK"/>
    <d v="2021-05-10T10:13:36"/>
    <m/>
    <d v="2021-05-10T10:13:36"/>
    <b v="0"/>
    <x v="3"/>
    <s v="0065A00001ZbTBoQAN"/>
    <x v="2"/>
    <b v="0"/>
    <s v="0055A000009GxI2QAK"/>
    <s v="Closed Lost"/>
    <b v="0"/>
    <x v="1"/>
    <n v="65636"/>
    <n v="0"/>
    <m/>
  </r>
  <r>
    <s v="0016e00002Zvk3IAAR"/>
    <b v="0"/>
    <m/>
    <b v="0"/>
    <x v="927"/>
    <x v="0"/>
    <s v="00531000007MUoEAAW"/>
    <b v="1"/>
    <d v="2019-10-31T20:46:31"/>
    <b v="0"/>
    <b v="0"/>
    <s v="2021 2"/>
    <n v="2"/>
    <x v="3"/>
    <s v="Omitted"/>
    <s v="Omitted"/>
    <x v="24"/>
    <s v="0055A000009GxI2QAK"/>
    <d v="2021-06-14T15:33:16"/>
    <m/>
    <d v="2021-05-10T17:55:16"/>
    <b v="0"/>
    <x v="6"/>
    <s v="0065A00001Xpf3FQAR"/>
    <x v="2"/>
    <b v="0"/>
    <s v="0055A000009GxI2QAK"/>
    <s v="Closed Lost"/>
    <b v="0"/>
    <x v="1"/>
    <n v="63639.199999999997"/>
    <n v="0"/>
    <m/>
  </r>
  <r>
    <s v="0013100001jbToDAAU"/>
    <b v="0"/>
    <m/>
    <b v="0"/>
    <x v="927"/>
    <x v="0"/>
    <s v="0055A000008iLoOQAU"/>
    <b v="0"/>
    <d v="2021-05-10T12:43:46"/>
    <b v="0"/>
    <b v="0"/>
    <s v="2021 2"/>
    <n v="2"/>
    <x v="3"/>
    <s v="Closed"/>
    <s v="Closed"/>
    <x v="21"/>
    <s v="0055A000008iLoOQAU"/>
    <d v="2021-05-10T15:25:25"/>
    <m/>
    <d v="2021-05-10T15:25:24"/>
    <b v="0"/>
    <x v="3"/>
    <s v="0066e00001e1BGCAA2"/>
    <x v="2"/>
    <b v="0"/>
    <s v="0055A000008iLoOQAU"/>
    <s v="Closed Won"/>
    <b v="0"/>
    <x v="0"/>
    <n v="3450"/>
    <n v="3450"/>
    <m/>
  </r>
  <r>
    <s v="001i000000FKJwEAAX"/>
    <b v="0"/>
    <m/>
    <b v="0"/>
    <x v="928"/>
    <x v="0"/>
    <s v="0055A00000BnRGTQA3"/>
    <b v="0"/>
    <d v="2021-01-20T03:14:24"/>
    <b v="0"/>
    <b v="0"/>
    <s v="2021 2"/>
    <n v="2"/>
    <x v="3"/>
    <s v="Omitted"/>
    <s v="Omitted"/>
    <x v="4"/>
    <s v="0055A00000Bd3dUQAR"/>
    <d v="2021-05-11T18:21:59"/>
    <m/>
    <d v="2021-05-11T18:21:58"/>
    <b v="0"/>
    <x v="6"/>
    <s v="0065A00001csEYUQA2"/>
    <x v="2"/>
    <b v="0"/>
    <s v="0055A00000BnRGTQA3"/>
    <s v="Closed Lost"/>
    <b v="0"/>
    <x v="1"/>
    <n v="0"/>
    <n v="0"/>
    <m/>
  </r>
  <r>
    <s v="0013100001fsBp7AAE"/>
    <b v="0"/>
    <m/>
    <b v="0"/>
    <x v="928"/>
    <x v="0"/>
    <s v="0055A000008iLoOQAU"/>
    <b v="0"/>
    <d v="2021-05-06T14:11:40"/>
    <b v="0"/>
    <b v="0"/>
    <s v="2021 2"/>
    <n v="2"/>
    <x v="3"/>
    <s v="Closed"/>
    <s v="Closed"/>
    <x v="21"/>
    <s v="0055A000008iLoOQAU"/>
    <d v="2021-05-11T17:34:29"/>
    <m/>
    <d v="2021-05-11T17:34:29"/>
    <b v="0"/>
    <x v="5"/>
    <s v="0066e00001e0OWMAA2"/>
    <x v="2"/>
    <b v="0"/>
    <s v="0055A000008iLoOQAU"/>
    <s v="Closed Won"/>
    <b v="0"/>
    <x v="0"/>
    <n v="22800"/>
    <n v="22800"/>
    <m/>
  </r>
  <r>
    <s v="0013100001jbToGAAU"/>
    <b v="0"/>
    <m/>
    <b v="0"/>
    <x v="928"/>
    <x v="0"/>
    <s v="0055A000008iLoOQAU"/>
    <b v="0"/>
    <d v="2021-05-07T18:45:42"/>
    <b v="0"/>
    <b v="0"/>
    <s v="2021 2"/>
    <n v="2"/>
    <x v="3"/>
    <s v="Closed"/>
    <s v="Closed"/>
    <x v="21"/>
    <s v="0055A000008iLoOQAU"/>
    <d v="2021-05-11T14:42:12"/>
    <m/>
    <d v="2021-05-11T14:42:10"/>
    <b v="0"/>
    <x v="7"/>
    <s v="0066e00001e15BuAAI"/>
    <x v="2"/>
    <b v="0"/>
    <s v="0055A000008iLoOQAU"/>
    <s v="Closed Won"/>
    <b v="0"/>
    <x v="0"/>
    <n v="8950"/>
    <n v="8950"/>
    <m/>
  </r>
  <r>
    <s v="0015A00002CwPb7QAF"/>
    <b v="0"/>
    <m/>
    <b v="0"/>
    <x v="929"/>
    <x v="0"/>
    <s v="0055A000008iLoOQAU"/>
    <b v="0"/>
    <d v="2020-12-16T22:19:12"/>
    <b v="0"/>
    <b v="0"/>
    <s v="2021 2"/>
    <n v="2"/>
    <x v="3"/>
    <s v="Omitted"/>
    <s v="Omitted"/>
    <x v="21"/>
    <s v="0055A000008iLoOQAU"/>
    <d v="2021-05-12T14:15:50"/>
    <m/>
    <d v="2021-05-12T14:15:49"/>
    <b v="0"/>
    <x v="3"/>
    <s v="0065A00001cp9FxQAI"/>
    <x v="2"/>
    <b v="0"/>
    <s v="0055A000008iLoOQAU"/>
    <s v="Closed Lost"/>
    <b v="0"/>
    <x v="1"/>
    <n v="19200"/>
    <n v="0"/>
    <m/>
  </r>
  <r>
    <s v="0015A00002UeWWlQAN"/>
    <b v="0"/>
    <m/>
    <b v="0"/>
    <x v="929"/>
    <x v="0"/>
    <s v="00531000007MUoEAAW"/>
    <b v="0"/>
    <d v="2021-01-28T00:02:22"/>
    <b v="0"/>
    <b v="0"/>
    <s v="2021 2"/>
    <n v="2"/>
    <x v="3"/>
    <s v="Omitted"/>
    <s v="Omitted"/>
    <x v="1"/>
    <s v="00531000007KAsvAAG"/>
    <d v="2021-05-12T18:01:33"/>
    <m/>
    <d v="2021-05-12T18:01:32"/>
    <b v="0"/>
    <x v="4"/>
    <s v="0065A00001dAJBOQA4"/>
    <x v="2"/>
    <b v="0"/>
    <s v="00531000007KAsvAAG"/>
    <s v="Closed Lost"/>
    <b v="0"/>
    <x v="1"/>
    <n v="64782.63"/>
    <n v="0"/>
    <m/>
  </r>
  <r>
    <s v="0015A00002TAkAjQAL"/>
    <b v="0"/>
    <m/>
    <b v="0"/>
    <x v="929"/>
    <x v="0"/>
    <s v="0055A00000BNXCfQAP"/>
    <b v="1"/>
    <d v="2020-12-24T00:03:51"/>
    <b v="0"/>
    <b v="0"/>
    <s v="2021 2"/>
    <n v="2"/>
    <x v="3"/>
    <s v="Omitted"/>
    <s v="Omitted"/>
    <x v="21"/>
    <s v="0055A000008iLoOQAU"/>
    <d v="2021-06-24T15:46:29"/>
    <m/>
    <d v="2021-05-12T18:11:43"/>
    <b v="0"/>
    <x v="3"/>
    <s v="0065A00001cq2pNQAQ"/>
    <x v="2"/>
    <b v="0"/>
    <s v="0055A00000BNXCfQAP"/>
    <s v="Closed Lost"/>
    <b v="0"/>
    <x v="1"/>
    <n v="152000"/>
    <n v="0"/>
    <m/>
  </r>
  <r>
    <s v="0013100001p59MxAAI"/>
    <b v="0"/>
    <m/>
    <b v="0"/>
    <x v="929"/>
    <x v="0"/>
    <s v="0055A00000BNXCfQAP"/>
    <b v="1"/>
    <d v="2021-04-09T21:16:55"/>
    <b v="0"/>
    <b v="0"/>
    <s v="2021 2"/>
    <n v="2"/>
    <x v="3"/>
    <s v="Omitted"/>
    <s v="Omitted"/>
    <x v="22"/>
    <s v="0055A00000BNXCfQAP"/>
    <d v="2021-06-21T20:32:24"/>
    <m/>
    <d v="2021-05-12T18:06:52"/>
    <b v="0"/>
    <x v="3"/>
    <s v="0065A00001dgAbmQAE"/>
    <x v="2"/>
    <b v="0"/>
    <s v="0055A00000BNXCfQAP"/>
    <s v="Closed Lost"/>
    <b v="0"/>
    <x v="1"/>
    <n v="139624"/>
    <n v="0"/>
    <m/>
  </r>
  <r>
    <s v="0015A00002AmdKeQAJ"/>
    <b v="0"/>
    <m/>
    <b v="0"/>
    <x v="929"/>
    <x v="0"/>
    <s v="0055A000008iLoOQAU"/>
    <b v="1"/>
    <d v="2019-03-12T18:24:41"/>
    <b v="0"/>
    <b v="0"/>
    <s v="2021 2"/>
    <n v="2"/>
    <x v="3"/>
    <s v="Omitted"/>
    <s v="Omitted"/>
    <x v="21"/>
    <s v="0055A00000Bd5F0QAJ"/>
    <d v="2021-05-12T08:36:54"/>
    <m/>
    <d v="2021-05-12T08:30:40"/>
    <b v="0"/>
    <x v="3"/>
    <s v="0065A00001F9PCBQA3"/>
    <x v="2"/>
    <b v="0"/>
    <s v="0055A00000Bd5F0QAJ"/>
    <s v="Closed Lost"/>
    <b v="0"/>
    <x v="1"/>
    <n v="174800"/>
    <n v="0"/>
    <m/>
  </r>
  <r>
    <s v="0013100001puTb4AAE"/>
    <b v="0"/>
    <m/>
    <b v="0"/>
    <x v="929"/>
    <x v="0"/>
    <s v="0055A000008iLoOQAU"/>
    <b v="0"/>
    <d v="2021-05-10T17:06:45"/>
    <b v="0"/>
    <b v="0"/>
    <s v="2021 2"/>
    <n v="2"/>
    <x v="3"/>
    <s v="Closed"/>
    <s v="Closed"/>
    <x v="21"/>
    <s v="0055A000008iLoOQAU"/>
    <d v="2021-05-12T17:02:55"/>
    <m/>
    <d v="2021-05-12T17:02:54"/>
    <b v="0"/>
    <x v="4"/>
    <s v="0066e00001e1DJCAA2"/>
    <x v="2"/>
    <b v="0"/>
    <s v="0055A000008iLoOQAU"/>
    <s v="Closed Won"/>
    <b v="0"/>
    <x v="0"/>
    <n v="5000"/>
    <n v="5000"/>
    <m/>
  </r>
  <r>
    <s v="0015A00001yXq6AQAS"/>
    <b v="0"/>
    <m/>
    <b v="0"/>
    <x v="929"/>
    <x v="0"/>
    <s v="00531000007MUoEAAW"/>
    <b v="0"/>
    <d v="2021-05-10T16:38:39"/>
    <b v="0"/>
    <b v="0"/>
    <s v="2021 2"/>
    <n v="2"/>
    <x v="3"/>
    <s v="Closed"/>
    <s v="Closed"/>
    <x v="24"/>
    <s v="00531000007MUoEAAW"/>
    <d v="2021-05-12T17:12:38"/>
    <m/>
    <d v="2021-05-12T17:12:38"/>
    <b v="0"/>
    <x v="6"/>
    <s v="0066e00001e1D9kAAE"/>
    <x v="2"/>
    <b v="0"/>
    <s v="00531000008F2qlAAC"/>
    <s v="Closed Won"/>
    <b v="0"/>
    <x v="0"/>
    <n v="263.25"/>
    <n v="263.25"/>
    <m/>
  </r>
  <r>
    <s v="001i000001MZ8IpAAL"/>
    <b v="0"/>
    <m/>
    <b v="0"/>
    <x v="929"/>
    <x v="0"/>
    <s v="0055A00000BcmLTQAZ"/>
    <b v="0"/>
    <d v="2021-04-15T14:27:34"/>
    <b v="0"/>
    <b v="0"/>
    <s v="2021 2"/>
    <n v="2"/>
    <x v="3"/>
    <s v="Closed"/>
    <s v="Closed"/>
    <x v="2"/>
    <s v="0055A00000BcmLTQAZ"/>
    <d v="2021-05-14T14:29:19"/>
    <m/>
    <d v="2021-05-12T16:39:21"/>
    <b v="0"/>
    <x v="6"/>
    <s v="0065A00001dgWAqQAM"/>
    <x v="2"/>
    <b v="0"/>
    <s v="00531000007KgPgAAK"/>
    <s v="Closed Won"/>
    <b v="0"/>
    <x v="0"/>
    <n v="205875"/>
    <n v="205875"/>
    <m/>
  </r>
  <r>
    <s v="0015A00001tbMY6QAM"/>
    <b v="0"/>
    <m/>
    <b v="0"/>
    <x v="929"/>
    <x v="0"/>
    <s v="0055A000008iLoOQAU"/>
    <b v="0"/>
    <d v="2021-05-12T15:42:47"/>
    <b v="0"/>
    <b v="0"/>
    <s v="2021 2"/>
    <n v="2"/>
    <x v="3"/>
    <s v="Closed"/>
    <s v="Closed"/>
    <x v="21"/>
    <s v="0055A000008iLoOQAU"/>
    <d v="2021-05-12T15:44:40"/>
    <m/>
    <m/>
    <b v="0"/>
    <x v="5"/>
    <s v="0066e00001e1LfkAAE"/>
    <x v="2"/>
    <b v="0"/>
    <s v="0055A000008iLoOQAU"/>
    <s v="Closed Won"/>
    <b v="0"/>
    <x v="0"/>
    <n v="20000"/>
    <n v="20000"/>
    <m/>
  </r>
  <r>
    <s v="0013100001oPSk5AAG"/>
    <b v="0"/>
    <m/>
    <b v="0"/>
    <x v="930"/>
    <x v="0"/>
    <s v="0055A000008zqzaQAA"/>
    <b v="1"/>
    <d v="2020-09-02T18:39:32"/>
    <b v="0"/>
    <b v="0"/>
    <s v="2021 2"/>
    <n v="2"/>
    <x v="3"/>
    <s v="Omitted"/>
    <s v="Omitted"/>
    <x v="21"/>
    <s v="0055A000008zqzaQAA"/>
    <d v="2021-05-13T17:20:20"/>
    <m/>
    <d v="2021-05-13T17:20:19"/>
    <b v="0"/>
    <x v="4"/>
    <s v="0065A00001bgFNxQAM"/>
    <x v="2"/>
    <b v="0"/>
    <s v="0055A000008zqzaQAA"/>
    <s v="Closed Lost"/>
    <b v="0"/>
    <x v="1"/>
    <n v="140000"/>
    <n v="0"/>
    <m/>
  </r>
  <r>
    <s v="0015A00002TDCzBQAX"/>
    <b v="0"/>
    <m/>
    <b v="0"/>
    <x v="930"/>
    <x v="0"/>
    <s v="0055A000008zqzaQAA"/>
    <b v="1"/>
    <d v="2021-01-19T20:37:41"/>
    <b v="0"/>
    <b v="0"/>
    <s v="2021 2"/>
    <n v="2"/>
    <x v="3"/>
    <s v="Omitted"/>
    <s v="Omitted"/>
    <x v="21"/>
    <s v="0055A00000Bd5F0QAJ"/>
    <d v="2021-05-13T21:14:26"/>
    <m/>
    <d v="2021-05-13T21:14:25"/>
    <b v="0"/>
    <x v="3"/>
    <s v="0065A00001csClFQAU"/>
    <x v="2"/>
    <b v="0"/>
    <s v="0055A00000Bd5F0QAJ"/>
    <s v="Closed Lost"/>
    <b v="0"/>
    <x v="1"/>
    <n v="183478"/>
    <n v="0"/>
    <m/>
  </r>
  <r>
    <s v="0015A00002Rfyr4QAB"/>
    <b v="0"/>
    <m/>
    <b v="0"/>
    <x v="930"/>
    <x v="0"/>
    <s v="0055A000008zqzaQAA"/>
    <b v="1"/>
    <d v="2020-11-17T20:50:12"/>
    <b v="0"/>
    <b v="0"/>
    <s v="2021 2"/>
    <n v="2"/>
    <x v="3"/>
    <s v="Omitted"/>
    <s v="Omitted"/>
    <x v="21"/>
    <s v="0055A000008zqzaQAA"/>
    <d v="2021-05-13T17:24:10"/>
    <m/>
    <d v="2021-05-13T17:24:08"/>
    <b v="0"/>
    <x v="3"/>
    <s v="0065A00001cU4q8QAC"/>
    <x v="2"/>
    <b v="0"/>
    <s v="0055A000008zqzaQAA"/>
    <s v="Closed Lost"/>
    <b v="0"/>
    <x v="1"/>
    <n v="140000"/>
    <n v="0"/>
    <m/>
  </r>
  <r>
    <s v="0015A00001yYCUxQAO"/>
    <b v="0"/>
    <m/>
    <b v="0"/>
    <x v="931"/>
    <x v="0"/>
    <s v="00531000007MUoEAAW"/>
    <b v="0"/>
    <d v="2020-05-14T19:23:40"/>
    <b v="0"/>
    <b v="0"/>
    <s v="2021 2"/>
    <n v="2"/>
    <x v="3"/>
    <s v="Omitted"/>
    <s v="Omitted"/>
    <x v="4"/>
    <s v="00531000007MUoEAAW"/>
    <d v="2021-05-14T19:15:43"/>
    <m/>
    <d v="2021-05-14T19:15:42"/>
    <b v="0"/>
    <x v="5"/>
    <s v="0065A00001a6ZfDQAU"/>
    <x v="2"/>
    <b v="0"/>
    <s v="00531000007MUoEAAW"/>
    <s v="Closed Lost"/>
    <b v="0"/>
    <x v="1"/>
    <n v="6500"/>
    <n v="0"/>
    <m/>
  </r>
  <r>
    <s v="0015A00001yYCTVQA4"/>
    <b v="0"/>
    <m/>
    <b v="0"/>
    <x v="931"/>
    <x v="0"/>
    <s v="00531000007MUoEAAW"/>
    <b v="0"/>
    <d v="2020-05-14T20:47:18"/>
    <b v="0"/>
    <b v="0"/>
    <s v="2021 2"/>
    <n v="2"/>
    <x v="3"/>
    <s v="Omitted"/>
    <s v="Omitted"/>
    <x v="4"/>
    <s v="00531000007MUoEAAW"/>
    <d v="2021-05-14T19:16:46"/>
    <m/>
    <d v="2021-05-14T19:16:46"/>
    <b v="0"/>
    <x v="5"/>
    <s v="0065A00001a6ZtNQAU"/>
    <x v="2"/>
    <b v="0"/>
    <s v="00531000007MUoEAAW"/>
    <s v="Closed Lost"/>
    <b v="0"/>
    <x v="1"/>
    <n v="6500"/>
    <n v="0"/>
    <m/>
  </r>
  <r>
    <s v="0015A00001yYENnQAO"/>
    <b v="0"/>
    <m/>
    <b v="0"/>
    <x v="931"/>
    <x v="0"/>
    <s v="00531000007MUoEAAW"/>
    <b v="0"/>
    <d v="2020-05-18T13:22:18"/>
    <b v="0"/>
    <b v="0"/>
    <s v="2021 2"/>
    <n v="2"/>
    <x v="3"/>
    <s v="Omitted"/>
    <s v="Omitted"/>
    <x v="4"/>
    <s v="00531000007MUoEAAW"/>
    <d v="2021-05-14T19:17:38"/>
    <m/>
    <d v="2021-05-14T19:17:38"/>
    <b v="0"/>
    <x v="5"/>
    <s v="0065A00001a6fCfQAI"/>
    <x v="2"/>
    <b v="0"/>
    <s v="00531000007MUoEAAW"/>
    <s v="Closed Lost"/>
    <b v="0"/>
    <x v="1"/>
    <n v="6500"/>
    <n v="0"/>
    <m/>
  </r>
  <r>
    <s v="0013100001gawnXAAQ"/>
    <b v="0"/>
    <m/>
    <b v="0"/>
    <x v="931"/>
    <x v="0"/>
    <s v="00531000007MUoEAAW"/>
    <b v="0"/>
    <d v="2020-04-16T18:08:05"/>
    <b v="0"/>
    <b v="0"/>
    <s v="2021 2"/>
    <n v="2"/>
    <x v="3"/>
    <s v="Omitted"/>
    <s v="Omitted"/>
    <x v="24"/>
    <s v="00531000007MUoEAAW"/>
    <d v="2021-05-14T19:12:34"/>
    <m/>
    <d v="2021-05-14T19:12:34"/>
    <b v="0"/>
    <x v="6"/>
    <s v="0065A00001Zk4DVQAZ"/>
    <x v="2"/>
    <b v="0"/>
    <s v="00531000007MUoEAAW"/>
    <s v="Closed Lost"/>
    <b v="0"/>
    <x v="1"/>
    <n v="9750"/>
    <n v="0"/>
    <m/>
  </r>
  <r>
    <s v="0015A00002AmIwHQAV"/>
    <b v="0"/>
    <m/>
    <b v="0"/>
    <x v="931"/>
    <x v="0"/>
    <s v="00531000007MUoEAAW"/>
    <b v="0"/>
    <d v="2020-04-16T18:44:29"/>
    <b v="0"/>
    <b v="0"/>
    <s v="2021 2"/>
    <n v="2"/>
    <x v="3"/>
    <s v="Omitted"/>
    <s v="Omitted"/>
    <x v="24"/>
    <s v="00531000007MUoEAAW"/>
    <d v="2021-05-14T19:25:30"/>
    <m/>
    <d v="2021-05-14T19:25:29"/>
    <b v="0"/>
    <x v="5"/>
    <s v="0065A00001Zk4RXQAZ"/>
    <x v="2"/>
    <b v="0"/>
    <s v="00531000007MUoEAAW"/>
    <s v="Closed Lost"/>
    <b v="0"/>
    <x v="1"/>
    <n v="6500"/>
    <n v="0"/>
    <m/>
  </r>
  <r>
    <s v="0015A000023EDSUQA4"/>
    <b v="0"/>
    <m/>
    <b v="0"/>
    <x v="931"/>
    <x v="0"/>
    <s v="00531000007MUoEAAW"/>
    <b v="0"/>
    <d v="2020-05-12T20:02:37"/>
    <b v="0"/>
    <b v="0"/>
    <s v="2021 2"/>
    <n v="2"/>
    <x v="3"/>
    <s v="Omitted"/>
    <s v="Omitted"/>
    <x v="1"/>
    <s v="00531000007MUoEAAW"/>
    <d v="2021-05-14T19:15:05"/>
    <m/>
    <d v="2021-05-14T19:15:05"/>
    <b v="0"/>
    <x v="5"/>
    <s v="0065A00001a5vKkQAI"/>
    <x v="2"/>
    <b v="0"/>
    <s v="00531000007MUoEAAW"/>
    <s v="Closed Lost"/>
    <b v="0"/>
    <x v="1"/>
    <n v="6500"/>
    <n v="0"/>
    <m/>
  </r>
  <r>
    <s v="0013100001gawnXAAQ"/>
    <b v="0"/>
    <m/>
    <b v="0"/>
    <x v="931"/>
    <x v="0"/>
    <s v="00531000007MUoEAAW"/>
    <b v="0"/>
    <d v="2020-07-08T17:05:04"/>
    <b v="0"/>
    <b v="0"/>
    <s v="2021 2"/>
    <n v="2"/>
    <x v="3"/>
    <s v="Omitted"/>
    <s v="Omitted"/>
    <x v="24"/>
    <s v="00531000007MUoEAAW"/>
    <d v="2021-06-14T13:06:18"/>
    <m/>
    <d v="2021-05-14T19:20:20"/>
    <b v="0"/>
    <x v="5"/>
    <s v="0065A00001bAE9bQAG"/>
    <x v="2"/>
    <b v="0"/>
    <s v="00531000007MUoEAAW"/>
    <s v="Closed Lost"/>
    <b v="0"/>
    <x v="1"/>
    <n v="4875"/>
    <n v="0"/>
    <m/>
  </r>
  <r>
    <s v="0013100001gw2hkAAA"/>
    <b v="0"/>
    <m/>
    <b v="0"/>
    <x v="931"/>
    <x v="0"/>
    <s v="00531000007KAsvAAG"/>
    <b v="0"/>
    <d v="2018-11-14T14:32:52"/>
    <b v="0"/>
    <b v="0"/>
    <s v="2021 2"/>
    <n v="2"/>
    <x v="3"/>
    <s v="Omitted"/>
    <s v="Omitted"/>
    <x v="1"/>
    <s v="00531000007MUoEAAW"/>
    <d v="2021-05-14T19:07:15"/>
    <m/>
    <d v="2021-05-14T19:07:14"/>
    <b v="0"/>
    <x v="6"/>
    <s v="0065A00000nLcB7QAK"/>
    <x v="2"/>
    <b v="0"/>
    <s v="00531000007MUoEAAW"/>
    <s v="Closed Lost"/>
    <b v="0"/>
    <x v="1"/>
    <n v="6500"/>
    <n v="0"/>
    <m/>
  </r>
  <r>
    <s v="0013100001emY1NAAU"/>
    <b v="0"/>
    <m/>
    <b v="0"/>
    <x v="931"/>
    <x v="0"/>
    <s v="00531000007MUoEAAW"/>
    <b v="0"/>
    <d v="2019-09-27T14:22:09"/>
    <b v="0"/>
    <b v="0"/>
    <s v="2021 2"/>
    <n v="2"/>
    <x v="3"/>
    <s v="Omitted"/>
    <s v="Omitted"/>
    <x v="1"/>
    <s v="00531000007MUoEAAW"/>
    <d v="2021-05-14T19:11:02"/>
    <m/>
    <d v="2021-05-14T19:11:02"/>
    <b v="0"/>
    <x v="5"/>
    <s v="0065A00001XVnTbQAL"/>
    <x v="2"/>
    <b v="0"/>
    <s v="00531000007MUoEAAW"/>
    <s v="Closed Lost"/>
    <b v="0"/>
    <x v="1"/>
    <n v="6500"/>
    <n v="0"/>
    <m/>
  </r>
  <r>
    <s v="0015A000029X480QAC"/>
    <b v="0"/>
    <m/>
    <b v="0"/>
    <x v="931"/>
    <x v="0"/>
    <s v="00531000007MUoEAAW"/>
    <b v="0"/>
    <d v="2020-08-12T20:14:41"/>
    <b v="0"/>
    <b v="0"/>
    <s v="2021 2"/>
    <n v="2"/>
    <x v="3"/>
    <s v="Omitted"/>
    <s v="Omitted"/>
    <x v="1"/>
    <s v="00531000007MUoEAAW"/>
    <d v="2021-05-14T19:21:29"/>
    <m/>
    <d v="2021-05-14T19:21:29"/>
    <b v="0"/>
    <x v="5"/>
    <s v="0065A00001bNdeAQAS"/>
    <x v="2"/>
    <b v="0"/>
    <s v="00531000007MUoEAAW"/>
    <s v="Closed Lost"/>
    <b v="0"/>
    <x v="1"/>
    <n v="6500"/>
    <n v="0"/>
    <m/>
  </r>
  <r>
    <s v="0015A00001ztgWyQAI"/>
    <b v="0"/>
    <m/>
    <b v="0"/>
    <x v="931"/>
    <x v="0"/>
    <s v="00531000007MUoEAAW"/>
    <b v="0"/>
    <d v="2020-06-03T15:51:42"/>
    <b v="0"/>
    <b v="0"/>
    <s v="2021 2"/>
    <n v="2"/>
    <x v="3"/>
    <s v="Omitted"/>
    <s v="Omitted"/>
    <x v="4"/>
    <s v="00531000007MUoEAAW"/>
    <d v="2021-05-14T19:18:24"/>
    <m/>
    <d v="2021-05-14T19:18:24"/>
    <b v="0"/>
    <x v="5"/>
    <s v="0065A00001aJypnQAC"/>
    <x v="2"/>
    <b v="0"/>
    <s v="00531000007MUoEAAW"/>
    <s v="Closed Lost"/>
    <b v="0"/>
    <x v="1"/>
    <n v="6500"/>
    <n v="0"/>
    <m/>
  </r>
  <r>
    <s v="0016e00002XU9NoAAL"/>
    <b v="0"/>
    <m/>
    <b v="0"/>
    <x v="931"/>
    <x v="0"/>
    <s v="0055A000008iLoOQAU"/>
    <b v="1"/>
    <d v="2021-05-07T14:35:56"/>
    <b v="0"/>
    <b v="0"/>
    <s v="2021 2"/>
    <n v="2"/>
    <x v="3"/>
    <s v="Closed"/>
    <s v="Closed"/>
    <x v="22"/>
    <s v="0055A000008iLoOQAU"/>
    <d v="2021-05-14T12:53:24"/>
    <m/>
    <d v="2021-05-14T12:53:23"/>
    <b v="0"/>
    <x v="4"/>
    <s v="0066e00001e13sMAAQ"/>
    <x v="2"/>
    <b v="0"/>
    <s v="0055A000008iLoOQAU"/>
    <s v="Closed Won"/>
    <b v="0"/>
    <x v="0"/>
    <n v="4450"/>
    <n v="4450"/>
    <m/>
  </r>
  <r>
    <s v="0015A00001tbMY6QAM"/>
    <b v="0"/>
    <m/>
    <b v="0"/>
    <x v="931"/>
    <x v="0"/>
    <s v="0055A000008iLoOQAU"/>
    <b v="0"/>
    <d v="2021-05-14T17:38:16"/>
    <b v="0"/>
    <b v="0"/>
    <s v="2021 2"/>
    <n v="2"/>
    <x v="3"/>
    <s v="Closed"/>
    <s v="Closed"/>
    <x v="21"/>
    <s v="0055A000008iLoOQAU"/>
    <d v="2021-05-14T17:46:57"/>
    <m/>
    <d v="2021-05-14T17:46:56"/>
    <b v="0"/>
    <x v="5"/>
    <s v="0066e00001eJXL5AAO"/>
    <x v="2"/>
    <b v="0"/>
    <s v="0055A000008iLoOQAU"/>
    <s v="Closed Won"/>
    <b v="0"/>
    <x v="0"/>
    <n v="12000"/>
    <n v="12000"/>
    <m/>
  </r>
  <r>
    <s v="0015A00002CwPb7QAF"/>
    <b v="0"/>
    <m/>
    <b v="0"/>
    <x v="931"/>
    <x v="0"/>
    <s v="0055A000008iLoOQAU"/>
    <b v="0"/>
    <d v="2021-05-12T13:16:03"/>
    <b v="0"/>
    <b v="0"/>
    <s v="2021 2"/>
    <n v="2"/>
    <x v="3"/>
    <s v="Closed"/>
    <s v="Closed"/>
    <x v="21"/>
    <s v="0055A000008iLoOQAU"/>
    <d v="2021-05-14T12:20:05"/>
    <m/>
    <d v="2021-05-14T12:20:04"/>
    <b v="0"/>
    <x v="5"/>
    <s v="0066e00001e1KzbAAE"/>
    <x v="2"/>
    <b v="0"/>
    <s v="0055A000008iLoOQAU"/>
    <s v="Closed Won"/>
    <b v="0"/>
    <x v="0"/>
    <n v="19200"/>
    <n v="19200"/>
    <m/>
  </r>
  <r>
    <s v="0013100001jbToDAAU"/>
    <b v="0"/>
    <m/>
    <b v="0"/>
    <x v="931"/>
    <x v="0"/>
    <s v="0055A000008iLoOQAU"/>
    <b v="0"/>
    <d v="2021-05-14T16:28:08"/>
    <b v="0"/>
    <b v="0"/>
    <s v="2021 2"/>
    <n v="2"/>
    <x v="3"/>
    <s v="Closed"/>
    <s v="Closed"/>
    <x v="21"/>
    <s v="0055A000008iLoOQAU"/>
    <d v="2021-05-14T16:29:00"/>
    <m/>
    <m/>
    <b v="0"/>
    <x v="1"/>
    <s v="0066e00001eJX21AAG"/>
    <x v="2"/>
    <b v="0"/>
    <s v="0055A000008iLoOQAU"/>
    <s v="Closed Won"/>
    <b v="0"/>
    <x v="0"/>
    <n v="5245"/>
    <n v="5245"/>
    <m/>
  </r>
  <r>
    <s v="0013100001fshyPAAQ"/>
    <b v="0"/>
    <m/>
    <b v="0"/>
    <x v="932"/>
    <x v="0"/>
    <s v="00531000007MUoEAAW"/>
    <b v="0"/>
    <d v="2020-05-05T16:06:53"/>
    <b v="0"/>
    <b v="0"/>
    <s v="2021 2"/>
    <n v="2"/>
    <x v="3"/>
    <s v="Omitted"/>
    <s v="Omitted"/>
    <x v="1"/>
    <s v="00531000007MUoEAAW"/>
    <d v="2021-05-17T12:40:26"/>
    <m/>
    <d v="2021-05-17T12:40:25"/>
    <b v="0"/>
    <x v="5"/>
    <s v="0065A00001a3KqjQAE"/>
    <x v="2"/>
    <b v="0"/>
    <s v="00531000007MUoEAAW"/>
    <s v="Closed Lost"/>
    <b v="0"/>
    <x v="1"/>
    <n v="6500"/>
    <n v="0"/>
    <m/>
  </r>
  <r>
    <s v="0015A00002G74JmQAJ"/>
    <b v="0"/>
    <m/>
    <b v="0"/>
    <x v="932"/>
    <x v="0"/>
    <s v="00531000007MUoEAAW"/>
    <b v="0"/>
    <d v="2020-10-29T13:13:41"/>
    <b v="0"/>
    <b v="0"/>
    <s v="2021 2"/>
    <n v="2"/>
    <x v="3"/>
    <s v="Omitted"/>
    <s v="Omitted"/>
    <x v="2"/>
    <s v="00531000007MUoEAAW"/>
    <d v="2021-05-17T12:38:20"/>
    <m/>
    <d v="2021-05-17T12:38:20"/>
    <b v="0"/>
    <x v="5"/>
    <s v="0065A00001cJAd5QAG"/>
    <x v="2"/>
    <b v="0"/>
    <s v="00531000007MUoEAAW"/>
    <s v="Closed Lost"/>
    <b v="0"/>
    <x v="1"/>
    <n v="19500"/>
    <n v="0"/>
    <m/>
  </r>
  <r>
    <s v="0015A00002FTeBlQAL"/>
    <b v="0"/>
    <m/>
    <b v="0"/>
    <x v="932"/>
    <x v="0"/>
    <s v="00531000007MUoEAAW"/>
    <b v="0"/>
    <d v="2019-12-10T19:55:17"/>
    <b v="0"/>
    <b v="0"/>
    <s v="2021 2"/>
    <n v="2"/>
    <x v="3"/>
    <s v="Omitted"/>
    <s v="Omitted"/>
    <x v="4"/>
    <s v="00531000007Es7rAAC"/>
    <d v="2021-05-17T13:26:31"/>
    <m/>
    <d v="2021-05-17T13:26:30"/>
    <b v="0"/>
    <x v="3"/>
    <s v="0065A00001YKa8IQAT"/>
    <x v="2"/>
    <b v="0"/>
    <s v="00531000007Es7rAAC"/>
    <s v="Closed Lost"/>
    <b v="0"/>
    <x v="1"/>
    <n v="370267.2"/>
    <n v="0"/>
    <m/>
  </r>
  <r>
    <s v="0013100001eCIpHAAW"/>
    <b v="0"/>
    <m/>
    <b v="0"/>
    <x v="932"/>
    <x v="0"/>
    <s v="00531000007MUoEAAW"/>
    <b v="0"/>
    <d v="2021-04-22T14:49:53"/>
    <b v="0"/>
    <b v="0"/>
    <s v="2021 2"/>
    <n v="2"/>
    <x v="3"/>
    <s v="Omitted"/>
    <s v="Omitted"/>
    <x v="1"/>
    <s v="00531000007MUoEAAW"/>
    <d v="2021-05-17T16:19:54"/>
    <m/>
    <d v="2021-05-17T16:19:54"/>
    <b v="0"/>
    <x v="3"/>
    <s v="0066e00001dyugqAAA"/>
    <x v="2"/>
    <b v="0"/>
    <s v="00531000007MUoEAAW"/>
    <s v="Closed Lost"/>
    <b v="0"/>
    <x v="1"/>
    <n v="12350"/>
    <n v="0"/>
    <m/>
  </r>
  <r>
    <s v="0015A00002XRIGmQAP"/>
    <b v="0"/>
    <m/>
    <b v="0"/>
    <x v="932"/>
    <x v="0"/>
    <s v="00531000007MUoEAAW"/>
    <b v="0"/>
    <d v="2021-04-13T16:40:09"/>
    <b v="0"/>
    <b v="0"/>
    <s v="2021 2"/>
    <n v="2"/>
    <x v="3"/>
    <s v="Omitted"/>
    <s v="Omitted"/>
    <x v="3"/>
    <s v="00531000007MUoEAAW"/>
    <d v="2021-05-17T12:47:34"/>
    <m/>
    <d v="2021-05-17T12:47:34"/>
    <b v="0"/>
    <x v="6"/>
    <s v="0065A00001dgOPdQAM"/>
    <x v="2"/>
    <b v="0"/>
    <s v="00531000007KAsvAAG"/>
    <s v="Closed Lost"/>
    <b v="0"/>
    <x v="1"/>
    <n v="390437"/>
    <n v="0"/>
    <m/>
  </r>
  <r>
    <s v="0013100001fpyoxAAA"/>
    <b v="0"/>
    <m/>
    <b v="0"/>
    <x v="932"/>
    <x v="0"/>
    <s v="0055A00000BnRGTQA3"/>
    <b v="0"/>
    <d v="2021-01-21T12:57:08"/>
    <b v="0"/>
    <b v="0"/>
    <s v="2021 2"/>
    <n v="2"/>
    <x v="3"/>
    <s v="Omitted"/>
    <s v="Omitted"/>
    <x v="4"/>
    <s v="00531000007Es7rAAC"/>
    <d v="2021-05-17T13:22:34"/>
    <m/>
    <d v="2021-05-17T13:22:33"/>
    <b v="0"/>
    <x v="6"/>
    <s v="0065A00001d9gdiQAA"/>
    <x v="2"/>
    <b v="0"/>
    <s v="0055A00000BnRGTQA3"/>
    <s v="Closed Lost"/>
    <b v="0"/>
    <x v="1"/>
    <n v="58500"/>
    <n v="0"/>
    <m/>
  </r>
  <r>
    <s v="0013100001eCIpHAAW"/>
    <b v="0"/>
    <m/>
    <b v="0"/>
    <x v="932"/>
    <x v="0"/>
    <s v="00531000007MUoEAAW"/>
    <b v="0"/>
    <d v="2021-01-13T18:18:59"/>
    <b v="0"/>
    <b v="0"/>
    <s v="2021 2"/>
    <n v="2"/>
    <x v="3"/>
    <s v="Omitted"/>
    <s v="Omitted"/>
    <x v="1"/>
    <s v="00531000007MUoEAAW"/>
    <d v="2021-05-17T16:19:04"/>
    <m/>
    <d v="2021-05-17T16:19:04"/>
    <b v="0"/>
    <x v="3"/>
    <s v="0065A00001crj5NQAQ"/>
    <x v="2"/>
    <b v="0"/>
    <s v="00531000007MUoEAAW"/>
    <s v="Closed Lost"/>
    <b v="0"/>
    <x v="1"/>
    <n v="13000"/>
    <n v="0"/>
    <m/>
  </r>
  <r>
    <s v="0015A000029hfiEQAQ"/>
    <b v="0"/>
    <m/>
    <b v="0"/>
    <x v="932"/>
    <x v="0"/>
    <s v="00531000007MUoEAAW"/>
    <b v="0"/>
    <d v="2021-02-19T20:15:01"/>
    <b v="0"/>
    <b v="0"/>
    <s v="2021 2"/>
    <n v="2"/>
    <x v="3"/>
    <s v="Closed"/>
    <s v="Closed"/>
    <x v="1"/>
    <s v="00531000007MUoEAAW"/>
    <d v="2021-05-24T14:39:06"/>
    <m/>
    <d v="2021-05-18T14:19:27"/>
    <b v="0"/>
    <x v="23"/>
    <s v="0065A00001dI5YfQAK"/>
    <x v="2"/>
    <b v="1"/>
    <s v="00531000007MUoEAAW"/>
    <s v="Closed Won"/>
    <b v="0"/>
    <x v="0"/>
    <n v="6500"/>
    <n v="6500"/>
    <m/>
  </r>
  <r>
    <s v="0013100001gWxtDAAS"/>
    <b v="0"/>
    <m/>
    <b v="0"/>
    <x v="933"/>
    <x v="0"/>
    <s v="0055A000008iLoOQAU"/>
    <b v="0"/>
    <d v="2021-05-11T14:28:09"/>
    <b v="0"/>
    <b v="0"/>
    <s v="2021 2"/>
    <n v="2"/>
    <x v="3"/>
    <s v="Omitted"/>
    <s v="Omitted"/>
    <x v="22"/>
    <s v="0055A000008iLoOQAU"/>
    <d v="2021-05-18T19:27:50"/>
    <m/>
    <d v="2021-05-18T19:27:49"/>
    <b v="0"/>
    <x v="3"/>
    <s v="0066e00001e1HiGAAU"/>
    <x v="2"/>
    <b v="0"/>
    <s v="0055A000008iLoOQAU"/>
    <s v="Closed Lost"/>
    <b v="0"/>
    <x v="1"/>
    <n v="13950"/>
    <n v="0"/>
    <m/>
  </r>
  <r>
    <s v="0015A00002FU4geQAD"/>
    <b v="0"/>
    <m/>
    <b v="0"/>
    <x v="933"/>
    <x v="0"/>
    <s v="0055A000008iLoOQAU"/>
    <b v="0"/>
    <d v="2021-05-05T14:45:47"/>
    <b v="0"/>
    <b v="0"/>
    <s v="2021 2"/>
    <n v="2"/>
    <x v="3"/>
    <s v="Closed"/>
    <s v="Closed"/>
    <x v="21"/>
    <s v="0055A000008iLoOQAU"/>
    <d v="2021-05-18T13:37:24"/>
    <m/>
    <d v="2021-05-18T13:37:23"/>
    <b v="0"/>
    <x v="5"/>
    <s v="0066e00001e0KVKAA2"/>
    <x v="2"/>
    <b v="0"/>
    <s v="0055A000008iLoOQAU"/>
    <s v="Closed Won"/>
    <b v="0"/>
    <x v="0"/>
    <n v="20160"/>
    <n v="20160"/>
    <m/>
  </r>
  <r>
    <s v="0013100001enW6YAAU"/>
    <b v="0"/>
    <m/>
    <b v="0"/>
    <x v="933"/>
    <x v="0"/>
    <s v="0055A000008iLoOQAU"/>
    <b v="0"/>
    <d v="2021-05-10T20:17:15"/>
    <b v="0"/>
    <b v="0"/>
    <s v="2021 2"/>
    <n v="2"/>
    <x v="3"/>
    <s v="Closed"/>
    <s v="Closed"/>
    <x v="21"/>
    <s v="0055A000008iLoOQAU"/>
    <d v="2021-05-18T15:21:44"/>
    <m/>
    <d v="2021-05-18T15:21:43"/>
    <b v="0"/>
    <x v="10"/>
    <s v="0066e00001e1ETBAA2"/>
    <x v="2"/>
    <b v="0"/>
    <s v="0055A000008iLoOQAU"/>
    <s v="Closed Won"/>
    <b v="0"/>
    <x v="0"/>
    <n v="8950"/>
    <n v="8950"/>
    <m/>
  </r>
  <r>
    <s v="0013100001enw77AAA"/>
    <b v="0"/>
    <m/>
    <b v="0"/>
    <x v="933"/>
    <x v="0"/>
    <s v="00531000007MUoEAAW"/>
    <b v="0"/>
    <d v="2021-04-26T16:09:23"/>
    <b v="0"/>
    <b v="0"/>
    <s v="2021 2"/>
    <n v="2"/>
    <x v="3"/>
    <s v="Closed"/>
    <s v="Closed"/>
    <x v="1"/>
    <s v="00531000007MUoEAAW"/>
    <d v="2021-05-24T14:38:35"/>
    <m/>
    <d v="2021-05-18T16:19:10"/>
    <b v="0"/>
    <x v="5"/>
    <s v="0066e00001dz9lKAAQ"/>
    <x v="2"/>
    <b v="1"/>
    <s v="00531000007MUoEAAW"/>
    <s v="Closed Won"/>
    <b v="0"/>
    <x v="0"/>
    <n v="6500"/>
    <n v="6500"/>
    <m/>
  </r>
  <r>
    <s v="0013100001kbnWUAAY"/>
    <b v="0"/>
    <m/>
    <b v="0"/>
    <x v="934"/>
    <x v="0"/>
    <s v="0055A000008iLoOQAU"/>
    <b v="0"/>
    <d v="2021-05-07T17:00:43"/>
    <b v="0"/>
    <b v="0"/>
    <s v="2021 2"/>
    <n v="2"/>
    <x v="3"/>
    <s v="Omitted"/>
    <s v="Omitted"/>
    <x v="21"/>
    <s v="0055A000008iLoOQAU"/>
    <d v="2021-05-19T16:45:47"/>
    <m/>
    <d v="2021-05-19T16:45:47"/>
    <b v="0"/>
    <x v="10"/>
    <s v="0066e00001e14dXAAQ"/>
    <x v="2"/>
    <b v="0"/>
    <s v="0055A000008iLoOQAU"/>
    <s v="Closed Lost"/>
    <b v="0"/>
    <x v="1"/>
    <n v="8950"/>
    <n v="0"/>
    <m/>
  </r>
  <r>
    <s v="001i000001P9yS6AAJ"/>
    <b v="0"/>
    <m/>
    <b v="0"/>
    <x v="934"/>
    <x v="0"/>
    <s v="00531000007MUoEAAW"/>
    <b v="0"/>
    <d v="2021-02-19T17:55:47"/>
    <b v="0"/>
    <b v="0"/>
    <s v="2021 2"/>
    <n v="2"/>
    <x v="3"/>
    <s v="Closed"/>
    <s v="Closed"/>
    <x v="1"/>
    <s v="00531000007MUoEAAW"/>
    <d v="2021-05-24T14:37:47"/>
    <m/>
    <d v="2021-05-20T12:19:54"/>
    <b v="0"/>
    <x v="5"/>
    <s v="0065A00001dI4hHQAS"/>
    <x v="2"/>
    <b v="1"/>
    <s v="00531000007MUoEAAW"/>
    <s v="Closed Won"/>
    <b v="0"/>
    <x v="0"/>
    <n v="12375"/>
    <n v="12375"/>
    <m/>
  </r>
  <r>
    <s v="0013100001hn9oQAAQ"/>
    <b v="0"/>
    <m/>
    <b v="0"/>
    <x v="934"/>
    <x v="0"/>
    <s v="00531000007MUoEAAW"/>
    <b v="0"/>
    <d v="2020-07-31T19:56:41"/>
    <b v="0"/>
    <b v="0"/>
    <s v="2021 2"/>
    <n v="2"/>
    <x v="3"/>
    <s v="Closed"/>
    <s v="Closed"/>
    <x v="1"/>
    <s v="00531000007MUoEAAW"/>
    <d v="2021-05-24T14:38:09"/>
    <m/>
    <d v="2021-05-19T13:04:35"/>
    <b v="0"/>
    <x v="5"/>
    <s v="0065A00001bLkjpQAC"/>
    <x v="2"/>
    <b v="1"/>
    <s v="00531000007MUoEAAW"/>
    <s v="Closed Won"/>
    <b v="0"/>
    <x v="0"/>
    <n v="6500"/>
    <n v="6500"/>
    <m/>
  </r>
  <r>
    <s v="0015A00002FsKNzQAN"/>
    <b v="0"/>
    <m/>
    <b v="0"/>
    <x v="935"/>
    <x v="0"/>
    <s v="0055A000008iLoOQAU"/>
    <b v="0"/>
    <d v="2020-09-24T14:41:16"/>
    <b v="0"/>
    <b v="0"/>
    <s v="2021 2"/>
    <n v="2"/>
    <x v="3"/>
    <s v="Closed"/>
    <s v="Closed"/>
    <x v="21"/>
    <s v="0055A000008iLoOQAU"/>
    <d v="2021-05-20T12:50:10"/>
    <m/>
    <d v="2021-05-20T12:50:09"/>
    <b v="0"/>
    <x v="4"/>
    <s v="0065A00001bon1lQAA"/>
    <x v="2"/>
    <b v="0"/>
    <s v="0055A000008iLoOQAU"/>
    <s v="Closed Won"/>
    <b v="0"/>
    <x v="0"/>
    <n v="11000"/>
    <n v="11000"/>
    <m/>
  </r>
  <r>
    <s v="0013100001eo6iZAAQ"/>
    <b v="0"/>
    <m/>
    <b v="0"/>
    <x v="936"/>
    <x v="0"/>
    <s v="0055A000008iLoOQAU"/>
    <b v="0"/>
    <d v="2021-05-07T18:55:27"/>
    <b v="0"/>
    <b v="0"/>
    <s v="2021 2"/>
    <n v="2"/>
    <x v="3"/>
    <s v="Closed"/>
    <s v="Closed"/>
    <x v="21"/>
    <s v="0055A000008iLoOQAU"/>
    <d v="2021-05-21T18:27:12"/>
    <m/>
    <d v="2021-05-21T18:27:12"/>
    <b v="0"/>
    <x v="3"/>
    <s v="0066e00001e15EjAAI"/>
    <x v="2"/>
    <b v="0"/>
    <s v="0055A000008iLoOQAU"/>
    <s v="Closed Won"/>
    <b v="0"/>
    <x v="0"/>
    <n v="8950"/>
    <n v="8950"/>
    <m/>
  </r>
  <r>
    <s v="0015A00002Rg9WRQAZ"/>
    <b v="0"/>
    <m/>
    <b v="0"/>
    <x v="936"/>
    <x v="0"/>
    <s v="00531000008F2qlAAC"/>
    <b v="0"/>
    <d v="2020-11-19T16:04:24"/>
    <b v="0"/>
    <b v="0"/>
    <s v="2021 2"/>
    <n v="2"/>
    <x v="3"/>
    <s v="Closed"/>
    <s v="Closed"/>
    <x v="24"/>
    <s v="0055A00000BcrkYQAR"/>
    <d v="2021-05-24T20:11:52"/>
    <m/>
    <d v="2021-05-24T20:11:52"/>
    <b v="0"/>
    <x v="6"/>
    <s v="0065A00001cUm6WQAS"/>
    <x v="2"/>
    <b v="0"/>
    <s v="0055A00000BcrkYQAR"/>
    <s v="Closed Won"/>
    <b v="0"/>
    <x v="0"/>
    <n v="26329.05"/>
    <n v="26329.05"/>
    <m/>
  </r>
  <r>
    <s v="0013100001k5ZyRAAU"/>
    <b v="0"/>
    <m/>
    <b v="0"/>
    <x v="936"/>
    <x v="0"/>
    <s v="0055A000008iLoOQAU"/>
    <b v="0"/>
    <d v="2021-05-20T18:42:22"/>
    <b v="0"/>
    <b v="0"/>
    <s v="2021 2"/>
    <n v="2"/>
    <x v="3"/>
    <s v="Closed"/>
    <s v="Closed"/>
    <x v="21"/>
    <s v="0055A000008iLoOQAU"/>
    <d v="2021-05-21T21:28:04"/>
    <m/>
    <d v="2021-05-21T21:28:04"/>
    <b v="0"/>
    <x v="1"/>
    <s v="0066e00001eJuK8AAK"/>
    <x v="2"/>
    <b v="0"/>
    <s v="0055A000008iLoOQAU"/>
    <s v="Closed Won"/>
    <b v="0"/>
    <x v="0"/>
    <n v="3450"/>
    <n v="3450"/>
    <m/>
  </r>
  <r>
    <s v="0015A00002AoJbZQAV"/>
    <b v="0"/>
    <m/>
    <b v="0"/>
    <x v="936"/>
    <x v="0"/>
    <s v="00531000007KAu8AAG"/>
    <b v="0"/>
    <d v="2021-05-21T08:13:30"/>
    <b v="0"/>
    <b v="0"/>
    <s v="2021 2"/>
    <n v="2"/>
    <x v="3"/>
    <s v="Closed"/>
    <s v="Closed"/>
    <x v="21"/>
    <s v="00531000007KAu8AAG"/>
    <d v="2021-05-21T08:22:15"/>
    <m/>
    <m/>
    <b v="0"/>
    <x v="6"/>
    <s v="0066e00001eJwZSAA0"/>
    <x v="2"/>
    <b v="0"/>
    <s v="00531000007KAu8AAG"/>
    <s v="Closed Won"/>
    <b v="0"/>
    <x v="0"/>
    <n v="3529.35"/>
    <n v="3529.35"/>
    <m/>
  </r>
  <r>
    <s v="0016e00002ZvZvAAAV"/>
    <b v="0"/>
    <m/>
    <b v="0"/>
    <x v="937"/>
    <x v="0"/>
    <s v="0055A000009GxI2QAK"/>
    <b v="0"/>
    <d v="2020-02-10T13:00:15"/>
    <b v="0"/>
    <b v="0"/>
    <s v="2021 2"/>
    <n v="2"/>
    <x v="3"/>
    <s v="Omitted"/>
    <s v="Omitted"/>
    <x v="24"/>
    <s v="0055A000009GxI2QAK"/>
    <d v="2021-06-11T20:03:29"/>
    <m/>
    <d v="2021-05-24T13:32:44"/>
    <b v="0"/>
    <x v="6"/>
    <s v="0065A00001Z6mjPQAR"/>
    <x v="2"/>
    <b v="0"/>
    <s v="0055A000009GxI2QAK"/>
    <s v="Closed Lost"/>
    <b v="0"/>
    <x v="1"/>
    <n v="48750"/>
    <n v="0"/>
    <m/>
  </r>
  <r>
    <s v="0016e00002Zva97AAB"/>
    <b v="0"/>
    <m/>
    <b v="0"/>
    <x v="937"/>
    <x v="0"/>
    <s v="0055A000009GxI2QAK"/>
    <b v="0"/>
    <d v="2020-04-20T12:31:23"/>
    <b v="0"/>
    <b v="0"/>
    <s v="2021 2"/>
    <n v="2"/>
    <x v="3"/>
    <s v="Omitted"/>
    <s v="Omitted"/>
    <x v="24"/>
    <s v="0055A000009GxI2QAK"/>
    <d v="2021-06-22T20:36:26"/>
    <m/>
    <d v="2021-05-24T13:38:33"/>
    <b v="0"/>
    <x v="6"/>
    <s v="0065A00001ZuKjkQAF"/>
    <x v="2"/>
    <b v="0"/>
    <s v="0055A000009GxI2QAK"/>
    <s v="Closed Lost"/>
    <b v="0"/>
    <x v="1"/>
    <n v="48750"/>
    <n v="0"/>
    <m/>
  </r>
  <r>
    <s v="0016e00002ZizMJAAZ"/>
    <b v="0"/>
    <m/>
    <b v="0"/>
    <x v="937"/>
    <x v="0"/>
    <s v="0055A000009GxI2QAK"/>
    <b v="0"/>
    <d v="2020-04-20T13:23:34"/>
    <b v="0"/>
    <b v="0"/>
    <s v="2021 2"/>
    <n v="2"/>
    <x v="3"/>
    <s v="Omitted"/>
    <s v="Omitted"/>
    <x v="24"/>
    <s v="0055A000009GxI2QAK"/>
    <d v="2021-06-11T19:54:39"/>
    <m/>
    <d v="2021-05-24T13:42:59"/>
    <b v="0"/>
    <x v="6"/>
    <s v="0065A00001ZuLBMQA3"/>
    <x v="2"/>
    <b v="0"/>
    <s v="0055A000009GxI2QAK"/>
    <s v="Closed Lost"/>
    <b v="0"/>
    <x v="1"/>
    <n v="48750"/>
    <n v="0"/>
    <m/>
  </r>
  <r>
    <s v="0016e00002ZvaHGAAZ"/>
    <b v="0"/>
    <m/>
    <b v="0"/>
    <x v="937"/>
    <x v="0"/>
    <s v="0055A000009GxI2QAK"/>
    <b v="0"/>
    <d v="2020-02-10T12:42:18"/>
    <b v="0"/>
    <b v="0"/>
    <s v="2021 2"/>
    <n v="2"/>
    <x v="3"/>
    <s v="Omitted"/>
    <s v="Omitted"/>
    <x v="24"/>
    <s v="0055A000009GxI2QAK"/>
    <d v="2021-06-11T20:41:14"/>
    <m/>
    <d v="2021-05-24T13:30:45"/>
    <b v="0"/>
    <x v="6"/>
    <s v="0065A00001Z6mSPQAZ"/>
    <x v="2"/>
    <b v="0"/>
    <s v="0055A000009GxI2QAK"/>
    <s v="Closed Lost"/>
    <b v="0"/>
    <x v="1"/>
    <n v="48750"/>
    <n v="0"/>
    <m/>
  </r>
  <r>
    <s v="0016e00002Zva6AAAR"/>
    <b v="0"/>
    <m/>
    <b v="0"/>
    <x v="937"/>
    <x v="0"/>
    <s v="0055A000009GxI2QAK"/>
    <b v="0"/>
    <d v="2020-04-17T17:58:02"/>
    <b v="0"/>
    <b v="0"/>
    <s v="2021 2"/>
    <n v="2"/>
    <x v="3"/>
    <s v="Omitted"/>
    <s v="Omitted"/>
    <x v="24"/>
    <s v="0055A000009GxI2QAK"/>
    <d v="2021-06-22T19:45:42"/>
    <m/>
    <d v="2021-05-24T13:35:11"/>
    <b v="0"/>
    <x v="6"/>
    <s v="0065A00001Zk73dQAB"/>
    <x v="2"/>
    <b v="0"/>
    <s v="0055A000009GxI2QAK"/>
    <s v="Closed Lost"/>
    <b v="0"/>
    <x v="1"/>
    <n v="48750"/>
    <n v="0"/>
    <m/>
  </r>
  <r>
    <s v="0016e00002ZvaBrAAJ"/>
    <b v="0"/>
    <m/>
    <b v="0"/>
    <x v="937"/>
    <x v="0"/>
    <s v="0055A000009GxI2QAK"/>
    <b v="0"/>
    <d v="2020-04-20T12:23:26"/>
    <b v="0"/>
    <b v="0"/>
    <s v="2021 2"/>
    <n v="2"/>
    <x v="3"/>
    <s v="Omitted"/>
    <s v="Omitted"/>
    <x v="24"/>
    <s v="0055A000009GxI2QAK"/>
    <d v="2021-06-11T20:30:58"/>
    <m/>
    <d v="2021-05-24T13:37:34"/>
    <b v="0"/>
    <x v="6"/>
    <s v="0065A00001ZuKh5QAF"/>
    <x v="2"/>
    <b v="0"/>
    <s v="0055A000009GxI2QAK"/>
    <s v="Closed Lost"/>
    <b v="0"/>
    <x v="1"/>
    <n v="48750"/>
    <n v="0"/>
    <m/>
  </r>
  <r>
    <s v="0016e00002Zva69AAB"/>
    <b v="0"/>
    <m/>
    <b v="0"/>
    <x v="937"/>
    <x v="0"/>
    <s v="0055A000009GxI2QAK"/>
    <b v="0"/>
    <d v="2020-04-20T12:26:50"/>
    <b v="0"/>
    <b v="0"/>
    <s v="2021 2"/>
    <n v="2"/>
    <x v="3"/>
    <s v="Omitted"/>
    <s v="Omitted"/>
    <x v="24"/>
    <s v="0055A000009GxI2QAK"/>
    <d v="2021-06-11T20:28:58"/>
    <m/>
    <d v="2021-05-24T13:38:03"/>
    <b v="0"/>
    <x v="6"/>
    <s v="0065A00001ZuKiIQAV"/>
    <x v="2"/>
    <b v="0"/>
    <s v="0055A000009GxI2QAK"/>
    <s v="Closed Lost"/>
    <b v="0"/>
    <x v="1"/>
    <n v="48750"/>
    <n v="0"/>
    <m/>
  </r>
  <r>
    <s v="0016e00002ZizNrAAJ"/>
    <b v="0"/>
    <m/>
    <b v="0"/>
    <x v="937"/>
    <x v="0"/>
    <s v="0055A000009GxI2QAK"/>
    <b v="0"/>
    <d v="2020-04-20T12:33:16"/>
    <b v="0"/>
    <b v="0"/>
    <s v="2021 2"/>
    <n v="2"/>
    <x v="3"/>
    <s v="Omitted"/>
    <s v="Omitted"/>
    <x v="24"/>
    <s v="0055A000009GxI2QAK"/>
    <d v="2021-06-11T20:24:56"/>
    <m/>
    <d v="2021-05-24T13:38:58"/>
    <b v="0"/>
    <x v="6"/>
    <s v="0065A00001ZuKlbQAF"/>
    <x v="2"/>
    <b v="0"/>
    <s v="0055A000009GxI2QAK"/>
    <s v="Closed Lost"/>
    <b v="0"/>
    <x v="1"/>
    <n v="48750"/>
    <n v="0"/>
    <m/>
  </r>
  <r>
    <s v="0016e00002Zva68AAB"/>
    <b v="0"/>
    <m/>
    <b v="0"/>
    <x v="937"/>
    <x v="0"/>
    <s v="0055A000009GxI2QAK"/>
    <b v="0"/>
    <d v="2020-04-20T12:34:53"/>
    <b v="0"/>
    <b v="0"/>
    <s v="2021 2"/>
    <n v="2"/>
    <x v="3"/>
    <s v="Omitted"/>
    <s v="Omitted"/>
    <x v="24"/>
    <s v="0055A000009GxI2QAK"/>
    <d v="2021-06-11T20:22:31"/>
    <m/>
    <d v="2021-05-24T13:39:28"/>
    <b v="0"/>
    <x v="6"/>
    <s v="0065A00001ZuKmZQAV"/>
    <x v="2"/>
    <b v="0"/>
    <s v="0055A000009GxI2QAK"/>
    <s v="Closed Lost"/>
    <b v="0"/>
    <x v="1"/>
    <n v="48750"/>
    <n v="0"/>
    <m/>
  </r>
  <r>
    <s v="0016e00002ZizJgAAJ"/>
    <b v="0"/>
    <m/>
    <b v="0"/>
    <x v="937"/>
    <x v="0"/>
    <s v="0055A000009GxI2QAK"/>
    <b v="0"/>
    <d v="2020-04-20T12:37:05"/>
    <b v="0"/>
    <b v="0"/>
    <s v="2021 2"/>
    <n v="2"/>
    <x v="3"/>
    <s v="Omitted"/>
    <s v="Omitted"/>
    <x v="24"/>
    <s v="0055A000009GxI2QAK"/>
    <d v="2021-06-11T20:02:09"/>
    <m/>
    <d v="2021-05-24T13:39:57"/>
    <b v="0"/>
    <x v="6"/>
    <s v="0065A00001ZuKo6QAF"/>
    <x v="2"/>
    <b v="0"/>
    <s v="0055A000009GxI2QAK"/>
    <s v="Closed Lost"/>
    <b v="0"/>
    <x v="1"/>
    <n v="48750"/>
    <n v="0"/>
    <m/>
  </r>
  <r>
    <s v="0016e00002ZvZsVAAV"/>
    <b v="0"/>
    <m/>
    <b v="0"/>
    <x v="937"/>
    <x v="0"/>
    <s v="0055A000009GxI2QAK"/>
    <b v="0"/>
    <d v="2020-04-20T13:11:43"/>
    <b v="0"/>
    <b v="0"/>
    <s v="2021 2"/>
    <n v="2"/>
    <x v="3"/>
    <s v="Omitted"/>
    <s v="Omitted"/>
    <x v="24"/>
    <s v="0055A000009GxI2QAK"/>
    <d v="2021-06-11T20:00:34"/>
    <m/>
    <d v="2021-05-24T13:41:01"/>
    <b v="0"/>
    <x v="6"/>
    <s v="0065A00001ZuL5YQAV"/>
    <x v="2"/>
    <b v="0"/>
    <s v="0055A000009GxI2QAK"/>
    <s v="Closed Lost"/>
    <b v="0"/>
    <x v="1"/>
    <n v="48750"/>
    <n v="0"/>
    <m/>
  </r>
  <r>
    <s v="0016e00002ZizBLAAZ"/>
    <b v="0"/>
    <m/>
    <b v="0"/>
    <x v="937"/>
    <x v="0"/>
    <s v="0055A000009GxI2QAK"/>
    <b v="0"/>
    <d v="2020-04-20T13:19:34"/>
    <b v="0"/>
    <b v="0"/>
    <s v="2021 2"/>
    <n v="2"/>
    <x v="3"/>
    <s v="Omitted"/>
    <s v="Omitted"/>
    <x v="24"/>
    <s v="0055A000009GxI2QAK"/>
    <d v="2021-06-11T19:58:51"/>
    <m/>
    <d v="2021-05-24T13:41:54"/>
    <b v="0"/>
    <x v="6"/>
    <s v="0065A00001ZuL5ZQAV"/>
    <x v="2"/>
    <b v="0"/>
    <s v="0055A000009GxI2QAK"/>
    <s v="Closed Lost"/>
    <b v="0"/>
    <x v="1"/>
    <n v="48750"/>
    <n v="0"/>
    <m/>
  </r>
  <r>
    <s v="0016e00002ZizNqAAJ"/>
    <b v="0"/>
    <m/>
    <b v="0"/>
    <x v="937"/>
    <x v="0"/>
    <s v="0055A000009GxI2QAK"/>
    <b v="0"/>
    <d v="2020-04-20T13:14:57"/>
    <b v="0"/>
    <b v="0"/>
    <s v="2021 2"/>
    <n v="2"/>
    <x v="3"/>
    <s v="Omitted"/>
    <s v="Omitted"/>
    <x v="24"/>
    <s v="0055A000009GxI2QAK"/>
    <d v="2021-06-11T19:56:45"/>
    <m/>
    <d v="2021-05-24T13:42:32"/>
    <b v="0"/>
    <x v="6"/>
    <s v="0065A00001ZuL7FQAV"/>
    <x v="2"/>
    <b v="0"/>
    <s v="0055A000009GxI2QAK"/>
    <s v="Closed Lost"/>
    <b v="0"/>
    <x v="1"/>
    <n v="48750"/>
    <n v="0"/>
    <m/>
  </r>
  <r>
    <s v="0016e00002ZizKNAAZ"/>
    <b v="0"/>
    <m/>
    <b v="0"/>
    <x v="937"/>
    <x v="0"/>
    <s v="0055A000009GxI2QAK"/>
    <b v="0"/>
    <d v="2020-04-20T13:26:44"/>
    <b v="0"/>
    <b v="0"/>
    <s v="2021 2"/>
    <n v="2"/>
    <x v="3"/>
    <s v="Omitted"/>
    <s v="Omitted"/>
    <x v="24"/>
    <s v="0055A000009GxI2QAK"/>
    <d v="2021-06-11T19:52:41"/>
    <m/>
    <d v="2021-05-24T13:43:24"/>
    <b v="0"/>
    <x v="6"/>
    <s v="0065A00001ZuLBNQA3"/>
    <x v="2"/>
    <b v="0"/>
    <s v="0055A000009GxI2QAK"/>
    <s v="Closed Lost"/>
    <b v="0"/>
    <x v="1"/>
    <n v="48750"/>
    <n v="0"/>
    <m/>
  </r>
  <r>
    <s v="0016e00002ZvZx2AAF"/>
    <b v="0"/>
    <m/>
    <b v="0"/>
    <x v="937"/>
    <x v="0"/>
    <s v="0055A000009GxI2QAK"/>
    <b v="0"/>
    <d v="2020-02-10T11:51:34"/>
    <b v="0"/>
    <b v="0"/>
    <s v="2021 2"/>
    <n v="2"/>
    <x v="3"/>
    <s v="Omitted"/>
    <s v="Omitted"/>
    <x v="24"/>
    <s v="0055A000009GxI2QAK"/>
    <d v="2021-06-11T20:49:44"/>
    <m/>
    <d v="2021-05-24T13:22:17"/>
    <b v="0"/>
    <x v="6"/>
    <s v="0065A00001Z6ltyQAB"/>
    <x v="2"/>
    <b v="0"/>
    <s v="0055A000009GxI2QAK"/>
    <s v="Closed Lost"/>
    <b v="0"/>
    <x v="1"/>
    <n v="48750"/>
    <n v="0"/>
    <m/>
  </r>
  <r>
    <s v="0016e00002ZvaKjAAJ"/>
    <b v="0"/>
    <m/>
    <b v="0"/>
    <x v="937"/>
    <x v="0"/>
    <s v="0055A000009GxI2QAK"/>
    <b v="0"/>
    <d v="2020-02-10T11:58:00"/>
    <b v="0"/>
    <b v="0"/>
    <s v="2021 2"/>
    <n v="2"/>
    <x v="3"/>
    <s v="Omitted"/>
    <s v="Omitted"/>
    <x v="24"/>
    <s v="0055A000009GxI2QAK"/>
    <d v="2021-06-11T20:46:52"/>
    <m/>
    <d v="2021-05-24T13:24:19"/>
    <b v="0"/>
    <x v="6"/>
    <s v="0065A00001Z6lwvQAB"/>
    <x v="2"/>
    <b v="0"/>
    <s v="0055A000009GxI2QAK"/>
    <s v="Closed Lost"/>
    <b v="0"/>
    <x v="1"/>
    <n v="48750"/>
    <n v="0"/>
    <m/>
  </r>
  <r>
    <s v="0016e00002Zva5PAAR"/>
    <b v="0"/>
    <m/>
    <b v="0"/>
    <x v="937"/>
    <x v="0"/>
    <s v="0055A000009GxI2QAK"/>
    <b v="0"/>
    <d v="2020-02-10T12:25:40"/>
    <b v="0"/>
    <b v="0"/>
    <s v="2021 2"/>
    <n v="2"/>
    <x v="3"/>
    <s v="Omitted"/>
    <s v="Omitted"/>
    <x v="24"/>
    <s v="0055A000009GxI2QAK"/>
    <d v="2021-06-11T20:20:04"/>
    <m/>
    <d v="2021-05-24T13:24:55"/>
    <b v="0"/>
    <x v="6"/>
    <s v="0065A00001Z6lxPQAR"/>
    <x v="2"/>
    <b v="0"/>
    <s v="0055A000009GxI2QAK"/>
    <s v="Closed Lost"/>
    <b v="0"/>
    <x v="1"/>
    <n v="48750"/>
    <n v="0"/>
    <m/>
  </r>
  <r>
    <s v="0016e00002Zva3EAAR"/>
    <b v="0"/>
    <m/>
    <b v="0"/>
    <x v="937"/>
    <x v="0"/>
    <s v="0055A000009GxI2QAK"/>
    <b v="0"/>
    <d v="2020-02-10T12:22:57"/>
    <b v="0"/>
    <b v="0"/>
    <s v="2021 2"/>
    <n v="2"/>
    <x v="3"/>
    <s v="Omitted"/>
    <s v="Omitted"/>
    <x v="24"/>
    <s v="0055A000009GxI2QAK"/>
    <d v="2021-06-11T20:18:03"/>
    <m/>
    <d v="2021-05-24T13:27:44"/>
    <b v="0"/>
    <x v="6"/>
    <s v="0065A00001Z6mBSQAZ"/>
    <x v="2"/>
    <b v="0"/>
    <s v="0055A000009GxI2QAK"/>
    <s v="Closed Lost"/>
    <b v="0"/>
    <x v="1"/>
    <n v="48750"/>
    <n v="0"/>
    <m/>
  </r>
  <r>
    <s v="0016e00002ZvaJMAAZ"/>
    <b v="0"/>
    <m/>
    <b v="0"/>
    <x v="937"/>
    <x v="0"/>
    <s v="0055A000009GxI2QAK"/>
    <b v="0"/>
    <d v="2020-02-10T12:33:56"/>
    <b v="0"/>
    <b v="0"/>
    <s v="2021 2"/>
    <n v="2"/>
    <x v="3"/>
    <s v="Omitted"/>
    <s v="Omitted"/>
    <x v="24"/>
    <s v="0055A000009GxI2QAK"/>
    <d v="2021-06-11T20:44:10"/>
    <m/>
    <d v="2021-05-24T13:29:20"/>
    <b v="0"/>
    <x v="6"/>
    <s v="0065A00001Z6mG9QAJ"/>
    <x v="2"/>
    <b v="0"/>
    <s v="0055A000009GxI2QAK"/>
    <s v="Closed Lost"/>
    <b v="0"/>
    <x v="1"/>
    <n v="48750"/>
    <n v="0"/>
    <m/>
  </r>
  <r>
    <s v="0016e00002ZvaGcAAJ"/>
    <b v="0"/>
    <m/>
    <b v="0"/>
    <x v="937"/>
    <x v="0"/>
    <s v="0055A000009GxI2QAK"/>
    <b v="0"/>
    <d v="2020-02-10T12:48:50"/>
    <b v="0"/>
    <b v="0"/>
    <s v="2021 2"/>
    <n v="2"/>
    <x v="3"/>
    <s v="Omitted"/>
    <s v="Omitted"/>
    <x v="24"/>
    <s v="0055A000009GxI2QAK"/>
    <d v="2021-06-11T20:39:52"/>
    <m/>
    <d v="2021-05-24T13:31:50"/>
    <b v="0"/>
    <x v="6"/>
    <s v="0065A00001Z6mTZQAZ"/>
    <x v="2"/>
    <b v="0"/>
    <s v="0055A000009GxI2QAK"/>
    <s v="Closed Lost"/>
    <b v="0"/>
    <x v="1"/>
    <n v="48750"/>
    <n v="0"/>
    <m/>
  </r>
  <r>
    <s v="0016e00002ZvZx1AAF"/>
    <b v="0"/>
    <m/>
    <b v="0"/>
    <x v="937"/>
    <x v="0"/>
    <s v="0055A000009GxI2QAK"/>
    <b v="0"/>
    <d v="2020-02-10T12:46:20"/>
    <b v="0"/>
    <b v="0"/>
    <s v="2021 2"/>
    <n v="2"/>
    <x v="3"/>
    <s v="Omitted"/>
    <s v="Omitted"/>
    <x v="24"/>
    <s v="0055A000009GxI2QAK"/>
    <d v="2021-06-11T20:08:29"/>
    <m/>
    <d v="2021-05-24T13:32:20"/>
    <b v="0"/>
    <x v="6"/>
    <s v="0065A00001Z6mUyQAJ"/>
    <x v="2"/>
    <b v="0"/>
    <s v="0055A000009GxI2QAK"/>
    <s v="Closed Lost"/>
    <b v="0"/>
    <x v="1"/>
    <n v="48750"/>
    <n v="0"/>
    <m/>
  </r>
  <r>
    <s v="0016e00002Zva3FAAR"/>
    <b v="0"/>
    <m/>
    <b v="0"/>
    <x v="937"/>
    <x v="0"/>
    <s v="0055A000009GxI2QAK"/>
    <b v="0"/>
    <d v="2020-02-10T13:05:14"/>
    <b v="0"/>
    <b v="0"/>
    <s v="2021 2"/>
    <n v="2"/>
    <x v="3"/>
    <s v="Omitted"/>
    <s v="Omitted"/>
    <x v="24"/>
    <s v="0055A000009GxI2QAK"/>
    <d v="2021-06-11T20:38:30"/>
    <m/>
    <d v="2021-05-24T13:33:20"/>
    <b v="0"/>
    <x v="6"/>
    <s v="0065A00001Z6moDQAR"/>
    <x v="2"/>
    <b v="0"/>
    <s v="0055A000009GxI2QAK"/>
    <s v="Closed Lost"/>
    <b v="0"/>
    <x v="1"/>
    <n v="48750"/>
    <n v="0"/>
    <m/>
  </r>
  <r>
    <s v="0016e00002Zva5QAAR"/>
    <b v="0"/>
    <m/>
    <b v="0"/>
    <x v="937"/>
    <x v="0"/>
    <s v="0055A000009GxI2QAK"/>
    <b v="0"/>
    <d v="2020-02-10T13:07:05"/>
    <b v="0"/>
    <b v="0"/>
    <s v="2021 2"/>
    <n v="2"/>
    <x v="3"/>
    <s v="Omitted"/>
    <s v="Omitted"/>
    <x v="24"/>
    <s v="0055A000009GxI2QAK"/>
    <d v="2021-06-22T20:19:50"/>
    <m/>
    <d v="2021-05-24T13:33:48"/>
    <b v="0"/>
    <x v="6"/>
    <s v="0065A00001Z6mqnQAB"/>
    <x v="2"/>
    <b v="0"/>
    <s v="0055A000009GxI2QAK"/>
    <s v="Closed Lost"/>
    <b v="0"/>
    <x v="1"/>
    <n v="48750"/>
    <n v="0"/>
    <m/>
  </r>
  <r>
    <s v="0016e00002ZvaJcAAJ"/>
    <b v="0"/>
    <m/>
    <b v="0"/>
    <x v="937"/>
    <x v="0"/>
    <s v="0055A000009GxI2QAK"/>
    <b v="0"/>
    <d v="2020-02-10T12:12:22"/>
    <b v="0"/>
    <b v="0"/>
    <s v="2021 2"/>
    <n v="2"/>
    <x v="3"/>
    <s v="Omitted"/>
    <s v="Omitted"/>
    <x v="24"/>
    <s v="0055A000009GxI2QAK"/>
    <d v="2021-06-11T20:45:28"/>
    <m/>
    <d v="2021-05-24T13:25:23"/>
    <b v="0"/>
    <x v="6"/>
    <s v="0065A00001Z6m4sQAB"/>
    <x v="2"/>
    <b v="0"/>
    <s v="0055A000009GxI2QAK"/>
    <s v="Closed Lost"/>
    <b v="0"/>
    <x v="1"/>
    <n v="48750"/>
    <n v="0"/>
    <m/>
  </r>
  <r>
    <s v="0016e00002Zva0jAAB"/>
    <b v="0"/>
    <m/>
    <b v="0"/>
    <x v="937"/>
    <x v="0"/>
    <s v="0055A000009GxI2QAK"/>
    <b v="0"/>
    <d v="2020-02-10T12:40:00"/>
    <b v="0"/>
    <b v="0"/>
    <s v="2021 2"/>
    <n v="2"/>
    <x v="3"/>
    <s v="Omitted"/>
    <s v="Omitted"/>
    <x v="24"/>
    <s v="0055A000009GxI2QAK"/>
    <d v="2021-06-11T20:15:27"/>
    <m/>
    <d v="2021-05-24T13:30:15"/>
    <b v="0"/>
    <x v="6"/>
    <s v="0065A00001Z6mQSQAZ"/>
    <x v="2"/>
    <b v="0"/>
    <s v="0055A000009GxI2QAK"/>
    <s v="Closed Lost"/>
    <b v="0"/>
    <x v="1"/>
    <n v="48750"/>
    <n v="0"/>
    <m/>
  </r>
  <r>
    <s v="0016e00002ZvaNOAAZ"/>
    <b v="0"/>
    <m/>
    <b v="0"/>
    <x v="937"/>
    <x v="0"/>
    <s v="0055A000009GxI2QAK"/>
    <b v="0"/>
    <d v="2020-02-10T11:39:08"/>
    <b v="0"/>
    <b v="0"/>
    <s v="2021 2"/>
    <n v="2"/>
    <x v="3"/>
    <s v="Omitted"/>
    <s v="Omitted"/>
    <x v="24"/>
    <s v="0055A000009GxI2QAK"/>
    <d v="2021-06-22T19:26:33"/>
    <m/>
    <d v="2021-05-24T13:21:37"/>
    <b v="0"/>
    <x v="6"/>
    <s v="0065A00001Z6lr8QAB"/>
    <x v="2"/>
    <b v="0"/>
    <s v="0055A000009GxI2QAK"/>
    <s v="Closed Lost"/>
    <b v="0"/>
    <x v="1"/>
    <n v="48750"/>
    <n v="0"/>
    <m/>
  </r>
  <r>
    <s v="0016e00002Zva6BAAR"/>
    <b v="0"/>
    <m/>
    <b v="0"/>
    <x v="937"/>
    <x v="0"/>
    <s v="0055A000009GxI2QAK"/>
    <b v="0"/>
    <d v="2020-02-10T13:15:01"/>
    <b v="0"/>
    <b v="0"/>
    <s v="2021 2"/>
    <n v="2"/>
    <x v="3"/>
    <s v="Omitted"/>
    <s v="Omitted"/>
    <x v="24"/>
    <s v="0055A000009GxI2QAK"/>
    <d v="2021-06-11T20:35:51"/>
    <m/>
    <d v="2021-05-24T13:34:27"/>
    <b v="0"/>
    <x v="6"/>
    <s v="0065A00001Z6n1jQAB"/>
    <x v="2"/>
    <b v="0"/>
    <s v="0055A000009GxI2QAK"/>
    <s v="Closed Lost"/>
    <b v="0"/>
    <x v="1"/>
    <n v="48750"/>
    <n v="0"/>
    <m/>
  </r>
  <r>
    <s v="0016e00002ZvaDnAAJ"/>
    <b v="0"/>
    <m/>
    <b v="0"/>
    <x v="937"/>
    <x v="0"/>
    <s v="0055A000009GxI2QAK"/>
    <b v="0"/>
    <d v="2020-04-17T17:55:33"/>
    <b v="0"/>
    <b v="0"/>
    <s v="2021 2"/>
    <n v="2"/>
    <x v="3"/>
    <s v="Omitted"/>
    <s v="Omitted"/>
    <x v="24"/>
    <s v="0055A000009GxI2QAK"/>
    <d v="2021-06-11T20:34:25"/>
    <m/>
    <d v="2021-05-24T13:34:49"/>
    <b v="0"/>
    <x v="6"/>
    <s v="0065A00001Zk73EQAR"/>
    <x v="2"/>
    <b v="0"/>
    <s v="0055A000009GxI2QAK"/>
    <s v="Closed Lost"/>
    <b v="0"/>
    <x v="1"/>
    <n v="48750"/>
    <n v="0"/>
    <m/>
  </r>
  <r>
    <s v="0016e00002ZvZz3AAF"/>
    <b v="0"/>
    <m/>
    <b v="0"/>
    <x v="937"/>
    <x v="0"/>
    <s v="0055A000009GxI2QAK"/>
    <b v="0"/>
    <d v="2020-02-10T11:53:46"/>
    <b v="0"/>
    <b v="0"/>
    <s v="2021 2"/>
    <n v="2"/>
    <x v="3"/>
    <s v="Omitted"/>
    <s v="Omitted"/>
    <x v="24"/>
    <s v="0055A000009GxI2QAK"/>
    <d v="2021-06-11T20:48:17"/>
    <m/>
    <d v="2021-05-24T13:22:48"/>
    <b v="0"/>
    <x v="6"/>
    <s v="0065A00001Z6lvvQAB"/>
    <x v="2"/>
    <b v="0"/>
    <s v="0055A000009GxI2QAK"/>
    <s v="Closed Lost"/>
    <b v="0"/>
    <x v="1"/>
    <n v="48750"/>
    <n v="0"/>
    <m/>
  </r>
  <r>
    <s v="0016e00002ZvZytAAF"/>
    <b v="0"/>
    <m/>
    <b v="0"/>
    <x v="937"/>
    <x v="0"/>
    <s v="0055A000009GxI2QAK"/>
    <b v="0"/>
    <d v="2020-02-10T12:35:42"/>
    <b v="0"/>
    <b v="0"/>
    <s v="2021 2"/>
    <n v="2"/>
    <x v="3"/>
    <s v="Omitted"/>
    <s v="Omitted"/>
    <x v="24"/>
    <s v="0055A000009GxI2QAK"/>
    <d v="2021-06-11T20:42:48"/>
    <m/>
    <d v="2021-05-24T13:29:49"/>
    <b v="0"/>
    <x v="6"/>
    <s v="0065A00001Z6mIQQAZ"/>
    <x v="2"/>
    <b v="0"/>
    <s v="0055A000009GxI2QAK"/>
    <s v="Closed Lost"/>
    <b v="0"/>
    <x v="1"/>
    <n v="48750"/>
    <n v="0"/>
    <m/>
  </r>
  <r>
    <s v="0016e00002ZvZz2AAF"/>
    <b v="0"/>
    <m/>
    <b v="0"/>
    <x v="937"/>
    <x v="0"/>
    <s v="0055A000009GxI2QAK"/>
    <b v="0"/>
    <d v="2020-02-10T12:44:16"/>
    <b v="0"/>
    <b v="0"/>
    <s v="2021 2"/>
    <n v="2"/>
    <x v="3"/>
    <s v="Omitted"/>
    <s v="Omitted"/>
    <x v="24"/>
    <s v="0055A000009GxI2QAK"/>
    <d v="2021-06-11T20:12:03"/>
    <m/>
    <d v="2021-05-24T13:31:20"/>
    <b v="0"/>
    <x v="6"/>
    <s v="0065A00001Z6mTXQAZ"/>
    <x v="2"/>
    <b v="0"/>
    <s v="0055A000009GxI2QAK"/>
    <s v="Closed Lost"/>
    <b v="0"/>
    <x v="1"/>
    <n v="97500"/>
    <n v="0"/>
    <m/>
  </r>
  <r>
    <s v="0015A00002VqpT4QAJ"/>
    <b v="0"/>
    <m/>
    <b v="0"/>
    <x v="937"/>
    <x v="0"/>
    <s v="0055A00000BcmLYQAZ"/>
    <b v="0"/>
    <d v="2021-04-30T09:53:13"/>
    <b v="0"/>
    <b v="0"/>
    <s v="2021 2"/>
    <n v="2"/>
    <x v="3"/>
    <s v="Closed"/>
    <s v="Closed"/>
    <x v="20"/>
    <s v="0055A00000BcmLYQAZ"/>
    <d v="2021-05-25T08:44:44"/>
    <m/>
    <d v="2021-05-25T08:44:43"/>
    <b v="0"/>
    <x v="3"/>
    <s v="0066e00001e01cWAAQ"/>
    <x v="2"/>
    <b v="0"/>
    <s v="0055A00000BcmLYQAZ"/>
    <s v="Closed Won"/>
    <b v="0"/>
    <x v="0"/>
    <n v="100464"/>
    <n v="100464"/>
    <m/>
  </r>
  <r>
    <s v="0015A00002AoJbZQAV"/>
    <b v="0"/>
    <m/>
    <b v="0"/>
    <x v="937"/>
    <x v="0"/>
    <s v="0055A000008iLoOQAU"/>
    <b v="0"/>
    <d v="2021-05-24T18:13:51"/>
    <b v="0"/>
    <b v="0"/>
    <s v="2021 2"/>
    <n v="2"/>
    <x v="3"/>
    <s v="Closed"/>
    <s v="Closed"/>
    <x v="21"/>
    <s v="0055A000008iLoOQAU"/>
    <d v="2021-05-24T18:17:55"/>
    <m/>
    <d v="2021-05-24T18:17:55"/>
    <b v="0"/>
    <x v="4"/>
    <s v="0066e00001eK8E2AAK"/>
    <x v="2"/>
    <b v="0"/>
    <s v="0055A000008iLoOQAU"/>
    <s v="Closed Won"/>
    <b v="0"/>
    <x v="0"/>
    <n v="3529.35"/>
    <n v="3529.35"/>
    <m/>
  </r>
  <r>
    <s v="0013100001mz2dQAAQ"/>
    <b v="0"/>
    <m/>
    <b v="0"/>
    <x v="938"/>
    <x v="0"/>
    <s v="00531000007MUoEAAW"/>
    <b v="0"/>
    <d v="2021-05-10T19:17:30"/>
    <b v="0"/>
    <b v="0"/>
    <s v="2021 2"/>
    <n v="2"/>
    <x v="3"/>
    <s v="Closed"/>
    <s v="Closed"/>
    <x v="1"/>
    <s v="00531000007MUoEAAW"/>
    <d v="2021-06-07T13:43:32"/>
    <m/>
    <d v="2021-05-25T19:55:22"/>
    <b v="0"/>
    <x v="5"/>
    <s v="0066e00001e1E4lAAE"/>
    <x v="2"/>
    <b v="1"/>
    <s v="00531000007MUoEAAW"/>
    <s v="Closed Won"/>
    <b v="0"/>
    <x v="0"/>
    <n v="6500"/>
    <n v="6500"/>
    <m/>
  </r>
  <r>
    <s v="0013100001gXqdHAAS"/>
    <b v="0"/>
    <m/>
    <b v="0"/>
    <x v="938"/>
    <x v="0"/>
    <s v="0055A000008iLoOQAU"/>
    <b v="0"/>
    <d v="2021-05-20T21:28:56"/>
    <b v="0"/>
    <b v="0"/>
    <s v="2021 2"/>
    <n v="2"/>
    <x v="3"/>
    <s v="Closed"/>
    <s v="Closed"/>
    <x v="21"/>
    <s v="0055A000008iLoOQAU"/>
    <d v="2021-05-25T19:05:03"/>
    <m/>
    <d v="2021-05-25T19:05:02"/>
    <b v="0"/>
    <x v="8"/>
    <s v="0066e00001eJvDgAAK"/>
    <x v="2"/>
    <b v="0"/>
    <s v="0055A000008iLoOQAU"/>
    <s v="Closed Won"/>
    <b v="0"/>
    <x v="0"/>
    <n v="3450"/>
    <n v="3450"/>
    <m/>
  </r>
  <r>
    <s v="0015A00001tanOxQAI"/>
    <b v="0"/>
    <m/>
    <b v="0"/>
    <x v="939"/>
    <x v="0"/>
    <s v="00531000007KAsvAAG"/>
    <b v="0"/>
    <d v="2020-06-11T15:49:06"/>
    <b v="0"/>
    <b v="0"/>
    <s v="2021 2"/>
    <n v="2"/>
    <x v="3"/>
    <s v="Closed"/>
    <s v="Closed"/>
    <x v="2"/>
    <s v="0055A00000BcmLTQAZ"/>
    <d v="2021-05-26T17:03:16"/>
    <m/>
    <d v="2021-05-26T17:03:16"/>
    <b v="0"/>
    <x v="6"/>
    <s v="0065A00001aKqt9QAC"/>
    <x v="2"/>
    <b v="0"/>
    <s v="00531000007KgPgAAK"/>
    <s v="Closed Won"/>
    <b v="0"/>
    <x v="0"/>
    <n v="359884"/>
    <n v="359884"/>
    <m/>
  </r>
  <r>
    <s v="0015A00001ztcpwQAA"/>
    <b v="0"/>
    <m/>
    <b v="0"/>
    <x v="939"/>
    <x v="0"/>
    <s v="0055A000008iLoOQAU"/>
    <b v="0"/>
    <d v="2021-05-06T18:18:48"/>
    <b v="0"/>
    <b v="0"/>
    <s v="2021 2"/>
    <n v="2"/>
    <x v="3"/>
    <s v="Closed"/>
    <s v="Closed"/>
    <x v="21"/>
    <s v="0055A000008iLoOQAU"/>
    <d v="2021-05-26T17:02:27"/>
    <m/>
    <d v="2021-05-26T17:02:26"/>
    <b v="0"/>
    <x v="4"/>
    <s v="0066e00001e0Pr5AAE"/>
    <x v="2"/>
    <b v="0"/>
    <s v="0055A000008iLoOQAU"/>
    <s v="Closed Won"/>
    <b v="0"/>
    <x v="0"/>
    <n v="30246.25"/>
    <n v="30246.25"/>
    <m/>
  </r>
  <r>
    <s v="0015A00002Lekq9QAB"/>
    <b v="0"/>
    <m/>
    <b v="0"/>
    <x v="939"/>
    <x v="0"/>
    <s v="0055A00000BNXCfQAP"/>
    <b v="1"/>
    <d v="2020-06-11T20:02:16"/>
    <b v="0"/>
    <b v="0"/>
    <s v="2021 2"/>
    <n v="2"/>
    <x v="3"/>
    <s v="Closed"/>
    <s v="Closed"/>
    <x v="21"/>
    <s v="0055A000008zqzaQAA"/>
    <d v="2021-06-01T14:49:29"/>
    <m/>
    <d v="2021-06-01T12:21:47"/>
    <b v="0"/>
    <x v="3"/>
    <s v="0065A00001aLRFUQA4"/>
    <x v="2"/>
    <b v="0"/>
    <s v="0055A000008zqzaQAA"/>
    <s v="Closed Won"/>
    <b v="0"/>
    <x v="0"/>
    <n v="154368"/>
    <n v="154368"/>
    <m/>
  </r>
  <r>
    <s v="0013100001kbnWUAAY"/>
    <b v="0"/>
    <m/>
    <b v="0"/>
    <x v="939"/>
    <x v="0"/>
    <s v="0055A000008iLoOQAU"/>
    <b v="0"/>
    <d v="2021-05-24T22:58:58"/>
    <b v="0"/>
    <b v="0"/>
    <s v="2021 2"/>
    <n v="2"/>
    <x v="3"/>
    <s v="Closed"/>
    <s v="Closed"/>
    <x v="21"/>
    <s v="0055A000008iLoOQAU"/>
    <d v="2021-05-26T11:57:45"/>
    <m/>
    <d v="2021-05-26T11:57:45"/>
    <b v="0"/>
    <x v="1"/>
    <s v="0066e00001eK9vsAAC"/>
    <x v="2"/>
    <b v="0"/>
    <s v="0055A000008iLoOQAU"/>
    <s v="Closed Won"/>
    <b v="0"/>
    <x v="0"/>
    <n v="22800"/>
    <n v="22800"/>
    <m/>
  </r>
  <r>
    <s v="0015A00002JMd9kQAD"/>
    <b v="0"/>
    <m/>
    <b v="0"/>
    <x v="939"/>
    <x v="0"/>
    <s v="0055A000008iLoOQAU"/>
    <b v="0"/>
    <d v="2021-05-26T11:43:40"/>
    <b v="0"/>
    <b v="0"/>
    <s v="2021 2"/>
    <n v="2"/>
    <x v="3"/>
    <s v="Closed"/>
    <s v="Closed"/>
    <x v="21"/>
    <s v="0055A000008iLoOQAU"/>
    <d v="2021-05-26T11:44:57"/>
    <m/>
    <m/>
    <b v="0"/>
    <x v="6"/>
    <s v="0066e00001eKKLuAAO"/>
    <x v="2"/>
    <b v="0"/>
    <s v="0055A00000BNpn5QAD"/>
    <s v="Closed Won"/>
    <b v="0"/>
    <x v="0"/>
    <n v="4140"/>
    <n v="4140"/>
    <m/>
  </r>
  <r>
    <s v="0013100001kbnWUAAY"/>
    <b v="0"/>
    <m/>
    <b v="0"/>
    <x v="939"/>
    <x v="0"/>
    <s v="0055A000008iLoOQAU"/>
    <b v="0"/>
    <d v="2021-05-19T16:36:55"/>
    <b v="0"/>
    <b v="0"/>
    <s v="2021 2"/>
    <n v="2"/>
    <x v="3"/>
    <s v="Closed"/>
    <s v="Closed"/>
    <x v="21"/>
    <s v="0055A000008iLoOQAU"/>
    <d v="2021-05-26T11:56:54"/>
    <m/>
    <d v="2021-05-26T11:56:53"/>
    <b v="0"/>
    <x v="5"/>
    <s v="0066e00001eJow5AAC"/>
    <x v="2"/>
    <b v="0"/>
    <s v="0055A000008iLoOQAU"/>
    <s v="Closed Won"/>
    <b v="0"/>
    <x v="0"/>
    <n v="8950"/>
    <n v="8950"/>
    <m/>
  </r>
  <r>
    <s v="0015A00002VnjGhQAJ"/>
    <b v="0"/>
    <m/>
    <b v="0"/>
    <x v="356"/>
    <x v="0"/>
    <s v="00531000007MUoEAAW"/>
    <b v="0"/>
    <d v="2021-05-24T12:40:39"/>
    <b v="0"/>
    <b v="0"/>
    <s v="2021 2"/>
    <n v="2"/>
    <x v="3"/>
    <s v="Omitted"/>
    <s v="Omitted"/>
    <x v="1"/>
    <s v="00531000007MUoEAAW"/>
    <d v="2021-05-27T21:11:48"/>
    <m/>
    <d v="2021-05-27T21:11:48"/>
    <b v="0"/>
    <x v="6"/>
    <s v="0066e00001eK5ZNAA0"/>
    <x v="2"/>
    <b v="0"/>
    <s v="00531000007MUoEAAW"/>
    <s v="Closed Lost"/>
    <b v="0"/>
    <x v="1"/>
    <n v="65000"/>
    <n v="0"/>
    <m/>
  </r>
  <r>
    <s v="0013100001jaG66AAE"/>
    <b v="0"/>
    <m/>
    <b v="0"/>
    <x v="940"/>
    <x v="0"/>
    <s v="00531000007KAsvAAG"/>
    <b v="0"/>
    <d v="2019-01-29T22:47:13"/>
    <b v="0"/>
    <b v="0"/>
    <s v="2021 2"/>
    <n v="2"/>
    <x v="3"/>
    <s v="Omitted"/>
    <s v="Omitted"/>
    <x v="1"/>
    <s v="0055A00000BclF5QAJ"/>
    <d v="2021-04-11T19:52:07"/>
    <m/>
    <d v="2021-02-24T19:28:52"/>
    <b v="0"/>
    <x v="5"/>
    <s v="0065A000015sv4KQAQ"/>
    <x v="2"/>
    <b v="0"/>
    <s v="00531000007KAsvAAG"/>
    <s v="Closed Lost"/>
    <b v="0"/>
    <x v="1"/>
    <n v="71500"/>
    <n v="0"/>
    <m/>
  </r>
  <r>
    <s v="001i000001LIbBTAA1"/>
    <b v="0"/>
    <m/>
    <b v="0"/>
    <x v="940"/>
    <x v="0"/>
    <s v="00531000007MUoEAAW"/>
    <b v="0"/>
    <d v="2019-05-28T18:42:07"/>
    <b v="0"/>
    <b v="0"/>
    <s v="2021 2"/>
    <n v="2"/>
    <x v="3"/>
    <s v="Closed"/>
    <s v="Closed"/>
    <x v="4"/>
    <s v="00531000007MUoEAAW"/>
    <d v="2021-05-28T18:43:14"/>
    <m/>
    <d v="2021-05-28T18:43:14"/>
    <b v="0"/>
    <x v="5"/>
    <s v="0065A00001Sj8p6QAB"/>
    <x v="2"/>
    <b v="0"/>
    <s v="00531000007MUoEAAW"/>
    <s v="Closed Won"/>
    <b v="0"/>
    <x v="0"/>
    <n v="6496.88"/>
    <n v="6496.88"/>
    <m/>
  </r>
  <r>
    <s v="0015A00002HcfUsQAJ"/>
    <b v="0"/>
    <m/>
    <b v="0"/>
    <x v="940"/>
    <x v="0"/>
    <s v="0055A000009sa63QAA"/>
    <b v="1"/>
    <d v="2020-01-29T17:25:19"/>
    <b v="0"/>
    <b v="0"/>
    <s v="2021 2"/>
    <n v="2"/>
    <x v="3"/>
    <s v="Closed"/>
    <s v="Closed"/>
    <x v="1"/>
    <s v="0055A000009sa63QAA"/>
    <d v="2021-06-02T14:51:50"/>
    <m/>
    <d v="2021-06-02T14:48:44"/>
    <b v="0"/>
    <x v="6"/>
    <s v="0065A00001Z0am3QAB"/>
    <x v="2"/>
    <b v="0"/>
    <s v="0055A000009sa63QAA"/>
    <s v="Closed Won"/>
    <b v="0"/>
    <x v="0"/>
    <n v="70807.5"/>
    <n v="70807.5"/>
    <m/>
  </r>
  <r>
    <s v="0015A00002Fs1NYQAZ"/>
    <b v="0"/>
    <m/>
    <b v="0"/>
    <x v="940"/>
    <x v="0"/>
    <s v="00531000008F2qlAAC"/>
    <b v="0"/>
    <d v="2021-05-28T19:23:15"/>
    <b v="0"/>
    <b v="0"/>
    <s v="2021 2"/>
    <n v="2"/>
    <x v="3"/>
    <s v="Closed"/>
    <s v="Closed"/>
    <x v="24"/>
    <s v="0055A00000BclF5QAJ"/>
    <d v="2021-06-08T13:46:48"/>
    <m/>
    <d v="2021-05-28T19:51:37"/>
    <b v="0"/>
    <x v="6"/>
    <s v="0066e00001eKV3uAAG"/>
    <x v="2"/>
    <b v="0"/>
    <s v="00531000008F2qlAAC"/>
    <s v="Closed Won"/>
    <b v="0"/>
    <x v="0"/>
    <n v="8125"/>
    <n v="8125"/>
    <m/>
  </r>
  <r>
    <s v="0015A00002VqTDcQAN"/>
    <b v="0"/>
    <m/>
    <b v="0"/>
    <x v="941"/>
    <x v="0"/>
    <s v="0055A00000BcmS5QAJ"/>
    <b v="1"/>
    <d v="2021-04-09T08:31:21"/>
    <b v="0"/>
    <b v="0"/>
    <s v="2021 2"/>
    <n v="2"/>
    <x v="3"/>
    <s v="Closed"/>
    <s v="Closed"/>
    <x v="20"/>
    <s v="0055A00000BcmS5QAJ"/>
    <d v="2021-06-02T08:02:46"/>
    <m/>
    <d v="2021-06-02T08:02:45"/>
    <b v="0"/>
    <x v="13"/>
    <s v="0065A00001dg7SMQAY"/>
    <x v="2"/>
    <b v="0"/>
    <s v="0055A00000BcmS5QAJ"/>
    <s v="Closed Won"/>
    <b v="0"/>
    <x v="0"/>
    <n v="53728"/>
    <n v="53728"/>
    <m/>
  </r>
  <r>
    <s v="0015A00002VqTDcQAN"/>
    <b v="0"/>
    <m/>
    <b v="0"/>
    <x v="941"/>
    <x v="0"/>
    <s v="0055A00000BcmS5QAJ"/>
    <b v="1"/>
    <d v="2021-03-26T10:53:51"/>
    <b v="0"/>
    <b v="0"/>
    <s v="2021 2"/>
    <n v="2"/>
    <x v="3"/>
    <s v="Closed"/>
    <s v="Closed"/>
    <x v="20"/>
    <s v="0055A00000BcmS5QAJ"/>
    <d v="2021-06-21T09:27:44"/>
    <m/>
    <d v="2021-06-01T15:49:44"/>
    <b v="0"/>
    <x v="13"/>
    <s v="0065A00001de5FwQAI"/>
    <x v="2"/>
    <b v="0"/>
    <s v="0055A00000BcmS5QAJ"/>
    <s v="Closed Won"/>
    <b v="0"/>
    <x v="0"/>
    <n v="153910.14000000001"/>
    <n v="153910.14000000001"/>
    <m/>
  </r>
  <r>
    <s v="0015A00002PMjKQQA1"/>
    <b v="0"/>
    <m/>
    <b v="0"/>
    <x v="942"/>
    <x v="0"/>
    <s v="0055A000008zqzaQAA"/>
    <b v="1"/>
    <d v="2020-10-08T13:53:12"/>
    <b v="0"/>
    <b v="0"/>
    <s v="2021 2"/>
    <n v="2"/>
    <x v="3"/>
    <s v="Omitted"/>
    <s v="Omitted"/>
    <x v="21"/>
    <s v="0055A00000BclF5QAJ"/>
    <d v="2021-04-10T23:01:03"/>
    <m/>
    <d v="2021-02-19T17:49:09"/>
    <b v="0"/>
    <x v="3"/>
    <s v="0065A00001bqpxzQAA"/>
    <x v="2"/>
    <b v="0"/>
    <s v="0055A000008zqzaQAA"/>
    <s v="Closed Lost"/>
    <b v="0"/>
    <x v="1"/>
    <n v="161000"/>
    <n v="0"/>
    <m/>
  </r>
  <r>
    <s v="0015A00001xP4A2QAK"/>
    <b v="0"/>
    <m/>
    <b v="0"/>
    <x v="942"/>
    <x v="0"/>
    <s v="0055A000008iLmwQAE"/>
    <b v="1"/>
    <d v="2019-09-05T15:51:20"/>
    <b v="0"/>
    <b v="0"/>
    <s v="2021 2"/>
    <n v="2"/>
    <x v="3"/>
    <s v="Omitted"/>
    <s v="Omitted"/>
    <x v="21"/>
    <s v="0055A00000BclF5QAJ"/>
    <d v="2021-04-10T23:01:03"/>
    <m/>
    <d v="2021-04-08T10:17:05"/>
    <b v="0"/>
    <x v="3"/>
    <s v="0065A00001XGfciQAD"/>
    <x v="2"/>
    <b v="0"/>
    <s v="0055A00000Bd5F0QAJ"/>
    <s v="Closed Lost"/>
    <b v="0"/>
    <x v="1"/>
    <n v="141450"/>
    <n v="0"/>
    <m/>
  </r>
  <r>
    <s v="0015A000026AUVzQAO"/>
    <b v="0"/>
    <m/>
    <b v="0"/>
    <x v="942"/>
    <x v="0"/>
    <s v="00531000007KAu8AAG"/>
    <b v="0"/>
    <d v="2021-05-20T16:12:36"/>
    <b v="0"/>
    <b v="0"/>
    <s v="2021 2"/>
    <n v="2"/>
    <x v="3"/>
    <s v="Closed"/>
    <s v="Closed"/>
    <x v="21"/>
    <s v="0055A000008iLoOQAU"/>
    <d v="2021-06-03T13:22:20"/>
    <m/>
    <d v="2021-06-03T13:22:20"/>
    <b v="0"/>
    <x v="6"/>
    <s v="0066e00001eJtTxAAK"/>
    <x v="2"/>
    <b v="0"/>
    <s v="00531000007KAu8AAG"/>
    <s v="Closed Won"/>
    <b v="0"/>
    <x v="0"/>
    <n v="22202.82"/>
    <n v="22202.82"/>
    <m/>
  </r>
  <r>
    <s v="0013100001fsBp7AAE"/>
    <b v="0"/>
    <m/>
    <b v="0"/>
    <x v="943"/>
    <x v="0"/>
    <s v="0055A000008iLoOQAU"/>
    <b v="0"/>
    <d v="2021-05-06T14:17:20"/>
    <b v="0"/>
    <b v="0"/>
    <s v="2021 2"/>
    <n v="2"/>
    <x v="3"/>
    <s v="Closed"/>
    <s v="Closed"/>
    <x v="21"/>
    <s v="0055A000008iLoOQAU"/>
    <d v="2021-06-01T18:28:43"/>
    <m/>
    <d v="2021-06-01T18:28:43"/>
    <b v="0"/>
    <x v="5"/>
    <s v="0066e00001e0OYSAA2"/>
    <x v="2"/>
    <b v="0"/>
    <s v="0055A000008iLoOQAU"/>
    <s v="Closed Won"/>
    <b v="0"/>
    <x v="0"/>
    <n v="55642"/>
    <n v="55642"/>
    <m/>
  </r>
  <r>
    <s v="0015A00002GoGR6QAN"/>
    <b v="0"/>
    <m/>
    <b v="0"/>
    <x v="943"/>
    <x v="0"/>
    <s v="0055A00000BclF5QAJ"/>
    <b v="1"/>
    <d v="2021-04-22T16:40:25"/>
    <b v="0"/>
    <b v="0"/>
    <s v="2021 2"/>
    <n v="2"/>
    <x v="3"/>
    <s v="Closed"/>
    <s v="Closed"/>
    <x v="22"/>
    <s v="0056w000002M7MHAA0"/>
    <d v="2021-10-27T20:51:24"/>
    <m/>
    <d v="2021-08-13T16:38:48"/>
    <b v="0"/>
    <x v="4"/>
    <s v="0066e00001dyvK0AAI"/>
    <x v="2"/>
    <b v="0"/>
    <s v="0055A00000Bd4j9QAB"/>
    <s v="Closed Won"/>
    <b v="0"/>
    <x v="0"/>
    <n v="52750"/>
    <n v="52750"/>
    <m/>
  </r>
  <r>
    <s v="0015A00002FEbcVQAT"/>
    <b v="0"/>
    <m/>
    <b v="0"/>
    <x v="943"/>
    <x v="0"/>
    <s v="00531000007KAu8AAG"/>
    <b v="1"/>
    <d v="2019-09-24T15:13:29"/>
    <b v="0"/>
    <b v="0"/>
    <s v="2021 2"/>
    <n v="2"/>
    <x v="3"/>
    <s v="Closed"/>
    <s v="Closed"/>
    <x v="21"/>
    <s v="0055A000008iLoOQAU"/>
    <d v="2021-06-04T13:14:26"/>
    <m/>
    <d v="2021-06-04T13:14:25"/>
    <b v="0"/>
    <x v="1"/>
    <s v="0065A00001XVVb7QAH"/>
    <x v="2"/>
    <b v="0"/>
    <s v="00531000007KAu8AAG"/>
    <s v="Closed Won"/>
    <b v="1"/>
    <x v="0"/>
    <n v="84773"/>
    <n v="84773"/>
    <m/>
  </r>
  <r>
    <s v="0015A000026nOcMQAU"/>
    <b v="0"/>
    <m/>
    <b v="0"/>
    <x v="943"/>
    <x v="0"/>
    <s v="00531000008F2qlAAC"/>
    <b v="0"/>
    <d v="2021-05-28T14:23:21"/>
    <b v="0"/>
    <b v="0"/>
    <s v="2021 2"/>
    <n v="2"/>
    <x v="3"/>
    <s v="Closed"/>
    <s v="Closed"/>
    <x v="24"/>
    <s v="00531000008F2qlAAC"/>
    <d v="2021-06-01T12:34:37"/>
    <m/>
    <d v="2021-06-01T12:34:37"/>
    <b v="0"/>
    <x v="6"/>
    <s v="0066e00001eKTa9AAG"/>
    <x v="2"/>
    <b v="0"/>
    <s v="00531000008F2qlAAC"/>
    <s v="Closed Won"/>
    <b v="0"/>
    <x v="0"/>
    <n v="6500"/>
    <n v="6500"/>
    <m/>
  </r>
  <r>
    <s v="0016e00002ZizArAAJ"/>
    <b v="0"/>
    <m/>
    <b v="0"/>
    <x v="944"/>
    <x v="0"/>
    <s v="00531000007MUoEAAW"/>
    <b v="0"/>
    <d v="2020-02-24T18:46:36"/>
    <b v="0"/>
    <b v="0"/>
    <s v="2021 2"/>
    <n v="2"/>
    <x v="3"/>
    <s v="Omitted"/>
    <s v="Omitted"/>
    <x v="24"/>
    <s v="0055A000009GxI2QAK"/>
    <d v="2021-06-22T19:44:59"/>
    <m/>
    <d v="2021-06-02T13:44:04"/>
    <b v="0"/>
    <x v="6"/>
    <s v="0065A00001ZMsejQAD"/>
    <x v="2"/>
    <b v="0"/>
    <s v="0055A000009GxI2QAK"/>
    <s v="Closed Lost"/>
    <b v="0"/>
    <x v="1"/>
    <n v="7500"/>
    <n v="0"/>
    <m/>
  </r>
  <r>
    <s v="0016e00002ZizAqAAJ"/>
    <b v="0"/>
    <m/>
    <b v="0"/>
    <x v="944"/>
    <x v="0"/>
    <s v="00531000007MUoEAAW"/>
    <b v="0"/>
    <d v="2020-02-06T20:46:27"/>
    <b v="0"/>
    <b v="0"/>
    <s v="2021 2"/>
    <n v="2"/>
    <x v="3"/>
    <s v="Omitted"/>
    <s v="Omitted"/>
    <x v="24"/>
    <s v="0055A000009GxI2QAK"/>
    <d v="2021-06-11T19:41:32"/>
    <m/>
    <d v="2021-06-02T13:44:53"/>
    <b v="0"/>
    <x v="6"/>
    <s v="0065A00001Z5zVqQAJ"/>
    <x v="2"/>
    <b v="0"/>
    <s v="0055A000009GxI2QAK"/>
    <s v="Closed Lost"/>
    <b v="0"/>
    <x v="1"/>
    <n v="62594.98"/>
    <n v="0"/>
    <m/>
  </r>
  <r>
    <s v="0013100001jb0YLAAY"/>
    <b v="0"/>
    <m/>
    <b v="0"/>
    <x v="944"/>
    <x v="0"/>
    <s v="0055A000008iLoOQAU"/>
    <b v="0"/>
    <d v="2021-04-05T20:02:41"/>
    <b v="0"/>
    <b v="0"/>
    <s v="2021 2"/>
    <n v="2"/>
    <x v="3"/>
    <s v="Closed"/>
    <s v="Closed"/>
    <x v="21"/>
    <s v="0055A000008iLoOQAU"/>
    <d v="2021-06-02T18:31:22"/>
    <m/>
    <d v="2021-06-02T18:31:21"/>
    <b v="0"/>
    <x v="6"/>
    <s v="0065A00001dfITsQAM"/>
    <x v="2"/>
    <b v="0"/>
    <s v="0055A000008iLoOQAU"/>
    <s v="Closed Won"/>
    <b v="0"/>
    <x v="0"/>
    <n v="43200"/>
    <n v="43200"/>
    <m/>
  </r>
  <r>
    <s v="0013100001gawnXAAQ"/>
    <b v="0"/>
    <m/>
    <b v="0"/>
    <x v="944"/>
    <x v="0"/>
    <s v="00531000007MUoEAAW"/>
    <b v="0"/>
    <d v="2021-04-06T19:10:04"/>
    <b v="0"/>
    <b v="0"/>
    <s v="2021 2"/>
    <n v="2"/>
    <x v="3"/>
    <s v="Closed"/>
    <s v="Closed"/>
    <x v="24"/>
    <s v="00531000007MUoEAAW"/>
    <d v="2021-06-10T17:42:12"/>
    <m/>
    <d v="2021-06-10T17:42:12"/>
    <b v="0"/>
    <x v="6"/>
    <s v="0065A00001dfMlTQAU"/>
    <x v="2"/>
    <b v="0"/>
    <s v="00531000007KgPgAAK"/>
    <s v="Closed Won"/>
    <b v="0"/>
    <x v="0"/>
    <n v="62876.36"/>
    <n v="62876.36"/>
    <m/>
  </r>
  <r>
    <s v="0015A00002HbNjEQAV"/>
    <b v="0"/>
    <m/>
    <b v="0"/>
    <x v="944"/>
    <x v="0"/>
    <s v="00531000007KAsvAAG"/>
    <b v="0"/>
    <d v="2021-03-22T17:59:51"/>
    <b v="0"/>
    <b v="0"/>
    <s v="2021 2"/>
    <n v="2"/>
    <x v="3"/>
    <s v="Closed"/>
    <s v="Closed"/>
    <x v="1"/>
    <s v="00531000007KAsvAAG"/>
    <d v="2021-06-02T18:41:53"/>
    <m/>
    <d v="2021-06-02T18:05:12"/>
    <b v="0"/>
    <x v="6"/>
    <s v="0065A00001dLt0WQAS"/>
    <x v="2"/>
    <b v="0"/>
    <s v="00531000007KAsvAAG"/>
    <s v="Closed Won"/>
    <b v="0"/>
    <x v="0"/>
    <n v="136740.24"/>
    <n v="136740.24"/>
    <m/>
  </r>
  <r>
    <s v="0015A00002OKA2mQAH"/>
    <b v="0"/>
    <m/>
    <b v="0"/>
    <x v="945"/>
    <x v="0"/>
    <s v="0055A000008zqzaQAA"/>
    <b v="0"/>
    <d v="2020-08-21T18:36:06"/>
    <b v="0"/>
    <b v="0"/>
    <s v="2021 2"/>
    <n v="2"/>
    <x v="3"/>
    <s v="Omitted"/>
    <s v="Omitted"/>
    <x v="21"/>
    <s v="0055A000008zqzaQAA"/>
    <d v="2021-06-03T21:30:03"/>
    <m/>
    <d v="2021-06-03T21:29:25"/>
    <b v="0"/>
    <x v="7"/>
    <s v="0065A00001bOA0oQAG"/>
    <x v="2"/>
    <b v="0"/>
    <s v="0055A000008zqzaQAA"/>
    <s v="Closed Lost"/>
    <b v="0"/>
    <x v="1"/>
    <n v="93085"/>
    <n v="0"/>
    <m/>
  </r>
  <r>
    <s v="0013100001gZda5AAC"/>
    <b v="0"/>
    <m/>
    <b v="0"/>
    <x v="945"/>
    <x v="0"/>
    <s v="0055A000008iLoOQAU"/>
    <b v="0"/>
    <d v="2021-05-26T17:05:45"/>
    <b v="0"/>
    <b v="0"/>
    <s v="2021 2"/>
    <n v="2"/>
    <x v="3"/>
    <s v="Closed"/>
    <s v="Closed"/>
    <x v="21"/>
    <s v="0055A000008iLoOQAU"/>
    <d v="2021-06-03T11:23:15"/>
    <m/>
    <d v="2021-06-03T11:23:14"/>
    <b v="0"/>
    <x v="7"/>
    <s v="0066e00001eKLv8AAG"/>
    <x v="2"/>
    <b v="0"/>
    <s v="0055A000008iLoOQAU"/>
    <s v="Closed Won"/>
    <b v="0"/>
    <x v="0"/>
    <n v="4175"/>
    <n v="4175"/>
    <m/>
  </r>
  <r>
    <s v="0013100001fqwyfAAA"/>
    <b v="0"/>
    <m/>
    <b v="0"/>
    <x v="946"/>
    <x v="0"/>
    <s v="0055A000008iLoOQAU"/>
    <b v="0"/>
    <d v="2021-05-10T21:40:46"/>
    <b v="0"/>
    <b v="0"/>
    <s v="2021 2"/>
    <n v="2"/>
    <x v="3"/>
    <s v="Omitted"/>
    <s v="Omitted"/>
    <x v="21"/>
    <s v="0055A000008iLoOQAU"/>
    <d v="2021-06-04T14:15:12"/>
    <m/>
    <d v="2021-06-04T14:15:11"/>
    <b v="0"/>
    <x v="1"/>
    <s v="0066e00001e1F6FAAU"/>
    <x v="2"/>
    <b v="0"/>
    <s v="0055A000008iLoOQAU"/>
    <s v="Closed Lost"/>
    <b v="0"/>
    <x v="1"/>
    <n v="8950"/>
    <n v="0"/>
    <m/>
  </r>
  <r>
    <s v="0013100001jaG66AAE"/>
    <b v="0"/>
    <m/>
    <b v="0"/>
    <x v="946"/>
    <x v="0"/>
    <s v="00531000007KAsvAAG"/>
    <b v="0"/>
    <d v="2020-02-10T13:54:12"/>
    <b v="0"/>
    <b v="0"/>
    <s v="2021 2"/>
    <n v="2"/>
    <x v="3"/>
    <s v="Closed"/>
    <s v="Closed"/>
    <x v="1"/>
    <s v="00531000007KAsvAAG"/>
    <d v="2021-06-04T14:49:56"/>
    <m/>
    <d v="2021-06-04T14:06:28"/>
    <b v="0"/>
    <x v="5"/>
    <s v="0065A00001Z6nuXQAR"/>
    <x v="2"/>
    <b v="0"/>
    <s v="00531000007KAsvAAG"/>
    <s v="Closed Won"/>
    <b v="0"/>
    <x v="0"/>
    <n v="74817.63"/>
    <n v="74817.63"/>
    <m/>
  </r>
  <r>
    <s v="0016e00002Zij6wAAB"/>
    <b v="0"/>
    <m/>
    <b v="0"/>
    <x v="946"/>
    <x v="0"/>
    <s v="0055A000009GxI2QAK"/>
    <b v="0"/>
    <d v="2021-01-18T22:24:09"/>
    <b v="0"/>
    <b v="0"/>
    <s v="2021 2"/>
    <n v="2"/>
    <x v="3"/>
    <s v="Closed"/>
    <s v="Closed"/>
    <x v="24"/>
    <s v="0055A000009GxI2QAK"/>
    <d v="2021-06-21T14:17:57"/>
    <m/>
    <d v="2021-06-04T12:32:35"/>
    <b v="0"/>
    <x v="6"/>
    <s v="0065A00001cs7ehQAA"/>
    <x v="2"/>
    <b v="1"/>
    <s v="0055A000009GxI2QAK"/>
    <s v="Closed Won"/>
    <b v="0"/>
    <x v="0"/>
    <n v="467682"/>
    <n v="467682"/>
    <m/>
  </r>
  <r>
    <s v="0015A00002QEZT2QAP"/>
    <b v="0"/>
    <m/>
    <b v="0"/>
    <x v="946"/>
    <x v="0"/>
    <s v="0055A000008iLoOQAU"/>
    <b v="0"/>
    <d v="2020-12-10T14:52:13"/>
    <b v="0"/>
    <b v="0"/>
    <s v="2021 2"/>
    <n v="2"/>
    <x v="3"/>
    <s v="Closed"/>
    <s v="Closed"/>
    <x v="21"/>
    <s v="00531000007KAu8AAG"/>
    <d v="2021-06-16T13:50:29"/>
    <m/>
    <d v="2021-06-08T10:01:20"/>
    <b v="0"/>
    <x v="11"/>
    <s v="0065A00001baZfmQAE"/>
    <x v="2"/>
    <b v="0"/>
    <s v="00531000007KAu8AAG"/>
    <s v="Closed Won"/>
    <b v="0"/>
    <x v="0"/>
    <n v="85255"/>
    <n v="85255"/>
    <m/>
  </r>
  <r>
    <s v="0013100001fqwyfAAA"/>
    <b v="0"/>
    <m/>
    <b v="0"/>
    <x v="946"/>
    <x v="0"/>
    <s v="0055A000008iLoOQAU"/>
    <b v="0"/>
    <d v="2021-05-27T16:33:07"/>
    <b v="0"/>
    <b v="0"/>
    <s v="2021 2"/>
    <n v="2"/>
    <x v="3"/>
    <s v="Closed"/>
    <s v="Closed"/>
    <x v="21"/>
    <s v="0055A000008iLoOQAU"/>
    <d v="2021-06-07T11:48:10"/>
    <m/>
    <d v="2021-06-07T11:48:09"/>
    <b v="0"/>
    <x v="14"/>
    <s v="0066e00001eKQ2hAAG"/>
    <x v="2"/>
    <b v="0"/>
    <s v="0055A000008iLoOQAU"/>
    <s v="Closed Won"/>
    <b v="0"/>
    <x v="0"/>
    <n v="3500"/>
    <n v="3500"/>
    <m/>
  </r>
  <r>
    <s v="0013100001jb0YLAAY"/>
    <b v="0"/>
    <m/>
    <b v="0"/>
    <x v="946"/>
    <x v="0"/>
    <s v="0055A000008iLoOQAU"/>
    <b v="0"/>
    <d v="2021-06-02T15:00:45"/>
    <b v="0"/>
    <b v="0"/>
    <s v="2021 2"/>
    <n v="2"/>
    <x v="3"/>
    <s v="Closed"/>
    <s v="Closed"/>
    <x v="21"/>
    <s v="0055A000008iLoOQAU"/>
    <d v="2021-06-04T12:25:27"/>
    <m/>
    <d v="2021-06-04T12:25:26"/>
    <b v="0"/>
    <x v="3"/>
    <s v="0066e00001eKgZbAAK"/>
    <x v="2"/>
    <b v="0"/>
    <s v="0055A000008iLoOQAU"/>
    <s v="Closed Won"/>
    <b v="0"/>
    <x v="0"/>
    <n v="725"/>
    <n v="725"/>
    <m/>
  </r>
  <r>
    <s v="0015A00002GmhGWQAZ"/>
    <b v="0"/>
    <m/>
    <b v="0"/>
    <x v="947"/>
    <x v="0"/>
    <s v="00531000007MUoEAAW"/>
    <b v="0"/>
    <d v="2021-04-07T20:24:08"/>
    <b v="0"/>
    <b v="0"/>
    <s v="2021 2"/>
    <n v="2"/>
    <x v="3"/>
    <s v="Omitted"/>
    <s v="Omitted"/>
    <x v="1"/>
    <s v="0055A000009sa63QAA"/>
    <d v="2021-06-07T06:27:01"/>
    <m/>
    <d v="2021-06-07T06:27:00"/>
    <b v="0"/>
    <x v="11"/>
    <s v="0065A00001dfREMQA2"/>
    <x v="2"/>
    <b v="0"/>
    <s v="0055A000009sa63QAA"/>
    <s v="Closed Lost"/>
    <b v="0"/>
    <x v="1"/>
    <n v="6500"/>
    <n v="0"/>
    <m/>
  </r>
  <r>
    <s v="0015A00001tb0OQQAY"/>
    <b v="0"/>
    <m/>
    <b v="0"/>
    <x v="948"/>
    <x v="0"/>
    <s v="00531000007MUoEAAW"/>
    <b v="0"/>
    <d v="2021-04-20T13:44:04"/>
    <b v="0"/>
    <b v="0"/>
    <s v="2021 2"/>
    <n v="2"/>
    <x v="3"/>
    <s v="Closed"/>
    <s v="Closed"/>
    <x v="1"/>
    <s v="00531000007MUoEAAW"/>
    <d v="2021-06-17T15:23:42"/>
    <m/>
    <d v="2021-06-07T12:55:24"/>
    <b v="0"/>
    <x v="5"/>
    <s v="0066e00001dyBIsAAM"/>
    <x v="2"/>
    <b v="1"/>
    <s v="00531000007MUoEAAW"/>
    <s v="Closed Won"/>
    <b v="0"/>
    <x v="0"/>
    <n v="5850"/>
    <n v="5850"/>
    <m/>
  </r>
  <r>
    <s v="0013100001fqwyfAAA"/>
    <b v="0"/>
    <m/>
    <b v="0"/>
    <x v="948"/>
    <x v="0"/>
    <s v="0055A000008iLoOQAU"/>
    <b v="0"/>
    <d v="2021-05-27T16:36:21"/>
    <b v="0"/>
    <b v="0"/>
    <s v="2021 2"/>
    <n v="2"/>
    <x v="3"/>
    <s v="Closed"/>
    <s v="Closed"/>
    <x v="21"/>
    <s v="0055A000008iLoOQAU"/>
    <d v="2021-06-22T17:23:27"/>
    <m/>
    <d v="2021-06-22T17:23:26"/>
    <b v="0"/>
    <x v="7"/>
    <s v="0066e00001eKQ47AAG"/>
    <x v="2"/>
    <b v="0"/>
    <s v="0055A000008iLoOQAU"/>
    <s v="Closed Won"/>
    <b v="0"/>
    <x v="0"/>
    <n v="3500"/>
    <n v="3500"/>
    <m/>
  </r>
  <r>
    <s v="0015A00002OKhoqQAD"/>
    <b v="0"/>
    <m/>
    <b v="0"/>
    <x v="948"/>
    <x v="0"/>
    <s v="0055A000008iLoOQAU"/>
    <b v="0"/>
    <d v="2021-06-04T21:33:52"/>
    <b v="0"/>
    <b v="0"/>
    <s v="2021 2"/>
    <n v="2"/>
    <x v="3"/>
    <s v="Closed"/>
    <s v="Closed"/>
    <x v="21"/>
    <s v="0055A000008iLoOQAU"/>
    <d v="2021-06-07T10:47:46"/>
    <m/>
    <d v="2021-06-07T10:47:45"/>
    <b v="0"/>
    <x v="5"/>
    <s v="0066e00001eLT2OAAW"/>
    <x v="2"/>
    <b v="0"/>
    <s v="0055A000008iLoOQAU"/>
    <s v="Closed Won"/>
    <b v="0"/>
    <x v="0"/>
    <n v="16000"/>
    <n v="16000"/>
    <m/>
  </r>
  <r>
    <s v="0015A00002KxJwEQAV"/>
    <b v="0"/>
    <m/>
    <b v="0"/>
    <x v="949"/>
    <x v="0"/>
    <s v="00531000007MUoEAAW"/>
    <b v="1"/>
    <d v="2020-06-02T12:25:06"/>
    <b v="0"/>
    <b v="0"/>
    <s v="2021 2"/>
    <n v="2"/>
    <x v="3"/>
    <s v="Omitted"/>
    <s v="Omitted"/>
    <x v="1"/>
    <s v="0055A000009sa63QAA"/>
    <d v="2021-06-10T01:17:53"/>
    <m/>
    <d v="2021-06-10T01:16:41"/>
    <b v="0"/>
    <x v="5"/>
    <s v="0065A00001aJvs1QAC"/>
    <x v="2"/>
    <b v="0"/>
    <s v="0055A000009sa63QAA"/>
    <s v="Closed Lost"/>
    <b v="0"/>
    <x v="1"/>
    <n v="65476"/>
    <n v="0"/>
    <m/>
  </r>
  <r>
    <s v="0016e00002XTnQSAA1"/>
    <b v="0"/>
    <m/>
    <b v="0"/>
    <x v="949"/>
    <x v="0"/>
    <s v="0055A000009sa63QAA"/>
    <b v="1"/>
    <d v="2021-05-04T19:17:24"/>
    <b v="0"/>
    <b v="0"/>
    <s v="2021 2"/>
    <n v="2"/>
    <x v="3"/>
    <s v="Closed"/>
    <s v="Closed"/>
    <x v="1"/>
    <s v="0055A000009sa63QAA"/>
    <d v="2021-06-09T19:27:26"/>
    <m/>
    <d v="2021-06-09T19:27:26"/>
    <b v="0"/>
    <x v="6"/>
    <s v="0066e00001e0HiYAAU"/>
    <x v="2"/>
    <b v="0"/>
    <s v="0055A000009sa63QAA"/>
    <s v="Closed Won"/>
    <b v="0"/>
    <x v="0"/>
    <n v="70284.73"/>
    <n v="70284.73"/>
    <m/>
  </r>
  <r>
    <s v="0013100001jbToDAAU"/>
    <b v="0"/>
    <m/>
    <b v="0"/>
    <x v="949"/>
    <x v="0"/>
    <s v="0055A00000Bnt5hQAB"/>
    <b v="1"/>
    <d v="2021-04-02T13:32:36"/>
    <b v="0"/>
    <b v="0"/>
    <s v="2021 2"/>
    <n v="2"/>
    <x v="3"/>
    <s v="Closed"/>
    <s v="Closed"/>
    <x v="21"/>
    <s v="0055A00000Bnt5hQAB"/>
    <d v="2021-06-23T17:02:15"/>
    <m/>
    <d v="2021-06-10T02:25:22"/>
    <b v="0"/>
    <x v="3"/>
    <s v="0065A00001df84dQAA"/>
    <x v="2"/>
    <b v="0"/>
    <s v="0055A00000Bnt5hQAB"/>
    <s v="Closed Won"/>
    <b v="0"/>
    <x v="0"/>
    <n v="168384"/>
    <n v="168384"/>
    <m/>
  </r>
  <r>
    <s v="0013100001jbTegAAE"/>
    <b v="0"/>
    <m/>
    <b v="0"/>
    <x v="949"/>
    <x v="0"/>
    <s v="0055A000008iLoOQAU"/>
    <b v="0"/>
    <d v="2021-06-02T13:00:43"/>
    <b v="0"/>
    <b v="0"/>
    <s v="2021 2"/>
    <n v="2"/>
    <x v="3"/>
    <s v="Closed"/>
    <s v="Closed"/>
    <x v="21"/>
    <s v="0055A000008iLoOQAU"/>
    <d v="2021-06-09T22:58:00"/>
    <m/>
    <d v="2021-06-09T22:57:59"/>
    <b v="0"/>
    <x v="14"/>
    <s v="0066e00001eKg2EAAS"/>
    <x v="2"/>
    <b v="0"/>
    <s v="0055A000008iLoOQAU"/>
    <s v="Closed Won"/>
    <b v="0"/>
    <x v="0"/>
    <n v="7500"/>
    <n v="7500"/>
    <m/>
  </r>
  <r>
    <s v="0013100001puTb4AAE"/>
    <b v="0"/>
    <m/>
    <b v="0"/>
    <x v="950"/>
    <x v="0"/>
    <s v="0055A000008iLoOQAU"/>
    <b v="0"/>
    <d v="2021-06-09T22:16:37"/>
    <b v="0"/>
    <b v="0"/>
    <s v="2021 2"/>
    <n v="2"/>
    <x v="3"/>
    <s v="Closed"/>
    <s v="Closed"/>
    <x v="21"/>
    <s v="0055A000008iLoOQAU"/>
    <d v="2021-06-11T11:24:14"/>
    <m/>
    <d v="2021-06-11T11:24:13"/>
    <b v="0"/>
    <x v="4"/>
    <s v="0066e00001eLnmAAAS"/>
    <x v="2"/>
    <b v="0"/>
    <s v="0055A000008iLoOQAU"/>
    <s v="Closed Won"/>
    <b v="0"/>
    <x v="0"/>
    <n v="5145"/>
    <n v="5145"/>
    <m/>
  </r>
  <r>
    <s v="0013100001gxRq8AAE"/>
    <b v="0"/>
    <m/>
    <b v="0"/>
    <x v="950"/>
    <x v="0"/>
    <s v="00531000007MUoEAAW"/>
    <b v="0"/>
    <d v="2021-05-17T14:31:08"/>
    <b v="0"/>
    <b v="0"/>
    <s v="2021 2"/>
    <n v="2"/>
    <x v="3"/>
    <s v="Closed"/>
    <s v="Closed"/>
    <x v="1"/>
    <s v="00531000007MUoEAAW"/>
    <d v="2021-06-17T15:21:25"/>
    <m/>
    <d v="2021-06-10T20:10:21"/>
    <b v="0"/>
    <x v="5"/>
    <s v="0066e00001eJegzAAC"/>
    <x v="2"/>
    <b v="1"/>
    <s v="00531000007MUoEAAW"/>
    <s v="Closed Won"/>
    <b v="0"/>
    <x v="0"/>
    <n v="6500"/>
    <n v="6500"/>
    <m/>
  </r>
  <r>
    <s v="0015A00002FGB6lQAH"/>
    <b v="0"/>
    <m/>
    <b v="0"/>
    <x v="951"/>
    <x v="0"/>
    <s v="0055A000008iLoOQAU"/>
    <b v="0"/>
    <d v="2021-04-27T13:20:51"/>
    <b v="0"/>
    <b v="0"/>
    <s v="2021 2"/>
    <n v="2"/>
    <x v="3"/>
    <s v="Omitted"/>
    <s v="Omitted"/>
    <x v="21"/>
    <s v="0055A000008iLoOQAU"/>
    <d v="2021-06-11T12:09:02"/>
    <m/>
    <d v="2021-06-11T12:09:01"/>
    <b v="0"/>
    <x v="4"/>
    <s v="0066e00001dzEY6AAM"/>
    <x v="2"/>
    <b v="0"/>
    <s v="0055A000008iLoOQAU"/>
    <s v="Closed Lost"/>
    <b v="0"/>
    <x v="1"/>
    <n v="23184"/>
    <n v="0"/>
    <m/>
  </r>
  <r>
    <s v="0015A00002Ufq9rQAB"/>
    <b v="0"/>
    <m/>
    <b v="0"/>
    <x v="951"/>
    <x v="0"/>
    <s v="00531000007MUoEAAW"/>
    <b v="0"/>
    <d v="2021-02-08T19:02:56"/>
    <b v="0"/>
    <b v="0"/>
    <s v="2021 2"/>
    <n v="2"/>
    <x v="3"/>
    <s v="Omitted"/>
    <s v="Omitted"/>
    <x v="24"/>
    <s v="00531000007MUoEAAW"/>
    <d v="2021-06-11T21:08:15"/>
    <m/>
    <d v="2021-06-11T21:08:15"/>
    <b v="0"/>
    <x v="5"/>
    <s v="0065A00001dCN8UQAW"/>
    <x v="2"/>
    <b v="0"/>
    <s v="00531000007MUoEAAW"/>
    <s v="Closed Lost"/>
    <b v="0"/>
    <x v="1"/>
    <n v="205.27"/>
    <n v="0"/>
    <m/>
  </r>
  <r>
    <s v="0013100001qyXdwAAE"/>
    <b v="0"/>
    <m/>
    <b v="0"/>
    <x v="951"/>
    <x v="0"/>
    <s v="00531000007MUoEAAW"/>
    <b v="0"/>
    <d v="2020-12-21T22:03:48"/>
    <b v="0"/>
    <b v="0"/>
    <s v="2021 2"/>
    <n v="2"/>
    <x v="3"/>
    <s v="Omitted"/>
    <s v="Omitted"/>
    <x v="1"/>
    <s v="00531000007MUoEAAW"/>
    <d v="2021-06-11T21:08:49"/>
    <m/>
    <d v="2021-06-11T21:08:49"/>
    <b v="0"/>
    <x v="6"/>
    <s v="0065A00001cpxR0QAI"/>
    <x v="2"/>
    <b v="0"/>
    <s v="00531000007MUoEAAW"/>
    <s v="Closed Lost"/>
    <b v="0"/>
    <x v="1"/>
    <n v="199"/>
    <n v="0"/>
    <m/>
  </r>
  <r>
    <s v="0015A00002OJrTYQA1"/>
    <b v="0"/>
    <m/>
    <b v="0"/>
    <x v="951"/>
    <x v="0"/>
    <s v="0055A000008zqzaQAA"/>
    <b v="1"/>
    <d v="2020-08-19T21:14:04"/>
    <b v="0"/>
    <b v="0"/>
    <s v="2021 2"/>
    <n v="2"/>
    <x v="3"/>
    <s v="Omitted"/>
    <s v="Omitted"/>
    <x v="21"/>
    <s v="0055A00000Bd5F0QAJ"/>
    <d v="2021-06-11T09:33:47"/>
    <m/>
    <d v="2021-06-11T09:33:42"/>
    <b v="0"/>
    <x v="3"/>
    <s v="0065A00001bO3YqQAK"/>
    <x v="2"/>
    <b v="0"/>
    <s v="0055A00000Bd5F0QAJ"/>
    <s v="Closed Lost"/>
    <b v="0"/>
    <x v="1"/>
    <n v="161000"/>
    <n v="0"/>
    <m/>
  </r>
  <r>
    <s v="0015A00002KuRNaQAN"/>
    <b v="0"/>
    <m/>
    <b v="0"/>
    <x v="951"/>
    <x v="0"/>
    <s v="0055A000008zqzaQAA"/>
    <b v="1"/>
    <d v="2020-12-15T21:03:12"/>
    <b v="0"/>
    <b v="0"/>
    <s v="2021 2"/>
    <n v="2"/>
    <x v="3"/>
    <s v="Omitted"/>
    <s v="Omitted"/>
    <x v="23"/>
    <s v="0055A00000Bd5F0QAJ"/>
    <d v="2021-06-11T09:32:43"/>
    <m/>
    <d v="2021-06-11T09:32:43"/>
    <b v="0"/>
    <x v="3"/>
    <s v="0065A00001cp4QWQAY"/>
    <x v="2"/>
    <b v="0"/>
    <s v="0055A00000Bd5F0QAJ"/>
    <s v="Closed Lost"/>
    <b v="0"/>
    <x v="1"/>
    <n v="182300"/>
    <n v="0"/>
    <m/>
  </r>
  <r>
    <s v="0015A00001xP4A2QAK"/>
    <b v="0"/>
    <m/>
    <b v="0"/>
    <x v="951"/>
    <x v="0"/>
    <s v="0055A000008iLoOQAU"/>
    <b v="0"/>
    <d v="2021-06-07T12:31:16"/>
    <b v="0"/>
    <b v="0"/>
    <s v="2021 2"/>
    <n v="2"/>
    <x v="3"/>
    <s v="Omitted"/>
    <s v="Omitted"/>
    <x v="21"/>
    <s v="0055A000008iLoOQAU"/>
    <d v="2021-06-11T11:57:53"/>
    <m/>
    <d v="2021-06-11T11:57:52"/>
    <b v="0"/>
    <x v="5"/>
    <s v="0066e00001eLZ3kAAG"/>
    <x v="2"/>
    <b v="0"/>
    <s v="0055A000008iLoOQAU"/>
    <s v="Closed Lost"/>
    <b v="0"/>
    <x v="1"/>
    <n v="13159"/>
    <n v="0"/>
    <m/>
  </r>
  <r>
    <s v="0015A00001xP4A2QAK"/>
    <b v="0"/>
    <m/>
    <b v="0"/>
    <x v="951"/>
    <x v="0"/>
    <s v="0055A000008iLoOQAU"/>
    <b v="0"/>
    <d v="2021-03-12T19:24:18"/>
    <b v="0"/>
    <b v="0"/>
    <s v="2021 2"/>
    <n v="2"/>
    <x v="3"/>
    <s v="Closed"/>
    <s v="Closed"/>
    <x v="21"/>
    <s v="0055A000008iLoOQAU"/>
    <d v="2021-06-11T11:57:02"/>
    <m/>
    <d v="2021-06-11T11:57:01"/>
    <b v="0"/>
    <x v="6"/>
    <s v="0065A00001dLK3iQAG"/>
    <x v="2"/>
    <b v="0"/>
    <s v="0055A000008iLoOQAU"/>
    <s v="Closed Won"/>
    <b v="0"/>
    <x v="0"/>
    <n v="10000"/>
    <n v="10000"/>
    <m/>
  </r>
  <r>
    <s v="0015A00002CwwHuQAJ"/>
    <b v="0"/>
    <m/>
    <b v="0"/>
    <x v="951"/>
    <x v="0"/>
    <s v="0055A000008iLoOQAU"/>
    <b v="0"/>
    <d v="2021-05-10T12:51:30"/>
    <b v="0"/>
    <b v="0"/>
    <s v="2021 2"/>
    <n v="2"/>
    <x v="3"/>
    <s v="Closed"/>
    <s v="Closed"/>
    <x v="22"/>
    <s v="0055A000008iLoOQAU"/>
    <d v="2021-06-11T16:54:33"/>
    <m/>
    <d v="2021-06-11T16:54:32"/>
    <b v="0"/>
    <x v="1"/>
    <s v="0066e00001e1BJGAA2"/>
    <x v="2"/>
    <b v="0"/>
    <s v="0055A000008iLoOQAU"/>
    <s v="Closed Won"/>
    <b v="0"/>
    <x v="0"/>
    <n v="24165"/>
    <n v="24165"/>
    <m/>
  </r>
  <r>
    <s v="001i000001LHDIlAAP"/>
    <b v="0"/>
    <m/>
    <b v="0"/>
    <x v="951"/>
    <x v="0"/>
    <s v="00531000007MUoEAAW"/>
    <b v="0"/>
    <d v="2021-06-11T12:53:10"/>
    <b v="0"/>
    <b v="0"/>
    <s v="2021 2"/>
    <n v="2"/>
    <x v="3"/>
    <s v="Closed"/>
    <s v="Closed"/>
    <x v="24"/>
    <s v="00531000007MUoEAAW"/>
    <d v="2021-06-11T18:21:40"/>
    <m/>
    <d v="2021-06-11T15:25:06"/>
    <b v="0"/>
    <x v="6"/>
    <s v="0066e00001eMUtJAAW"/>
    <x v="2"/>
    <b v="0"/>
    <s v="00531000008F2qlAAC"/>
    <s v="Closed Won"/>
    <b v="0"/>
    <x v="0"/>
    <n v="2205.63"/>
    <n v="2205.63"/>
    <m/>
  </r>
  <r>
    <s v="0015A00002PJoiMQAT"/>
    <b v="0"/>
    <m/>
    <b v="0"/>
    <x v="952"/>
    <x v="0"/>
    <s v="0055A000008zqzaQAA"/>
    <b v="1"/>
    <d v="2020-09-15T19:24:11"/>
    <b v="0"/>
    <b v="0"/>
    <s v="2021 2"/>
    <n v="2"/>
    <x v="3"/>
    <s v="Omitted"/>
    <s v="Omitted"/>
    <x v="21"/>
    <s v="0055A00000Bd4j9QAB"/>
    <d v="2021-06-14T11:41:40"/>
    <m/>
    <d v="2021-06-14T11:41:39"/>
    <b v="0"/>
    <x v="3"/>
    <s v="0065A00001bikI9QAI"/>
    <x v="2"/>
    <b v="0"/>
    <s v="0055A00000Bd4j9QAB"/>
    <s v="Closed Lost"/>
    <b v="0"/>
    <x v="1"/>
    <n v="161000"/>
    <n v="0"/>
    <m/>
  </r>
  <r>
    <s v="0015A00002HbhWIQAZ"/>
    <b v="0"/>
    <m/>
    <b v="0"/>
    <x v="952"/>
    <x v="0"/>
    <s v="00531000007MUoEAAW"/>
    <b v="0"/>
    <d v="2021-04-21T13:13:16"/>
    <b v="0"/>
    <b v="0"/>
    <s v="2021 2"/>
    <n v="2"/>
    <x v="3"/>
    <s v="Closed"/>
    <s v="Closed"/>
    <x v="1"/>
    <s v="00531000007MUoEAAW"/>
    <d v="2021-06-14T20:34:17"/>
    <m/>
    <d v="2021-06-14T20:34:17"/>
    <b v="0"/>
    <x v="6"/>
    <s v="0066e00001dyFBeAAM"/>
    <x v="2"/>
    <b v="0"/>
    <s v="00531000007MUoEAAW"/>
    <s v="Closed Won"/>
    <b v="0"/>
    <x v="0"/>
    <n v="995"/>
    <n v="995"/>
    <m/>
  </r>
  <r>
    <s v="0013100001gZda5AAC"/>
    <b v="0"/>
    <m/>
    <b v="0"/>
    <x v="952"/>
    <x v="0"/>
    <s v="0055A000008iLoOQAU"/>
    <b v="0"/>
    <d v="2021-06-11T20:09:24"/>
    <b v="0"/>
    <b v="0"/>
    <s v="2021 2"/>
    <n v="2"/>
    <x v="3"/>
    <s v="Closed"/>
    <s v="Closed"/>
    <x v="21"/>
    <s v="0055A000008iLoOQAU"/>
    <d v="2021-06-14T15:10:10"/>
    <m/>
    <d v="2021-06-14T15:10:09"/>
    <b v="0"/>
    <x v="4"/>
    <s v="0066e00001eMXPDAA4"/>
    <x v="2"/>
    <b v="0"/>
    <s v="0055A000008iLoOQAU"/>
    <s v="Closed Won"/>
    <b v="0"/>
    <x v="0"/>
    <n v="4175"/>
    <n v="4175"/>
    <m/>
  </r>
  <r>
    <s v="0015A00001ztwmzQAA"/>
    <b v="0"/>
    <m/>
    <b v="0"/>
    <x v="952"/>
    <x v="0"/>
    <s v="0055A000009GxI2QAK"/>
    <b v="0"/>
    <d v="2021-06-14T21:45:50"/>
    <b v="0"/>
    <b v="0"/>
    <s v="2021 2"/>
    <n v="2"/>
    <x v="3"/>
    <s v="Closed"/>
    <s v="Closed"/>
    <x v="24"/>
    <s v="0055A000009GxI2QAK"/>
    <d v="2021-06-14T22:00:19"/>
    <m/>
    <d v="2021-06-14T21:53:08"/>
    <b v="0"/>
    <x v="5"/>
    <s v="0066e00001eMk29AAC"/>
    <x v="2"/>
    <b v="1"/>
    <s v="0055A000009GxI2QAK"/>
    <s v="Closed Won"/>
    <b v="0"/>
    <x v="0"/>
    <n v="1500"/>
    <n v="1500"/>
    <m/>
  </r>
  <r>
    <s v="0015A000029WICzQAO"/>
    <b v="0"/>
    <m/>
    <b v="0"/>
    <x v="953"/>
    <x v="0"/>
    <s v="0055A000008iLoOQAU"/>
    <b v="0"/>
    <d v="2021-04-29T17:16:29"/>
    <b v="0"/>
    <b v="0"/>
    <s v="2021 2"/>
    <n v="2"/>
    <x v="3"/>
    <s v="Closed"/>
    <s v="Closed"/>
    <x v="21"/>
    <s v="0055A00000Bd4j9QAB"/>
    <d v="2021-06-15T10:20:31"/>
    <m/>
    <d v="2021-06-15T10:20:22"/>
    <b v="0"/>
    <x v="6"/>
    <s v="0066e00001dzyv0AAA"/>
    <x v="2"/>
    <b v="0"/>
    <s v="0055A00000Bd4j9QAB"/>
    <s v="Closed Won"/>
    <b v="0"/>
    <x v="0"/>
    <n v="4278"/>
    <n v="4278"/>
    <m/>
  </r>
  <r>
    <s v="0013100001hofGrAAI"/>
    <b v="0"/>
    <m/>
    <b v="0"/>
    <x v="953"/>
    <x v="0"/>
    <s v="0055A000008iLoOQAU"/>
    <b v="0"/>
    <d v="2021-06-15T16:15:55"/>
    <b v="0"/>
    <b v="0"/>
    <s v="2021 2"/>
    <n v="2"/>
    <x v="3"/>
    <s v="Closed"/>
    <s v="Closed"/>
    <x v="21"/>
    <s v="0055A000008iLoOQAU"/>
    <d v="2021-06-15T17:55:01"/>
    <m/>
    <d v="2021-06-15T17:55:00"/>
    <b v="0"/>
    <x v="4"/>
    <s v="0066e00001eMnQzAAK"/>
    <x v="2"/>
    <b v="0"/>
    <s v="0055A000008iLoOQAU"/>
    <s v="Closed Won"/>
    <b v="0"/>
    <x v="0"/>
    <n v="4000"/>
    <n v="4000"/>
    <m/>
  </r>
  <r>
    <s v="0015A00002Ui1vFQAR"/>
    <b v="0"/>
    <m/>
    <b v="0"/>
    <x v="953"/>
    <x v="0"/>
    <s v="0055A000009sa63QAA"/>
    <b v="0"/>
    <d v="2021-06-11T17:51:01"/>
    <b v="0"/>
    <b v="0"/>
    <s v="2021 2"/>
    <n v="2"/>
    <x v="3"/>
    <s v="Closed"/>
    <s v="Closed"/>
    <x v="1"/>
    <s v="0055A000009sa63QAA"/>
    <d v="2021-06-15T13:06:46"/>
    <m/>
    <d v="2021-06-15T13:06:46"/>
    <b v="0"/>
    <x v="6"/>
    <s v="0066e00001eMWhMAAW"/>
    <x v="2"/>
    <b v="0"/>
    <s v="0055A000009sa63QAA"/>
    <s v="Closed Won"/>
    <b v="0"/>
    <x v="0"/>
    <n v="1073"/>
    <n v="1073"/>
    <m/>
  </r>
  <r>
    <s v="0016e00002ZiylrAAB"/>
    <b v="0"/>
    <m/>
    <b v="0"/>
    <x v="953"/>
    <x v="0"/>
    <s v="0055A000009GxI2QAK"/>
    <b v="0"/>
    <d v="2021-05-17T12:45:42"/>
    <b v="0"/>
    <b v="0"/>
    <s v="2021 2"/>
    <n v="2"/>
    <x v="3"/>
    <s v="Closed"/>
    <s v="Closed"/>
    <x v="24"/>
    <s v="0055A000009GxI2QAK"/>
    <d v="2021-06-15T13:00:32"/>
    <m/>
    <d v="2021-06-15T11:49:15"/>
    <b v="0"/>
    <x v="6"/>
    <s v="0066e00001eJdYLAA0"/>
    <x v="2"/>
    <b v="1"/>
    <s v="0055A000009GxI2QAK"/>
    <s v="Closed Won"/>
    <b v="0"/>
    <x v="0"/>
    <n v="48750"/>
    <n v="48750"/>
    <m/>
  </r>
  <r>
    <s v="0015A00002UhHpCQAV"/>
    <b v="0"/>
    <m/>
    <b v="0"/>
    <x v="954"/>
    <x v="0"/>
    <s v="00531000007KAsvAAG"/>
    <b v="0"/>
    <d v="2021-02-22T16:57:07"/>
    <b v="0"/>
    <b v="0"/>
    <s v="2021 2"/>
    <n v="2"/>
    <x v="3"/>
    <s v="Closed"/>
    <s v="Closed"/>
    <x v="1"/>
    <s v="00531000007KAsvAAG"/>
    <d v="2021-06-16T18:36:10"/>
    <m/>
    <d v="2021-06-16T01:07:27"/>
    <b v="0"/>
    <x v="5"/>
    <s v="0065A00001dIG7sQAG"/>
    <x v="2"/>
    <b v="0"/>
    <s v="00531000007KAsvAAG"/>
    <s v="Closed Won"/>
    <b v="0"/>
    <x v="0"/>
    <n v="129745.96"/>
    <n v="129745.96"/>
    <m/>
  </r>
  <r>
    <s v="0013100001gYI3JAAW"/>
    <b v="0"/>
    <m/>
    <b v="0"/>
    <x v="954"/>
    <x v="0"/>
    <s v="00531000007KAsvAAG"/>
    <b v="0"/>
    <d v="2021-06-14T20:28:29"/>
    <b v="0"/>
    <b v="0"/>
    <s v="2021 2"/>
    <n v="2"/>
    <x v="3"/>
    <s v="Closed"/>
    <s v="Closed"/>
    <x v="1"/>
    <s v="00531000007KAsvAAG"/>
    <d v="2021-06-16T18:09:34"/>
    <m/>
    <d v="2021-06-16T18:09:34"/>
    <b v="0"/>
    <x v="6"/>
    <s v="0066e00001eMjPmAAK"/>
    <x v="2"/>
    <b v="0"/>
    <s v="00531000007KAsvAAG"/>
    <s v="Closed Won"/>
    <b v="0"/>
    <x v="0"/>
    <n v="70200"/>
    <n v="70200"/>
    <m/>
  </r>
  <r>
    <s v="0015A00002KuRNaQAN"/>
    <b v="0"/>
    <m/>
    <b v="0"/>
    <x v="954"/>
    <x v="0"/>
    <s v="0055A00000Bd5F0QAJ"/>
    <b v="0"/>
    <d v="2021-05-13T08:57:07"/>
    <b v="0"/>
    <b v="0"/>
    <s v="2021 2"/>
    <n v="2"/>
    <x v="3"/>
    <s v="Closed"/>
    <s v="Closed"/>
    <x v="21"/>
    <s v="0055A00000Bd5F0QAJ"/>
    <d v="2021-06-16T09:36:44"/>
    <m/>
    <d v="2021-06-16T09:36:43"/>
    <b v="0"/>
    <x v="6"/>
    <s v="0066e00001e2431AAA"/>
    <x v="2"/>
    <b v="0"/>
    <s v="0055A00000Bd5F0QAJ"/>
    <s v="Closed Won"/>
    <b v="0"/>
    <x v="0"/>
    <n v="139659.48000000001"/>
    <n v="139659.48000000001"/>
    <m/>
  </r>
  <r>
    <s v="0015A00001taaMKQAY"/>
    <b v="0"/>
    <m/>
    <b v="0"/>
    <x v="955"/>
    <x v="0"/>
    <s v="0055A000008zqzaQAA"/>
    <b v="0"/>
    <d v="2018-10-25T13:50:29"/>
    <b v="0"/>
    <b v="0"/>
    <s v="2021 2"/>
    <n v="2"/>
    <x v="3"/>
    <s v="Omitted"/>
    <s v="Omitted"/>
    <x v="21"/>
    <s v="0055A000008zqzaQAA"/>
    <d v="2021-06-17T14:31:10"/>
    <m/>
    <d v="2021-06-17T14:31:09"/>
    <b v="0"/>
    <x v="5"/>
    <s v="0065A00000nKTkEQAW"/>
    <x v="2"/>
    <b v="0"/>
    <s v="0055A000008zqzaQAA"/>
    <s v="Closed Lost"/>
    <b v="0"/>
    <x v="1"/>
    <n v="83600"/>
    <n v="0"/>
    <m/>
  </r>
  <r>
    <s v="0015A000020xFjcQAE"/>
    <b v="0"/>
    <m/>
    <b v="0"/>
    <x v="955"/>
    <x v="0"/>
    <s v="0055A000008zqzaQAA"/>
    <b v="0"/>
    <d v="2020-02-26T03:55:39"/>
    <b v="0"/>
    <b v="0"/>
    <s v="2021 2"/>
    <n v="2"/>
    <x v="3"/>
    <s v="Omitted"/>
    <s v="Omitted"/>
    <x v="0"/>
    <s v="0055A000008zqzaQAA"/>
    <d v="2021-06-17T14:23:10"/>
    <m/>
    <d v="2021-06-17T14:23:09"/>
    <b v="0"/>
    <x v="5"/>
    <s v="0065A00001ZN35HQAT"/>
    <x v="2"/>
    <b v="0"/>
    <s v="0055A000008zqzaQAA"/>
    <s v="Closed Lost"/>
    <b v="0"/>
    <x v="1"/>
    <n v="150850"/>
    <n v="0"/>
    <m/>
  </r>
  <r>
    <s v="0015A00002G74JcQAJ"/>
    <b v="0"/>
    <m/>
    <b v="0"/>
    <x v="955"/>
    <x v="0"/>
    <s v="00531000007MUoEAAW"/>
    <b v="0"/>
    <d v="2020-10-26T20:27:09"/>
    <b v="0"/>
    <b v="0"/>
    <s v="2021 2"/>
    <n v="2"/>
    <x v="3"/>
    <s v="Omitted"/>
    <s v="Omitted"/>
    <x v="2"/>
    <s v="00531000007MUoEAAW"/>
    <d v="2021-06-17T18:12:27"/>
    <m/>
    <d v="2021-06-17T18:12:26"/>
    <b v="0"/>
    <x v="5"/>
    <s v="0065A00001cIN7aQAG"/>
    <x v="2"/>
    <b v="0"/>
    <s v="00531000007MUoEAAW"/>
    <s v="Closed Lost"/>
    <b v="0"/>
    <x v="1"/>
    <n v="11700"/>
    <n v="0"/>
    <m/>
  </r>
  <r>
    <s v="0013100001myNL4AAM"/>
    <b v="0"/>
    <m/>
    <b v="0"/>
    <x v="955"/>
    <x v="0"/>
    <s v="00531000007MUoEAAW"/>
    <b v="0"/>
    <d v="2020-07-30T13:35:12"/>
    <b v="0"/>
    <b v="0"/>
    <s v="2021 2"/>
    <n v="2"/>
    <x v="3"/>
    <s v="Omitted"/>
    <s v="Omitted"/>
    <x v="1"/>
    <s v="00531000007MUoEAAW"/>
    <d v="2021-06-17T18:14:23"/>
    <m/>
    <d v="2021-06-17T18:14:22"/>
    <b v="0"/>
    <x v="6"/>
    <s v="0065A00001bL49dQAC"/>
    <x v="2"/>
    <b v="0"/>
    <s v="00531000007MUoEAAW"/>
    <s v="Closed Lost"/>
    <b v="0"/>
    <x v="1"/>
    <n v="6500"/>
    <n v="0"/>
    <m/>
  </r>
  <r>
    <s v="0015A00002XQrSlQAL"/>
    <b v="0"/>
    <m/>
    <b v="0"/>
    <x v="955"/>
    <x v="0"/>
    <s v="00531000007KAsvAAG"/>
    <b v="0"/>
    <d v="2021-04-09T13:37:10"/>
    <b v="0"/>
    <b v="0"/>
    <s v="2021 2"/>
    <n v="2"/>
    <x v="3"/>
    <s v="Omitted"/>
    <s v="Omitted"/>
    <x v="1"/>
    <s v="00531000007KAsvAAG"/>
    <d v="2021-06-17T13:23:34"/>
    <m/>
    <d v="2021-06-17T13:23:33"/>
    <b v="0"/>
    <x v="6"/>
    <s v="0065A00001dg8M2QAI"/>
    <x v="2"/>
    <b v="0"/>
    <s v="00531000007KAsvAAG"/>
    <s v="Closed Lost"/>
    <b v="0"/>
    <x v="1"/>
    <n v="59072.4"/>
    <n v="0"/>
    <m/>
  </r>
  <r>
    <s v="0015A000026oigJQAQ"/>
    <b v="0"/>
    <m/>
    <b v="0"/>
    <x v="955"/>
    <x v="0"/>
    <s v="00531000007MUoEAAW"/>
    <b v="0"/>
    <d v="2020-11-16T16:56:31"/>
    <b v="0"/>
    <b v="0"/>
    <s v="2021 2"/>
    <n v="2"/>
    <x v="3"/>
    <s v="Omitted"/>
    <s v="Omitted"/>
    <x v="1"/>
    <s v="00531000007MUoEAAW"/>
    <d v="2021-06-17T19:51:42"/>
    <m/>
    <d v="2021-06-17T19:51:42"/>
    <b v="0"/>
    <x v="5"/>
    <s v="0065A00001cTx6hQAC"/>
    <x v="2"/>
    <b v="0"/>
    <s v="00531000007MUoEAAW"/>
    <s v="Closed Lost"/>
    <b v="0"/>
    <x v="1"/>
    <n v="6435"/>
    <n v="0"/>
    <m/>
  </r>
  <r>
    <s v="0015A00002QebYEQAZ"/>
    <b v="0"/>
    <m/>
    <b v="0"/>
    <x v="955"/>
    <x v="0"/>
    <s v="0055A00000Bb2djQAB"/>
    <b v="1"/>
    <d v="2020-11-13T13:56:56"/>
    <b v="0"/>
    <b v="0"/>
    <s v="2021 2"/>
    <n v="2"/>
    <x v="3"/>
    <s v="Omitted"/>
    <s v="Omitted"/>
    <x v="21"/>
    <s v="0055A000008zqzaQAA"/>
    <d v="2021-06-17T14:41:14"/>
    <m/>
    <d v="2021-06-17T14:41:14"/>
    <b v="0"/>
    <x v="3"/>
    <s v="0065A00001cTlzpQAC"/>
    <x v="2"/>
    <b v="0"/>
    <s v="0055A000008zqzaQAA"/>
    <s v="Closed Lost"/>
    <b v="0"/>
    <x v="1"/>
    <n v="94730"/>
    <n v="0"/>
    <m/>
  </r>
  <r>
    <s v="0013100001p4QGsAAM"/>
    <b v="0"/>
    <m/>
    <b v="0"/>
    <x v="956"/>
    <x v="0"/>
    <s v="0055A00000BNXCfQAP"/>
    <b v="1"/>
    <d v="2021-04-21T21:12:07"/>
    <b v="0"/>
    <b v="0"/>
    <s v="2021 2"/>
    <n v="2"/>
    <x v="3"/>
    <s v="Closed"/>
    <s v="Closed"/>
    <x v="21"/>
    <s v="0055A00000BNXCfQAP"/>
    <d v="2021-06-25T22:46:02"/>
    <m/>
    <d v="2021-06-25T22:46:01"/>
    <b v="0"/>
    <x v="3"/>
    <s v="0066e00001dys8SAAQ"/>
    <x v="2"/>
    <b v="0"/>
    <s v="0056e00000BdFO7AAN"/>
    <s v="Closed Won"/>
    <b v="0"/>
    <x v="0"/>
    <n v="99973.440000000002"/>
    <n v="99973.440000000002"/>
    <m/>
  </r>
  <r>
    <s v="0013100001frKBoAAM"/>
    <b v="0"/>
    <m/>
    <b v="0"/>
    <x v="957"/>
    <x v="0"/>
    <s v="00531000007KAsvAAG"/>
    <b v="0"/>
    <d v="2016-03-31T11:58:29"/>
    <b v="0"/>
    <b v="0"/>
    <s v="2021 2"/>
    <n v="2"/>
    <x v="3"/>
    <s v="Closed"/>
    <s v="Closed"/>
    <x v="13"/>
    <s v="0055A000009sa63QAA"/>
    <d v="2021-06-21T13:58:32"/>
    <m/>
    <d v="2021-06-21T13:58:32"/>
    <b v="0"/>
    <x v="5"/>
    <s v="0063100000bjN6LAAU"/>
    <x v="2"/>
    <b v="0"/>
    <s v="0055A000009sa63QAA"/>
    <s v="Closed Won"/>
    <b v="0"/>
    <x v="0"/>
    <n v="86450"/>
    <n v="86450"/>
    <m/>
  </r>
  <r>
    <s v="0013100001jZUv1AAG"/>
    <b v="0"/>
    <m/>
    <b v="0"/>
    <x v="957"/>
    <x v="0"/>
    <s v="00531000007MUoEAAW"/>
    <b v="1"/>
    <d v="2016-06-16T14:32:06"/>
    <b v="0"/>
    <b v="0"/>
    <s v="2021 2"/>
    <n v="2"/>
    <x v="3"/>
    <s v="Omitted"/>
    <s v="Omitted"/>
    <x v="15"/>
    <s v="0055A000008zqzaQAA"/>
    <d v="2021-06-21T19:37:27"/>
    <m/>
    <d v="2021-06-21T19:36:32"/>
    <b v="0"/>
    <x v="1"/>
    <s v="0063100000ci89zAAA"/>
    <x v="2"/>
    <b v="0"/>
    <s v="0055A000008zqzaQAA"/>
    <s v="Closed Lost"/>
    <b v="0"/>
    <x v="1"/>
    <n v="65000"/>
    <n v="0"/>
    <m/>
  </r>
  <r>
    <s v="001i000001LHCUyAAP"/>
    <b v="0"/>
    <m/>
    <b v="0"/>
    <x v="957"/>
    <x v="0"/>
    <s v="00531000008F2qlAAC"/>
    <b v="0"/>
    <d v="2017-04-19T20:38:32"/>
    <b v="0"/>
    <b v="0"/>
    <s v="2021 2"/>
    <n v="2"/>
    <x v="3"/>
    <s v="Omitted"/>
    <s v="Omitted"/>
    <x v="17"/>
    <s v="00531000008F2qlAAC"/>
    <d v="2021-06-21T20:22:24"/>
    <m/>
    <d v="2021-06-21T20:22:22"/>
    <b v="0"/>
    <x v="1"/>
    <s v="0063100000hCaInAAK"/>
    <x v="2"/>
    <b v="0"/>
    <s v="00531000008F2qlAAC"/>
    <s v="Closed Lost"/>
    <b v="0"/>
    <x v="1"/>
    <n v="202875"/>
    <n v="0"/>
    <m/>
  </r>
  <r>
    <s v="001i000000Jd1ngAAB"/>
    <b v="0"/>
    <m/>
    <b v="0"/>
    <x v="957"/>
    <x v="0"/>
    <s v="00531000008F2qlAAC"/>
    <b v="0"/>
    <d v="2017-05-10T20:36:41"/>
    <b v="0"/>
    <b v="0"/>
    <s v="2021 2"/>
    <n v="2"/>
    <x v="3"/>
    <s v="Omitted"/>
    <s v="Omitted"/>
    <x v="6"/>
    <s v="00531000008F2qlAAC"/>
    <d v="2021-06-21T20:23:13"/>
    <m/>
    <d v="2021-06-21T20:23:00"/>
    <b v="0"/>
    <x v="5"/>
    <s v="0063100000hI3HpAAK"/>
    <x v="2"/>
    <b v="0"/>
    <s v="00531000008F2qlAAC"/>
    <s v="Closed Lost"/>
    <b v="0"/>
    <x v="1"/>
    <n v="20000"/>
    <n v="0"/>
    <m/>
  </r>
  <r>
    <s v="0013100001sz7lcAAA"/>
    <b v="0"/>
    <m/>
    <b v="0"/>
    <x v="957"/>
    <x v="0"/>
    <s v="00531000008F2qlAAC"/>
    <b v="0"/>
    <d v="2017-05-15T19:07:50"/>
    <b v="0"/>
    <b v="0"/>
    <s v="2021 2"/>
    <n v="2"/>
    <x v="3"/>
    <s v="Omitted"/>
    <s v="Omitted"/>
    <x v="6"/>
    <s v="00531000008F2qlAAC"/>
    <d v="2021-06-21T20:23:44"/>
    <m/>
    <d v="2021-06-21T20:23:44"/>
    <b v="0"/>
    <x v="5"/>
    <s v="0063100000hm1qPAAQ"/>
    <x v="2"/>
    <b v="0"/>
    <s v="00531000008F2qlAAC"/>
    <s v="Closed Lost"/>
    <b v="0"/>
    <x v="1"/>
    <n v="65000"/>
    <n v="0"/>
    <m/>
  </r>
  <r>
    <s v="001i000000WS6x7AAD"/>
    <b v="0"/>
    <m/>
    <b v="0"/>
    <x v="957"/>
    <x v="0"/>
    <s v="005i0000000fNkyAAE"/>
    <b v="0"/>
    <d v="2019-05-14T13:21:31"/>
    <b v="0"/>
    <b v="0"/>
    <s v="2021 2"/>
    <n v="2"/>
    <x v="3"/>
    <s v="Omitted"/>
    <s v="Omitted"/>
    <x v="4"/>
    <s v="00531000008F2qlAAC"/>
    <d v="2021-06-21T20:27:26"/>
    <m/>
    <d v="2021-06-21T20:27:26"/>
    <b v="0"/>
    <x v="6"/>
    <s v="0065A00001PwCZOQA3"/>
    <x v="2"/>
    <b v="0"/>
    <s v="00531000008F2qlAAC"/>
    <s v="Closed Lost"/>
    <b v="0"/>
    <x v="1"/>
    <n v="66835"/>
    <n v="0"/>
    <m/>
  </r>
  <r>
    <s v="0015A000022RU6IQAW"/>
    <b v="0"/>
    <m/>
    <b v="0"/>
    <x v="957"/>
    <x v="0"/>
    <s v="00531000008F2qlAAC"/>
    <b v="0"/>
    <d v="2018-07-20T20:42:53"/>
    <b v="0"/>
    <b v="0"/>
    <s v="2021 2"/>
    <n v="2"/>
    <x v="3"/>
    <s v="Omitted"/>
    <s v="Omitted"/>
    <x v="0"/>
    <s v="00531000008F2qlAAC"/>
    <d v="2021-06-21T20:25:07"/>
    <m/>
    <d v="2021-06-21T20:25:07"/>
    <b v="0"/>
    <x v="3"/>
    <s v="0065A00000lcgtSQAQ"/>
    <x v="2"/>
    <b v="0"/>
    <s v="00531000008F2qlAAC"/>
    <s v="Closed Lost"/>
    <b v="0"/>
    <x v="1"/>
    <n v="61289.54"/>
    <n v="0"/>
    <m/>
  </r>
  <r>
    <s v="0015A00001tbcQvQAI"/>
    <b v="0"/>
    <m/>
    <b v="0"/>
    <x v="957"/>
    <x v="0"/>
    <s v="00531000008F2qlAAC"/>
    <b v="0"/>
    <d v="2017-08-22T21:09:54"/>
    <b v="0"/>
    <b v="0"/>
    <s v="2021 2"/>
    <n v="2"/>
    <x v="3"/>
    <s v="Omitted"/>
    <s v="Omitted"/>
    <x v="24"/>
    <s v="00531000008F2qlAAC"/>
    <d v="2021-06-21T20:24:40"/>
    <m/>
    <d v="2021-06-21T20:24:39"/>
    <b v="0"/>
    <x v="1"/>
    <s v="0065A00000i55VLQAY"/>
    <x v="2"/>
    <b v="0"/>
    <s v="00531000008F2qlAAC"/>
    <s v="Closed Lost"/>
    <b v="0"/>
    <x v="1"/>
    <n v="58159.199999999997"/>
    <n v="0"/>
    <m/>
  </r>
  <r>
    <s v="0015A00002GJGYeQAP"/>
    <b v="0"/>
    <m/>
    <b v="0"/>
    <x v="957"/>
    <x v="0"/>
    <s v="00531000007MUoEAAW"/>
    <b v="0"/>
    <d v="2019-11-18T16:23:33"/>
    <b v="0"/>
    <b v="0"/>
    <s v="2021 2"/>
    <n v="2"/>
    <x v="3"/>
    <s v="Omitted"/>
    <s v="Omitted"/>
    <x v="24"/>
    <s v="00531000008F2qlAAC"/>
    <d v="2021-06-21T20:33:02"/>
    <m/>
    <d v="2021-06-21T20:33:01"/>
    <b v="0"/>
    <x v="3"/>
    <s v="0065A00001Y11n4QAB"/>
    <x v="2"/>
    <b v="0"/>
    <s v="00531000008F2qlAAC"/>
    <s v="Closed Lost"/>
    <b v="0"/>
    <x v="1"/>
    <n v="65437"/>
    <n v="0"/>
    <m/>
  </r>
  <r>
    <s v="0015A00002Vqm2zQAB"/>
    <b v="0"/>
    <m/>
    <b v="0"/>
    <x v="957"/>
    <x v="0"/>
    <s v="0055A00000BcrkYQAR"/>
    <b v="0"/>
    <d v="2021-03-30T05:30:55"/>
    <b v="0"/>
    <b v="0"/>
    <s v="2021 2"/>
    <n v="2"/>
    <x v="3"/>
    <s v="Omitted"/>
    <s v="Omitted"/>
    <x v="24"/>
    <s v="0055A00000BcrkYQAR"/>
    <d v="2021-06-21T13:34:20"/>
    <m/>
    <d v="2021-06-21T13:34:20"/>
    <b v="0"/>
    <x v="5"/>
    <s v="0065A00001deJ3EQAU"/>
    <x v="2"/>
    <b v="0"/>
    <s v="0055A00000BcrkYQAR"/>
    <s v="Closed Lost"/>
    <b v="0"/>
    <x v="1"/>
    <n v="49077.75"/>
    <n v="0"/>
    <m/>
  </r>
  <r>
    <s v="001i000000FKJwEAAX"/>
    <b v="0"/>
    <m/>
    <b v="0"/>
    <x v="957"/>
    <x v="0"/>
    <s v="00531000007MUoEAAW"/>
    <b v="0"/>
    <d v="2019-05-24T13:42:56"/>
    <b v="0"/>
    <b v="0"/>
    <s v="2021 2"/>
    <n v="2"/>
    <x v="3"/>
    <s v="Omitted"/>
    <s v="Omitted"/>
    <x v="4"/>
    <s v="00531000007MUoEAAW"/>
    <d v="2021-06-21T13:14:13"/>
    <m/>
    <d v="2021-06-21T13:14:13"/>
    <b v="0"/>
    <x v="6"/>
    <s v="0065A00001SguQvQAJ"/>
    <x v="2"/>
    <b v="0"/>
    <s v="00531000007MUoEAAW"/>
    <s v="Closed Lost"/>
    <b v="0"/>
    <x v="1"/>
    <n v="39000"/>
    <n v="0"/>
    <m/>
  </r>
  <r>
    <s v="0015A00002FFHaVQAX"/>
    <b v="0"/>
    <m/>
    <b v="0"/>
    <x v="957"/>
    <x v="0"/>
    <s v="00531000007MUoEAAW"/>
    <b v="1"/>
    <d v="2019-09-27T18:41:16"/>
    <b v="0"/>
    <b v="0"/>
    <s v="2021 2"/>
    <n v="2"/>
    <x v="3"/>
    <s v="Omitted"/>
    <s v="Omitted"/>
    <x v="24"/>
    <s v="00531000008F2qlAAC"/>
    <d v="2021-06-21T20:29:23"/>
    <m/>
    <d v="2021-06-21T20:29:22"/>
    <b v="0"/>
    <x v="6"/>
    <s v="0065A00001XWxRuQAL"/>
    <x v="3"/>
    <b v="0"/>
    <s v="00531000008F2qlAAC"/>
    <s v="Closed Lost"/>
    <b v="0"/>
    <x v="1"/>
    <n v="74699"/>
    <n v="0"/>
    <m/>
  </r>
  <r>
    <s v="0015A00002BniJIQAZ"/>
    <b v="0"/>
    <m/>
    <b v="0"/>
    <x v="957"/>
    <x v="0"/>
    <s v="00531000007MUoEAAW"/>
    <b v="0"/>
    <d v="2020-10-07T14:59:00"/>
    <b v="0"/>
    <b v="0"/>
    <s v="2021 2"/>
    <n v="2"/>
    <x v="3"/>
    <s v="Closed"/>
    <s v="Closed"/>
    <x v="1"/>
    <s v="00531000007MUoEAAW"/>
    <d v="2021-06-21T13:09:24"/>
    <m/>
    <d v="2021-06-21T13:09:24"/>
    <b v="0"/>
    <x v="17"/>
    <s v="0065A00001bqCLSQA2"/>
    <x v="2"/>
    <b v="0"/>
    <s v="00531000007MUoEAAW"/>
    <s v="Closed Won"/>
    <b v="0"/>
    <x v="0"/>
    <n v="13000"/>
    <n v="13000"/>
    <m/>
  </r>
  <r>
    <s v="0015A00002Uf77rQAB"/>
    <b v="0"/>
    <m/>
    <b v="0"/>
    <x v="957"/>
    <x v="0"/>
    <s v="0055A00000BNpn5QAD"/>
    <b v="1"/>
    <d v="2021-02-02T18:06:16"/>
    <b v="0"/>
    <b v="0"/>
    <s v="2021 2"/>
    <n v="2"/>
    <x v="3"/>
    <s v="Closed"/>
    <s v="Closed"/>
    <x v="21"/>
    <s v="0055A00000BcmLYQAZ"/>
    <d v="2021-06-25T16:36:21"/>
    <m/>
    <d v="2021-06-21T09:36:35"/>
    <b v="0"/>
    <x v="3"/>
    <s v="0065A00001dBNAkQAO"/>
    <x v="2"/>
    <b v="0"/>
    <s v="0056e00000BdAUZAA3"/>
    <s v="Closed Won"/>
    <b v="0"/>
    <x v="0"/>
    <n v="108238.39999999999"/>
    <n v="108238.39999999999"/>
    <m/>
  </r>
  <r>
    <s v="0015A000020x84PQAQ"/>
    <b v="0"/>
    <m/>
    <b v="0"/>
    <x v="957"/>
    <x v="0"/>
    <s v="0055A000008iLoOQAU"/>
    <b v="0"/>
    <d v="2021-06-16T15:49:45"/>
    <b v="0"/>
    <b v="0"/>
    <s v="2021 2"/>
    <n v="2"/>
    <x v="3"/>
    <s v="Closed"/>
    <s v="Closed"/>
    <x v="21"/>
    <s v="0055A000008iLoOQAU"/>
    <d v="2021-06-21T21:56:37"/>
    <m/>
    <d v="2021-06-21T21:56:36"/>
    <b v="0"/>
    <x v="4"/>
    <s v="0066e00001eMrtfAAC"/>
    <x v="2"/>
    <b v="0"/>
    <s v="0055A000008iLoOQAU"/>
    <s v="Closed Won"/>
    <b v="0"/>
    <x v="0"/>
    <n v="3450"/>
    <n v="3450"/>
    <m/>
  </r>
  <r>
    <s v="001i000000FKPu5AAH"/>
    <b v="0"/>
    <m/>
    <b v="0"/>
    <x v="957"/>
    <x v="0"/>
    <s v="0055A00000BcmLTQAZ"/>
    <b v="0"/>
    <d v="2021-06-10T13:29:55"/>
    <b v="0"/>
    <b v="0"/>
    <s v="2021 2"/>
    <n v="2"/>
    <x v="3"/>
    <s v="Closed"/>
    <s v="Closed"/>
    <x v="4"/>
    <s v="0055A00000BcmLTQAZ"/>
    <d v="2021-06-21T18:17:36"/>
    <m/>
    <d v="2021-06-21T18:17:36"/>
    <b v="0"/>
    <x v="5"/>
    <s v="0066e00001eLpZtAAK"/>
    <x v="2"/>
    <b v="0"/>
    <s v="0055A00000Bd3dUQAR"/>
    <s v="Closed Won"/>
    <b v="0"/>
    <x v="0"/>
    <n v="398"/>
    <n v="398"/>
    <m/>
  </r>
  <r>
    <s v="0015A00001ztwmzQAA"/>
    <b v="0"/>
    <m/>
    <b v="0"/>
    <x v="957"/>
    <x v="0"/>
    <s v="0055A000009GxI2QAK"/>
    <b v="0"/>
    <d v="2021-06-21T13:12:50"/>
    <b v="0"/>
    <b v="0"/>
    <s v="2021 2"/>
    <n v="2"/>
    <x v="3"/>
    <s v="Closed"/>
    <s v="Closed"/>
    <x v="24"/>
    <s v="0055A000009GxI2QAK"/>
    <d v="2021-06-21T13:54:37"/>
    <m/>
    <m/>
    <b v="0"/>
    <x v="6"/>
    <s v="0066e00001eaOTRAA2"/>
    <x v="2"/>
    <b v="1"/>
    <s v="0055A000009GxI2QAK"/>
    <s v="Closed Won"/>
    <b v="0"/>
    <x v="0"/>
    <n v="5085.75"/>
    <n v="5085.75"/>
    <m/>
  </r>
  <r>
    <s v="0013100001jbAu9AAE"/>
    <b v="0"/>
    <m/>
    <b v="0"/>
    <x v="958"/>
    <x v="0"/>
    <s v="00531000007KAu8AAG"/>
    <b v="0"/>
    <d v="2016-06-24T02:33:30"/>
    <b v="0"/>
    <b v="0"/>
    <s v="2021 2"/>
    <n v="2"/>
    <x v="3"/>
    <s v="Omitted"/>
    <s v="Omitted"/>
    <x v="15"/>
    <s v="0055A00000Bd0KeQAJ"/>
    <d v="2021-06-22T15:52:16"/>
    <m/>
    <d v="2021-06-22T15:52:15"/>
    <b v="0"/>
    <x v="1"/>
    <s v="0063100000ciqfaAAA"/>
    <x v="2"/>
    <b v="0"/>
    <s v="0055A00000Bd0KeQAJ"/>
    <s v="Closed Lost"/>
    <b v="0"/>
    <x v="1"/>
    <n v="51805"/>
    <n v="0"/>
    <m/>
  </r>
  <r>
    <s v="0015A00001tasCtQAI"/>
    <b v="0"/>
    <m/>
    <b v="0"/>
    <x v="958"/>
    <x v="0"/>
    <s v="0055A000008zqzaQAA"/>
    <b v="1"/>
    <d v="2020-05-26T13:20:21"/>
    <b v="0"/>
    <b v="0"/>
    <s v="2021 2"/>
    <n v="2"/>
    <x v="3"/>
    <s v="Omitted"/>
    <s v="Omitted"/>
    <x v="21"/>
    <s v="0055A000008zqzaQAA"/>
    <d v="2021-06-22T19:36:42"/>
    <m/>
    <d v="2021-06-22T19:36:42"/>
    <b v="0"/>
    <x v="3"/>
    <s v="0065A00001aJ74gQAC"/>
    <x v="2"/>
    <b v="0"/>
    <s v="0055A000008zqzaQAA"/>
    <s v="Closed Lost"/>
    <b v="0"/>
    <x v="1"/>
    <n v="152000"/>
    <n v="0"/>
    <m/>
  </r>
  <r>
    <s v="0015A00002CwcMnQAJ"/>
    <b v="0"/>
    <m/>
    <b v="0"/>
    <x v="958"/>
    <x v="0"/>
    <s v="00531000008F2qlAAC"/>
    <b v="0"/>
    <d v="2020-12-07T22:12:19"/>
    <b v="0"/>
    <b v="0"/>
    <s v="2021 2"/>
    <n v="2"/>
    <x v="3"/>
    <s v="Closed"/>
    <s v="Closed"/>
    <x v="24"/>
    <s v="00531000007MUoEAAW"/>
    <d v="2021-06-22T15:43:29"/>
    <m/>
    <d v="2021-06-22T15:43:06"/>
    <b v="0"/>
    <x v="6"/>
    <s v="0065A00001baNsDQAU"/>
    <x v="2"/>
    <b v="0"/>
    <s v="00531000008F2qlAAC"/>
    <s v="Closed Won"/>
    <b v="0"/>
    <x v="0"/>
    <n v="13000"/>
    <n v="13000"/>
    <m/>
  </r>
  <r>
    <s v="0015A00002DSTI6QAP"/>
    <b v="0"/>
    <m/>
    <b v="0"/>
    <x v="958"/>
    <x v="0"/>
    <s v="0055A00000Bb2djQAB"/>
    <b v="1"/>
    <d v="2020-10-01T15:48:57"/>
    <b v="0"/>
    <b v="0"/>
    <s v="2021 2"/>
    <n v="2"/>
    <x v="3"/>
    <s v="Omitted"/>
    <s v="Omitted"/>
    <x v="21"/>
    <s v="0055A000008zqzaQAA"/>
    <d v="2021-06-22T19:45:12"/>
    <m/>
    <d v="2021-06-22T19:45:11"/>
    <b v="0"/>
    <x v="3"/>
    <s v="0065A00001bpGx3QAE"/>
    <x v="2"/>
    <b v="0"/>
    <s v="0055A000008zqzaQAA"/>
    <s v="Closed Lost"/>
    <b v="0"/>
    <x v="1"/>
    <n v="95000"/>
    <n v="0"/>
    <m/>
  </r>
  <r>
    <s v="0015A00001tbWJzQAM"/>
    <b v="0"/>
    <m/>
    <b v="0"/>
    <x v="959"/>
    <x v="0"/>
    <s v="0055A000008iLoOQAU"/>
    <b v="0"/>
    <d v="2019-11-07T15:02:52"/>
    <b v="0"/>
    <b v="0"/>
    <s v="2021 2"/>
    <n v="2"/>
    <x v="3"/>
    <s v="Omitted"/>
    <s v="Omitted"/>
    <x v="0"/>
    <s v="0055A00000Bnt5hQAB"/>
    <d v="2021-06-23T16:48:31"/>
    <m/>
    <d v="2021-06-23T16:48:30"/>
    <b v="0"/>
    <x v="3"/>
    <s v="0065A00001XqLP9QAN"/>
    <x v="2"/>
    <b v="0"/>
    <s v="0055A00000Bnt5hQAB"/>
    <s v="Closed Lost"/>
    <b v="0"/>
    <x v="1"/>
    <n v="140000"/>
    <n v="0"/>
    <m/>
  </r>
  <r>
    <s v="0015A00002CT6eNQAT"/>
    <b v="0"/>
    <m/>
    <b v="0"/>
    <x v="960"/>
    <x v="0"/>
    <s v="0055A000008iLoOQAU"/>
    <b v="1"/>
    <d v="2019-05-16T17:53:32"/>
    <b v="0"/>
    <b v="0"/>
    <s v="2021 2"/>
    <n v="2"/>
    <x v="3"/>
    <s v="Omitted"/>
    <s v="Omitted"/>
    <x v="23"/>
    <s v="0055A00000Bnt5hQAB"/>
    <d v="2021-06-25T03:43:34"/>
    <m/>
    <d v="2021-06-25T03:43:33"/>
    <b v="0"/>
    <x v="4"/>
    <s v="0065A00001PwwbNQAR"/>
    <x v="2"/>
    <b v="0"/>
    <s v="0055A00000Bnt5hQAB"/>
    <s v="Closed Lost"/>
    <b v="0"/>
    <x v="1"/>
    <n v="85000"/>
    <n v="0"/>
    <m/>
  </r>
  <r>
    <s v="0015A00002XRWVTQA5"/>
    <b v="0"/>
    <m/>
    <b v="0"/>
    <x v="960"/>
    <x v="0"/>
    <s v="0055A00000BNXCfQAP"/>
    <b v="1"/>
    <d v="2021-04-14T23:12:33"/>
    <b v="0"/>
    <b v="0"/>
    <s v="2021 2"/>
    <n v="2"/>
    <x v="3"/>
    <s v="Omitted"/>
    <s v="Omitted"/>
    <x v="21"/>
    <s v="0055A00000BNXCfQAP"/>
    <d v="2021-06-24T19:54:59"/>
    <m/>
    <d v="2021-06-24T19:54:59"/>
    <b v="0"/>
    <x v="5"/>
    <s v="0065A00001dgUOOQA2"/>
    <x v="2"/>
    <b v="0"/>
    <s v="0055A00000BNXCfQAP"/>
    <s v="Closed Lost"/>
    <b v="0"/>
    <x v="1"/>
    <n v="154850"/>
    <n v="0"/>
    <m/>
  </r>
  <r>
    <s v="0013100001gYPr1AAG"/>
    <b v="0"/>
    <m/>
    <b v="0"/>
    <x v="960"/>
    <x v="0"/>
    <s v="0055A000009GjocQAC"/>
    <b v="1"/>
    <d v="2019-09-03T15:14:32"/>
    <b v="0"/>
    <b v="0"/>
    <s v="2021 2"/>
    <n v="2"/>
    <x v="3"/>
    <s v="Omitted"/>
    <s v="Omitted"/>
    <x v="21"/>
    <s v="0055A00000Bnt5hQAB"/>
    <d v="2021-06-25T03:54:00"/>
    <m/>
    <d v="2021-06-25T03:54:00"/>
    <b v="0"/>
    <x v="1"/>
    <s v="0065A00001XGUlWQAX"/>
    <x v="2"/>
    <b v="0"/>
    <s v="0055A00000Bnt5hQAB"/>
    <s v="Closed Lost"/>
    <b v="0"/>
    <x v="1"/>
    <n v="95895"/>
    <n v="0"/>
    <m/>
  </r>
  <r>
    <s v="0015A00002DU5c0QAD"/>
    <b v="0"/>
    <m/>
    <b v="0"/>
    <x v="960"/>
    <x v="0"/>
    <s v="0055A000008iLoOQAU"/>
    <b v="0"/>
    <d v="2021-01-26T19:29:12"/>
    <b v="0"/>
    <b v="0"/>
    <s v="2021 2"/>
    <n v="2"/>
    <x v="3"/>
    <s v="Closed"/>
    <s v="Closed"/>
    <x v="21"/>
    <s v="0055A000008iLoOQAU"/>
    <d v="2021-06-24T20:27:46"/>
    <m/>
    <d v="2021-06-24T20:27:45"/>
    <b v="0"/>
    <x v="1"/>
    <s v="0065A00001dAC03QAG"/>
    <x v="2"/>
    <b v="0"/>
    <s v="0055A000008iLoOQAU"/>
    <s v="Closed Won"/>
    <b v="0"/>
    <x v="0"/>
    <n v="8502.5"/>
    <n v="8502.5"/>
    <m/>
  </r>
  <r>
    <s v="0013100001lbwD9AAI"/>
    <b v="0"/>
    <m/>
    <b v="0"/>
    <x v="960"/>
    <x v="0"/>
    <s v="0055A000008iLoOQAU"/>
    <b v="0"/>
    <d v="2021-06-17T14:06:11"/>
    <b v="0"/>
    <b v="0"/>
    <s v="2021 2"/>
    <n v="2"/>
    <x v="3"/>
    <s v="Closed"/>
    <s v="Closed"/>
    <x v="21"/>
    <s v="0055A000008iLoOQAU"/>
    <d v="2021-06-24T20:15:04"/>
    <m/>
    <d v="2021-06-24T20:15:03"/>
    <b v="0"/>
    <x v="5"/>
    <s v="0066e00001eMw0jAAC"/>
    <x v="2"/>
    <b v="0"/>
    <s v="0055A000008iLoOQAU"/>
    <s v="Closed Won"/>
    <b v="0"/>
    <x v="0"/>
    <n v="4000"/>
    <n v="4000"/>
    <m/>
  </r>
  <r>
    <s v="0015A00002CwXarQAF"/>
    <b v="0"/>
    <m/>
    <b v="0"/>
    <x v="960"/>
    <x v="0"/>
    <s v="0055A000008iLoOQAU"/>
    <b v="1"/>
    <d v="2019-06-13T14:52:43"/>
    <b v="0"/>
    <b v="0"/>
    <s v="2021 2"/>
    <n v="2"/>
    <x v="3"/>
    <s v="Omitted"/>
    <s v="Omitted"/>
    <x v="22"/>
    <s v="0055A00000Bnt5hQAB"/>
    <d v="2021-06-25T03:41:25"/>
    <m/>
    <d v="2021-06-25T03:41:24"/>
    <b v="0"/>
    <x v="3"/>
    <s v="0065A00001TiGDlQAN"/>
    <x v="2"/>
    <b v="0"/>
    <s v="0055A00000Bnt5hQAB"/>
    <s v="Closed Lost"/>
    <b v="0"/>
    <x v="1"/>
    <n v="91445"/>
    <n v="0"/>
    <m/>
  </r>
  <r>
    <s v="0013100001p4BDSAA2"/>
    <b v="0"/>
    <m/>
    <b v="0"/>
    <x v="355"/>
    <x v="0"/>
    <s v="00531000008FRNUAA4"/>
    <b v="1"/>
    <d v="2017-01-25T16:26:02"/>
    <b v="0"/>
    <b v="0"/>
    <s v="2021 2"/>
    <n v="2"/>
    <x v="3"/>
    <s v="Omitted"/>
    <s v="Omitted"/>
    <x v="19"/>
    <s v="0055A00000Bnt5hQAB"/>
    <d v="2021-06-25T04:15:04"/>
    <m/>
    <d v="2021-06-25T04:15:03"/>
    <b v="0"/>
    <x v="1"/>
    <s v="0063100000fqCcwAAE"/>
    <x v="2"/>
    <b v="0"/>
    <s v="0055A00000Bnt5hQAB"/>
    <s v="Closed Lost"/>
    <b v="0"/>
    <x v="1"/>
    <n v="54805"/>
    <n v="0"/>
    <m/>
  </r>
  <r>
    <s v="0015A00001xOrX9QAK"/>
    <b v="0"/>
    <m/>
    <b v="0"/>
    <x v="355"/>
    <x v="0"/>
    <s v="0055A000008iLoOQAU"/>
    <b v="1"/>
    <d v="2019-07-17T20:35:46"/>
    <b v="0"/>
    <b v="0"/>
    <s v="2021 2"/>
    <n v="2"/>
    <x v="3"/>
    <s v="Omitted"/>
    <s v="Omitted"/>
    <x v="21"/>
    <s v="0055A00000Bnt5hQAB"/>
    <d v="2021-06-25T13:18:58"/>
    <m/>
    <d v="2021-06-25T13:18:58"/>
    <b v="0"/>
    <x v="1"/>
    <s v="0065A00001VhomDQAR"/>
    <x v="2"/>
    <b v="0"/>
    <s v="0055A00000Bnt5hQAB"/>
    <s v="Closed Lost"/>
    <b v="0"/>
    <x v="1"/>
    <n v="85000"/>
    <n v="0"/>
    <m/>
  </r>
  <r>
    <s v="001i000001MZMQ8AAP"/>
    <b v="0"/>
    <m/>
    <b v="0"/>
    <x v="355"/>
    <x v="0"/>
    <s v="00531000007MUoEAAW"/>
    <b v="0"/>
    <d v="2021-05-10T15:37:34"/>
    <b v="0"/>
    <b v="0"/>
    <s v="2021 2"/>
    <n v="2"/>
    <x v="3"/>
    <s v="Omitted"/>
    <s v="Omitted"/>
    <x v="1"/>
    <s v="00531000007MUoEAAW"/>
    <d v="2021-06-25T14:48:21"/>
    <m/>
    <d v="2021-06-25T14:48:21"/>
    <b v="0"/>
    <x v="17"/>
    <s v="0066e00001e1CfRAAU"/>
    <x v="2"/>
    <b v="0"/>
    <s v="00531000007MUoEAAW"/>
    <s v="Closed Lost"/>
    <b v="0"/>
    <x v="1"/>
    <n v="199"/>
    <n v="0"/>
    <m/>
  </r>
  <r>
    <s v="0015A00002HcqqPQAR"/>
    <b v="0"/>
    <m/>
    <b v="0"/>
    <x v="355"/>
    <x v="0"/>
    <s v="0055A00000BNXCfQAP"/>
    <b v="1"/>
    <d v="2020-01-30T22:41:10"/>
    <b v="0"/>
    <b v="0"/>
    <s v="2021 2"/>
    <n v="2"/>
    <x v="3"/>
    <s v="Omitted"/>
    <s v="Omitted"/>
    <x v="21"/>
    <s v="0055A00000BclF5QAJ"/>
    <d v="2021-04-10T23:01:03"/>
    <m/>
    <d v="2021-03-03T21:42:49"/>
    <b v="0"/>
    <x v="11"/>
    <s v="0065A00001Z1GKuQAN"/>
    <x v="2"/>
    <b v="0"/>
    <s v="0055A00000BNXCfQAP"/>
    <s v="Closed Lost"/>
    <b v="0"/>
    <x v="1"/>
    <n v="140000"/>
    <n v="0"/>
    <m/>
  </r>
  <r>
    <s v="0013100001p4EYQAA2"/>
    <b v="0"/>
    <m/>
    <b v="0"/>
    <x v="355"/>
    <x v="0"/>
    <s v="0055A00000BNXCfQAP"/>
    <b v="1"/>
    <d v="2021-03-25T20:41:44"/>
    <b v="0"/>
    <b v="0"/>
    <s v="2021 2"/>
    <n v="2"/>
    <x v="3"/>
    <s v="Closed"/>
    <s v="Closed"/>
    <x v="21"/>
    <s v="0055A00000BNXCfQAP"/>
    <d v="2021-06-25T22:50:00"/>
    <m/>
    <d v="2021-06-25T22:49:59"/>
    <b v="0"/>
    <x v="3"/>
    <s v="0065A00001de3dGQAQ"/>
    <x v="2"/>
    <b v="0"/>
    <s v="0056e00000BdFO7AAN"/>
    <s v="Closed Won"/>
    <b v="0"/>
    <x v="0"/>
    <n v="174149.2"/>
    <n v="174149.2"/>
    <m/>
  </r>
  <r>
    <s v="0015A00002Ug9fvQAB"/>
    <b v="0"/>
    <m/>
    <b v="0"/>
    <x v="355"/>
    <x v="0"/>
    <s v="0055A00000BNpn5QAD"/>
    <b v="1"/>
    <d v="2021-02-10T20:16:41"/>
    <b v="0"/>
    <b v="0"/>
    <s v="2021 2"/>
    <n v="2"/>
    <x v="3"/>
    <s v="Closed"/>
    <s v="Closed"/>
    <x v="21"/>
    <s v="0055A00000BNpn5QAD"/>
    <d v="2021-06-25T11:50:18"/>
    <m/>
    <d v="2021-06-25T11:50:17"/>
    <b v="0"/>
    <x v="6"/>
    <s v="0065A00001dCbBKQA0"/>
    <x v="2"/>
    <b v="0"/>
    <s v="0056e00000BdAUZAA3"/>
    <s v="Closed Won"/>
    <b v="0"/>
    <x v="0"/>
    <n v="113682.54"/>
    <n v="113682.54"/>
    <m/>
  </r>
  <r>
    <s v="0013100001gZda5AAC"/>
    <b v="0"/>
    <m/>
    <b v="0"/>
    <x v="355"/>
    <x v="0"/>
    <s v="0055A000008iLoOQAU"/>
    <b v="0"/>
    <d v="2021-06-21T19:08:53"/>
    <b v="0"/>
    <b v="0"/>
    <s v="2021 2"/>
    <n v="2"/>
    <x v="3"/>
    <s v="Closed"/>
    <s v="Closed"/>
    <x v="21"/>
    <s v="0055A000008iLoOQAU"/>
    <d v="2021-06-25T18:35:33"/>
    <m/>
    <d v="2021-06-25T18:35:32"/>
    <b v="0"/>
    <x v="10"/>
    <s v="0066e00001eaQpkAAE"/>
    <x v="2"/>
    <b v="0"/>
    <s v="0055A000008iLoOQAU"/>
    <s v="Closed Won"/>
    <b v="0"/>
    <x v="0"/>
    <n v="725"/>
    <n v="725"/>
    <m/>
  </r>
  <r>
    <s v="0016e00002ZiuBhAAJ"/>
    <b v="0"/>
    <m/>
    <b v="0"/>
    <x v="355"/>
    <x v="0"/>
    <s v="0056e00000BdAUZAA3"/>
    <b v="1"/>
    <d v="2021-06-11T11:56:34"/>
    <b v="0"/>
    <b v="0"/>
    <s v="2021 2"/>
    <n v="2"/>
    <x v="3"/>
    <s v="Closed"/>
    <s v="Closed"/>
    <x v="21"/>
    <s v="0055A00000BcmLYQAZ"/>
    <d v="2021-06-25T16:36:21"/>
    <m/>
    <d v="2021-06-25T11:49:19"/>
    <b v="0"/>
    <x v="6"/>
    <s v="0066e00001eMUbsAAG"/>
    <x v="2"/>
    <b v="0"/>
    <s v="0056e00000BdAUZAA3"/>
    <s v="Closed Won"/>
    <b v="0"/>
    <x v="0"/>
    <n v="113682.54"/>
    <n v="113682.54"/>
    <m/>
  </r>
  <r>
    <s v="0015A00002QdSBbQAN"/>
    <b v="0"/>
    <m/>
    <b v="0"/>
    <x v="355"/>
    <x v="0"/>
    <s v="0055A00000BNpn5QAD"/>
    <b v="1"/>
    <d v="2021-06-10T11:52:32"/>
    <b v="0"/>
    <b v="0"/>
    <s v="2021 2"/>
    <n v="2"/>
    <x v="3"/>
    <s v="Closed"/>
    <s v="Closed"/>
    <x v="21"/>
    <s v="0055A00000BcmLYQAZ"/>
    <d v="2021-06-25T16:36:21"/>
    <m/>
    <d v="2021-06-25T14:14:01"/>
    <b v="0"/>
    <x v="6"/>
    <s v="0066e00001eLp5nAAC"/>
    <x v="2"/>
    <b v="0"/>
    <s v="0056e00000BdAUZAA3"/>
    <s v="Closed Won"/>
    <b v="0"/>
    <x v="0"/>
    <n v="107824"/>
    <n v="107824"/>
    <m/>
  </r>
  <r>
    <s v="0015A00002TEAMyQAP"/>
    <b v="0"/>
    <s v="Other"/>
    <b v="0"/>
    <x v="355"/>
    <x v="0"/>
    <s v="0055A00000BNpn5QAD"/>
    <b v="1"/>
    <d v="2021-01-26T18:01:21"/>
    <b v="0"/>
    <b v="0"/>
    <s v="2021 2"/>
    <n v="2"/>
    <x v="3"/>
    <s v="Closed"/>
    <s v="Closed"/>
    <x v="21"/>
    <s v="0055A00000BcmLYQAZ"/>
    <d v="2021-06-25T16:36:21"/>
    <m/>
    <d v="2021-06-25T11:48:03"/>
    <b v="0"/>
    <x v="6"/>
    <s v="0065A00001dABG2QAO"/>
    <x v="2"/>
    <b v="0"/>
    <s v="0056e00000BdAUZAA3"/>
    <s v="Closed Won"/>
    <b v="0"/>
    <x v="0"/>
    <n v="113682.54"/>
    <n v="113682.54"/>
    <m/>
  </r>
  <r>
    <s v="0013100001jYgIJAA0"/>
    <b v="0"/>
    <m/>
    <b v="0"/>
    <x v="961"/>
    <x v="0"/>
    <s v="00531000008F2qlAAC"/>
    <b v="0"/>
    <d v="2021-01-26T13:23:09"/>
    <b v="0"/>
    <b v="0"/>
    <s v="2021 2"/>
    <n v="2"/>
    <x v="3"/>
    <s v="Omitted"/>
    <s v="Omitted"/>
    <x v="24"/>
    <s v="00531000008F2qlAAC"/>
    <d v="2021-06-28T12:45:42"/>
    <m/>
    <d v="2021-06-28T12:45:41"/>
    <b v="0"/>
    <x v="6"/>
    <s v="0065A00001dA8rDQAS"/>
    <x v="2"/>
    <b v="0"/>
    <s v="00531000008F2qlAAC"/>
    <s v="Closed Lost"/>
    <b v="0"/>
    <x v="1"/>
    <n v="22500"/>
    <n v="0"/>
    <m/>
  </r>
  <r>
    <s v="0016e00002ZwZPmAAN"/>
    <b v="0"/>
    <m/>
    <b v="0"/>
    <x v="961"/>
    <x v="0"/>
    <s v="00531000008F2qlAAC"/>
    <b v="0"/>
    <d v="2020-09-22T18:55:49"/>
    <b v="0"/>
    <b v="0"/>
    <s v="2021 2"/>
    <n v="2"/>
    <x v="3"/>
    <s v="Omitted"/>
    <s v="Omitted"/>
    <x v="24"/>
    <s v="00531000008F2qlAAC"/>
    <d v="2021-06-28T12:47:42"/>
    <m/>
    <d v="2021-06-28T12:47:40"/>
    <b v="0"/>
    <x v="6"/>
    <s v="0065A00001bo57fQAA"/>
    <x v="2"/>
    <b v="0"/>
    <s v="00531000008F2qlAAC"/>
    <s v="Closed Lost"/>
    <b v="0"/>
    <x v="1"/>
    <n v="3937.5"/>
    <n v="0"/>
    <m/>
  </r>
  <r>
    <s v="0016e00002ZwneyAAB"/>
    <b v="0"/>
    <m/>
    <b v="0"/>
    <x v="961"/>
    <x v="0"/>
    <s v="0055A000009GxI2QAK"/>
    <b v="0"/>
    <d v="2021-06-23T15:27:00"/>
    <b v="0"/>
    <b v="0"/>
    <s v="2021 2"/>
    <n v="2"/>
    <x v="3"/>
    <s v="Omitted"/>
    <s v="Omitted"/>
    <x v="24"/>
    <s v="0055A000009GxI2QAK"/>
    <d v="2021-06-28T14:15:56"/>
    <m/>
    <d v="2021-06-28T14:15:47"/>
    <b v="0"/>
    <x v="7"/>
    <s v="0066e00001eaXYSAA2"/>
    <x v="2"/>
    <b v="0"/>
    <s v="0055A000009GxI2QAK"/>
    <s v="Closed Lost"/>
    <b v="0"/>
    <x v="1"/>
    <n v="10000"/>
    <n v="0"/>
    <m/>
  </r>
  <r>
    <s v="001i000000K38RYAAZ"/>
    <b v="0"/>
    <m/>
    <b v="0"/>
    <x v="961"/>
    <x v="0"/>
    <s v="00531000007Es7rAAC"/>
    <b v="0"/>
    <d v="2021-04-26T13:59:41"/>
    <b v="0"/>
    <b v="0"/>
    <s v="2021 2"/>
    <n v="2"/>
    <x v="3"/>
    <s v="Closed"/>
    <s v="Closed"/>
    <x v="2"/>
    <s v="0055A00000BcmLTQAZ"/>
    <d v="2021-06-28T17:50:38"/>
    <m/>
    <d v="2021-06-28T17:50:38"/>
    <b v="1"/>
    <x v="6"/>
    <s v="0066e00001dz8b9AAA"/>
    <x v="2"/>
    <b v="0"/>
    <s v="00531000007KgPgAAK"/>
    <s v="Closed Won"/>
    <b v="0"/>
    <x v="0"/>
    <n v="1596940"/>
    <n v="1596940"/>
    <m/>
  </r>
  <r>
    <s v="0015A00002DU5c0QAD"/>
    <b v="0"/>
    <m/>
    <b v="0"/>
    <x v="961"/>
    <x v="0"/>
    <s v="0055A000008iLoOQAU"/>
    <b v="0"/>
    <d v="2021-06-18T12:35:52"/>
    <b v="0"/>
    <b v="0"/>
    <s v="2021 2"/>
    <n v="2"/>
    <x v="3"/>
    <s v="Closed"/>
    <s v="Closed"/>
    <x v="21"/>
    <s v="0055A000008iLoOQAU"/>
    <d v="2021-06-28T18:41:06"/>
    <m/>
    <d v="2021-06-28T18:41:05"/>
    <b v="0"/>
    <x v="5"/>
    <s v="0066e00001eN6CXAA0"/>
    <x v="2"/>
    <b v="0"/>
    <s v="0055A000008iLoOQAU"/>
    <s v="Closed Won"/>
    <b v="0"/>
    <x v="0"/>
    <n v="14867.5"/>
    <n v="14867.5"/>
    <m/>
  </r>
  <r>
    <s v="0016e00002ZwDtFAAV"/>
    <b v="0"/>
    <m/>
    <b v="0"/>
    <x v="961"/>
    <x v="0"/>
    <s v="00531000008F2qlAAC"/>
    <b v="0"/>
    <d v="2021-06-17T22:00:59"/>
    <b v="0"/>
    <b v="0"/>
    <s v="2021 2"/>
    <n v="2"/>
    <x v="3"/>
    <s v="Closed"/>
    <s v="Closed"/>
    <x v="24"/>
    <s v="00531000008F2qlAAC"/>
    <d v="2021-06-28T16:29:23"/>
    <m/>
    <d v="2021-06-28T16:16:28"/>
    <b v="0"/>
    <x v="6"/>
    <s v="0066e00001eN4ZtAAK"/>
    <x v="2"/>
    <b v="0"/>
    <s v="00531000008F2qlAAC"/>
    <s v="Closed Won"/>
    <b v="0"/>
    <x v="0"/>
    <n v="55419.75"/>
    <n v="55419.75"/>
    <m/>
  </r>
  <r>
    <s v="0013100001k6hL1AAI"/>
    <b v="0"/>
    <m/>
    <b v="0"/>
    <x v="961"/>
    <x v="0"/>
    <s v="00531000007KAsvAAG"/>
    <b v="0"/>
    <d v="2021-05-25T17:10:40"/>
    <b v="0"/>
    <b v="0"/>
    <s v="2021 2"/>
    <n v="2"/>
    <x v="3"/>
    <s v="Closed"/>
    <s v="Closed"/>
    <x v="1"/>
    <s v="00531000007KAsvAAG"/>
    <d v="2021-06-28T17:48:19"/>
    <m/>
    <d v="2021-06-28T17:48:19"/>
    <b v="0"/>
    <x v="6"/>
    <s v="0066e00001eKCg7AAG"/>
    <x v="2"/>
    <b v="0"/>
    <s v="00531000007KAsvAAG"/>
    <s v="Closed Won"/>
    <b v="0"/>
    <x v="0"/>
    <n v="69634.259999999995"/>
    <n v="69634.259999999995"/>
    <m/>
  </r>
  <r>
    <s v="0013100001puTb4AAE"/>
    <b v="0"/>
    <m/>
    <b v="0"/>
    <x v="352"/>
    <x v="0"/>
    <s v="0055A00000Bnt5hQAB"/>
    <b v="1"/>
    <d v="2021-02-03T15:10:37"/>
    <b v="0"/>
    <b v="0"/>
    <s v="2021 2"/>
    <n v="2"/>
    <x v="3"/>
    <s v="Closed"/>
    <s v="Closed"/>
    <x v="21"/>
    <s v="0055A00000Bnt5hQAB"/>
    <d v="2021-06-29T19:32:04"/>
    <m/>
    <d v="2021-06-29T19:31:44"/>
    <b v="0"/>
    <x v="7"/>
    <s v="0065A00001dBQnuQAG"/>
    <x v="2"/>
    <b v="0"/>
    <s v="0055A00000Bnt5hQAB"/>
    <s v="Closed Won"/>
    <b v="0"/>
    <x v="0"/>
    <n v="131907.5"/>
    <n v="131907.5"/>
    <m/>
  </r>
  <r>
    <s v="0015A00002DSTI6QAP"/>
    <b v="0"/>
    <m/>
    <b v="0"/>
    <x v="352"/>
    <x v="0"/>
    <s v="0055A000008iLoOQAU"/>
    <b v="1"/>
    <d v="2019-09-05T14:06:30"/>
    <b v="0"/>
    <b v="0"/>
    <s v="2021 2"/>
    <n v="2"/>
    <x v="3"/>
    <s v="Closed"/>
    <s v="Closed"/>
    <x v="21"/>
    <s v="0055A000008zqzaQAA"/>
    <d v="2021-06-29T20:13:40"/>
    <m/>
    <d v="2021-06-29T20:13:39"/>
    <b v="0"/>
    <x v="3"/>
    <s v="0065A00001XGf3vQAD"/>
    <x v="2"/>
    <b v="0"/>
    <s v="0055A000008zqzaQAA"/>
    <s v="Closed Won"/>
    <b v="0"/>
    <x v="0"/>
    <n v="142850"/>
    <n v="142850"/>
    <m/>
  </r>
  <r>
    <s v="0013100001k6JgGAAU"/>
    <b v="0"/>
    <m/>
    <b v="0"/>
    <x v="352"/>
    <x v="0"/>
    <s v="0055A000008iLoOQAU"/>
    <b v="1"/>
    <d v="2019-10-08T20:23:58"/>
    <b v="0"/>
    <b v="0"/>
    <s v="2021 2"/>
    <n v="2"/>
    <x v="3"/>
    <s v="Closed"/>
    <s v="Closed"/>
    <x v="21"/>
    <s v="0055A00000Bnt5hQAB"/>
    <d v="2021-06-29T19:32:27"/>
    <m/>
    <d v="2021-06-29T19:30:20"/>
    <b v="0"/>
    <x v="5"/>
    <s v="0065A00001XabTJQAZ"/>
    <x v="2"/>
    <b v="0"/>
    <s v="0055A00000Bnt5hQAB"/>
    <s v="Closed Won"/>
    <b v="0"/>
    <x v="0"/>
    <n v="131907.5"/>
    <n v="131907.5"/>
    <m/>
  </r>
  <r>
    <s v="0015A00002FU4geQAD"/>
    <b v="0"/>
    <m/>
    <b v="0"/>
    <x v="352"/>
    <x v="0"/>
    <s v="0055A000008iLoOQAU"/>
    <b v="0"/>
    <d v="2021-06-18T00:57:44"/>
    <b v="0"/>
    <b v="0"/>
    <s v="2021 2"/>
    <n v="2"/>
    <x v="3"/>
    <s v="Closed"/>
    <s v="Closed"/>
    <x v="21"/>
    <s v="0055A000008iLoOQAU"/>
    <d v="2021-06-29T12:46:17"/>
    <m/>
    <d v="2021-06-29T12:46:17"/>
    <b v="0"/>
    <x v="6"/>
    <s v="0066e00001eN54qAAC"/>
    <x v="2"/>
    <b v="0"/>
    <s v="0055A000008iLoOQAU"/>
    <s v="Closed Won"/>
    <b v="0"/>
    <x v="0"/>
    <n v="22800"/>
    <n v="22800"/>
    <m/>
  </r>
  <r>
    <s v="0013100001frK2lAAE"/>
    <b v="0"/>
    <m/>
    <b v="0"/>
    <x v="278"/>
    <x v="0"/>
    <s v="00531000007KAu8AAG"/>
    <b v="1"/>
    <d v="2016-10-06T18:05:25"/>
    <b v="0"/>
    <b v="0"/>
    <s v="2021 2"/>
    <n v="2"/>
    <x v="3"/>
    <s v="Omitted"/>
    <s v="Omitted"/>
    <x v="17"/>
    <s v="0055A00000BclF5QAJ"/>
    <d v="2021-04-10T23:01:03"/>
    <m/>
    <d v="2020-07-22T20:56:17"/>
    <b v="0"/>
    <x v="10"/>
    <s v="0063100000eUuqxAAC"/>
    <x v="2"/>
    <b v="0"/>
    <s v="0055A00000Bb2djQAB"/>
    <s v="Closed Lost"/>
    <b v="0"/>
    <x v="1"/>
    <n v="98080"/>
    <n v="0"/>
    <m/>
  </r>
  <r>
    <s v="0013100001nnkIDAAY"/>
    <b v="0"/>
    <m/>
    <b v="0"/>
    <x v="278"/>
    <x v="0"/>
    <s v="00531000007KAu8AAG"/>
    <b v="1"/>
    <d v="2016-12-13T01:53:17"/>
    <b v="0"/>
    <b v="0"/>
    <s v="2021 2"/>
    <n v="2"/>
    <x v="3"/>
    <s v="Omitted"/>
    <s v="Omitted"/>
    <x v="12"/>
    <s v="0055A00000BclF5QAJ"/>
    <d v="2021-04-11T20:07:09"/>
    <m/>
    <d v="2021-02-03T19:07:50"/>
    <b v="0"/>
    <x v="6"/>
    <s v="0063100000fTDxHAAW"/>
    <x v="2"/>
    <b v="0"/>
    <s v="0055A00000Bb2djQAB"/>
    <s v="Closed Lost"/>
    <b v="0"/>
    <x v="1"/>
    <n v="54805"/>
    <n v="0"/>
    <m/>
  </r>
  <r>
    <s v="0015A00002OKbfQQAT"/>
    <b v="0"/>
    <m/>
    <b v="0"/>
    <x v="278"/>
    <x v="0"/>
    <s v="0055A000008zqzaQAA"/>
    <b v="0"/>
    <d v="2020-09-04T19:28:37"/>
    <b v="0"/>
    <b v="0"/>
    <s v="2021 2"/>
    <n v="2"/>
    <x v="3"/>
    <s v="Omitted"/>
    <s v="Omitted"/>
    <x v="21"/>
    <s v="0055A00000BclF5QAJ"/>
    <d v="2021-04-11T20:33:11"/>
    <m/>
    <d v="2021-03-26T02:55:50"/>
    <b v="0"/>
    <x v="7"/>
    <s v="0065A00001bgwnEQAQ"/>
    <x v="2"/>
    <b v="0"/>
    <s v="0055A000008zqzaQAA"/>
    <s v="Closed Lost"/>
    <b v="0"/>
    <x v="1"/>
    <n v="174800"/>
    <n v="0"/>
    <m/>
  </r>
  <r>
    <s v="0015A00001taaMKQAY"/>
    <b v="0"/>
    <m/>
    <b v="0"/>
    <x v="278"/>
    <x v="0"/>
    <s v="0055A000008zqzaQAA"/>
    <b v="0"/>
    <d v="2019-06-19T21:02:33"/>
    <b v="0"/>
    <b v="0"/>
    <s v="2021 2"/>
    <n v="2"/>
    <x v="3"/>
    <s v="Omitted"/>
    <s v="Omitted"/>
    <x v="0"/>
    <s v="0055A00000BclF5QAJ"/>
    <d v="2021-04-11T20:07:09"/>
    <m/>
    <d v="2021-02-12T01:12:55"/>
    <b v="0"/>
    <x v="6"/>
    <s v="0065A00001TjPXcQAN"/>
    <x v="2"/>
    <b v="0"/>
    <s v="0055A000008iLoOQAU"/>
    <s v="Closed Lost"/>
    <b v="0"/>
    <x v="1"/>
    <n v="85725"/>
    <n v="0"/>
    <m/>
  </r>
  <r>
    <s v="0015A00002Cvd8YQAR"/>
    <b v="0"/>
    <m/>
    <b v="0"/>
    <x v="278"/>
    <x v="0"/>
    <s v="0055A000008iLoOQAU"/>
    <b v="0"/>
    <d v="2019-06-06T19:13:59"/>
    <b v="0"/>
    <b v="0"/>
    <s v="2021 2"/>
    <n v="2"/>
    <x v="3"/>
    <s v="Omitted"/>
    <s v="Omitted"/>
    <x v="21"/>
    <s v="0055A00000BclF5QAJ"/>
    <d v="2021-04-11T20:33:11"/>
    <m/>
    <d v="2020-10-22T17:19:56"/>
    <b v="0"/>
    <x v="6"/>
    <s v="0065A00001Th8uEQAR"/>
    <x v="2"/>
    <b v="0"/>
    <s v="0055A00000Bb2djQAB"/>
    <s v="Closed Lost"/>
    <b v="0"/>
    <x v="1"/>
    <n v="84390"/>
    <n v="0"/>
    <m/>
  </r>
  <r>
    <s v="0015A00002GqDnIQAV"/>
    <b v="0"/>
    <m/>
    <b v="0"/>
    <x v="278"/>
    <x v="0"/>
    <s v="0055A00000BNpn5QAD"/>
    <b v="0"/>
    <d v="2020-08-03T18:00:11"/>
    <b v="0"/>
    <b v="0"/>
    <s v="2021 2"/>
    <n v="2"/>
    <x v="3"/>
    <s v="Omitted"/>
    <s v="Omitted"/>
    <x v="25"/>
    <s v="0055A00000BclF5QAJ"/>
    <d v="2021-04-11T20:07:09"/>
    <m/>
    <d v="2021-02-11T16:48:11"/>
    <b v="0"/>
    <x v="6"/>
    <s v="0065A00001bLusvQAC"/>
    <x v="2"/>
    <b v="0"/>
    <s v="0055A00000BNpn5QAD"/>
    <s v="Closed Lost"/>
    <b v="0"/>
    <x v="1"/>
    <n v="61875"/>
    <n v="0"/>
    <m/>
  </r>
  <r>
    <s v="0015A00001yXDtSQAW"/>
    <b v="0"/>
    <m/>
    <b v="0"/>
    <x v="278"/>
    <x v="0"/>
    <s v="00531000008FRNUAA4"/>
    <b v="0"/>
    <d v="2018-01-12T15:59:57"/>
    <b v="0"/>
    <b v="0"/>
    <s v="2021 2"/>
    <n v="2"/>
    <x v="3"/>
    <s v="Omitted"/>
    <s v="Omitted"/>
    <x v="23"/>
    <s v="0055A00000BclF5QAJ"/>
    <d v="2021-04-11T20:06:15"/>
    <m/>
    <d v="2021-02-02T19:46:02"/>
    <b v="0"/>
    <x v="6"/>
    <s v="0065A00000iUvh8QAC"/>
    <x v="2"/>
    <b v="0"/>
    <s v="0055A00000Bb2djQAB"/>
    <s v="Closed Lost"/>
    <b v="0"/>
    <x v="1"/>
    <n v="72600"/>
    <n v="0"/>
    <m/>
  </r>
  <r>
    <s v="0013100001p4OLLAA2"/>
    <b v="0"/>
    <m/>
    <b v="0"/>
    <x v="278"/>
    <x v="0"/>
    <s v="0055A000008zqzaQAA"/>
    <b v="0"/>
    <d v="2018-05-01T18:18:22"/>
    <b v="0"/>
    <b v="0"/>
    <s v="2021 2"/>
    <n v="2"/>
    <x v="3"/>
    <s v="Omitted"/>
    <s v="Omitted"/>
    <x v="23"/>
    <s v="0055A00000BclF5QAJ"/>
    <d v="2021-04-10T23:01:03"/>
    <m/>
    <d v="2020-12-16T15:09:03"/>
    <b v="0"/>
    <x v="7"/>
    <s v="0065A00000k1NBMQA2"/>
    <x v="2"/>
    <b v="0"/>
    <s v="0055A00000Bb2djQAB"/>
    <s v="Closed Lost"/>
    <b v="0"/>
    <x v="1"/>
    <n v="39950"/>
    <n v="0"/>
    <m/>
  </r>
  <r>
    <s v="0015A00002CwDlkQAF"/>
    <b v="0"/>
    <m/>
    <b v="0"/>
    <x v="278"/>
    <x v="0"/>
    <s v="0055A000009sZg0QAE"/>
    <b v="0"/>
    <d v="2019-06-18T17:54:36"/>
    <b v="0"/>
    <b v="0"/>
    <s v="2021 2"/>
    <n v="2"/>
    <x v="3"/>
    <s v="Omitted"/>
    <s v="Omitted"/>
    <x v="0"/>
    <s v="0055A00000BclF5QAJ"/>
    <d v="2021-04-11T20:33:11"/>
    <m/>
    <d v="2021-02-11T22:03:43"/>
    <b v="0"/>
    <x v="7"/>
    <s v="0065A00001TjHf1QAF"/>
    <x v="2"/>
    <b v="0"/>
    <s v="0055A00000Bb2djQAB"/>
    <s v="Closed Lost"/>
    <b v="0"/>
    <x v="1"/>
    <n v="86700"/>
    <n v="0"/>
    <m/>
  </r>
  <r>
    <s v="0016e00002ZwhYaAAJ"/>
    <b v="0"/>
    <m/>
    <b v="0"/>
    <x v="278"/>
    <x v="0"/>
    <s v="0055A000009GxI2QAK"/>
    <b v="0"/>
    <d v="2020-04-21T12:43:41"/>
    <b v="0"/>
    <b v="0"/>
    <s v="2021 2"/>
    <n v="2"/>
    <x v="3"/>
    <s v="Omitted"/>
    <s v="Omitted"/>
    <x v="24"/>
    <s v="0055A000009GxI2QAK"/>
    <d v="2021-06-22T19:31:55"/>
    <m/>
    <d v="2020-12-28T21:48:44"/>
    <b v="0"/>
    <x v="6"/>
    <s v="0065A00001ZuPFkQAN"/>
    <x v="2"/>
    <b v="0"/>
    <s v="0055A000009GxI2QAK"/>
    <s v="Closed Lost"/>
    <b v="0"/>
    <x v="1"/>
    <n v="243750"/>
    <n v="0"/>
    <m/>
  </r>
  <r>
    <s v="0015A00002UgHJtQAN"/>
    <b v="0"/>
    <m/>
    <b v="0"/>
    <x v="278"/>
    <x v="0"/>
    <s v="00531000007KAsvAAG"/>
    <b v="0"/>
    <d v="2021-02-11T19:56:41"/>
    <b v="0"/>
    <b v="0"/>
    <s v="2021 2"/>
    <n v="2"/>
    <x v="3"/>
    <s v="Omitted"/>
    <s v="Omitted"/>
    <x v="1"/>
    <s v="0055A00000BclF5QAJ"/>
    <d v="2021-04-11T20:08:00"/>
    <m/>
    <d v="2021-04-09T15:12:01"/>
    <b v="0"/>
    <x v="6"/>
    <s v="0065A00001dDG7aQAG"/>
    <x v="2"/>
    <b v="0"/>
    <s v="00531000007KAsvAAG"/>
    <s v="Closed Lost"/>
    <b v="0"/>
    <x v="1"/>
    <n v="64979.64"/>
    <n v="0"/>
    <m/>
  </r>
  <r>
    <s v="0016e00002ZizBKAAZ"/>
    <b v="0"/>
    <m/>
    <b v="0"/>
    <x v="278"/>
    <x v="0"/>
    <s v="0055A000009GxI2QAK"/>
    <b v="0"/>
    <d v="2020-04-21T12:47:58"/>
    <b v="0"/>
    <b v="0"/>
    <s v="2021 2"/>
    <n v="2"/>
    <x v="3"/>
    <s v="Omitted"/>
    <s v="Omitted"/>
    <x v="24"/>
    <s v="0055A000009GxI2QAK"/>
    <d v="2021-06-22T19:28:25"/>
    <m/>
    <d v="2020-12-28T21:45:21"/>
    <b v="0"/>
    <x v="6"/>
    <s v="0065A00001ZuPGYQA3"/>
    <x v="2"/>
    <b v="0"/>
    <s v="0055A000009GxI2QAK"/>
    <s v="Closed Lost"/>
    <b v="0"/>
    <x v="1"/>
    <n v="146250"/>
    <n v="0"/>
    <m/>
  </r>
  <r>
    <s v="0015A00002GK1o4QAD"/>
    <b v="0"/>
    <m/>
    <b v="0"/>
    <x v="278"/>
    <x v="0"/>
    <s v="0055A00000BNXCfQAP"/>
    <b v="1"/>
    <d v="2020-08-20T16:18:56"/>
    <b v="0"/>
    <b v="0"/>
    <s v="2021 2"/>
    <n v="2"/>
    <x v="3"/>
    <s v="Omitted"/>
    <s v="Omitted"/>
    <x v="21"/>
    <s v="0055A00000BclF5QAJ"/>
    <d v="2021-04-10T23:01:03"/>
    <m/>
    <d v="2021-04-07T23:29:45"/>
    <b v="0"/>
    <x v="3"/>
    <s v="0065A00001bO5stQAC"/>
    <x v="2"/>
    <b v="0"/>
    <s v="0055A00000BNXCfQAP"/>
    <s v="Closed Lost"/>
    <b v="0"/>
    <x v="1"/>
    <n v="162850"/>
    <n v="0"/>
    <m/>
  </r>
  <r>
    <s v="0013100001frxefAAA"/>
    <b v="0"/>
    <m/>
    <b v="0"/>
    <x v="278"/>
    <x v="0"/>
    <s v="0055A000008zqzaQAA"/>
    <b v="1"/>
    <d v="2020-05-05T14:57:30"/>
    <b v="0"/>
    <b v="0"/>
    <s v="2021 2"/>
    <n v="2"/>
    <x v="3"/>
    <s v="Omitted"/>
    <s v="Omitted"/>
    <x v="21"/>
    <s v="0055A00000BclF5QAJ"/>
    <d v="2021-04-10T23:01:03"/>
    <m/>
    <d v="2021-03-26T03:17:12"/>
    <b v="0"/>
    <x v="3"/>
    <s v="0065A00001a3KLDQA2"/>
    <x v="2"/>
    <b v="0"/>
    <s v="0055A000008zqzaQAA"/>
    <s v="Closed Lost"/>
    <b v="0"/>
    <x v="1"/>
    <n v="152000"/>
    <n v="0"/>
    <m/>
  </r>
  <r>
    <s v="0015A00002JNwyTQAT"/>
    <b v="0"/>
    <m/>
    <b v="0"/>
    <x v="278"/>
    <x v="0"/>
    <s v="0055A00000BNpn5QAD"/>
    <b v="1"/>
    <d v="2020-03-25T21:03:31"/>
    <b v="0"/>
    <b v="0"/>
    <s v="2021 2"/>
    <n v="2"/>
    <x v="3"/>
    <s v="Omitted"/>
    <s v="Omitted"/>
    <x v="21"/>
    <s v="0055A00000BclF5QAJ"/>
    <d v="2021-04-11T20:07:09"/>
    <m/>
    <d v="2020-12-10T20:05:37"/>
    <b v="0"/>
    <x v="6"/>
    <s v="0065A00001ZZ4HBQA1"/>
    <x v="2"/>
    <b v="0"/>
    <s v="0055A00000BNpn5QAD"/>
    <s v="Closed Lost"/>
    <b v="0"/>
    <x v="1"/>
    <n v="135240"/>
    <n v="0"/>
    <m/>
  </r>
  <r>
    <s v="0015A00002NLXA5QAP"/>
    <b v="0"/>
    <m/>
    <b v="0"/>
    <x v="278"/>
    <x v="0"/>
    <s v="0055A00000BNpn5QAD"/>
    <b v="1"/>
    <d v="2020-07-10T16:20:25"/>
    <b v="0"/>
    <b v="0"/>
    <s v="2021 2"/>
    <n v="2"/>
    <x v="3"/>
    <s v="Omitted"/>
    <s v="Omitted"/>
    <x v="21"/>
    <s v="0055A00000BclF5QAJ"/>
    <d v="2021-04-11T20:07:09"/>
    <m/>
    <d v="2020-12-10T21:56:43"/>
    <b v="0"/>
    <x v="6"/>
    <s v="0065A00001bAKZ9QAO"/>
    <x v="2"/>
    <b v="0"/>
    <s v="0055A00000BNpn5QAD"/>
    <s v="Closed Lost"/>
    <b v="0"/>
    <x v="1"/>
    <n v="128340"/>
    <n v="0"/>
    <m/>
  </r>
  <r>
    <s v="0015A00002GJpduQAD"/>
    <b v="0"/>
    <m/>
    <b v="0"/>
    <x v="278"/>
    <x v="0"/>
    <s v="0055A000008iLoOQAU"/>
    <b v="1"/>
    <d v="2019-11-21T16:23:12"/>
    <b v="0"/>
    <b v="0"/>
    <s v="2021 2"/>
    <n v="2"/>
    <x v="3"/>
    <s v="Omitted"/>
    <s v="Omitted"/>
    <x v="21"/>
    <s v="0055A00000BclF5QAJ"/>
    <d v="2021-04-10T23:01:03"/>
    <m/>
    <d v="2021-01-19T18:46:14"/>
    <b v="0"/>
    <x v="3"/>
    <s v="0065A00001Y1P0IQAV"/>
    <x v="2"/>
    <b v="0"/>
    <s v="0055A00000BNpn5QAD"/>
    <s v="Closed Lost"/>
    <b v="0"/>
    <x v="1"/>
    <n v="119370"/>
    <n v="0"/>
    <m/>
  </r>
  <r>
    <s v="0015A00002HcMBNQA3"/>
    <b v="0"/>
    <m/>
    <b v="0"/>
    <x v="278"/>
    <x v="0"/>
    <s v="0055A00000BNXCfQAP"/>
    <b v="1"/>
    <d v="2020-01-27T18:34:18"/>
    <b v="0"/>
    <b v="0"/>
    <s v="2021 2"/>
    <n v="2"/>
    <x v="3"/>
    <s v="Omitted"/>
    <s v="Omitted"/>
    <x v="21"/>
    <s v="0055A00000BclF5QAJ"/>
    <d v="2021-04-10T23:01:03"/>
    <m/>
    <d v="2021-03-08T22:19:12"/>
    <b v="0"/>
    <x v="3"/>
    <s v="0065A00001Z0PkEQAV"/>
    <x v="2"/>
    <b v="0"/>
    <s v="0055A00000BNXCfQAP"/>
    <s v="Closed Lost"/>
    <b v="0"/>
    <x v="1"/>
    <n v="140000"/>
    <n v="0"/>
    <m/>
  </r>
  <r>
    <s v="0015A00002CwoeNQAR"/>
    <b v="0"/>
    <m/>
    <b v="0"/>
    <x v="278"/>
    <x v="0"/>
    <s v="0055A000008zqzaQAA"/>
    <b v="1"/>
    <d v="2019-06-17T02:14:22"/>
    <b v="0"/>
    <b v="0"/>
    <s v="2021 2"/>
    <n v="2"/>
    <x v="3"/>
    <s v="Omitted"/>
    <s v="Omitted"/>
    <x v="21"/>
    <s v="0055A00000BclF5QAJ"/>
    <d v="2021-04-11T20:33:11"/>
    <m/>
    <d v="2020-08-27T17:11:16"/>
    <b v="0"/>
    <x v="6"/>
    <s v="0065A00001Tj32kQAB"/>
    <x v="2"/>
    <b v="0"/>
    <s v="0055A000008zqzaQAA"/>
    <s v="Closed Lost"/>
    <b v="0"/>
    <x v="1"/>
    <n v="140000"/>
    <n v="0"/>
    <m/>
  </r>
  <r>
    <s v="0013100001jbqg2AAA"/>
    <b v="0"/>
    <m/>
    <b v="0"/>
    <x v="278"/>
    <x v="0"/>
    <s v="0055A000008iLoOQAU"/>
    <b v="1"/>
    <d v="2019-10-15T13:23:39"/>
    <b v="0"/>
    <b v="0"/>
    <s v="2021 2"/>
    <n v="2"/>
    <x v="3"/>
    <s v="Omitted"/>
    <s v="Omitted"/>
    <x v="21"/>
    <s v="0055A00000BclF5QAJ"/>
    <d v="2021-04-10T23:01:03"/>
    <m/>
    <d v="2021-03-26T02:43:50"/>
    <b v="0"/>
    <x v="1"/>
    <s v="0065A00001XdFXkQAN"/>
    <x v="2"/>
    <b v="0"/>
    <s v="0055A000008zqzaQAA"/>
    <s v="Closed Lost"/>
    <b v="0"/>
    <x v="1"/>
    <n v="140000"/>
    <n v="0"/>
    <m/>
  </r>
  <r>
    <s v="0015A00002FTqIFQA1"/>
    <b v="0"/>
    <m/>
    <b v="0"/>
    <x v="278"/>
    <x v="0"/>
    <s v="0055A00000BNpn5QAD"/>
    <b v="1"/>
    <d v="2019-12-03T16:17:51"/>
    <b v="0"/>
    <b v="0"/>
    <s v="2021 2"/>
    <n v="2"/>
    <x v="3"/>
    <s v="Omitted"/>
    <s v="Omitted"/>
    <x v="21"/>
    <s v="0055A00000BclF5QAJ"/>
    <d v="2021-04-11T20:06:15"/>
    <m/>
    <d v="2021-02-19T23:27:56"/>
    <b v="0"/>
    <x v="6"/>
    <s v="0065A00001YHdxKQAT"/>
    <x v="2"/>
    <b v="0"/>
    <s v="0055A00000BNXCfQAP"/>
    <s v="Closed Lost"/>
    <b v="0"/>
    <x v="1"/>
    <n v="142850"/>
    <n v="0"/>
    <m/>
  </r>
  <r>
    <s v="0015A0000269fxOQAQ"/>
    <b v="0"/>
    <m/>
    <b v="0"/>
    <x v="278"/>
    <x v="0"/>
    <s v="0055A00000BNXCfQAP"/>
    <b v="1"/>
    <d v="2020-05-12T03:42:16"/>
    <b v="0"/>
    <b v="0"/>
    <s v="2021 2"/>
    <n v="2"/>
    <x v="3"/>
    <s v="Omitted"/>
    <s v="Omitted"/>
    <x v="21"/>
    <s v="0055A00000BclF5QAJ"/>
    <d v="2021-04-10T23:01:03"/>
    <m/>
    <d v="2021-03-17T23:44:28"/>
    <b v="0"/>
    <x v="12"/>
    <s v="0065A00001a5tSiQAI"/>
    <x v="2"/>
    <b v="0"/>
    <s v="0055A00000BNXCfQAP"/>
    <s v="Closed Lost"/>
    <b v="0"/>
    <x v="1"/>
    <n v="150850"/>
    <n v="0"/>
    <m/>
  </r>
  <r>
    <s v="0015A00002FsKNzQAN"/>
    <b v="0"/>
    <m/>
    <b v="0"/>
    <x v="278"/>
    <x v="0"/>
    <s v="0055A000008iLoOQAU"/>
    <b v="1"/>
    <d v="2019-10-23T14:05:26"/>
    <b v="0"/>
    <b v="0"/>
    <s v="2021 2"/>
    <n v="2"/>
    <x v="3"/>
    <s v="Omitted"/>
    <s v="Omitted"/>
    <x v="21"/>
    <s v="0055A00000BclF5QAJ"/>
    <d v="2021-04-10T23:01:03"/>
    <m/>
    <d v="2020-12-03T14:54:09"/>
    <b v="0"/>
    <x v="3"/>
    <s v="0065A00001XkTzfQAF"/>
    <x v="2"/>
    <b v="0"/>
    <s v="0055A00000BNpn5QAD"/>
    <s v="Closed Lost"/>
    <b v="0"/>
    <x v="1"/>
    <n v="39321.75"/>
    <n v="0"/>
    <m/>
  </r>
  <r>
    <s v="0013100001kVrlTAAS"/>
    <b v="0"/>
    <m/>
    <b v="0"/>
    <x v="278"/>
    <x v="0"/>
    <s v="0055A000008iLoOQAU"/>
    <b v="1"/>
    <d v="2019-05-28T21:09:05"/>
    <b v="0"/>
    <b v="0"/>
    <s v="2021 2"/>
    <n v="2"/>
    <x v="3"/>
    <s v="Omitted"/>
    <s v="Omitted"/>
    <x v="21"/>
    <s v="0055A00000BclF5QAJ"/>
    <d v="2021-04-10T23:01:03"/>
    <m/>
    <d v="2021-02-03T19:08:36"/>
    <b v="0"/>
    <x v="11"/>
    <s v="0065A00001Sj9tnQAB"/>
    <x v="2"/>
    <b v="0"/>
    <s v="0055A00000Bb2djQAB"/>
    <s v="Closed Lost"/>
    <b v="0"/>
    <x v="1"/>
    <n v="86700"/>
    <n v="0"/>
    <m/>
  </r>
  <r>
    <s v="0013100001jbqfCAAQ"/>
    <b v="0"/>
    <m/>
    <b v="0"/>
    <x v="278"/>
    <x v="0"/>
    <s v="0055A000008zqzaQAA"/>
    <b v="1"/>
    <d v="2020-09-30T16:51:11"/>
    <b v="0"/>
    <b v="0"/>
    <s v="2021 2"/>
    <n v="2"/>
    <x v="3"/>
    <s v="Omitted"/>
    <s v="Omitted"/>
    <x v="22"/>
    <s v="0055A00000BclF5QAJ"/>
    <d v="2021-04-10T23:01:03"/>
    <m/>
    <d v="2021-03-19T16:59:58"/>
    <b v="0"/>
    <x v="13"/>
    <s v="0065A00001bpCx1QAE"/>
    <x v="2"/>
    <b v="0"/>
    <s v="0055A000008zqzaQAA"/>
    <s v="Closed Lost"/>
    <b v="0"/>
    <x v="1"/>
    <n v="76670"/>
    <n v="0"/>
    <m/>
  </r>
  <r>
    <s v="0015A00002Ft65CQAR"/>
    <b v="0"/>
    <m/>
    <b v="0"/>
    <x v="278"/>
    <x v="0"/>
    <s v="0055A000008iLoOQAU"/>
    <b v="1"/>
    <d v="2019-10-28T13:09:53"/>
    <b v="0"/>
    <b v="0"/>
    <s v="2021 2"/>
    <n v="2"/>
    <x v="3"/>
    <s v="Omitted"/>
    <s v="Omitted"/>
    <x v="23"/>
    <s v="0055A00000BclF5QAJ"/>
    <d v="2021-04-10T23:01:03"/>
    <m/>
    <d v="2021-03-10T22:39:57"/>
    <b v="0"/>
    <x v="12"/>
    <s v="0065A00001XodrzQAB"/>
    <x v="2"/>
    <b v="0"/>
    <s v="0055A000008zqzaQAA"/>
    <s v="Closed Lost"/>
    <b v="0"/>
    <x v="1"/>
    <n v="93424"/>
    <n v="0"/>
    <m/>
  </r>
  <r>
    <s v="0015A00002AmNqcQAF"/>
    <b v="0"/>
    <m/>
    <b v="0"/>
    <x v="278"/>
    <x v="0"/>
    <s v="0055A000008iLoOQAU"/>
    <b v="1"/>
    <d v="2019-03-12T14:17:37"/>
    <b v="0"/>
    <b v="0"/>
    <s v="2021 2"/>
    <n v="2"/>
    <x v="3"/>
    <s v="Omitted"/>
    <s v="Omitted"/>
    <x v="21"/>
    <s v="0055A00000BclF5QAJ"/>
    <d v="2021-04-10T23:01:03"/>
    <m/>
    <d v="2021-02-05T15:21:06"/>
    <b v="0"/>
    <x v="1"/>
    <s v="0065A00001F9NccQAF"/>
    <x v="2"/>
    <b v="0"/>
    <s v="0055A00000Bb2djQAB"/>
    <s v="Closed Lost"/>
    <b v="0"/>
    <x v="1"/>
    <n v="85000"/>
    <n v="0"/>
    <m/>
  </r>
  <r>
    <s v="0015A00002CTDUZQA5"/>
    <b v="0"/>
    <m/>
    <b v="0"/>
    <x v="278"/>
    <x v="0"/>
    <s v="0055A000008iLoOQAU"/>
    <b v="1"/>
    <d v="2019-05-17T16:01:26"/>
    <b v="0"/>
    <b v="0"/>
    <s v="2021 2"/>
    <n v="2"/>
    <x v="3"/>
    <s v="Omitted"/>
    <s v="Omitted"/>
    <x v="21"/>
    <s v="0055A00000BclF5QAJ"/>
    <d v="2021-04-11T20:33:11"/>
    <m/>
    <d v="2021-02-10T20:34:47"/>
    <b v="0"/>
    <x v="6"/>
    <s v="0065A00001SgJ1ZQAV"/>
    <x v="2"/>
    <b v="0"/>
    <s v="0055A00000Bb2djQAB"/>
    <s v="Closed Lost"/>
    <b v="0"/>
    <x v="1"/>
    <n v="77950"/>
    <n v="0"/>
    <m/>
  </r>
  <r>
    <s v="0013100001fqz0JAAQ"/>
    <b v="0"/>
    <m/>
    <b v="0"/>
    <x v="278"/>
    <x v="0"/>
    <s v="0055A000008iLoOQAU"/>
    <b v="1"/>
    <d v="2019-10-31T15:15:34"/>
    <b v="0"/>
    <b v="0"/>
    <s v="2021 2"/>
    <n v="2"/>
    <x v="3"/>
    <s v="Omitted"/>
    <s v="Omitted"/>
    <x v="21"/>
    <s v="0055A00000Bcy8WQAR"/>
    <d v="2021-06-07T14:09:26"/>
    <m/>
    <d v="2020-12-16T20:58:27"/>
    <b v="0"/>
    <x v="1"/>
    <s v="0065A00001Xp30WQAR"/>
    <x v="2"/>
    <b v="0"/>
    <s v="0055A00000Bb2djQAB"/>
    <s v="Closed Lost"/>
    <b v="0"/>
    <x v="1"/>
    <n v="92395"/>
    <n v="0"/>
    <m/>
  </r>
  <r>
    <s v="0015A00001taw5vQAA"/>
    <b v="0"/>
    <m/>
    <b v="0"/>
    <x v="278"/>
    <x v="0"/>
    <s v="0055A000008iLoOQAU"/>
    <b v="1"/>
    <d v="2019-06-18T21:38:56"/>
    <b v="0"/>
    <b v="0"/>
    <s v="2021 2"/>
    <n v="2"/>
    <x v="3"/>
    <s v="Omitted"/>
    <s v="Omitted"/>
    <x v="21"/>
    <s v="0055A00000BclF5QAJ"/>
    <d v="2021-04-10T23:01:03"/>
    <m/>
    <d v="2021-02-08T19:47:49"/>
    <b v="0"/>
    <x v="1"/>
    <s v="0065A00001TjJNkQAN"/>
    <x v="2"/>
    <b v="0"/>
    <s v="0055A00000Bb2djQAB"/>
    <s v="Closed Lost"/>
    <b v="0"/>
    <x v="1"/>
    <n v="93780"/>
    <n v="0"/>
    <m/>
  </r>
  <r>
    <s v="0015A000026p3X9QAI"/>
    <b v="0"/>
    <m/>
    <b v="0"/>
    <x v="278"/>
    <x v="0"/>
    <s v="0055A000008iLoOQAU"/>
    <b v="1"/>
    <d v="2018-11-30T14:44:12"/>
    <b v="0"/>
    <b v="0"/>
    <s v="2021 2"/>
    <n v="2"/>
    <x v="3"/>
    <s v="Omitted"/>
    <s v="Omitted"/>
    <x v="21"/>
    <s v="0055A00000BclF5QAJ"/>
    <d v="2021-04-10T23:01:03"/>
    <m/>
    <d v="2021-02-05T14:57:39"/>
    <b v="0"/>
    <x v="12"/>
    <s v="0065A00000nMQO6QAO"/>
    <x v="2"/>
    <b v="0"/>
    <s v="0055A00000Bb2djQAB"/>
    <s v="Closed Lost"/>
    <b v="0"/>
    <x v="1"/>
    <n v="54281"/>
    <n v="0"/>
    <m/>
  </r>
  <r>
    <s v="0015A00002AQprYQAT"/>
    <b v="0"/>
    <m/>
    <b v="0"/>
    <x v="278"/>
    <x v="0"/>
    <s v="0055A000008iLoOQAU"/>
    <b v="1"/>
    <d v="2019-02-15T18:10:03"/>
    <b v="0"/>
    <b v="0"/>
    <s v="2021 2"/>
    <n v="2"/>
    <x v="3"/>
    <s v="Omitted"/>
    <s v="Omitted"/>
    <x v="21"/>
    <s v="0055A000008zqzaQAA"/>
    <d v="2021-05-12T13:35:58"/>
    <m/>
    <d v="2021-01-11T15:35:07"/>
    <b v="0"/>
    <x v="1"/>
    <s v="0065A000019kLgmQAE"/>
    <x v="2"/>
    <b v="0"/>
    <s v="0055A000008zqzaQAA"/>
    <s v="Closed Lost"/>
    <b v="1"/>
    <x v="1"/>
    <n v="85725"/>
    <n v="0"/>
    <m/>
  </r>
  <r>
    <s v="0013100001qxdmMAAQ"/>
    <b v="0"/>
    <m/>
    <b v="0"/>
    <x v="286"/>
    <x v="0"/>
    <s v="00531000007KAsvAAG"/>
    <b v="0"/>
    <d v="2017-03-28T00:52:37"/>
    <b v="0"/>
    <b v="0"/>
    <s v="2021 3"/>
    <n v="3"/>
    <x v="3"/>
    <s v="Omitted"/>
    <s v="Omitted"/>
    <x v="18"/>
    <s v="0055A00000BclF5QAJ"/>
    <d v="2021-04-11T20:06:15"/>
    <m/>
    <d v="2020-01-06T18:18:35"/>
    <b v="0"/>
    <x v="6"/>
    <s v="0063100000hAMthAAG"/>
    <x v="2"/>
    <b v="0"/>
    <s v="0055A000009sa63QAA"/>
    <s v="Closed Lost"/>
    <b v="0"/>
    <x v="1"/>
    <n v="71021.259999999995"/>
    <n v="0"/>
    <m/>
  </r>
  <r>
    <s v="0015A00002QantRQAR"/>
    <b v="0"/>
    <m/>
    <b v="0"/>
    <x v="286"/>
    <x v="0"/>
    <s v="0055A000008zqzaQAA"/>
    <b v="1"/>
    <d v="2020-10-13T13:05:26"/>
    <b v="0"/>
    <b v="0"/>
    <s v="2021 3"/>
    <n v="3"/>
    <x v="3"/>
    <s v="Omitted"/>
    <s v="Omitted"/>
    <x v="21"/>
    <s v="0055A00000BclF5QAJ"/>
    <d v="2021-04-10T23:01:03"/>
    <m/>
    <d v="2021-04-02T16:37:10"/>
    <b v="0"/>
    <x v="3"/>
    <s v="0065A00001br5bNQAQ"/>
    <x v="2"/>
    <b v="0"/>
    <s v="0055A000008zqzaQAA"/>
    <s v="Closed Lost"/>
    <b v="0"/>
    <x v="1"/>
    <n v="161000"/>
    <n v="0"/>
    <m/>
  </r>
  <r>
    <s v="0013100001pvI87AAE"/>
    <b v="0"/>
    <m/>
    <b v="0"/>
    <x v="51"/>
    <x v="1"/>
    <s v="0055A000008zqzaQAA"/>
    <b v="0"/>
    <d v="2020-10-19T15:10:51"/>
    <b v="0"/>
    <b v="0"/>
    <s v="2022 1"/>
    <n v="1"/>
    <x v="6"/>
    <s v="Pipeline"/>
    <s v="Pipeline"/>
    <x v="21"/>
    <s v="0055A00000Bd0KeQAJ"/>
    <d v="2021-06-23T23:00:38"/>
    <m/>
    <m/>
    <b v="0"/>
    <x v="7"/>
    <s v="0065A00001cHC2jQAG"/>
    <x v="2"/>
    <b v="0"/>
    <s v="0055A00000Bd0KeQAJ"/>
    <s v="Funnel"/>
    <b v="0"/>
    <x v="1"/>
    <n v="106175"/>
    <n v="5308.75"/>
    <m/>
  </r>
  <r>
    <s v="0013100001enW6YAAU"/>
    <b v="0"/>
    <m/>
    <b v="0"/>
    <x v="51"/>
    <x v="1"/>
    <s v="0055A00000Bb2djQAB"/>
    <b v="0"/>
    <d v="2020-05-12T20:04:50"/>
    <b v="0"/>
    <b v="0"/>
    <s v="2022 1"/>
    <n v="1"/>
    <x v="6"/>
    <s v="Pipeline"/>
    <s v="Pipeline"/>
    <x v="21"/>
    <s v="0055A000008zqzaQAA"/>
    <d v="2021-06-25T16:11:00"/>
    <m/>
    <m/>
    <b v="0"/>
    <x v="10"/>
    <s v="0065A00001a5vL4QAI"/>
    <x v="2"/>
    <b v="0"/>
    <s v="0055A000008zqzaQAA"/>
    <s v="Quoted Funnel"/>
    <b v="0"/>
    <x v="1"/>
    <n v="36245"/>
    <n v="10873.5"/>
    <m/>
  </r>
  <r>
    <s v="0015A00002B5rzBQAR"/>
    <b v="0"/>
    <m/>
    <b v="0"/>
    <x v="24"/>
    <x v="1"/>
    <s v="00531000007KAu8AAG"/>
    <b v="0"/>
    <d v="2019-03-21T11:34:30"/>
    <b v="0"/>
    <b v="0"/>
    <s v="2021 3"/>
    <n v="3"/>
    <x v="3"/>
    <s v="Pipeline"/>
    <s v="Pipeline"/>
    <x v="21"/>
    <s v="0055A00000BclF5QAJ"/>
    <d v="2021-06-01T19:07:23"/>
    <m/>
    <d v="2021-03-11T08:53:10"/>
    <b v="0"/>
    <x v="1"/>
    <s v="0065A00001G6P3lQAF"/>
    <x v="2"/>
    <b v="0"/>
    <s v="00531000007KAu8AAG"/>
    <s v="Funnel"/>
    <b v="1"/>
    <x v="1"/>
    <n v="104701"/>
    <n v="5235.05"/>
    <m/>
  </r>
  <r>
    <s v="0015A000027SCCiQAO"/>
    <b v="0"/>
    <m/>
    <b v="0"/>
    <x v="71"/>
    <x v="1"/>
    <s v="00531000007KAu8AAG"/>
    <b v="0"/>
    <d v="2019-05-24T11:08:27"/>
    <b v="0"/>
    <b v="0"/>
    <s v="2021 4"/>
    <n v="4"/>
    <x v="3"/>
    <s v="Pipeline"/>
    <s v="Pipeline"/>
    <x v="21"/>
    <s v="0055A00000BclF5QAJ"/>
    <d v="2021-06-01T19:07:17"/>
    <m/>
    <d v="2021-05-11T09:10:43"/>
    <b v="0"/>
    <x v="10"/>
    <s v="0065A00001SgtRoQAJ"/>
    <x v="2"/>
    <b v="0"/>
    <s v="00531000007KAu8AAG"/>
    <s v="Quoted Funnel"/>
    <b v="1"/>
    <x v="1"/>
    <n v="98134"/>
    <n v="29440.2"/>
    <m/>
  </r>
  <r>
    <s v="0015A00002PK2w1QAD"/>
    <b v="0"/>
    <m/>
    <b v="0"/>
    <x v="61"/>
    <x v="0"/>
    <s v="0055A000008zqzaQAA"/>
    <b v="1"/>
    <d v="2020-09-17T14:16:36"/>
    <b v="0"/>
    <b v="0"/>
    <s v="2021 3"/>
    <n v="3"/>
    <x v="3"/>
    <s v="Omitted"/>
    <s v="Omitted"/>
    <x v="21"/>
    <s v="0055A00000Bd5F0QAJ"/>
    <d v="2021-06-25T10:56:26"/>
    <m/>
    <d v="2021-03-31T13:42:02"/>
    <b v="0"/>
    <x v="3"/>
    <s v="0065A00001bjSjhQAE"/>
    <x v="2"/>
    <b v="0"/>
    <s v="0055A000008zqzaQAA"/>
    <s v="Closed Lost"/>
    <b v="0"/>
    <x v="1"/>
    <n v="174800"/>
    <n v="0"/>
    <m/>
  </r>
  <r>
    <s v="0015A00002GoGR6QAN"/>
    <b v="0"/>
    <m/>
    <b v="0"/>
    <x v="962"/>
    <x v="0"/>
    <s v="0055A00000BclF5QAJ"/>
    <b v="0"/>
    <d v="2021-08-03T14:08:07"/>
    <b v="0"/>
    <b v="0"/>
    <s v="2021 3"/>
    <n v="3"/>
    <x v="3"/>
    <s v="Closed"/>
    <s v="Closed"/>
    <x v="0"/>
    <s v="0055A00000BclF5QAJ"/>
    <d v="2021-11-19T19:42:39"/>
    <m/>
    <d v="2021-10-27T18:37:45"/>
    <b v="0"/>
    <x v="3"/>
    <s v="0066w000004OoLRAA0"/>
    <x v="2"/>
    <b v="0"/>
    <s v="0055A00000BclF5QAJ"/>
    <s v="Closed Won"/>
    <b v="0"/>
    <x v="0"/>
    <n v="178350.75"/>
    <n v="178350.75"/>
    <m/>
  </r>
  <r>
    <s v="0016w00000V86gUAAR"/>
    <b v="0"/>
    <m/>
    <b v="0"/>
    <x v="963"/>
    <x v="0"/>
    <s v="0055A00000BclF5QAJ"/>
    <b v="0"/>
    <d v="2021-09-21T13:58:03"/>
    <b v="0"/>
    <b v="0"/>
    <s v="2021 3"/>
    <n v="3"/>
    <x v="3"/>
    <s v="Closed"/>
    <s v="Closed"/>
    <x v="22"/>
    <s v="0056w000002M7MHAA0"/>
    <d v="2021-11-05T21:40:09"/>
    <m/>
    <d v="2021-10-04T17:22:00"/>
    <b v="0"/>
    <x v="6"/>
    <s v="0066w000004QBGAAA4"/>
    <x v="2"/>
    <b v="0"/>
    <s v="0055A00000BclF5QAJ"/>
    <s v="Closed Won"/>
    <b v="0"/>
    <x v="0"/>
    <n v="169881.60000000001"/>
    <n v="169881.60000000001"/>
    <m/>
  </r>
  <r>
    <s v="0013100001kbVpeAAE"/>
    <b v="0"/>
    <m/>
    <b v="0"/>
    <x v="24"/>
    <x v="0"/>
    <s v="00531000007KAu8AAG"/>
    <b v="0"/>
    <d v="2016-08-25T10:16:09"/>
    <b v="0"/>
    <b v="0"/>
    <s v="2021 3"/>
    <n v="3"/>
    <x v="3"/>
    <s v="Omitted"/>
    <s v="Omitted"/>
    <x v="12"/>
    <s v="0055A00000BclF5QAJ"/>
    <d v="2021-04-11T20:11:37"/>
    <m/>
    <d v="2020-12-15T16:56:57"/>
    <b v="0"/>
    <x v="3"/>
    <s v="0063100000e2kQrAAI"/>
    <x v="2"/>
    <b v="0"/>
    <s v="00531000007KAu8AAG"/>
    <s v="Closed Lost"/>
    <b v="0"/>
    <x v="1"/>
    <n v="101755"/>
    <n v="0"/>
    <m/>
  </r>
  <r>
    <s v="0013100001jbToDAAU"/>
    <b v="0"/>
    <m/>
    <b v="0"/>
    <x v="24"/>
    <x v="0"/>
    <s v="0055A00000Bb2djQAB"/>
    <b v="1"/>
    <d v="2020-05-04T13:14:23"/>
    <b v="0"/>
    <b v="0"/>
    <s v="2021 3"/>
    <n v="3"/>
    <x v="3"/>
    <s v="Omitted"/>
    <s v="Omitted"/>
    <x v="21"/>
    <s v="0055A00000BclF5QAJ"/>
    <d v="2021-04-10T23:01:03"/>
    <m/>
    <d v="2020-12-16T16:20:45"/>
    <b v="0"/>
    <x v="3"/>
    <s v="0065A00001XvR2zQAF"/>
    <x v="2"/>
    <b v="0"/>
    <s v="0055A00000Bb2djQAB"/>
    <s v="Closed Lost"/>
    <b v="0"/>
    <x v="1"/>
    <n v="93085"/>
    <n v="0"/>
    <m/>
  </r>
  <r>
    <s v="0015A00002AoJbZQAV"/>
    <b v="0"/>
    <m/>
    <b v="0"/>
    <x v="24"/>
    <x v="0"/>
    <s v="00531000007KAu8AAG"/>
    <b v="0"/>
    <d v="2019-03-15T11:14:43"/>
    <b v="0"/>
    <b v="0"/>
    <s v="2021 3"/>
    <n v="3"/>
    <x v="3"/>
    <s v="Omitted"/>
    <s v="Omitted"/>
    <x v="21"/>
    <s v="0055A00000BclF5QAJ"/>
    <d v="2021-04-10T23:01:03"/>
    <m/>
    <d v="2020-11-14T16:34:40"/>
    <b v="0"/>
    <x v="1"/>
    <s v="0065A00001G5ldLQAR"/>
    <x v="2"/>
    <b v="0"/>
    <s v="00531000007KAu8AAG"/>
    <s v="Closed Lost"/>
    <b v="0"/>
    <x v="1"/>
    <n v="101755"/>
    <n v="0"/>
    <m/>
  </r>
  <r>
    <s v="0015A00002KvDF0QAN"/>
    <b v="0"/>
    <m/>
    <b v="0"/>
    <x v="24"/>
    <x v="0"/>
    <s v="0055A000009GxI2QAK"/>
    <b v="0"/>
    <d v="2020-05-18T14:06:08"/>
    <b v="0"/>
    <b v="0"/>
    <s v="2021 3"/>
    <n v="3"/>
    <x v="3"/>
    <s v="Omitted"/>
    <s v="Omitted"/>
    <x v="24"/>
    <s v="0055A000009GxI2QAK"/>
    <d v="2021-06-22T19:01:57"/>
    <m/>
    <d v="2021-04-06T19:21:48"/>
    <b v="0"/>
    <x v="18"/>
    <s v="0065A00001a6fTpQAI"/>
    <x v="2"/>
    <b v="0"/>
    <s v="0055A000009GxI2QAK"/>
    <s v="Closed Lost"/>
    <b v="0"/>
    <x v="1"/>
    <n v="69397"/>
    <n v="0"/>
    <m/>
  </r>
  <r>
    <s v="0015A00002CvJWaQAN"/>
    <b v="0"/>
    <m/>
    <b v="0"/>
    <x v="24"/>
    <x v="0"/>
    <s v="00531000007Es7rAAC"/>
    <b v="0"/>
    <d v="2021-01-26T19:49:08"/>
    <b v="0"/>
    <b v="0"/>
    <s v="2021 3"/>
    <n v="3"/>
    <x v="3"/>
    <s v="Omitted"/>
    <s v="Omitted"/>
    <x v="4"/>
    <s v="0055A00000BclF5QAJ"/>
    <d v="2021-04-11T20:08:00"/>
    <m/>
    <d v="2021-01-26T20:09:03"/>
    <b v="0"/>
    <x v="6"/>
    <s v="0065A00001dACBMQA4"/>
    <x v="2"/>
    <b v="0"/>
    <s v="00531000007Es7rAAC"/>
    <s v="Closed Lost"/>
    <b v="0"/>
    <x v="1"/>
    <n v="500593.05"/>
    <n v="0"/>
    <m/>
  </r>
  <r>
    <s v="0015A00001tabLSQAY"/>
    <b v="0"/>
    <m/>
    <b v="0"/>
    <x v="24"/>
    <x v="0"/>
    <s v="0055A000008zqzaQAA"/>
    <b v="1"/>
    <d v="2020-08-18T18:16:44"/>
    <b v="0"/>
    <b v="0"/>
    <s v="2021 3"/>
    <n v="3"/>
    <x v="3"/>
    <s v="Omitted"/>
    <s v="Omitted"/>
    <x v="21"/>
    <s v="0055A00000BclF5QAJ"/>
    <d v="2021-04-10T23:01:03"/>
    <m/>
    <d v="2021-04-07T03:29:44"/>
    <b v="0"/>
    <x v="3"/>
    <s v="0065A00001bNz6iQAC"/>
    <x v="2"/>
    <b v="0"/>
    <s v="0055A00000Bd5F0QAJ"/>
    <s v="Closed Lost"/>
    <b v="0"/>
    <x v="1"/>
    <n v="161000"/>
    <n v="0"/>
    <m/>
  </r>
  <r>
    <s v="0015A00002UfbzRQAR"/>
    <b v="0"/>
    <m/>
    <b v="0"/>
    <x v="24"/>
    <x v="0"/>
    <s v="0055A00000BNXCfQAP"/>
    <b v="1"/>
    <d v="2021-02-05T17:27:50"/>
    <b v="0"/>
    <b v="0"/>
    <s v="2021 3"/>
    <n v="3"/>
    <x v="3"/>
    <s v="Omitted"/>
    <s v="Omitted"/>
    <x v="21"/>
    <s v="0055A00000BclF5QAJ"/>
    <d v="2021-04-11T20:28:47"/>
    <m/>
    <d v="2021-04-08T23:11:15"/>
    <b v="0"/>
    <x v="12"/>
    <s v="0065A00001dCCSwQAO"/>
    <x v="2"/>
    <b v="0"/>
    <s v="0055A00000BNXCfQAP"/>
    <s v="Closed Lost"/>
    <b v="0"/>
    <x v="1"/>
    <n v="154850"/>
    <n v="0"/>
    <m/>
  </r>
  <r>
    <s v="0015A00002OJvmdQAD"/>
    <b v="0"/>
    <m/>
    <b v="0"/>
    <x v="24"/>
    <x v="0"/>
    <s v="0055A000008iLoOQAU"/>
    <b v="1"/>
    <d v="2020-08-20T13:36:06"/>
    <b v="0"/>
    <b v="0"/>
    <s v="2021 3"/>
    <n v="3"/>
    <x v="3"/>
    <s v="Omitted"/>
    <s v="Omitted"/>
    <x v="21"/>
    <s v="0055A00000BclF5QAJ"/>
    <d v="2021-04-10T23:01:03"/>
    <m/>
    <d v="2021-03-25T12:20:23"/>
    <b v="0"/>
    <x v="13"/>
    <s v="0065A00001bO58kQAC"/>
    <x v="2"/>
    <b v="0"/>
    <s v="00531000007KAu8AAG"/>
    <s v="Closed Lost"/>
    <b v="0"/>
    <x v="1"/>
    <n v="101755"/>
    <n v="0"/>
    <m/>
  </r>
  <r>
    <s v="0013100001k6h7IAAQ"/>
    <b v="0"/>
    <m/>
    <b v="0"/>
    <x v="24"/>
    <x v="0"/>
    <s v="0055A00000BclF5QAJ"/>
    <b v="0"/>
    <d v="2021-08-04T19:04:44"/>
    <b v="0"/>
    <b v="0"/>
    <s v="2021 3"/>
    <n v="3"/>
    <x v="3"/>
    <s v="Closed"/>
    <s v="Closed"/>
    <x v="0"/>
    <s v="0056w000002M7MHAA0"/>
    <d v="2021-10-27T18:43:55"/>
    <m/>
    <d v="2021-10-27T18:43:54"/>
    <b v="0"/>
    <x v="6"/>
    <s v="0066w000004Ou2ZAAS"/>
    <x v="2"/>
    <b v="0"/>
    <s v="0055A00000Bd5F0QAJ"/>
    <s v="Closed Won"/>
    <b v="0"/>
    <x v="0"/>
    <n v="52491.4"/>
    <n v="52491.4"/>
    <m/>
  </r>
  <r>
    <s v="0015A00002GJyMOQA1"/>
    <b v="0"/>
    <m/>
    <b v="0"/>
    <x v="318"/>
    <x v="0"/>
    <s v="00531000007MUoEAAW"/>
    <b v="0"/>
    <d v="2020-10-29T16:59:41"/>
    <b v="0"/>
    <b v="0"/>
    <s v="2021 4"/>
    <n v="4"/>
    <x v="3"/>
    <s v="Omitted"/>
    <s v="Omitted"/>
    <x v="2"/>
    <s v="0055A00000BclF5QAJ"/>
    <d v="2021-04-11T19:52:59"/>
    <m/>
    <d v="2021-02-19T19:47:34"/>
    <b v="0"/>
    <x v="5"/>
    <s v="0065A00001cJBuoQAG"/>
    <x v="2"/>
    <b v="0"/>
    <s v="00531000007MUoEAAW"/>
    <s v="Closed Lost"/>
    <b v="0"/>
    <x v="1"/>
    <n v="6500"/>
    <n v="0"/>
    <m/>
  </r>
  <r>
    <s v="0015A00002G74JSQAZ"/>
    <b v="0"/>
    <m/>
    <b v="0"/>
    <x v="318"/>
    <x v="0"/>
    <s v="00531000007MUoEAAW"/>
    <b v="0"/>
    <d v="2020-10-30T13:06:34"/>
    <b v="0"/>
    <b v="0"/>
    <s v="2021 4"/>
    <n v="4"/>
    <x v="3"/>
    <s v="Omitted"/>
    <s v="Omitted"/>
    <x v="2"/>
    <s v="0055A00000BclF5QAJ"/>
    <d v="2021-04-11T19:52:59"/>
    <m/>
    <d v="2021-02-19T19:48:27"/>
    <b v="0"/>
    <x v="5"/>
    <s v="0065A00001cJFdzQAG"/>
    <x v="2"/>
    <b v="0"/>
    <s v="00531000007MUoEAAW"/>
    <s v="Closed Lost"/>
    <b v="0"/>
    <x v="1"/>
    <n v="6500"/>
    <n v="0"/>
    <m/>
  </r>
  <r>
    <s v="0016w00000V86gUAAR"/>
    <b v="0"/>
    <m/>
    <b v="0"/>
    <x v="964"/>
    <x v="0"/>
    <s v="0055A00000BclF5QAJ"/>
    <b v="0"/>
    <d v="2021-10-11T17:39:16"/>
    <b v="0"/>
    <b v="0"/>
    <s v="2021 4"/>
    <n v="4"/>
    <x v="3"/>
    <s v="Closed"/>
    <s v="Closed"/>
    <x v="22"/>
    <s v="0056w000002M7MHAA0"/>
    <d v="2021-11-10T16:35:33"/>
    <m/>
    <d v="2021-11-09T20:30:36"/>
    <b v="0"/>
    <x v="6"/>
    <s v="0066w000005LOopAAG"/>
    <x v="2"/>
    <b v="0"/>
    <s v="0055A00000BclF5QAJ"/>
    <s v="Closed Won"/>
    <b v="0"/>
    <x v="0"/>
    <n v="134400"/>
    <n v="134400"/>
    <m/>
  </r>
  <r>
    <s v="0016w00000V86N8AAJ"/>
    <b v="0"/>
    <m/>
    <b v="0"/>
    <x v="364"/>
    <x v="0"/>
    <s v="0055A00000BclF5QAJ"/>
    <b v="0"/>
    <d v="2021-10-11T17:42:32"/>
    <b v="0"/>
    <b v="0"/>
    <s v="2021 4"/>
    <n v="4"/>
    <x v="3"/>
    <s v="Closed"/>
    <s v="Closed"/>
    <x v="2"/>
    <s v="0055A00000BclF5QAJ"/>
    <d v="2021-12-01T22:42:50"/>
    <m/>
    <d v="2021-12-01T22:41:34"/>
    <b v="0"/>
    <x v="19"/>
    <s v="0066w000005LOpEAAW"/>
    <x v="2"/>
    <b v="0"/>
    <s v="00531000007MUoEAAW"/>
    <s v="Closed Won"/>
    <b v="0"/>
    <x v="0"/>
    <n v="63893.03"/>
    <n v="63893.03"/>
    <m/>
  </r>
  <r>
    <s v="0016w00000V86N8AAJ"/>
    <b v="0"/>
    <m/>
    <b v="0"/>
    <x v="364"/>
    <x v="0"/>
    <s v="0055A00000BclF5QAJ"/>
    <b v="0"/>
    <d v="2021-12-01T14:28:24"/>
    <b v="0"/>
    <b v="0"/>
    <s v="2021 4"/>
    <n v="4"/>
    <x v="3"/>
    <s v="Closed"/>
    <s v="Closed"/>
    <x v="2"/>
    <s v="00531000007MUoEAAW"/>
    <d v="2021-12-09T19:53:43"/>
    <m/>
    <d v="2021-12-09T17:42:02"/>
    <b v="0"/>
    <x v="19"/>
    <s v="0066w000005M7h9AAC"/>
    <x v="2"/>
    <b v="0"/>
    <s v="00531000007MUoEAAW"/>
    <s v="Closed Won"/>
    <b v="0"/>
    <x v="0"/>
    <n v="131040.12"/>
    <n v="131040.12"/>
    <m/>
  </r>
  <r>
    <s v="0016w00000V86N8AAJ"/>
    <b v="0"/>
    <m/>
    <b v="0"/>
    <x v="364"/>
    <x v="0"/>
    <s v="0055A00000BclF5QAJ"/>
    <b v="0"/>
    <d v="2021-12-17T17:20:44"/>
    <b v="0"/>
    <b v="0"/>
    <s v="2021 4"/>
    <n v="4"/>
    <x v="3"/>
    <s v="Closed"/>
    <s v="Closed"/>
    <x v="2"/>
    <s v="0055A00000BclF5QAJ"/>
    <d v="2021-12-17T19:59:26"/>
    <m/>
    <d v="2021-12-17T17:42:13"/>
    <b v="0"/>
    <x v="19"/>
    <s v="0066w000005MNOmAAO"/>
    <x v="2"/>
    <b v="0"/>
    <s v="00531000007MUoEAAW"/>
    <s v="Closed Won"/>
    <b v="0"/>
    <x v="0"/>
    <n v="131040.12"/>
    <n v="131040.12"/>
    <m/>
  </r>
  <r>
    <s v="0016w00000V86N8AAJ"/>
    <b v="0"/>
    <m/>
    <b v="0"/>
    <x v="364"/>
    <x v="0"/>
    <s v="0055A00000BclF5QAJ"/>
    <b v="0"/>
    <d v="2021-11-29T19:35:41"/>
    <b v="0"/>
    <b v="0"/>
    <s v="2021 4"/>
    <n v="4"/>
    <x v="3"/>
    <s v="Closed"/>
    <s v="Closed"/>
    <x v="2"/>
    <s v="0055A00000BclF5QAJ"/>
    <d v="2021-11-29T19:36:44"/>
    <m/>
    <m/>
    <b v="0"/>
    <x v="19"/>
    <s v="0066w000005M5hxAAC"/>
    <x v="2"/>
    <b v="0"/>
    <s v="0055A00000BclF5QAJ"/>
    <s v="Closed Won"/>
    <b v="0"/>
    <x v="0"/>
    <n v="4775.46"/>
    <n v="4775.46"/>
    <m/>
  </r>
  <r>
    <s v="0016w00000V86gUAAR"/>
    <b v="0"/>
    <m/>
    <b v="0"/>
    <x v="296"/>
    <x v="0"/>
    <s v="0055A00000BclF5QAJ"/>
    <b v="0"/>
    <d v="2021-10-11T17:40:37"/>
    <b v="0"/>
    <b v="0"/>
    <s v="2021 4"/>
    <n v="4"/>
    <x v="3"/>
    <s v="Closed"/>
    <s v="Closed"/>
    <x v="0"/>
    <s v="0056w000002M7MHAA0"/>
    <d v="2021-11-18T16:51:25"/>
    <m/>
    <d v="2021-11-18T16:51:24"/>
    <b v="0"/>
    <x v="6"/>
    <s v="0066w000005LOp4AAG"/>
    <x v="2"/>
    <b v="0"/>
    <s v="0055A00000BclF5QAJ"/>
    <s v="Closed Won"/>
    <b v="0"/>
    <x v="0"/>
    <n v="111259"/>
    <n v="111259"/>
    <m/>
  </r>
  <r>
    <s v="0016w00000V86gUAAR"/>
    <b v="0"/>
    <m/>
    <b v="0"/>
    <x v="291"/>
    <x v="0"/>
    <s v="0055A00000BclF5QAJ"/>
    <b v="0"/>
    <d v="2021-11-10T16:46:01"/>
    <b v="0"/>
    <b v="0"/>
    <s v="2021 4"/>
    <n v="4"/>
    <x v="3"/>
    <s v="Closed"/>
    <s v="Closed"/>
    <x v="22"/>
    <s v="0056w000002M7MHAA0"/>
    <d v="2021-11-16T17:40:55"/>
    <m/>
    <d v="2021-11-16T17:40:54"/>
    <b v="0"/>
    <x v="6"/>
    <s v="0066w000005Lp5gAAC"/>
    <x v="2"/>
    <b v="0"/>
    <s v="0055A00000BclF5QAJ"/>
    <s v="Closed Won"/>
    <b v="0"/>
    <x v="0"/>
    <n v="158560"/>
    <n v="158560"/>
    <m/>
  </r>
  <r>
    <s v="0013100001p4OFDAA2"/>
    <b v="0"/>
    <m/>
    <b v="0"/>
    <x v="273"/>
    <x v="0"/>
    <s v="00531000008FRNUAA4"/>
    <b v="1"/>
    <d v="2017-01-26T19:08:39"/>
    <b v="0"/>
    <b v="0"/>
    <s v="2021 4"/>
    <n v="4"/>
    <x v="3"/>
    <s v="Closed"/>
    <s v="Closed"/>
    <x v="20"/>
    <s v="0055A00000BclF5QAJ"/>
    <d v="2021-12-16T23:11:00"/>
    <m/>
    <d v="2021-12-16T23:10:59"/>
    <b v="0"/>
    <x v="1"/>
    <s v="0063100000fqLKmAAM"/>
    <x v="2"/>
    <b v="0"/>
    <s v="0055A00000Bnt5hQAB"/>
    <s v="Closed Won"/>
    <b v="0"/>
    <x v="0"/>
    <n v="98775"/>
    <n v="98775"/>
    <m/>
  </r>
  <r>
    <s v="0016w00000V86gUAAR"/>
    <b v="0"/>
    <m/>
    <b v="0"/>
    <x v="965"/>
    <x v="0"/>
    <s v="0055A00000BclF5QAJ"/>
    <b v="0"/>
    <d v="2021-11-16T14:52:18"/>
    <b v="0"/>
    <b v="0"/>
    <s v="2021 4"/>
    <n v="4"/>
    <x v="3"/>
    <s v="Closed"/>
    <s v="Closed"/>
    <x v="22"/>
    <s v="0056w000002M7MHAA0"/>
    <d v="2021-11-22T19:19:48"/>
    <m/>
    <d v="2021-11-22T19:19:47"/>
    <b v="0"/>
    <x v="6"/>
    <s v="0066w000005LuNfAAK"/>
    <x v="2"/>
    <b v="0"/>
    <s v="0055A00000BclF5QAJ"/>
    <s v="Closed Won"/>
    <b v="0"/>
    <x v="0"/>
    <n v="293283.20000000001"/>
    <n v="293283.20000000001"/>
    <m/>
  </r>
  <r>
    <s v="0016w00000V86gUAAR"/>
    <b v="0"/>
    <m/>
    <b v="0"/>
    <x v="965"/>
    <x v="0"/>
    <s v="0055A00000BclF5QAJ"/>
    <b v="0"/>
    <d v="2021-11-16T15:12:54"/>
    <b v="0"/>
    <b v="0"/>
    <s v="2021 4"/>
    <n v="4"/>
    <x v="3"/>
    <s v="Closed"/>
    <s v="Closed"/>
    <x v="27"/>
    <s v="0055A00000BclF5QAJ"/>
    <d v="2021-12-15T18:56:23"/>
    <m/>
    <d v="2021-12-02T18:17:41"/>
    <b v="0"/>
    <x v="6"/>
    <s v="0066w000005LuRXAA0"/>
    <x v="2"/>
    <b v="0"/>
    <s v="0055A000008iLoOQAU"/>
    <s v="Closed Won"/>
    <b v="0"/>
    <x v="0"/>
    <n v="180170.75"/>
    <n v="180170.75"/>
    <m/>
  </r>
  <r>
    <s v="0016w00000V86gUAAR"/>
    <b v="0"/>
    <m/>
    <b v="0"/>
    <x v="965"/>
    <x v="0"/>
    <s v="0055A00000BclF5QAJ"/>
    <b v="0"/>
    <d v="2021-12-17T14:07:53"/>
    <b v="0"/>
    <b v="0"/>
    <s v="2021 4"/>
    <n v="4"/>
    <x v="3"/>
    <s v="Closed"/>
    <s v="Closed"/>
    <x v="27"/>
    <s v="0056w000002M7MHAA0"/>
    <d v="2021-12-17T14:42:32"/>
    <m/>
    <d v="2021-12-17T14:42:31"/>
    <b v="0"/>
    <x v="6"/>
    <s v="0066w000005MN4pAAG"/>
    <x v="2"/>
    <b v="0"/>
    <s v="0055A00000Bd4j9QAB"/>
    <s v="Closed Won"/>
    <b v="0"/>
    <x v="0"/>
    <n v="180170.75"/>
    <n v="180170.75"/>
    <m/>
  </r>
  <r>
    <s v="0016w00000V86gUAAR"/>
    <b v="0"/>
    <m/>
    <b v="0"/>
    <x v="966"/>
    <x v="0"/>
    <s v="0055A00000BclF5QAJ"/>
    <b v="0"/>
    <d v="2021-11-16T14:58:51"/>
    <b v="0"/>
    <b v="0"/>
    <s v="2021 4"/>
    <n v="4"/>
    <x v="3"/>
    <s v="Closed"/>
    <s v="Closed"/>
    <x v="27"/>
    <s v="0056w000002M7MHAA0"/>
    <d v="2021-11-24T15:01:10"/>
    <m/>
    <d v="2021-11-24T15:01:09"/>
    <b v="0"/>
    <x v="6"/>
    <s v="0066w000005LuO9AAK"/>
    <x v="2"/>
    <b v="0"/>
    <s v="0055A00000BclF5QAJ"/>
    <s v="Closed Won"/>
    <b v="0"/>
    <x v="0"/>
    <n v="180170.75"/>
    <n v="180170.75"/>
    <m/>
  </r>
  <r>
    <s v="0016w00000V86gUAAR"/>
    <b v="0"/>
    <m/>
    <b v="0"/>
    <x v="966"/>
    <x v="0"/>
    <s v="0055A00000BclF5QAJ"/>
    <b v="0"/>
    <d v="2021-11-16T15:28:51"/>
    <b v="0"/>
    <b v="0"/>
    <s v="2021 4"/>
    <n v="4"/>
    <x v="3"/>
    <s v="Closed"/>
    <s v="Closed"/>
    <x v="0"/>
    <s v="0056w000002M7MHAA0"/>
    <d v="2021-11-23T22:20:20"/>
    <m/>
    <d v="2021-11-23T22:20:20"/>
    <b v="0"/>
    <x v="6"/>
    <s v="0066w000005LuYGAA0"/>
    <x v="2"/>
    <b v="0"/>
    <s v="0055A00000BclF5QAJ"/>
    <s v="Closed Won"/>
    <b v="0"/>
    <x v="0"/>
    <n v="67121.22"/>
    <n v="67121.22"/>
    <m/>
  </r>
  <r>
    <s v="0016w00000V86gUAAR"/>
    <b v="0"/>
    <m/>
    <b v="0"/>
    <x v="967"/>
    <x v="0"/>
    <s v="0055A00000BclF5QAJ"/>
    <b v="0"/>
    <d v="2021-11-30T16:26:56"/>
    <b v="0"/>
    <b v="0"/>
    <s v="2021 4"/>
    <n v="4"/>
    <x v="3"/>
    <s v="Closed"/>
    <s v="Closed"/>
    <x v="22"/>
    <s v="0055A00000Bnt5hQAB"/>
    <d v="2021-12-10T15:27:46"/>
    <m/>
    <d v="2021-12-07T00:26:49"/>
    <b v="0"/>
    <x v="6"/>
    <s v="0066w000005M6e4AAC"/>
    <x v="2"/>
    <b v="0"/>
    <s v="0055A00000Bnt5hQAB"/>
    <s v="Closed Won"/>
    <b v="0"/>
    <x v="0"/>
    <n v="287584"/>
    <n v="287584"/>
    <m/>
  </r>
  <r>
    <s v="0016w00000W04kAAAR"/>
    <b v="0"/>
    <m/>
    <b v="0"/>
    <x v="366"/>
    <x v="0"/>
    <s v="0055A00000BclF5QAJ"/>
    <b v="1"/>
    <d v="2021-11-15T20:03:57"/>
    <b v="0"/>
    <b v="0"/>
    <s v="2021 4"/>
    <n v="4"/>
    <x v="3"/>
    <s v="Closed"/>
    <s v="Closed"/>
    <x v="22"/>
    <s v="0055A00000BclF5QAJ"/>
    <d v="2021-12-08T23:39:21"/>
    <m/>
    <d v="2021-12-08T23:39:20"/>
    <b v="0"/>
    <x v="6"/>
    <s v="0066w000005LtO6AAK"/>
    <x v="2"/>
    <b v="0"/>
    <s v="0055A00000BclF5QAJ"/>
    <s v="Closed Won"/>
    <b v="0"/>
    <x v="0"/>
    <n v="138168"/>
    <n v="138168"/>
    <m/>
  </r>
  <r>
    <s v="0016w00000V86gUAAR"/>
    <b v="0"/>
    <m/>
    <b v="0"/>
    <x v="363"/>
    <x v="0"/>
    <s v="0055A00000BclF5QAJ"/>
    <b v="0"/>
    <d v="2021-11-30T18:17:49"/>
    <b v="0"/>
    <b v="0"/>
    <s v="2021 4"/>
    <n v="4"/>
    <x v="3"/>
    <s v="Closed"/>
    <s v="Closed"/>
    <x v="27"/>
    <s v="0055A00000Bnt5hQAB"/>
    <d v="2021-12-15T14:23:10"/>
    <m/>
    <d v="2021-12-13T21:46:25"/>
    <b v="0"/>
    <x v="6"/>
    <s v="0066w000005M6jRAAS"/>
    <x v="2"/>
    <b v="0"/>
    <s v="0055A00000Bnt5hQAB"/>
    <s v="Closed Won"/>
    <b v="0"/>
    <x v="0"/>
    <n v="176824.25"/>
    <n v="176824.25"/>
    <m/>
  </r>
  <r>
    <s v="0016w00000V86gUAAR"/>
    <b v="0"/>
    <m/>
    <b v="0"/>
    <x v="348"/>
    <x v="0"/>
    <s v="0055A00000BclF5QAJ"/>
    <b v="0"/>
    <d v="2021-12-15T21:57:06"/>
    <b v="0"/>
    <b v="0"/>
    <s v="2021 4"/>
    <n v="4"/>
    <x v="3"/>
    <s v="Closed"/>
    <s v="Closed"/>
    <x v="22"/>
    <s v="0056w000002M7MHAA0"/>
    <d v="2021-12-15T23:38:37"/>
    <m/>
    <d v="2021-12-15T23:38:36"/>
    <b v="0"/>
    <x v="6"/>
    <s v="0066w000005MLHGAA4"/>
    <x v="2"/>
    <b v="0"/>
    <s v="0055A000008iLoOQAU"/>
    <s v="Closed Won"/>
    <b v="0"/>
    <x v="0"/>
    <n v="155872"/>
    <n v="155872"/>
    <m/>
  </r>
  <r>
    <s v="0013100001k5ZyRAAU"/>
    <b v="0"/>
    <m/>
    <b v="0"/>
    <x v="19"/>
    <x v="0"/>
    <s v="0055A00000Bnt5hQAB"/>
    <b v="1"/>
    <d v="2020-09-28T13:20:06"/>
    <b v="0"/>
    <b v="0"/>
    <s v="2021 4"/>
    <n v="4"/>
    <x v="3"/>
    <s v="Omitted"/>
    <s v="Omitted"/>
    <x v="21"/>
    <s v="0055A00000BclF5QAJ"/>
    <d v="2021-04-10T23:01:03"/>
    <m/>
    <d v="2020-10-29T17:05:28"/>
    <b v="0"/>
    <x v="3"/>
    <s v="0065A00001bp01LQAQ"/>
    <x v="2"/>
    <b v="0"/>
    <s v="0055A00000Bnt5hQAB"/>
    <s v="Closed Lost"/>
    <b v="0"/>
    <x v="1"/>
    <n v="152000"/>
    <n v="0"/>
    <m/>
  </r>
  <r>
    <s v="0015A00002OJiubQAD"/>
    <b v="1"/>
    <m/>
    <b v="0"/>
    <x v="71"/>
    <x v="1"/>
    <s v="0055A00000BNXCfQAP"/>
    <b v="0"/>
    <d v="2020-08-19T17:43:21"/>
    <b v="0"/>
    <b v="0"/>
    <s v="2021 4"/>
    <n v="4"/>
    <x v="3"/>
    <s v="Pipeline"/>
    <s v="Pipeline"/>
    <x v="21"/>
    <s v="0055A000008zqzaQAA"/>
    <d v="2021-06-22T19:33:26"/>
    <m/>
    <d v="2021-04-12T20:33:42"/>
    <b v="0"/>
    <x v="6"/>
    <s v="0065A00001bO2YFQA0"/>
    <x v="2"/>
    <b v="0"/>
    <s v="0055A000008zqzaQAA"/>
    <s v="Funnel"/>
    <b v="0"/>
    <x v="1"/>
    <n v="144320"/>
    <n v="7216"/>
    <m/>
  </r>
  <r>
    <s v="0015A00002JN5zJQAT"/>
    <b v="0"/>
    <m/>
    <b v="0"/>
    <x v="19"/>
    <x v="0"/>
    <s v="0055A00000BNXCfQAP"/>
    <b v="0"/>
    <d v="2020-03-19T22:42:11"/>
    <b v="0"/>
    <b v="0"/>
    <s v="2021 4"/>
    <n v="4"/>
    <x v="3"/>
    <s v="Omitted"/>
    <s v="Omitted"/>
    <x v="0"/>
    <s v="0055A00000BclF5QAJ"/>
    <d v="2021-04-11T20:07:09"/>
    <m/>
    <d v="2021-03-17T17:51:41"/>
    <b v="0"/>
    <x v="6"/>
    <s v="0065A00001ZX0MbQAL"/>
    <x v="2"/>
    <b v="0"/>
    <s v="0055A00000BNXCfQAP"/>
    <s v="Closed Lost"/>
    <b v="0"/>
    <x v="1"/>
    <n v="144000"/>
    <n v="0"/>
    <m/>
  </r>
  <r>
    <s v="0015A00002AlcsSQAR"/>
    <b v="0"/>
    <m/>
    <b v="0"/>
    <x v="19"/>
    <x v="0"/>
    <s v="0055A000008iLoOQAU"/>
    <b v="0"/>
    <d v="2019-05-29T13:43:25"/>
    <b v="0"/>
    <b v="0"/>
    <s v="2021 4"/>
    <n v="4"/>
    <x v="3"/>
    <s v="Omitted"/>
    <s v="Omitted"/>
    <x v="21"/>
    <s v="0055A00000BclF5QAJ"/>
    <d v="2021-04-10T23:01:03"/>
    <m/>
    <d v="2020-11-10T18:17:30"/>
    <b v="0"/>
    <x v="7"/>
    <s v="0065A00001SjBzUQAV"/>
    <x v="2"/>
    <b v="0"/>
    <s v="0055A00000BNXCfQAP"/>
    <s v="Closed Lost"/>
    <b v="0"/>
    <x v="1"/>
    <n v="140000"/>
    <n v="0"/>
    <m/>
  </r>
  <r>
    <s v="0013100001fqvwqAAA"/>
    <b v="0"/>
    <m/>
    <b v="0"/>
    <x v="19"/>
    <x v="0"/>
    <s v="0055A000008iLoOQAU"/>
    <b v="1"/>
    <d v="2019-11-18T14:30:34"/>
    <b v="0"/>
    <b v="0"/>
    <s v="2021 4"/>
    <n v="4"/>
    <x v="3"/>
    <s v="Omitted"/>
    <s v="Omitted"/>
    <x v="21"/>
    <s v="0055A00000BclF5QAJ"/>
    <d v="2021-04-10T23:01:03"/>
    <m/>
    <d v="2021-04-08T23:48:07"/>
    <b v="0"/>
    <x v="3"/>
    <s v="0065A00001Y0zrTQAR"/>
    <x v="2"/>
    <b v="0"/>
    <s v="0055A00000BNXCfQAP"/>
    <s v="Closed Lost"/>
    <b v="0"/>
    <x v="1"/>
    <n v="154850"/>
    <n v="0"/>
    <m/>
  </r>
  <r>
    <s v="0013100001p4BDSAA2"/>
    <b v="0"/>
    <m/>
    <b v="0"/>
    <x v="299"/>
    <x v="0"/>
    <s v="00531000008FRNUAA4"/>
    <b v="1"/>
    <d v="2017-01-31T21:52:53"/>
    <b v="0"/>
    <b v="0"/>
    <s v="2021 4"/>
    <n v="4"/>
    <x v="3"/>
    <s v="Omitted"/>
    <s v="Omitted"/>
    <x v="13"/>
    <s v="0055A00000BclF5QAJ"/>
    <d v="2021-04-10T23:01:03"/>
    <m/>
    <d v="2021-03-10T22:38:44"/>
    <b v="0"/>
    <x v="1"/>
    <s v="0063100000frgbMAAQ"/>
    <x v="2"/>
    <b v="0"/>
    <s v="0055A000008zqzaQAA"/>
    <s v="Closed Lost"/>
    <b v="0"/>
    <x v="1"/>
    <n v="83350"/>
    <n v="0"/>
    <m/>
  </r>
  <r>
    <s v="0013100001dAL4iAAG"/>
    <b v="0"/>
    <m/>
    <b v="0"/>
    <x v="71"/>
    <x v="0"/>
    <s v="005i0000000fNkyAAE"/>
    <b v="0"/>
    <d v="2016-01-19T22:36:07"/>
    <b v="0"/>
    <b v="0"/>
    <s v="2021 4"/>
    <n v="4"/>
    <x v="3"/>
    <s v="Omitted"/>
    <s v="Omitted"/>
    <x v="10"/>
    <s v="0055A000009s6n0QAA"/>
    <d v="2020-01-06T18:18:40"/>
    <m/>
    <d v="2020-01-06T18:18:40"/>
    <b v="0"/>
    <x v="4"/>
    <s v="0063100000aoF6WAAU"/>
    <x v="2"/>
    <b v="0"/>
    <s v="005i0000000fNkyAAE"/>
    <s v="Closed Lost"/>
    <b v="0"/>
    <x v="1"/>
    <n v="115000"/>
    <n v="0"/>
    <m/>
  </r>
  <r>
    <s v="0013100001nnvTWAAY"/>
    <b v="0"/>
    <m/>
    <b v="0"/>
    <x v="71"/>
    <x v="0"/>
    <s v="00531000007KAu8AAG"/>
    <b v="1"/>
    <d v="2016-12-13T23:11:47"/>
    <b v="0"/>
    <b v="0"/>
    <s v="2021 4"/>
    <n v="4"/>
    <x v="3"/>
    <s v="Omitted"/>
    <s v="Omitted"/>
    <x v="12"/>
    <s v="0055A00000BclF5QAJ"/>
    <d v="2021-04-11T20:07:09"/>
    <m/>
    <d v="2019-09-03T14:10:42"/>
    <b v="0"/>
    <x v="6"/>
    <s v="0063100000fTL3SAAW"/>
    <x v="2"/>
    <b v="0"/>
    <s v="00531000007KAu8AAG"/>
    <s v="Closed Lost"/>
    <b v="0"/>
    <x v="1"/>
    <n v="50015"/>
    <n v="0"/>
    <m/>
  </r>
  <r>
    <s v="0013100001p58SoAAI"/>
    <b v="0"/>
    <m/>
    <b v="0"/>
    <x v="71"/>
    <x v="0"/>
    <s v="00531000008FRNUAA4"/>
    <b v="1"/>
    <d v="2017-01-31T18:09:39"/>
    <b v="0"/>
    <b v="0"/>
    <s v="2021 4"/>
    <n v="4"/>
    <x v="3"/>
    <s v="Omitted"/>
    <s v="Omitted"/>
    <x v="18"/>
    <s v="0055A00000BclF5QAJ"/>
    <d v="2021-04-10T23:01:03"/>
    <m/>
    <d v="2020-10-15T15:36:17"/>
    <b v="0"/>
    <x v="1"/>
    <s v="0063100000frctkAAA"/>
    <x v="2"/>
    <b v="0"/>
    <s v="00531000007KAu8AAG"/>
    <s v="Closed Lost"/>
    <b v="0"/>
    <x v="1"/>
    <n v="54805"/>
    <n v="0"/>
    <m/>
  </r>
  <r>
    <s v="0013100001p5AYhAAM"/>
    <b v="0"/>
    <m/>
    <b v="0"/>
    <x v="71"/>
    <x v="0"/>
    <s v="00531000008FRNUAA4"/>
    <b v="1"/>
    <d v="2017-01-31T21:08:33"/>
    <b v="0"/>
    <b v="0"/>
    <s v="2021 4"/>
    <n v="4"/>
    <x v="3"/>
    <s v="Omitted"/>
    <s v="Omitted"/>
    <x v="11"/>
    <s v="0055A00000BclF5QAJ"/>
    <d v="2021-04-10T23:01:03"/>
    <m/>
    <d v="2020-12-03T15:53:15"/>
    <b v="0"/>
    <x v="3"/>
    <s v="0063100000frfqDAAQ"/>
    <x v="2"/>
    <b v="0"/>
    <s v="0055A000008iLoOQAU"/>
    <s v="Closed Lost"/>
    <b v="0"/>
    <x v="1"/>
    <n v="114540"/>
    <n v="0"/>
    <m/>
  </r>
  <r>
    <s v="0013100001pvHwaAAE"/>
    <b v="0"/>
    <m/>
    <b v="0"/>
    <x v="71"/>
    <x v="0"/>
    <s v="00531000008FRNUAA4"/>
    <b v="1"/>
    <d v="2017-02-10T20:38:18"/>
    <b v="0"/>
    <b v="0"/>
    <s v="2021 4"/>
    <n v="4"/>
    <x v="3"/>
    <s v="Omitted"/>
    <s v="Omitted"/>
    <x v="11"/>
    <s v="0055A00000BclF5QAJ"/>
    <d v="2021-04-10T23:01:03"/>
    <m/>
    <d v="2020-04-23T10:35:40"/>
    <b v="0"/>
    <x v="1"/>
    <s v="0063100000gI8TfAAK"/>
    <x v="2"/>
    <b v="0"/>
    <s v="00531000007KAu8AAG"/>
    <s v="Closed Lost"/>
    <b v="0"/>
    <x v="1"/>
    <n v="54805"/>
    <n v="0"/>
    <m/>
  </r>
  <r>
    <s v="0013100001fr7EaAAI"/>
    <b v="0"/>
    <m/>
    <b v="0"/>
    <x v="71"/>
    <x v="0"/>
    <s v="00531000008FRNUAA4"/>
    <b v="1"/>
    <d v="2017-03-02T21:01:42"/>
    <b v="0"/>
    <b v="0"/>
    <s v="2021 4"/>
    <n v="4"/>
    <x v="3"/>
    <s v="Omitted"/>
    <s v="Omitted"/>
    <x v="12"/>
    <s v="0055A00000BclF5QAJ"/>
    <d v="2021-04-10T23:01:03"/>
    <m/>
    <d v="2020-03-24T20:15:20"/>
    <b v="0"/>
    <x v="1"/>
    <s v="0063100000gpBm8AAE"/>
    <x v="2"/>
    <b v="0"/>
    <s v="00531000007KAu8AAG"/>
    <s v="Closed Lost"/>
    <b v="0"/>
    <x v="1"/>
    <n v="49590"/>
    <n v="0"/>
    <m/>
  </r>
  <r>
    <s v="0015A000029WICzQAO"/>
    <b v="0"/>
    <m/>
    <b v="0"/>
    <x v="71"/>
    <x v="0"/>
    <s v="00531000007KAu8AAG"/>
    <b v="0"/>
    <d v="2019-02-25T10:42:57"/>
    <b v="0"/>
    <b v="0"/>
    <s v="2021 4"/>
    <n v="4"/>
    <x v="3"/>
    <s v="Omitted"/>
    <s v="Omitted"/>
    <x v="21"/>
    <s v="0055A00000BclF5QAJ"/>
    <d v="2021-04-11T20:07:09"/>
    <m/>
    <d v="2021-03-25T11:00:18"/>
    <b v="0"/>
    <x v="6"/>
    <s v="0065A00001CI71DQAT"/>
    <x v="2"/>
    <b v="0"/>
    <s v="00531000007KAu8AAG"/>
    <s v="Closed Lost"/>
    <b v="0"/>
    <x v="1"/>
    <n v="70950"/>
    <n v="0"/>
    <m/>
  </r>
  <r>
    <s v="0013100001frxpYAAQ"/>
    <b v="0"/>
    <m/>
    <b v="0"/>
    <x v="71"/>
    <x v="0"/>
    <s v="00531000008FRNUAA4"/>
    <b v="1"/>
    <d v="2018-02-09T14:54:27"/>
    <b v="0"/>
    <b v="0"/>
    <s v="2021 4"/>
    <n v="4"/>
    <x v="3"/>
    <s v="Omitted"/>
    <s v="Omitted"/>
    <x v="21"/>
    <s v="0055A00000BclF5QAJ"/>
    <d v="2021-04-10T23:01:03"/>
    <m/>
    <d v="2020-08-20T11:46:50"/>
    <b v="0"/>
    <x v="3"/>
    <s v="0065A00000jSi9xQAC"/>
    <x v="2"/>
    <b v="0"/>
    <s v="00531000007KAu8AAG"/>
    <s v="Closed Lost"/>
    <b v="0"/>
    <x v="1"/>
    <n v="52336"/>
    <n v="0"/>
    <m/>
  </r>
  <r>
    <s v="0015A0000254K3fQAE"/>
    <b v="0"/>
    <m/>
    <b v="0"/>
    <x v="71"/>
    <x v="0"/>
    <s v="00531000007KAu8AAG"/>
    <b v="0"/>
    <d v="2018-09-27T10:35:22"/>
    <b v="0"/>
    <b v="0"/>
    <s v="2021 4"/>
    <n v="4"/>
    <x v="3"/>
    <s v="Omitted"/>
    <s v="Omitted"/>
    <x v="21"/>
    <s v="0055A00000BclF5QAJ"/>
    <d v="2021-04-10T23:01:03"/>
    <m/>
    <d v="2020-12-15T16:58:10"/>
    <b v="0"/>
    <x v="7"/>
    <s v="0065A00000lnmRAQAY"/>
    <x v="2"/>
    <b v="0"/>
    <s v="00531000007KAu8AAG"/>
    <s v="Closed Lost"/>
    <b v="0"/>
    <x v="1"/>
    <n v="91549"/>
    <n v="0"/>
    <m/>
  </r>
  <r>
    <s v="0015A00002LeVKlQAN"/>
    <b v="1"/>
    <m/>
    <b v="0"/>
    <x v="24"/>
    <x v="1"/>
    <s v="0055A00000Bb2djQAB"/>
    <b v="0"/>
    <d v="2020-06-10T14:31:15"/>
    <b v="0"/>
    <b v="0"/>
    <s v="2021 3"/>
    <n v="3"/>
    <x v="3"/>
    <s v="Pipeline"/>
    <s v="Pipeline"/>
    <x v="21"/>
    <s v="0055A000008zqzaQAA"/>
    <d v="2021-06-25T16:15:44"/>
    <m/>
    <d v="2021-04-09T15:58:32"/>
    <b v="0"/>
    <x v="5"/>
    <s v="0065A00001aKoGcQAK"/>
    <x v="2"/>
    <b v="0"/>
    <s v="0055A000008zqzaQAA"/>
    <s v="Funnel"/>
    <b v="0"/>
    <x v="1"/>
    <n v="88085"/>
    <n v="4404.25"/>
    <m/>
  </r>
  <r>
    <s v="0016e00002YdsMnAAJ"/>
    <b v="0"/>
    <s v="Other"/>
    <b v="0"/>
    <x v="285"/>
    <x v="1"/>
    <s v="0055A00000BNpn5QAD"/>
    <b v="1"/>
    <d v="2021-05-11T16:45:02"/>
    <b v="0"/>
    <b v="0"/>
    <s v="2021 3"/>
    <n v="3"/>
    <x v="3"/>
    <s v="Pipeline"/>
    <s v="Pipeline"/>
    <x v="21"/>
    <s v="0055A00000BclF5QAJ"/>
    <d v="2021-06-01T19:07:27"/>
    <m/>
    <d v="2021-05-30T05:06:47"/>
    <b v="0"/>
    <x v="6"/>
    <s v="0066e00001e1IUaAAM"/>
    <x v="2"/>
    <b v="0"/>
    <s v="0056e00000BdAUZAA3"/>
    <s v="Quoted Funnel"/>
    <b v="0"/>
    <x v="1"/>
    <n v="123932.04"/>
    <n v="37179.61"/>
    <m/>
  </r>
  <r>
    <s v="0015A00002HahdKQAR"/>
    <b v="0"/>
    <s v="Other"/>
    <b v="0"/>
    <x v="319"/>
    <x v="1"/>
    <s v="0055A00000BNpn5QAD"/>
    <b v="1"/>
    <d v="2020-01-13T16:01:33"/>
    <b v="0"/>
    <b v="0"/>
    <s v="2021 4"/>
    <n v="4"/>
    <x v="3"/>
    <s v="Pipeline"/>
    <s v="Pipeline"/>
    <x v="21"/>
    <s v="0055A00000BclF5QAJ"/>
    <d v="2021-06-01T19:07:07"/>
    <m/>
    <d v="2020-05-18T21:04:30"/>
    <b v="0"/>
    <x v="4"/>
    <s v="0065A00001YhyzOQAR"/>
    <x v="2"/>
    <b v="0"/>
    <s v="0056e00000BdAUZAA3"/>
    <s v="Quoted Funnel"/>
    <b v="0"/>
    <x v="1"/>
    <n v="174800"/>
    <n v="52440"/>
    <m/>
  </r>
  <r>
    <s v="0015A00002XRSdIQAX"/>
    <b v="0"/>
    <m/>
    <b v="0"/>
    <x v="19"/>
    <x v="1"/>
    <s v="0055A00000BNpn5QAD"/>
    <b v="1"/>
    <d v="2021-04-14T17:20:29"/>
    <b v="0"/>
    <b v="0"/>
    <s v="2021 4"/>
    <n v="4"/>
    <x v="3"/>
    <s v="Pipeline"/>
    <s v="Pipeline"/>
    <x v="21"/>
    <s v="0055A00000BclF5QAJ"/>
    <d v="2021-06-01T19:07:12"/>
    <m/>
    <d v="2021-04-20T18:33:03"/>
    <b v="0"/>
    <x v="3"/>
    <s v="0065A00001dgSs7QAE"/>
    <x v="2"/>
    <b v="0"/>
    <s v="0056e00000BdAUZAA3"/>
    <s v="Quoted Funnel"/>
    <b v="0"/>
    <x v="1"/>
    <n v="165000"/>
    <n v="49500"/>
    <m/>
  </r>
  <r>
    <s v="0013100001fpk4nAAA"/>
    <b v="0"/>
    <s v="Sartorius"/>
    <b v="0"/>
    <x v="24"/>
    <x v="1"/>
    <s v="0055A000008zqzaQAA"/>
    <b v="1"/>
    <d v="2021-04-30T20:10:03"/>
    <b v="0"/>
    <b v="0"/>
    <s v="2021 3"/>
    <n v="3"/>
    <x v="3"/>
    <s v="Pipeline"/>
    <s v="Pipeline"/>
    <x v="21"/>
    <s v="0055A000008zqzaQAA"/>
    <d v="2021-06-08T14:24:47"/>
    <m/>
    <d v="2021-05-21T22:45:02"/>
    <b v="0"/>
    <x v="5"/>
    <s v="0066e00001e04TDAAY"/>
    <x v="2"/>
    <b v="0"/>
    <s v="0055A000008zqzaQAA"/>
    <s v="Quoted Funnel"/>
    <b v="0"/>
    <x v="1"/>
    <n v="180590.8"/>
    <n v="54177.24"/>
    <m/>
  </r>
  <r>
    <s v="0015A00002CRzVDQA1"/>
    <b v="0"/>
    <m/>
    <b v="0"/>
    <x v="71"/>
    <x v="0"/>
    <s v="00531000007KAu8AAG"/>
    <b v="0"/>
    <d v="2019-05-08T08:36:46"/>
    <b v="0"/>
    <b v="0"/>
    <s v="2021 4"/>
    <n v="4"/>
    <x v="3"/>
    <s v="Omitted"/>
    <s v="Omitted"/>
    <x v="21"/>
    <s v="0055A00000BclF5QAJ"/>
    <d v="2021-04-11T20:07:09"/>
    <m/>
    <d v="2021-03-25T16:50:04"/>
    <b v="0"/>
    <x v="6"/>
    <s v="0065A00001PtlckQAB"/>
    <x v="2"/>
    <b v="0"/>
    <s v="00531000007KAu8AAG"/>
    <s v="Closed Lost"/>
    <b v="0"/>
    <x v="1"/>
    <n v="95495"/>
    <n v="0"/>
    <m/>
  </r>
  <r>
    <s v="0015A00002LgsrhQAB"/>
    <b v="0"/>
    <m/>
    <b v="0"/>
    <x v="24"/>
    <x v="1"/>
    <s v="0055A00000BNXCfQAP"/>
    <b v="1"/>
    <d v="2020-06-25T18:07:24"/>
    <b v="0"/>
    <b v="0"/>
    <s v="2021 3"/>
    <n v="3"/>
    <x v="3"/>
    <s v="Pipeline"/>
    <s v="Pipeline"/>
    <x v="21"/>
    <s v="0055A00000BclF5QAJ"/>
    <d v="2021-06-01T19:07:18"/>
    <m/>
    <d v="2021-03-31T14:57:19"/>
    <b v="0"/>
    <x v="12"/>
    <s v="0065A00001axiazQAA"/>
    <x v="2"/>
    <b v="0"/>
    <s v="0056e00000BdAUZAA3"/>
    <s v="Quoted Funnel"/>
    <b v="0"/>
    <x v="1"/>
    <n v="174800"/>
    <n v="52440"/>
    <m/>
  </r>
  <r>
    <s v="0015A00002NNmCyQAL"/>
    <b v="0"/>
    <m/>
    <b v="0"/>
    <x v="71"/>
    <x v="1"/>
    <s v="00531000007KAu8AAG"/>
    <b v="1"/>
    <d v="2020-07-27T10:59:07"/>
    <b v="0"/>
    <b v="0"/>
    <s v="2021 4"/>
    <n v="4"/>
    <x v="3"/>
    <s v="Pipeline"/>
    <s v="Pipeline"/>
    <x v="22"/>
    <s v="0055A00000BclF5QAJ"/>
    <d v="2021-06-03T12:58:18"/>
    <m/>
    <d v="2021-01-13T14:53:09"/>
    <b v="0"/>
    <x v="3"/>
    <s v="0065A00001bKn6pQAC"/>
    <x v="2"/>
    <b v="0"/>
    <s v="0056e00000BdAUZAA3"/>
    <s v="Funnel"/>
    <b v="0"/>
    <x v="1"/>
    <n v="57081.5"/>
    <n v="2854.08"/>
    <m/>
  </r>
  <r>
    <s v="0015A00002K7QUhQAN"/>
    <b v="0"/>
    <m/>
    <b v="0"/>
    <x v="61"/>
    <x v="1"/>
    <s v="0055A000008zqzaQAA"/>
    <b v="1"/>
    <d v="2020-04-23T18:12:48"/>
    <b v="0"/>
    <b v="0"/>
    <s v="2021 3"/>
    <n v="3"/>
    <x v="3"/>
    <s v="Pipeline"/>
    <s v="Pipeline"/>
    <x v="21"/>
    <s v="0055A000008zqzaQAA"/>
    <d v="2021-06-21T19:42:04"/>
    <m/>
    <d v="2020-04-23T18:13:58"/>
    <b v="0"/>
    <x v="3"/>
    <s v="0065A00001ZwqahQAB"/>
    <x v="2"/>
    <b v="0"/>
    <s v="0055A000008zqzaQAA"/>
    <s v="Quoted Funnel"/>
    <b v="0"/>
    <x v="1"/>
    <n v="152000"/>
    <n v="45600"/>
    <m/>
  </r>
  <r>
    <s v="0015A000026mHoYQAU"/>
    <b v="0"/>
    <m/>
    <b v="0"/>
    <x v="278"/>
    <x v="1"/>
    <s v="0055A000008iLoOQAU"/>
    <b v="1"/>
    <d v="2019-05-03T19:40:43"/>
    <b v="0"/>
    <b v="0"/>
    <s v="2021 2"/>
    <n v="2"/>
    <x v="3"/>
    <s v="BestCase"/>
    <s v="Best Case"/>
    <x v="21"/>
    <s v="0055A00000BcmLYQAZ"/>
    <d v="2021-06-25T16:26:06"/>
    <m/>
    <d v="2021-04-16T16:29:40"/>
    <b v="0"/>
    <x v="11"/>
    <s v="0065A00001PtV2UQAV"/>
    <x v="2"/>
    <b v="0"/>
    <s v="0055A00000Bnt5hQAB"/>
    <s v="Upside"/>
    <b v="0"/>
    <x v="1"/>
    <n v="95745"/>
    <n v="67021.5"/>
    <m/>
  </r>
  <r>
    <s v="0013100001puTb4AAE"/>
    <b v="0"/>
    <m/>
    <b v="0"/>
    <x v="71"/>
    <x v="0"/>
    <s v="0055A00000Bb2djQAB"/>
    <b v="0"/>
    <d v="2020-09-15T15:41:08"/>
    <b v="0"/>
    <b v="0"/>
    <s v="2021 4"/>
    <n v="4"/>
    <x v="3"/>
    <s v="Omitted"/>
    <s v="Omitted"/>
    <x v="21"/>
    <s v="0055A00000BclF5QAJ"/>
    <d v="2021-04-11T20:33:11"/>
    <m/>
    <d v="2020-10-21T20:41:25"/>
    <b v="0"/>
    <x v="1"/>
    <s v="0065A00001biiKTQAY"/>
    <x v="2"/>
    <b v="0"/>
    <s v="0055A00000Bb2djQAB"/>
    <s v="Closed Lost"/>
    <b v="0"/>
    <x v="1"/>
    <n v="75000"/>
    <n v="0"/>
    <m/>
  </r>
  <r>
    <s v="0013100001p5ATcAAM"/>
    <b v="0"/>
    <m/>
    <b v="0"/>
    <x v="71"/>
    <x v="0"/>
    <s v="00531000007KAu8AAG"/>
    <b v="0"/>
    <d v="2020-06-01T06:23:45"/>
    <b v="0"/>
    <b v="0"/>
    <s v="2021 4"/>
    <n v="4"/>
    <x v="3"/>
    <s v="Omitted"/>
    <s v="Omitted"/>
    <x v="21"/>
    <s v="0055A00000BclF5QAJ"/>
    <d v="2021-04-10T23:01:03"/>
    <m/>
    <d v="2020-11-14T16:12:14"/>
    <b v="0"/>
    <x v="7"/>
    <s v="0065A00001aJs4WQAS"/>
    <x v="2"/>
    <b v="0"/>
    <s v="00531000007KAu8AAG"/>
    <s v="Closed Lost"/>
    <b v="0"/>
    <x v="1"/>
    <n v="95495"/>
    <n v="0"/>
    <m/>
  </r>
  <r>
    <s v="0016e00002Zw96CAAR"/>
    <b v="0"/>
    <m/>
    <b v="0"/>
    <x v="71"/>
    <x v="0"/>
    <s v="0055A000009GxI2QAK"/>
    <b v="0"/>
    <d v="2020-12-22T21:11:21"/>
    <b v="0"/>
    <b v="0"/>
    <s v="2021 4"/>
    <n v="4"/>
    <x v="3"/>
    <s v="Closed"/>
    <s v="Closed"/>
    <x v="24"/>
    <s v="0055A000009GxI2QAK"/>
    <d v="2021-06-22T20:18:36"/>
    <m/>
    <d v="2021-01-25T14:13:50"/>
    <b v="0"/>
    <x v="6"/>
    <s v="0065A00001cq0NNQAY"/>
    <x v="2"/>
    <b v="0"/>
    <s v="0055A000009GxI2QAK"/>
    <s v="Closed Lost"/>
    <b v="0"/>
    <x v="1"/>
    <n v="48899.25"/>
    <n v="0"/>
    <m/>
  </r>
  <r>
    <s v="0016e00002ZwhsiAAB"/>
    <b v="0"/>
    <m/>
    <b v="0"/>
    <x v="71"/>
    <x v="0"/>
    <s v="0055A000009GxI2QAK"/>
    <b v="0"/>
    <d v="2020-07-13T09:40:02"/>
    <b v="0"/>
    <b v="0"/>
    <s v="2021 4"/>
    <n v="4"/>
    <x v="3"/>
    <s v="Omitted"/>
    <s v="Omitted"/>
    <x v="24"/>
    <s v="0055A000009GxI2QAK"/>
    <d v="2021-06-22T19:58:16"/>
    <m/>
    <d v="2021-01-18T22:04:42"/>
    <b v="0"/>
    <x v="6"/>
    <s v="0065A00001bAPZKQA4"/>
    <x v="2"/>
    <b v="0"/>
    <s v="0055A000009GxI2QAK"/>
    <s v="Closed Lost"/>
    <b v="0"/>
    <x v="1"/>
    <n v="48750"/>
    <n v="0"/>
    <m/>
  </r>
  <r>
    <s v="0016e00002Zwh9BAAR"/>
    <b v="0"/>
    <m/>
    <b v="0"/>
    <x v="71"/>
    <x v="0"/>
    <s v="0055A000009GxI2QAK"/>
    <b v="0"/>
    <d v="2020-12-16T18:00:51"/>
    <b v="0"/>
    <b v="0"/>
    <s v="2021 4"/>
    <n v="4"/>
    <x v="3"/>
    <s v="Omitted"/>
    <s v="Omitted"/>
    <x v="24"/>
    <s v="0055A000009GxI2QAK"/>
    <d v="2021-06-22T18:58:56"/>
    <m/>
    <d v="2021-01-04T14:50:04"/>
    <b v="0"/>
    <x v="5"/>
    <s v="0065A00001cp7cpQAA"/>
    <x v="2"/>
    <b v="0"/>
    <s v="0055A000009GxI2QAK"/>
    <s v="Closed Lost"/>
    <b v="0"/>
    <x v="1"/>
    <n v="275011.06"/>
    <n v="0"/>
    <m/>
  </r>
  <r>
    <s v="0015A00002GoA2PQAV"/>
    <b v="0"/>
    <m/>
    <b v="0"/>
    <x v="71"/>
    <x v="0"/>
    <s v="0055A000008iLoOQAU"/>
    <b v="1"/>
    <d v="2019-12-20T18:36:25"/>
    <b v="0"/>
    <b v="0"/>
    <s v="2021 4"/>
    <n v="4"/>
    <x v="3"/>
    <s v="Omitted"/>
    <s v="Omitted"/>
    <x v="20"/>
    <s v="0055A00000BclF5QAJ"/>
    <d v="2021-04-11T20:07:09"/>
    <m/>
    <d v="2021-03-17T17:11:23"/>
    <b v="0"/>
    <x v="6"/>
    <s v="0065A00001YPptEQAT"/>
    <x v="2"/>
    <b v="0"/>
    <s v="0055A00000BNXCfQAP"/>
    <s v="Closed Lost"/>
    <b v="0"/>
    <x v="1"/>
    <n v="150850"/>
    <n v="0"/>
    <m/>
  </r>
  <r>
    <s v="0013100001eo6iZAAQ"/>
    <b v="0"/>
    <m/>
    <b v="0"/>
    <x v="71"/>
    <x v="0"/>
    <s v="0055A000008zqzaQAA"/>
    <b v="1"/>
    <d v="2019-09-16T12:33:26"/>
    <b v="0"/>
    <b v="0"/>
    <s v="2021 4"/>
    <n v="4"/>
    <x v="3"/>
    <s v="Omitted"/>
    <s v="Omitted"/>
    <x v="21"/>
    <s v="0055A00000BclF5QAJ"/>
    <d v="2021-04-10T23:01:03"/>
    <m/>
    <d v="2021-04-08T23:31:07"/>
    <b v="0"/>
    <x v="1"/>
    <s v="0065A00001XKD5CQAX"/>
    <x v="2"/>
    <b v="0"/>
    <s v="0055A00000BNXCfQAP"/>
    <s v="Closed Lost"/>
    <b v="0"/>
    <x v="1"/>
    <n v="162850"/>
    <n v="0"/>
    <m/>
  </r>
  <r>
    <s v="0013100001pvHPEAA2"/>
    <b v="0"/>
    <m/>
    <b v="0"/>
    <x v="51"/>
    <x v="0"/>
    <s v="00531000008FRNUAA4"/>
    <b v="1"/>
    <d v="2017-02-10T20:15:52"/>
    <b v="0"/>
    <b v="0"/>
    <s v="2022 1"/>
    <n v="1"/>
    <x v="6"/>
    <s v="Omitted"/>
    <s v="Omitted"/>
    <x v="11"/>
    <s v="0055A00000BclF5QAJ"/>
    <d v="2021-04-10T23:01:03"/>
    <m/>
    <d v="2020-11-17T15:42:56"/>
    <b v="0"/>
    <x v="1"/>
    <s v="0063100000gI8GWAA0"/>
    <x v="2"/>
    <b v="0"/>
    <s v="00531000007KAu8AAG"/>
    <s v="Closed Lost"/>
    <b v="0"/>
    <x v="1"/>
    <n v="47655"/>
    <n v="0"/>
    <m/>
  </r>
  <r>
    <s v="0013100001p5ATcAAM"/>
    <b v="0"/>
    <m/>
    <b v="0"/>
    <x v="51"/>
    <x v="0"/>
    <s v="00531000008FRNUAA4"/>
    <b v="1"/>
    <d v="2017-02-27T21:12:30"/>
    <b v="0"/>
    <b v="0"/>
    <s v="2022 1"/>
    <n v="1"/>
    <x v="6"/>
    <s v="Omitted"/>
    <s v="Omitted"/>
    <x v="14"/>
    <s v="0055A00000BclF5QAJ"/>
    <d v="2021-04-10T23:01:03"/>
    <m/>
    <d v="2020-11-14T16:24:23"/>
    <b v="0"/>
    <x v="7"/>
    <s v="0063100000gooMlAAI"/>
    <x v="2"/>
    <b v="0"/>
    <s v="00531000007KAu8AAG"/>
    <s v="Closed Lost"/>
    <b v="0"/>
    <x v="1"/>
    <n v="99945"/>
    <n v="0"/>
    <m/>
  </r>
  <r>
    <s v="0013100001enyrYAAQ"/>
    <b v="0"/>
    <m/>
    <b v="0"/>
    <x v="51"/>
    <x v="0"/>
    <s v="00531000007KAu8AAG"/>
    <b v="0"/>
    <d v="2017-07-26T12:22:21"/>
    <b v="0"/>
    <b v="0"/>
    <s v="2022 1"/>
    <n v="1"/>
    <x v="6"/>
    <s v="Omitted"/>
    <s v="Omitted"/>
    <x v="23"/>
    <s v="0055A00000BclF5QAJ"/>
    <d v="2021-04-10T23:01:03"/>
    <m/>
    <d v="2020-11-17T15:41:38"/>
    <b v="0"/>
    <x v="4"/>
    <s v="0065A00000i4NJvQAM"/>
    <x v="2"/>
    <b v="0"/>
    <s v="00531000007KAu8AAG"/>
    <s v="Closed Lost"/>
    <b v="0"/>
    <x v="1"/>
    <n v="72600"/>
    <n v="0"/>
    <m/>
  </r>
  <r>
    <s v="0015A00002DSHmXQAX"/>
    <b v="0"/>
    <m/>
    <b v="0"/>
    <x v="51"/>
    <x v="0"/>
    <s v="00531000007KAu8AAG"/>
    <b v="0"/>
    <d v="2019-09-04T08:51:29"/>
    <b v="0"/>
    <b v="0"/>
    <s v="2022 1"/>
    <n v="1"/>
    <x v="6"/>
    <s v="Omitted"/>
    <s v="Omitted"/>
    <x v="21"/>
    <s v="0055A00000BclF5QAJ"/>
    <d v="2021-04-10T23:01:03"/>
    <m/>
    <d v="2021-03-26T18:24:56"/>
    <b v="0"/>
    <x v="11"/>
    <s v="0065A00001XGYdCQAX"/>
    <x v="2"/>
    <b v="0"/>
    <s v="00531000007KAu8AAG"/>
    <s v="Closed Lost"/>
    <b v="0"/>
    <x v="1"/>
    <n v="97809"/>
    <n v="0"/>
    <m/>
  </r>
  <r>
    <s v="0015A00002CU6yMQAT"/>
    <b v="0"/>
    <m/>
    <b v="0"/>
    <x v="51"/>
    <x v="0"/>
    <s v="00531000007KAu8AAG"/>
    <b v="0"/>
    <d v="2019-05-24T11:37:54"/>
    <b v="0"/>
    <b v="0"/>
    <s v="2022 1"/>
    <n v="1"/>
    <x v="6"/>
    <s v="Omitted"/>
    <s v="Omitted"/>
    <x v="21"/>
    <s v="0055A00000BclF5QAJ"/>
    <d v="2021-04-11T20:07:09"/>
    <m/>
    <d v="2020-11-17T15:48:31"/>
    <b v="0"/>
    <x v="6"/>
    <s v="0065A00001SgtVHQAZ"/>
    <x v="2"/>
    <b v="0"/>
    <s v="00531000007KAu8AAG"/>
    <s v="Closed Lost"/>
    <b v="0"/>
    <x v="1"/>
    <n v="91549"/>
    <n v="0"/>
    <m/>
  </r>
  <r>
    <s v="0015A0000269gyyQAA"/>
    <b v="0"/>
    <m/>
    <b v="0"/>
    <x v="51"/>
    <x v="0"/>
    <s v="00531000007KAu8AAG"/>
    <b v="0"/>
    <d v="2018-10-18T16:33:10"/>
    <b v="0"/>
    <b v="0"/>
    <s v="2022 1"/>
    <n v="1"/>
    <x v="6"/>
    <s v="Omitted"/>
    <s v="Omitted"/>
    <x v="21"/>
    <s v="0055A00000BclF5QAJ"/>
    <d v="2021-04-11T20:33:11"/>
    <m/>
    <d v="2020-12-15T16:59:36"/>
    <b v="0"/>
    <x v="6"/>
    <s v="0065A00000nK49pQAC"/>
    <x v="2"/>
    <b v="0"/>
    <s v="00531000007KAu8AAG"/>
    <s v="Closed Lost"/>
    <b v="0"/>
    <x v="1"/>
    <n v="91549"/>
    <n v="0"/>
    <m/>
  </r>
  <r>
    <s v="0013100001enyrYAAQ"/>
    <b v="0"/>
    <m/>
    <b v="0"/>
    <x v="272"/>
    <x v="0"/>
    <s v="00531000007M2hjAAC"/>
    <b v="0"/>
    <d v="2016-03-10T14:41:46"/>
    <b v="0"/>
    <b v="0"/>
    <s v="2022 2"/>
    <n v="2"/>
    <x v="6"/>
    <s v="Omitted"/>
    <s v="Omitted"/>
    <x v="9"/>
    <s v="0055A00000BclF5QAJ"/>
    <d v="2021-04-11T20:12:15"/>
    <m/>
    <d v="2020-11-17T15:52:42"/>
    <b v="0"/>
    <x v="7"/>
    <s v="0063100000bhY2IAAU"/>
    <x v="2"/>
    <b v="0"/>
    <s v="00531000007KAu8AAG"/>
    <s v="Closed Lost"/>
    <b v="0"/>
    <x v="1"/>
    <n v="57394"/>
    <n v="0"/>
    <m/>
  </r>
  <r>
    <s v="0013100001fqw6MAAQ"/>
    <b v="0"/>
    <m/>
    <b v="0"/>
    <x v="272"/>
    <x v="0"/>
    <s v="00531000007M2hjAAC"/>
    <b v="1"/>
    <d v="2016-03-10T15:06:21"/>
    <b v="0"/>
    <b v="0"/>
    <s v="2022 2"/>
    <n v="2"/>
    <x v="6"/>
    <s v="Omitted"/>
    <s v="Omitted"/>
    <x v="9"/>
    <s v="0055A00000BclF5QAJ"/>
    <d v="2021-04-11T20:11:37"/>
    <m/>
    <d v="2020-04-10T13:57:50"/>
    <b v="0"/>
    <x v="3"/>
    <s v="0063100000bhYC8AAM"/>
    <x v="2"/>
    <b v="0"/>
    <s v="0055A000008iLoOQAU"/>
    <s v="Closed Lost"/>
    <b v="0"/>
    <x v="1"/>
    <n v="54805"/>
    <n v="0"/>
    <m/>
  </r>
  <r>
    <s v="0015A00002KukXhQAJ"/>
    <b v="0"/>
    <m/>
    <b v="0"/>
    <x v="234"/>
    <x v="0"/>
    <s v="0055A000008iLoOQAU"/>
    <b v="1"/>
    <d v="2020-05-14T14:28:31"/>
    <b v="0"/>
    <b v="0"/>
    <s v="2022 3"/>
    <n v="3"/>
    <x v="6"/>
    <s v="Omitted"/>
    <s v="Omitted"/>
    <x v="21"/>
    <s v="0055A00000BclF5QAJ"/>
    <d v="2021-04-10T23:01:03"/>
    <m/>
    <d v="2020-11-17T15:56:34"/>
    <b v="0"/>
    <x v="3"/>
    <s v="0065A00001a5z6gQAA"/>
    <x v="2"/>
    <b v="0"/>
    <s v="00531000007KAu8AAG"/>
    <s v="Closed Lost"/>
    <b v="0"/>
    <x v="1"/>
    <n v="99945"/>
    <n v="0"/>
    <m/>
  </r>
  <r>
    <s v="0013100001p4DR9AAM"/>
    <b v="0"/>
    <m/>
    <b v="0"/>
    <x v="101"/>
    <x v="0"/>
    <s v="00531000008FRNUAA4"/>
    <b v="1"/>
    <d v="2017-01-25T19:58:09"/>
    <b v="0"/>
    <b v="0"/>
    <s v="2023 1"/>
    <n v="1"/>
    <x v="7"/>
    <s v="Omitted"/>
    <s v="Omitted"/>
    <x v="19"/>
    <s v="0055A00000BclF5QAJ"/>
    <d v="2021-04-10T23:01:03"/>
    <m/>
    <d v="2020-02-14T21:18:54"/>
    <b v="0"/>
    <x v="1"/>
    <s v="0063100000fqEcAAAU"/>
    <x v="2"/>
    <b v="0"/>
    <s v="0055A000009GjocQAC"/>
    <s v="Closed Lost"/>
    <b v="0"/>
    <x v="1"/>
    <n v="54805"/>
    <n v="0"/>
    <m/>
  </r>
  <r>
    <s v="0013100001gbWzMAAU"/>
    <b v="0"/>
    <m/>
    <b v="0"/>
    <x v="101"/>
    <x v="0"/>
    <s v="00531000008FRNUAA4"/>
    <b v="1"/>
    <d v="2017-01-25T21:08:17"/>
    <b v="0"/>
    <b v="0"/>
    <s v="2023 1"/>
    <n v="1"/>
    <x v="7"/>
    <s v="Omitted"/>
    <s v="Omitted"/>
    <x v="18"/>
    <s v="0055A00000BclF5QAJ"/>
    <d v="2021-04-10T23:01:03"/>
    <m/>
    <d v="2020-02-14T21:16:59"/>
    <b v="0"/>
    <x v="1"/>
    <s v="0063100000fqFDfAAM"/>
    <x v="2"/>
    <b v="0"/>
    <s v="0055A000009GjocQAC"/>
    <s v="Closed Lost"/>
    <b v="0"/>
    <x v="1"/>
    <n v="54805"/>
    <n v="0"/>
    <m/>
  </r>
  <r>
    <s v="0013100001jb0YLAAY"/>
    <b v="0"/>
    <m/>
    <b v="0"/>
    <x v="101"/>
    <x v="0"/>
    <s v="00531000008FRNUAA4"/>
    <b v="0"/>
    <d v="2017-04-19T20:12:48"/>
    <b v="0"/>
    <b v="0"/>
    <s v="2023 1"/>
    <n v="1"/>
    <x v="7"/>
    <s v="Omitted"/>
    <s v="Omitted"/>
    <x v="17"/>
    <s v="0055A00000BclF5QAJ"/>
    <d v="2021-04-10T23:01:03"/>
    <m/>
    <d v="2020-12-16T20:47:45"/>
    <b v="0"/>
    <x v="7"/>
    <s v="0063100000hCa9WAAS"/>
    <x v="2"/>
    <b v="0"/>
    <s v="0055A00000Bb2djQAB"/>
    <s v="Closed Lost"/>
    <b v="0"/>
    <x v="1"/>
    <n v="56177.14"/>
    <n v="0"/>
    <m/>
  </r>
  <r>
    <s v="0015A00002CT7mrQAD"/>
    <b v="0"/>
    <m/>
    <b v="0"/>
    <x v="968"/>
    <x v="0"/>
    <s v="00531000008FFH0AAO"/>
    <b v="1"/>
    <d v="2019-05-16T20:05:28"/>
    <b v="0"/>
    <b v="0"/>
    <s v="2025 2"/>
    <n v="2"/>
    <x v="11"/>
    <s v="Omitted"/>
    <s v="Omitted"/>
    <x v="21"/>
    <s v="0055A00000BclF5QAJ"/>
    <d v="2021-04-11T20:28:47"/>
    <m/>
    <d v="2020-03-20T02:29:32"/>
    <b v="0"/>
    <x v="3"/>
    <s v="0065A00001Sff7tQAB"/>
    <x v="2"/>
    <b v="0"/>
    <s v="0055A00000Bb2djQAB"/>
    <s v="Closed Lost"/>
    <b v="0"/>
    <x v="1"/>
    <n v="0"/>
    <n v="0"/>
    <m/>
  </r>
  <r>
    <s v="0013100001jbTo6AAE"/>
    <b v="0"/>
    <m/>
    <b v="0"/>
    <x v="969"/>
    <x v="0"/>
    <s v="00531000007MUoEAAW"/>
    <b v="0"/>
    <d v="2018-11-28T14:28:21"/>
    <b v="0"/>
    <b v="0"/>
    <s v="2030 4"/>
    <n v="4"/>
    <x v="12"/>
    <s v="Omitted"/>
    <s v="Omitted"/>
    <x v="22"/>
    <s v="0055A00000BclF5QAJ"/>
    <d v="2021-04-10T23:01:03"/>
    <m/>
    <d v="2020-02-14T20:57:42"/>
    <b v="0"/>
    <x v="4"/>
    <s v="0065A00000nMFYEQA4"/>
    <x v="2"/>
    <b v="0"/>
    <s v="0055A000009GjocQAC"/>
    <s v="Closed Lost"/>
    <b v="0"/>
    <x v="1"/>
    <n v="270000"/>
    <n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BA60656-E9F5-4D99-A2A1-96F8BCF2BED6}" name="PivotTable7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B3" firstHeaderRow="1" firstDataRow="1" firstDataCol="0"/>
  <pivotFields count="35">
    <pivotField showAll="0"/>
    <pivotField showAll="0"/>
    <pivotField showAll="0"/>
    <pivotField showAll="0"/>
    <pivotField numFmtId="14" showAll="0"/>
    <pivotField showAll="0"/>
    <pivotField showAll="0"/>
    <pivotField showAll="0"/>
    <pivotField numFmtId="22" showAll="0"/>
    <pivotField showAll="0"/>
    <pivotField showAll="0"/>
    <pivotField showAll="0"/>
    <pivotField showAll="0"/>
    <pivotField showAll="0">
      <items count="14">
        <item x="0"/>
        <item x="1"/>
        <item x="2"/>
        <item x="5"/>
        <item x="8"/>
        <item x="9"/>
        <item x="4"/>
        <item x="3"/>
        <item x="6"/>
        <item x="7"/>
        <item x="10"/>
        <item x="11"/>
        <item x="12"/>
        <item t="default"/>
      </items>
    </pivotField>
    <pivotField showAll="0"/>
    <pivotField showAll="0"/>
    <pivotField showAll="0">
      <items count="34">
        <item x="22"/>
        <item x="13"/>
        <item x="11"/>
        <item x="14"/>
        <item x="26"/>
        <item x="21"/>
        <item x="12"/>
        <item x="30"/>
        <item x="19"/>
        <item x="7"/>
        <item x="18"/>
        <item x="17"/>
        <item x="16"/>
        <item x="25"/>
        <item x="3"/>
        <item x="5"/>
        <item x="6"/>
        <item x="15"/>
        <item x="2"/>
        <item x="23"/>
        <item x="9"/>
        <item x="24"/>
        <item x="31"/>
        <item x="27"/>
        <item x="4"/>
        <item x="29"/>
        <item x="20"/>
        <item x="28"/>
        <item m="1" x="32"/>
        <item x="1"/>
        <item x="8"/>
        <item x="10"/>
        <item x="0"/>
        <item t="default"/>
      </items>
    </pivotField>
    <pivotField showAll="0"/>
    <pivotField numFmtId="22" showAll="0"/>
    <pivotField showAll="0"/>
    <pivotField showAll="0"/>
    <pivotField showAll="0"/>
    <pivotField showAll="0">
      <items count="25">
        <item x="0"/>
        <item x="14"/>
        <item x="11"/>
        <item x="6"/>
        <item x="16"/>
        <item x="18"/>
        <item x="5"/>
        <item x="21"/>
        <item x="22"/>
        <item x="19"/>
        <item x="4"/>
        <item x="2"/>
        <item x="13"/>
        <item x="7"/>
        <item x="10"/>
        <item x="8"/>
        <item x="9"/>
        <item x="17"/>
        <item x="15"/>
        <item x="1"/>
        <item x="20"/>
        <item x="23"/>
        <item x="12"/>
        <item x="3"/>
        <item t="default"/>
      </items>
    </pivotField>
    <pivotField showAll="0"/>
    <pivotField showAll="0"/>
    <pivotField showAll="0"/>
    <pivotField showAll="0"/>
    <pivotField showAll="0"/>
    <pivotField showAll="0"/>
    <pivotField showAll="0"/>
    <pivotField numFmtId="164" showAll="0"/>
    <pivotField numFmtId="164" showAll="0"/>
    <pivotField dataField="1" showAll="0"/>
    <pivotField showAll="0" defaultSubtotal="0"/>
    <pivotField showAll="0" defaultSubtotal="0"/>
  </pivotFields>
  <rowItems count="1">
    <i/>
  </rowItems>
  <colItems count="1">
    <i/>
  </colItems>
  <dataFields count="1">
    <dataField name="Count of Active" fld="3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7E634F-DFA8-4B1A-8DAB-C8AFB228069E}"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A4" firstHeaderRow="1" firstDataRow="1" firstDataCol="0"/>
  <pivotFields count="35">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numFmtId="22" showAll="0"/>
    <pivotField showAll="0"/>
    <pivotField showAll="0"/>
    <pivotField showAll="0"/>
    <pivotField showAll="0"/>
    <pivotField showAll="0">
      <items count="14">
        <item x="0"/>
        <item x="1"/>
        <item x="2"/>
        <item x="5"/>
        <item x="8"/>
        <item x="9"/>
        <item x="4"/>
        <item x="3"/>
        <item x="6"/>
        <item x="7"/>
        <item x="10"/>
        <item x="11"/>
        <item x="12"/>
        <item t="default"/>
      </items>
    </pivotField>
    <pivotField showAll="0"/>
    <pivotField showAll="0"/>
    <pivotField showAll="0">
      <items count="34">
        <item x="22"/>
        <item x="13"/>
        <item x="11"/>
        <item x="14"/>
        <item x="26"/>
        <item x="21"/>
        <item x="12"/>
        <item x="30"/>
        <item x="19"/>
        <item x="7"/>
        <item x="18"/>
        <item x="17"/>
        <item x="16"/>
        <item x="25"/>
        <item x="3"/>
        <item x="5"/>
        <item x="6"/>
        <item x="15"/>
        <item x="2"/>
        <item x="23"/>
        <item x="9"/>
        <item x="24"/>
        <item x="31"/>
        <item x="27"/>
        <item x="4"/>
        <item x="29"/>
        <item x="20"/>
        <item x="28"/>
        <item m="1" x="32"/>
        <item x="1"/>
        <item x="8"/>
        <item x="10"/>
        <item x="0"/>
        <item t="default"/>
      </items>
    </pivotField>
    <pivotField showAll="0"/>
    <pivotField numFmtId="22" showAll="0"/>
    <pivotField showAll="0"/>
    <pivotField showAll="0"/>
    <pivotField showAll="0"/>
    <pivotField showAll="0">
      <items count="25">
        <item x="0"/>
        <item x="14"/>
        <item x="11"/>
        <item x="6"/>
        <item x="16"/>
        <item x="18"/>
        <item x="5"/>
        <item x="21"/>
        <item x="22"/>
        <item x="19"/>
        <item x="4"/>
        <item x="2"/>
        <item x="13"/>
        <item x="7"/>
        <item x="10"/>
        <item x="8"/>
        <item x="9"/>
        <item x="17"/>
        <item x="15"/>
        <item x="1"/>
        <item x="20"/>
        <item x="23"/>
        <item x="12"/>
        <item x="3"/>
        <item t="default"/>
      </items>
    </pivotField>
    <pivotField showAll="0"/>
    <pivotField showAll="0"/>
    <pivotField showAll="0"/>
    <pivotField showAll="0"/>
    <pivotField showAll="0"/>
    <pivotField showAll="0"/>
    <pivotField showAll="0"/>
    <pivotField showAll="0"/>
    <pivotField dataField="1" showAll="0"/>
    <pivotField showAll="0"/>
    <pivotField showAll="0">
      <items count="7">
        <item x="0"/>
        <item x="1"/>
        <item x="2"/>
        <item x="3"/>
        <item x="4"/>
        <item x="5"/>
        <item t="default"/>
      </items>
    </pivotField>
    <pivotField showAll="0">
      <items count="23">
        <item x="0"/>
        <item x="1"/>
        <item x="2"/>
        <item x="3"/>
        <item x="4"/>
        <item x="5"/>
        <item x="6"/>
        <item x="7"/>
        <item x="8"/>
        <item x="9"/>
        <item x="10"/>
        <item x="11"/>
        <item x="12"/>
        <item x="13"/>
        <item x="14"/>
        <item x="15"/>
        <item x="16"/>
        <item x="17"/>
        <item x="18"/>
        <item x="19"/>
        <item x="20"/>
        <item x="21"/>
        <item t="default"/>
      </items>
    </pivotField>
  </pivotFields>
  <rowItems count="1">
    <i/>
  </rowItems>
  <colItems count="1">
    <i/>
  </colItems>
  <dataFields count="1">
    <dataField name="Sum of Expected Amount" fld="31" baseField="0" baseItem="0" numFmtId="165"/>
  </dataFields>
  <formats count="1">
    <format dxfId="0">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1" format="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D2A8E94-A993-41D9-A313-E92088888C7C}"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39:D44" firstHeaderRow="1" firstDataRow="1" firstDataCol="1"/>
  <pivotFields count="35">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numFmtId="22" showAll="0"/>
    <pivotField showAll="0"/>
    <pivotField showAll="0"/>
    <pivotField showAll="0"/>
    <pivotField showAll="0"/>
    <pivotField showAll="0">
      <items count="14">
        <item x="0"/>
        <item x="1"/>
        <item x="2"/>
        <item x="5"/>
        <item x="8"/>
        <item x="9"/>
        <item x="4"/>
        <item x="3"/>
        <item x="6"/>
        <item x="7"/>
        <item x="10"/>
        <item x="11"/>
        <item x="12"/>
        <item t="default"/>
      </items>
    </pivotField>
    <pivotField showAll="0"/>
    <pivotField showAll="0"/>
    <pivotField showAll="0">
      <items count="34">
        <item x="22"/>
        <item x="13"/>
        <item x="11"/>
        <item x="14"/>
        <item x="26"/>
        <item x="21"/>
        <item x="12"/>
        <item x="30"/>
        <item x="19"/>
        <item x="7"/>
        <item x="18"/>
        <item x="17"/>
        <item x="16"/>
        <item x="25"/>
        <item x="3"/>
        <item x="5"/>
        <item x="6"/>
        <item x="15"/>
        <item x="2"/>
        <item x="23"/>
        <item x="9"/>
        <item x="24"/>
        <item x="31"/>
        <item x="27"/>
        <item x="4"/>
        <item x="29"/>
        <item x="20"/>
        <item x="28"/>
        <item m="1" x="32"/>
        <item x="1"/>
        <item x="8"/>
        <item x="10"/>
        <item x="0"/>
        <item t="default"/>
      </items>
    </pivotField>
    <pivotField showAll="0"/>
    <pivotField numFmtId="22" showAll="0"/>
    <pivotField showAll="0"/>
    <pivotField showAll="0"/>
    <pivotField showAll="0"/>
    <pivotField showAll="0">
      <items count="25">
        <item x="0"/>
        <item x="14"/>
        <item x="11"/>
        <item x="6"/>
        <item x="16"/>
        <item x="18"/>
        <item x="5"/>
        <item x="21"/>
        <item x="22"/>
        <item x="19"/>
        <item x="4"/>
        <item x="2"/>
        <item x="13"/>
        <item x="7"/>
        <item x="10"/>
        <item x="8"/>
        <item x="9"/>
        <item x="17"/>
        <item x="15"/>
        <item x="1"/>
        <item x="20"/>
        <item x="23"/>
        <item x="12"/>
        <item x="3"/>
        <item t="default"/>
      </items>
    </pivotField>
    <pivotField showAll="0"/>
    <pivotField axis="axisRow" showAll="0" sortType="descending">
      <items count="5">
        <item x="0"/>
        <item x="1"/>
        <item x="3"/>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items count="7">
        <item x="0"/>
        <item x="1"/>
        <item x="2"/>
        <item x="3"/>
        <item x="4"/>
        <item x="5"/>
        <item t="default"/>
      </items>
    </pivotField>
    <pivotField showAll="0">
      <items count="23">
        <item x="0"/>
        <item x="1"/>
        <item x="2"/>
        <item x="3"/>
        <item x="4"/>
        <item x="5"/>
        <item x="6"/>
        <item x="7"/>
        <item x="8"/>
        <item x="9"/>
        <item x="10"/>
        <item x="11"/>
        <item x="12"/>
        <item x="13"/>
        <item x="14"/>
        <item x="15"/>
        <item x="16"/>
        <item x="17"/>
        <item x="18"/>
        <item x="19"/>
        <item x="20"/>
        <item x="21"/>
        <item t="default"/>
      </items>
    </pivotField>
  </pivotFields>
  <rowFields count="1">
    <field x="24"/>
  </rowFields>
  <rowItems count="5">
    <i>
      <x v="3"/>
    </i>
    <i>
      <x v="2"/>
    </i>
    <i>
      <x v="1"/>
    </i>
    <i>
      <x/>
    </i>
    <i t="grand">
      <x/>
    </i>
  </rowItems>
  <colItems count="1">
    <i/>
  </colItems>
  <dataFields count="1">
    <dataField name="Sum of Expected Amount" fld="3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CD19E9-4A87-4A63-B74D-CCB58DB2CB15}" name="PivotTable1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C4:D37" firstHeaderRow="1" firstDataRow="1" firstDataCol="1"/>
  <pivotFields count="35">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numFmtId="22" showAll="0"/>
    <pivotField showAll="0"/>
    <pivotField showAll="0"/>
    <pivotField showAll="0"/>
    <pivotField showAll="0"/>
    <pivotField showAll="0">
      <items count="14">
        <item x="0"/>
        <item x="1"/>
        <item x="2"/>
        <item x="5"/>
        <item x="8"/>
        <item x="9"/>
        <item x="4"/>
        <item x="3"/>
        <item x="6"/>
        <item x="7"/>
        <item x="10"/>
        <item x="11"/>
        <item x="12"/>
        <item t="default"/>
      </items>
    </pivotField>
    <pivotField showAll="0"/>
    <pivotField showAll="0"/>
    <pivotField axis="axisRow" dataField="1" showAll="0" sortType="descending">
      <items count="34">
        <item x="22"/>
        <item x="13"/>
        <item x="11"/>
        <item x="14"/>
        <item x="26"/>
        <item x="21"/>
        <item x="12"/>
        <item x="30"/>
        <item x="19"/>
        <item x="7"/>
        <item x="18"/>
        <item x="17"/>
        <item x="16"/>
        <item x="25"/>
        <item x="3"/>
        <item x="5"/>
        <item x="6"/>
        <item x="15"/>
        <item x="2"/>
        <item x="23"/>
        <item x="9"/>
        <item x="24"/>
        <item x="31"/>
        <item x="27"/>
        <item x="4"/>
        <item x="29"/>
        <item x="20"/>
        <item x="28"/>
        <item m="1" x="32"/>
        <item x="1"/>
        <item x="8"/>
        <item x="10"/>
        <item x="0"/>
        <item t="default"/>
      </items>
      <autoSortScope>
        <pivotArea dataOnly="0" outline="0" fieldPosition="0">
          <references count="1">
            <reference field="4294967294" count="1" selected="0">
              <x v="0"/>
            </reference>
          </references>
        </pivotArea>
      </autoSortScope>
    </pivotField>
    <pivotField showAll="0"/>
    <pivotField numFmtId="22" showAll="0"/>
    <pivotField showAll="0"/>
    <pivotField showAll="0"/>
    <pivotField showAll="0"/>
    <pivotField showAll="0">
      <items count="25">
        <item x="0"/>
        <item x="14"/>
        <item x="11"/>
        <item x="6"/>
        <item x="16"/>
        <item x="18"/>
        <item x="5"/>
        <item x="21"/>
        <item x="22"/>
        <item x="19"/>
        <item x="4"/>
        <item x="2"/>
        <item x="13"/>
        <item x="7"/>
        <item x="10"/>
        <item x="8"/>
        <item x="9"/>
        <item x="17"/>
        <item x="15"/>
        <item x="1"/>
        <item x="20"/>
        <item x="23"/>
        <item x="12"/>
        <item x="3"/>
        <item t="default"/>
      </items>
    </pivotField>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23">
        <item x="0"/>
        <item x="1"/>
        <item x="2"/>
        <item x="3"/>
        <item x="4"/>
        <item x="5"/>
        <item x="6"/>
        <item x="7"/>
        <item x="8"/>
        <item x="9"/>
        <item x="10"/>
        <item x="11"/>
        <item x="12"/>
        <item x="13"/>
        <item x="14"/>
        <item x="15"/>
        <item x="16"/>
        <item x="17"/>
        <item x="18"/>
        <item x="19"/>
        <item x="20"/>
        <item x="21"/>
        <item t="default"/>
      </items>
    </pivotField>
  </pivotFields>
  <rowFields count="1">
    <field x="16"/>
  </rowFields>
  <rowItems count="33">
    <i>
      <x v="5"/>
    </i>
    <i>
      <x v="29"/>
    </i>
    <i>
      <x v="21"/>
    </i>
    <i>
      <x v="18"/>
    </i>
    <i>
      <x v="24"/>
    </i>
    <i>
      <x v="10"/>
    </i>
    <i>
      <x/>
    </i>
    <i>
      <x v="6"/>
    </i>
    <i>
      <x v="17"/>
    </i>
    <i>
      <x v="30"/>
    </i>
    <i>
      <x v="1"/>
    </i>
    <i>
      <x v="11"/>
    </i>
    <i>
      <x v="20"/>
    </i>
    <i>
      <x v="26"/>
    </i>
    <i>
      <x v="3"/>
    </i>
    <i>
      <x v="31"/>
    </i>
    <i>
      <x v="15"/>
    </i>
    <i>
      <x v="2"/>
    </i>
    <i>
      <x v="8"/>
    </i>
    <i>
      <x v="16"/>
    </i>
    <i>
      <x v="14"/>
    </i>
    <i>
      <x v="12"/>
    </i>
    <i>
      <x v="19"/>
    </i>
    <i>
      <x v="13"/>
    </i>
    <i>
      <x v="23"/>
    </i>
    <i>
      <x v="9"/>
    </i>
    <i>
      <x v="4"/>
    </i>
    <i>
      <x v="7"/>
    </i>
    <i>
      <x v="25"/>
    </i>
    <i>
      <x v="22"/>
    </i>
    <i>
      <x v="27"/>
    </i>
    <i>
      <x v="32"/>
    </i>
    <i t="grand">
      <x/>
    </i>
  </rowItems>
  <colItems count="1">
    <i/>
  </colItems>
  <dataFields count="1">
    <dataField name="Count of Industry" fld="1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F15A2B3-327B-41D8-AAE5-AB7FA21A08C4}"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84:D108" firstHeaderRow="1" firstDataRow="1" firstDataCol="1"/>
  <pivotFields count="35">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numFmtId="22" showAll="0"/>
    <pivotField showAll="0"/>
    <pivotField showAll="0"/>
    <pivotField showAll="0"/>
    <pivotField showAll="0"/>
    <pivotField showAll="0">
      <items count="14">
        <item x="0"/>
        <item x="1"/>
        <item x="2"/>
        <item x="5"/>
        <item x="8"/>
        <item x="9"/>
        <item x="4"/>
        <item x="3"/>
        <item x="6"/>
        <item x="7"/>
        <item x="10"/>
        <item x="11"/>
        <item x="12"/>
        <item t="default"/>
      </items>
    </pivotField>
    <pivotField showAll="0"/>
    <pivotField showAll="0"/>
    <pivotField showAll="0">
      <items count="34">
        <item x="22"/>
        <item x="13"/>
        <item x="11"/>
        <item x="14"/>
        <item x="26"/>
        <item x="21"/>
        <item x="12"/>
        <item x="30"/>
        <item x="19"/>
        <item x="7"/>
        <item x="18"/>
        <item x="17"/>
        <item x="16"/>
        <item x="25"/>
        <item x="3"/>
        <item x="5"/>
        <item x="6"/>
        <item x="15"/>
        <item x="2"/>
        <item x="23"/>
        <item x="9"/>
        <item x="24"/>
        <item x="31"/>
        <item x="27"/>
        <item x="4"/>
        <item x="29"/>
        <item x="20"/>
        <item x="28"/>
        <item m="1" x="32"/>
        <item x="1"/>
        <item x="8"/>
        <item x="10"/>
        <item x="0"/>
        <item t="default"/>
      </items>
    </pivotField>
    <pivotField showAll="0"/>
    <pivotField numFmtId="22" showAll="0"/>
    <pivotField showAll="0"/>
    <pivotField showAll="0"/>
    <pivotField showAll="0"/>
    <pivotField showAll="0">
      <items count="25">
        <item x="0"/>
        <item x="14"/>
        <item x="11"/>
        <item x="6"/>
        <item x="16"/>
        <item x="18"/>
        <item x="5"/>
        <item x="21"/>
        <item x="22"/>
        <item x="19"/>
        <item x="4"/>
        <item x="2"/>
        <item x="13"/>
        <item x="7"/>
        <item x="10"/>
        <item x="8"/>
        <item x="9"/>
        <item x="17"/>
        <item x="15"/>
        <item x="1"/>
        <item x="20"/>
        <item x="23"/>
        <item x="12"/>
        <item x="3"/>
        <item t="default"/>
      </items>
    </pivotField>
    <pivotField dataField="1" showAll="0"/>
    <pivotField showAll="0"/>
    <pivotField showAll="0"/>
    <pivotField showAll="0"/>
    <pivotField showAll="0"/>
    <pivotField showAll="0"/>
    <pivotField axis="axisRow" showAll="0">
      <items count="3">
        <item x="1"/>
        <item x="0"/>
        <item t="default"/>
      </items>
    </pivotField>
    <pivotField numFmtId="164" showAll="0"/>
    <pivotField numFmtId="164" showAll="0"/>
    <pivotField showAll="0"/>
    <pivotField axis="axisRow" showAll="0" defaultSubtotal="0">
      <items count="6">
        <item sd="0" x="0"/>
        <item sd="0" x="1"/>
        <item sd="0" x="2"/>
        <item sd="0" x="3"/>
        <item sd="0" x="4"/>
        <item sd="0" x="5"/>
      </items>
    </pivotField>
    <pivotField axis="axisRow" showAll="0" defaultSubtotal="0">
      <items count="2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s>
    </pivotField>
  </pivotFields>
  <rowFields count="4">
    <field x="29"/>
    <field x="34"/>
    <field x="33"/>
    <field x="4"/>
  </rowFields>
  <rowItems count="24">
    <i>
      <x/>
    </i>
    <i r="1">
      <x v="1"/>
    </i>
    <i r="1">
      <x v="5"/>
    </i>
    <i r="1">
      <x v="6"/>
    </i>
    <i r="1">
      <x v="7"/>
    </i>
    <i r="1">
      <x v="8"/>
    </i>
    <i r="1">
      <x v="9"/>
    </i>
    <i r="1">
      <x v="10"/>
    </i>
    <i r="1">
      <x v="11"/>
    </i>
    <i r="1">
      <x v="12"/>
    </i>
    <i r="1">
      <x v="13"/>
    </i>
    <i r="1">
      <x v="14"/>
    </i>
    <i r="1">
      <x v="15"/>
    </i>
    <i r="1">
      <x v="20"/>
    </i>
    <i>
      <x v="1"/>
    </i>
    <i r="1">
      <x v="1"/>
    </i>
    <i r="1">
      <x v="5"/>
    </i>
    <i r="1">
      <x v="6"/>
    </i>
    <i r="1">
      <x v="7"/>
    </i>
    <i r="1">
      <x v="8"/>
    </i>
    <i r="1">
      <x v="9"/>
    </i>
    <i r="1">
      <x v="10"/>
    </i>
    <i r="1">
      <x v="11"/>
    </i>
    <i t="grand">
      <x/>
    </i>
  </rowItems>
  <colItems count="1">
    <i/>
  </colItems>
  <dataFields count="1">
    <dataField name="Count of Opportunity ID" fld="2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FAD1535-0AE2-408E-8CCB-80BDAA789A34}"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52:E66" firstHeaderRow="0" firstDataRow="1" firstDataCol="1"/>
  <pivotFields count="35">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numFmtId="22" showAll="0"/>
    <pivotField showAll="0"/>
    <pivotField showAll="0"/>
    <pivotField showAll="0"/>
    <pivotField showAll="0"/>
    <pivotField showAll="0">
      <items count="14">
        <item x="0"/>
        <item x="1"/>
        <item x="2"/>
        <item x="5"/>
        <item x="8"/>
        <item x="9"/>
        <item x="4"/>
        <item x="3"/>
        <item x="6"/>
        <item x="7"/>
        <item x="10"/>
        <item x="11"/>
        <item x="12"/>
        <item t="default"/>
      </items>
    </pivotField>
    <pivotField showAll="0"/>
    <pivotField showAll="0"/>
    <pivotField showAll="0">
      <items count="34">
        <item x="22"/>
        <item x="13"/>
        <item x="11"/>
        <item x="14"/>
        <item x="26"/>
        <item x="21"/>
        <item x="12"/>
        <item x="30"/>
        <item x="19"/>
        <item x="7"/>
        <item x="18"/>
        <item x="17"/>
        <item x="16"/>
        <item x="25"/>
        <item x="3"/>
        <item x="5"/>
        <item x="6"/>
        <item x="15"/>
        <item x="2"/>
        <item x="23"/>
        <item x="9"/>
        <item x="24"/>
        <item x="31"/>
        <item x="27"/>
        <item x="4"/>
        <item x="29"/>
        <item x="20"/>
        <item x="28"/>
        <item m="1" x="32"/>
        <item x="1"/>
        <item x="8"/>
        <item x="10"/>
        <item x="0"/>
        <item t="default"/>
      </items>
    </pivotField>
    <pivotField showAll="0"/>
    <pivotField numFmtId="22" showAll="0"/>
    <pivotField showAll="0"/>
    <pivotField showAll="0"/>
    <pivotField showAll="0"/>
    <pivotField showAll="0">
      <items count="25">
        <item x="0"/>
        <item x="14"/>
        <item x="11"/>
        <item x="6"/>
        <item x="16"/>
        <item x="18"/>
        <item x="5"/>
        <item x="21"/>
        <item x="22"/>
        <item x="19"/>
        <item x="4"/>
        <item x="2"/>
        <item x="13"/>
        <item x="7"/>
        <item x="10"/>
        <item x="8"/>
        <item x="9"/>
        <item x="17"/>
        <item x="15"/>
        <item x="1"/>
        <item x="20"/>
        <item x="23"/>
        <item x="12"/>
        <item x="3"/>
        <item t="default"/>
      </items>
    </pivotField>
    <pivotField dataField="1" showAll="0"/>
    <pivotField showAll="0"/>
    <pivotField showAll="0"/>
    <pivotField showAll="0"/>
    <pivotField showAll="0"/>
    <pivotField showAll="0"/>
    <pivotField showAll="0"/>
    <pivotField numFmtId="164" showAll="0"/>
    <pivotField numFmtId="164" showAll="0"/>
    <pivotField dataField="1" showAll="0"/>
    <pivotField axis="axisRow" showAll="0" defaultSubtotal="0">
      <items count="6">
        <item sd="0" x="0"/>
        <item sd="0" x="1"/>
        <item sd="0" x="2"/>
        <item sd="0" x="3"/>
        <item sd="0" x="4"/>
        <item sd="0" x="5"/>
      </items>
    </pivotField>
    <pivotField axis="axisRow" showAll="0" defaultSubtotal="0">
      <items count="2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s>
    </pivotField>
  </pivotFields>
  <rowFields count="3">
    <field x="34"/>
    <field x="33"/>
    <field x="4"/>
  </rowFields>
  <rowItems count="14">
    <i>
      <x v="1"/>
    </i>
    <i>
      <x v="5"/>
    </i>
    <i>
      <x v="6"/>
    </i>
    <i>
      <x v="7"/>
    </i>
    <i>
      <x v="8"/>
    </i>
    <i>
      <x v="9"/>
    </i>
    <i>
      <x v="10"/>
    </i>
    <i>
      <x v="11"/>
    </i>
    <i>
      <x v="12"/>
    </i>
    <i>
      <x v="13"/>
    </i>
    <i>
      <x v="14"/>
    </i>
    <i>
      <x v="15"/>
    </i>
    <i>
      <x v="20"/>
    </i>
    <i t="grand">
      <x/>
    </i>
  </rowItems>
  <colFields count="1">
    <field x="-2"/>
  </colFields>
  <colItems count="2">
    <i>
      <x/>
    </i>
    <i i="1">
      <x v="1"/>
    </i>
  </colItems>
  <dataFields count="2">
    <dataField name="Count of Active" fld="32" subtotal="count" baseField="0" baseItem="0"/>
    <dataField name="Count of Opportunity ID" fld="2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2901492-071A-47D9-A32F-61DAF834A246}"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D6" firstHeaderRow="1" firstDataRow="1" firstDataCol="1"/>
  <pivotFields count="35">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axis="axisRow" dataField="1" showAll="0">
      <items count="3">
        <item x="1"/>
        <item x="0"/>
        <item t="default"/>
      </items>
    </pivotField>
    <pivotField showAll="0"/>
    <pivotField showAll="0"/>
    <pivotField numFmtId="22" showAll="0"/>
    <pivotField showAll="0"/>
    <pivotField showAll="0"/>
    <pivotField showAll="0"/>
    <pivotField showAll="0"/>
    <pivotField showAll="0">
      <items count="14">
        <item x="0"/>
        <item x="1"/>
        <item x="2"/>
        <item x="5"/>
        <item x="8"/>
        <item x="9"/>
        <item x="4"/>
        <item x="3"/>
        <item x="6"/>
        <item x="7"/>
        <item x="10"/>
        <item x="11"/>
        <item x="12"/>
        <item t="default"/>
      </items>
    </pivotField>
    <pivotField showAll="0"/>
    <pivotField showAll="0"/>
    <pivotField showAll="0">
      <items count="34">
        <item x="22"/>
        <item x="13"/>
        <item x="11"/>
        <item x="14"/>
        <item x="26"/>
        <item x="21"/>
        <item x="12"/>
        <item x="30"/>
        <item x="19"/>
        <item x="7"/>
        <item x="18"/>
        <item x="17"/>
        <item x="16"/>
        <item x="25"/>
        <item x="3"/>
        <item x="5"/>
        <item x="6"/>
        <item x="15"/>
        <item x="2"/>
        <item x="23"/>
        <item x="9"/>
        <item x="24"/>
        <item x="31"/>
        <item x="27"/>
        <item x="4"/>
        <item x="29"/>
        <item x="20"/>
        <item x="28"/>
        <item m="1" x="32"/>
        <item x="1"/>
        <item x="8"/>
        <item x="10"/>
        <item x="0"/>
        <item t="default"/>
      </items>
    </pivotField>
    <pivotField showAll="0"/>
    <pivotField numFmtId="22" showAll="0"/>
    <pivotField showAll="0"/>
    <pivotField showAll="0"/>
    <pivotField showAll="0"/>
    <pivotField showAll="0">
      <items count="25">
        <item x="0"/>
        <item x="14"/>
        <item x="11"/>
        <item x="6"/>
        <item x="16"/>
        <item x="18"/>
        <item x="5"/>
        <item x="21"/>
        <item x="22"/>
        <item x="19"/>
        <item x="4"/>
        <item x="2"/>
        <item x="13"/>
        <item x="7"/>
        <item x="10"/>
        <item x="8"/>
        <item x="9"/>
        <item x="17"/>
        <item x="15"/>
        <item x="1"/>
        <item x="20"/>
        <item x="23"/>
        <item x="12"/>
        <item x="3"/>
        <item t="default"/>
      </items>
    </pivotField>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23">
        <item x="0"/>
        <item x="1"/>
        <item x="2"/>
        <item x="3"/>
        <item x="4"/>
        <item x="5"/>
        <item x="6"/>
        <item x="7"/>
        <item x="8"/>
        <item x="9"/>
        <item x="10"/>
        <item x="11"/>
        <item x="12"/>
        <item x="13"/>
        <item x="14"/>
        <item x="15"/>
        <item x="16"/>
        <item x="17"/>
        <item x="18"/>
        <item x="19"/>
        <item x="20"/>
        <item x="21"/>
        <item t="default"/>
      </items>
    </pivotField>
  </pivotFields>
  <rowFields count="1">
    <field x="5"/>
  </rowFields>
  <rowItems count="3">
    <i>
      <x/>
    </i>
    <i>
      <x v="1"/>
    </i>
    <i t="grand">
      <x/>
    </i>
  </rowItems>
  <colItems count="1">
    <i/>
  </colItems>
  <dataFields count="1">
    <dataField name="Count of Closed"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AF1DFC2-9FDB-498A-AAB7-DB87041A798B}"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9:J26" firstHeaderRow="1" firstDataRow="1" firstDataCol="0"/>
  <pivotFields count="2">
    <pivotField showAll="0"/>
    <pivotField numFmtId="9"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1B07918-65B8-4402-9A0B-DFDD9E94A9DF}"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D5:E10" firstHeaderRow="1" firstDataRow="1" firstDataCol="1"/>
  <pivotFields count="35">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numFmtId="22" showAll="0"/>
    <pivotField showAll="0"/>
    <pivotField showAll="0"/>
    <pivotField showAll="0"/>
    <pivotField showAll="0"/>
    <pivotField showAll="0">
      <items count="14">
        <item x="0"/>
        <item x="1"/>
        <item x="2"/>
        <item x="5"/>
        <item x="8"/>
        <item x="9"/>
        <item x="4"/>
        <item x="3"/>
        <item x="6"/>
        <item x="7"/>
        <item x="10"/>
        <item x="11"/>
        <item x="12"/>
        <item t="default"/>
      </items>
    </pivotField>
    <pivotField showAll="0"/>
    <pivotField showAll="0"/>
    <pivotField showAll="0">
      <items count="34">
        <item x="22"/>
        <item x="13"/>
        <item x="11"/>
        <item x="14"/>
        <item x="26"/>
        <item x="21"/>
        <item x="12"/>
        <item x="30"/>
        <item x="19"/>
        <item x="7"/>
        <item x="18"/>
        <item x="17"/>
        <item x="16"/>
        <item x="25"/>
        <item x="3"/>
        <item x="5"/>
        <item x="6"/>
        <item x="15"/>
        <item x="2"/>
        <item x="23"/>
        <item x="9"/>
        <item x="24"/>
        <item x="31"/>
        <item x="27"/>
        <item x="4"/>
        <item x="29"/>
        <item x="20"/>
        <item x="28"/>
        <item m="1" x="32"/>
        <item x="1"/>
        <item x="8"/>
        <item x="10"/>
        <item x="0"/>
        <item t="default"/>
      </items>
    </pivotField>
    <pivotField showAll="0"/>
    <pivotField numFmtId="22" showAll="0"/>
    <pivotField showAll="0"/>
    <pivotField showAll="0"/>
    <pivotField showAll="0"/>
    <pivotField showAll="0">
      <items count="25">
        <item x="0"/>
        <item x="14"/>
        <item x="11"/>
        <item x="6"/>
        <item x="16"/>
        <item x="18"/>
        <item x="5"/>
        <item x="21"/>
        <item x="22"/>
        <item x="19"/>
        <item x="4"/>
        <item x="2"/>
        <item x="13"/>
        <item x="7"/>
        <item x="10"/>
        <item x="8"/>
        <item x="9"/>
        <item x="17"/>
        <item x="15"/>
        <item x="1"/>
        <item x="20"/>
        <item x="23"/>
        <item x="12"/>
        <item x="3"/>
        <item t="default"/>
      </items>
    </pivotField>
    <pivotField showAll="0"/>
    <pivotField axis="axisRow" showAll="0" sortType="descending">
      <items count="5">
        <item x="0"/>
        <item x="1"/>
        <item x="3"/>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items count="7">
        <item x="0"/>
        <item x="1"/>
        <item x="2"/>
        <item x="3"/>
        <item x="4"/>
        <item x="5"/>
        <item t="default"/>
      </items>
    </pivotField>
    <pivotField showAll="0">
      <items count="23">
        <item x="0"/>
        <item x="1"/>
        <item x="2"/>
        <item x="3"/>
        <item x="4"/>
        <item x="5"/>
        <item x="6"/>
        <item x="7"/>
        <item x="8"/>
        <item x="9"/>
        <item x="10"/>
        <item x="11"/>
        <item x="12"/>
        <item x="13"/>
        <item x="14"/>
        <item x="15"/>
        <item x="16"/>
        <item x="17"/>
        <item x="18"/>
        <item x="19"/>
        <item x="20"/>
        <item x="21"/>
        <item t="default"/>
      </items>
    </pivotField>
  </pivotFields>
  <rowFields count="1">
    <field x="24"/>
  </rowFields>
  <rowItems count="5">
    <i>
      <x v="3"/>
    </i>
    <i>
      <x v="2"/>
    </i>
    <i>
      <x v="1"/>
    </i>
    <i>
      <x/>
    </i>
    <i t="grand">
      <x/>
    </i>
  </rowItems>
  <colItems count="1">
    <i/>
  </colItems>
  <dataFields count="1">
    <dataField name="Sum of Expected Amount" fld="3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C3B0842-5FCF-42E8-9B0B-B7EF2441352C}" name="PivotTable6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2:D16" firstHeaderRow="0" firstDataRow="1" firstDataCol="1"/>
  <pivotFields count="35">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numFmtId="22" showAll="0"/>
    <pivotField showAll="0"/>
    <pivotField showAll="0"/>
    <pivotField showAll="0"/>
    <pivotField showAll="0"/>
    <pivotField showAll="0">
      <items count="14">
        <item x="0"/>
        <item x="1"/>
        <item x="2"/>
        <item x="5"/>
        <item x="8"/>
        <item x="9"/>
        <item x="4"/>
        <item x="3"/>
        <item x="6"/>
        <item x="7"/>
        <item x="10"/>
        <item x="11"/>
        <item x="12"/>
        <item t="default"/>
      </items>
    </pivotField>
    <pivotField showAll="0"/>
    <pivotField showAll="0"/>
    <pivotField showAll="0">
      <items count="34">
        <item x="22"/>
        <item x="13"/>
        <item x="11"/>
        <item x="14"/>
        <item x="26"/>
        <item x="21"/>
        <item x="12"/>
        <item x="30"/>
        <item x="19"/>
        <item x="7"/>
        <item x="18"/>
        <item x="17"/>
        <item x="16"/>
        <item x="25"/>
        <item x="3"/>
        <item x="5"/>
        <item x="6"/>
        <item x="15"/>
        <item x="2"/>
        <item x="23"/>
        <item x="9"/>
        <item x="24"/>
        <item x="31"/>
        <item x="27"/>
        <item x="4"/>
        <item x="29"/>
        <item x="20"/>
        <item x="28"/>
        <item m="1" x="32"/>
        <item x="1"/>
        <item x="8"/>
        <item x="10"/>
        <item x="0"/>
        <item t="default"/>
      </items>
    </pivotField>
    <pivotField showAll="0"/>
    <pivotField numFmtId="22" showAll="0"/>
    <pivotField showAll="0"/>
    <pivotField showAll="0"/>
    <pivotField showAll="0"/>
    <pivotField showAll="0">
      <items count="25">
        <item x="0"/>
        <item x="14"/>
        <item x="11"/>
        <item x="6"/>
        <item x="16"/>
        <item x="18"/>
        <item x="5"/>
        <item x="21"/>
        <item x="22"/>
        <item x="19"/>
        <item x="4"/>
        <item x="2"/>
        <item x="13"/>
        <item x="7"/>
        <item x="10"/>
        <item x="8"/>
        <item x="9"/>
        <item x="17"/>
        <item x="15"/>
        <item x="1"/>
        <item x="20"/>
        <item x="23"/>
        <item x="12"/>
        <item x="3"/>
        <item t="default"/>
      </items>
    </pivotField>
    <pivotField dataField="1" showAll="0"/>
    <pivotField showAll="0"/>
    <pivotField showAll="0"/>
    <pivotField showAll="0"/>
    <pivotField showAll="0"/>
    <pivotField showAll="0"/>
    <pivotField showAll="0"/>
    <pivotField numFmtId="164" showAll="0"/>
    <pivotField numFmtId="164" showAll="0"/>
    <pivotField dataField="1" showAll="0"/>
    <pivotField axis="axisRow" showAll="0" defaultSubtotal="0">
      <items count="6">
        <item sd="0" x="0"/>
        <item sd="0" x="1"/>
        <item sd="0" x="2"/>
        <item sd="0" x="3"/>
        <item sd="0" x="4"/>
        <item sd="0" x="5"/>
      </items>
    </pivotField>
    <pivotField axis="axisRow" showAll="0" defaultSubtotal="0">
      <items count="2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s>
    </pivotField>
  </pivotFields>
  <rowFields count="3">
    <field x="34"/>
    <field x="33"/>
    <field x="4"/>
  </rowFields>
  <rowItems count="14">
    <i>
      <x v="1"/>
    </i>
    <i>
      <x v="5"/>
    </i>
    <i>
      <x v="6"/>
    </i>
    <i>
      <x v="7"/>
    </i>
    <i>
      <x v="8"/>
    </i>
    <i>
      <x v="9"/>
    </i>
    <i>
      <x v="10"/>
    </i>
    <i>
      <x v="11"/>
    </i>
    <i>
      <x v="12"/>
    </i>
    <i>
      <x v="13"/>
    </i>
    <i>
      <x v="14"/>
    </i>
    <i>
      <x v="15"/>
    </i>
    <i>
      <x v="20"/>
    </i>
    <i t="grand">
      <x/>
    </i>
  </rowItems>
  <colFields count="1">
    <field x="-2"/>
  </colFields>
  <colItems count="2">
    <i>
      <x/>
    </i>
    <i i="1">
      <x v="1"/>
    </i>
  </colItems>
  <dataFields count="2">
    <dataField name="Count of Active" fld="32" subtotal="count" baseField="0" baseItem="0"/>
    <dataField name="Count of Opportunity ID" fld="2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2E82647-10BD-4725-B9F1-2528BDDD8CA9}" name="PivotTable6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27" firstHeaderRow="1" firstDataRow="1" firstDataCol="1"/>
  <pivotFields count="35">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numFmtId="22" showAll="0"/>
    <pivotField showAll="0"/>
    <pivotField showAll="0"/>
    <pivotField showAll="0"/>
    <pivotField showAll="0"/>
    <pivotField showAll="0">
      <items count="14">
        <item x="0"/>
        <item x="1"/>
        <item x="2"/>
        <item x="5"/>
        <item x="8"/>
        <item x="9"/>
        <item x="4"/>
        <item x="3"/>
        <item x="6"/>
        <item x="7"/>
        <item x="10"/>
        <item x="11"/>
        <item x="12"/>
        <item t="default"/>
      </items>
    </pivotField>
    <pivotField showAll="0"/>
    <pivotField showAll="0"/>
    <pivotField showAll="0">
      <items count="34">
        <item x="22"/>
        <item x="13"/>
        <item x="11"/>
        <item x="14"/>
        <item x="26"/>
        <item x="21"/>
        <item x="12"/>
        <item x="30"/>
        <item x="19"/>
        <item x="7"/>
        <item x="18"/>
        <item x="17"/>
        <item x="16"/>
        <item x="25"/>
        <item x="3"/>
        <item x="5"/>
        <item x="6"/>
        <item x="15"/>
        <item x="2"/>
        <item x="23"/>
        <item x="9"/>
        <item x="24"/>
        <item x="31"/>
        <item x="27"/>
        <item x="4"/>
        <item x="29"/>
        <item x="20"/>
        <item x="28"/>
        <item m="1" x="32"/>
        <item x="1"/>
        <item x="8"/>
        <item x="10"/>
        <item x="0"/>
        <item t="default"/>
      </items>
    </pivotField>
    <pivotField showAll="0"/>
    <pivotField numFmtId="22" showAll="0"/>
    <pivotField showAll="0"/>
    <pivotField showAll="0"/>
    <pivotField showAll="0"/>
    <pivotField showAll="0">
      <items count="25">
        <item x="0"/>
        <item x="14"/>
        <item x="11"/>
        <item x="6"/>
        <item x="16"/>
        <item x="18"/>
        <item x="5"/>
        <item x="21"/>
        <item x="22"/>
        <item x="19"/>
        <item x="4"/>
        <item x="2"/>
        <item x="13"/>
        <item x="7"/>
        <item x="10"/>
        <item x="8"/>
        <item x="9"/>
        <item x="17"/>
        <item x="15"/>
        <item x="1"/>
        <item x="20"/>
        <item x="23"/>
        <item x="12"/>
        <item x="3"/>
        <item t="default"/>
      </items>
    </pivotField>
    <pivotField dataField="1" showAll="0"/>
    <pivotField showAll="0"/>
    <pivotField showAll="0"/>
    <pivotField showAll="0"/>
    <pivotField showAll="0"/>
    <pivotField showAll="0"/>
    <pivotField axis="axisRow" showAll="0">
      <items count="3">
        <item x="1"/>
        <item x="0"/>
        <item t="default"/>
      </items>
    </pivotField>
    <pivotField numFmtId="164" showAll="0"/>
    <pivotField numFmtId="164" showAll="0"/>
    <pivotField showAll="0"/>
    <pivotField axis="axisRow" showAll="0" defaultSubtotal="0">
      <items count="6">
        <item sd="0" x="0"/>
        <item sd="0" x="1"/>
        <item sd="0" x="2"/>
        <item sd="0" x="3"/>
        <item sd="0" x="4"/>
        <item sd="0" x="5"/>
      </items>
    </pivotField>
    <pivotField axis="axisRow" showAll="0" defaultSubtotal="0">
      <items count="2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s>
    </pivotField>
  </pivotFields>
  <rowFields count="4">
    <field x="29"/>
    <field x="34"/>
    <field x="33"/>
    <field x="4"/>
  </rowFields>
  <rowItems count="24">
    <i>
      <x/>
    </i>
    <i r="1">
      <x v="1"/>
    </i>
    <i r="1">
      <x v="5"/>
    </i>
    <i r="1">
      <x v="6"/>
    </i>
    <i r="1">
      <x v="7"/>
    </i>
    <i r="1">
      <x v="8"/>
    </i>
    <i r="1">
      <x v="9"/>
    </i>
    <i r="1">
      <x v="10"/>
    </i>
    <i r="1">
      <x v="11"/>
    </i>
    <i r="1">
      <x v="12"/>
    </i>
    <i r="1">
      <x v="13"/>
    </i>
    <i r="1">
      <x v="14"/>
    </i>
    <i r="1">
      <x v="15"/>
    </i>
    <i r="1">
      <x v="20"/>
    </i>
    <i>
      <x v="1"/>
    </i>
    <i r="1">
      <x v="1"/>
    </i>
    <i r="1">
      <x v="5"/>
    </i>
    <i r="1">
      <x v="6"/>
    </i>
    <i r="1">
      <x v="7"/>
    </i>
    <i r="1">
      <x v="8"/>
    </i>
    <i r="1">
      <x v="9"/>
    </i>
    <i r="1">
      <x v="10"/>
    </i>
    <i r="1">
      <x v="11"/>
    </i>
    <i t="grand">
      <x/>
    </i>
  </rowItems>
  <colItems count="1">
    <i/>
  </colItems>
  <dataFields count="1">
    <dataField name="Count of Opportunity ID" fld="2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ustry" xr10:uid="{9BA7FD21-49EE-43F7-B02D-0EEC3675D1F1}" sourceName="Industry">
  <pivotTables>
    <pivotTable tabId="4" name="PivotTable1"/>
    <pivotTable tabId="16" name="PivotTable71"/>
    <pivotTable tabId="12" name="PivotTable67"/>
    <pivotTable tabId="6" name="PivotTable12"/>
    <pivotTable tabId="7" name="PivotTable17"/>
    <pivotTable tabId="10" name="PivotTable66"/>
    <pivotTable tabId="2" name="PivotTable3"/>
    <pivotTable tabId="7" name="PivotTable5"/>
    <pivotTable tabId="7" name="PivotTable6"/>
    <pivotTable tabId="7" name="PivotTable7"/>
  </pivotTables>
  <data>
    <tabular pivotCacheId="254505216">
      <items count="33">
        <i x="22" s="1"/>
        <i x="13" s="1"/>
        <i x="11" s="1"/>
        <i x="14" s="1"/>
        <i x="26" s="1"/>
        <i x="21" s="1"/>
        <i x="12" s="1"/>
        <i x="30" s="1"/>
        <i x="19" s="1"/>
        <i x="7" s="1"/>
        <i x="18" s="1"/>
        <i x="17" s="1"/>
        <i x="16" s="1"/>
        <i x="25" s="1"/>
        <i x="3" s="1"/>
        <i x="5" s="1"/>
        <i x="6" s="1"/>
        <i x="15" s="1"/>
        <i x="2" s="1"/>
        <i x="23" s="1"/>
        <i x="9" s="1"/>
        <i x="24" s="1"/>
        <i x="31" s="1"/>
        <i x="27" s="1"/>
        <i x="4" s="1"/>
        <i x="29" s="1"/>
        <i x="20" s="1"/>
        <i x="28" s="1"/>
        <i x="1" s="1"/>
        <i x="8" s="1"/>
        <i x="10" s="1"/>
        <i x="0" s="1"/>
        <i x="3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ad_Source" xr10:uid="{1CD62554-470A-4202-BC53-EE05335CA9F5}" sourceName="Lead Source">
  <pivotTables>
    <pivotTable tabId="4" name="PivotTable1"/>
    <pivotTable tabId="16" name="PivotTable71"/>
    <pivotTable tabId="12" name="PivotTable67"/>
    <pivotTable tabId="6" name="PivotTable12"/>
    <pivotTable tabId="7" name="PivotTable17"/>
    <pivotTable tabId="10" name="PivotTable66"/>
    <pivotTable tabId="2" name="PivotTable3"/>
    <pivotTable tabId="7" name="PivotTable5"/>
    <pivotTable tabId="7" name="PivotTable6"/>
    <pivotTable tabId="7" name="PivotTable7"/>
  </pivotTables>
  <data>
    <tabular pivotCacheId="254505216">
      <items count="24">
        <i x="0" s="1"/>
        <i x="14" s="1"/>
        <i x="11" s="1"/>
        <i x="6" s="1"/>
        <i x="16" s="1"/>
        <i x="18" s="1"/>
        <i x="5" s="1"/>
        <i x="21" s="1"/>
        <i x="22" s="1"/>
        <i x="19" s="1"/>
        <i x="4" s="1"/>
        <i x="2" s="1"/>
        <i x="13" s="1"/>
        <i x="7" s="1"/>
        <i x="10" s="1"/>
        <i x="8" s="1"/>
        <i x="9" s="1"/>
        <i x="17" s="1"/>
        <i x="15" s="1"/>
        <i x="1" s="1"/>
        <i x="20" s="1"/>
        <i x="23" s="1"/>
        <i x="1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scal_Year" xr10:uid="{C3E8764B-5E30-400A-BA46-2D83C9D90024}" sourceName="Fiscal Year">
  <pivotTables>
    <pivotTable tabId="4" name="PivotTable1"/>
    <pivotTable tabId="16" name="PivotTable71"/>
    <pivotTable tabId="12" name="PivotTable67"/>
    <pivotTable tabId="6" name="PivotTable12"/>
    <pivotTable tabId="7" name="PivotTable17"/>
    <pivotTable tabId="10" name="PivotTable66"/>
    <pivotTable tabId="2" name="PivotTable3"/>
    <pivotTable tabId="7" name="PivotTable5"/>
    <pivotTable tabId="7" name="PivotTable6"/>
    <pivotTable tabId="7" name="PivotTable7"/>
  </pivotTables>
  <data>
    <tabular pivotCacheId="254505216">
      <items count="13">
        <i x="0" s="1"/>
        <i x="1" s="1"/>
        <i x="2" s="1"/>
        <i x="5" s="1"/>
        <i x="8" s="1"/>
        <i x="9" s="1"/>
        <i x="4" s="1"/>
        <i x="3" s="1"/>
        <i x="6" s="1"/>
        <i x="7" s="1"/>
        <i x="10" s="1"/>
        <i x="11" s="1"/>
        <i x="1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y" xr10:uid="{BEC7CEFC-D368-482D-9DB0-D096447AA843}" cache="Slicer_Industry" caption="Industry" rowHeight="234950"/>
  <slicer name="Lead Source" xr10:uid="{D803F184-8F7C-46D6-B23A-AD63D687B7C3}" cache="Slicer_Lead_Source" caption="Lead Source" rowHeight="234950"/>
  <slicer name="Fiscal Year" xr10:uid="{1BCEF58F-3B18-47EC-887B-5FD89726140D}" cache="Slicer_Fiscal_Year" caption="Fiscal 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y 2" xr10:uid="{1AD41AA2-9C70-4BED-81B4-DE2BD8831D21}" cache="Slicer_Industry" caption="Industry" rowHeight="234950"/>
  <slicer name="Lead Source 2" xr10:uid="{92ED633D-EC42-4EEB-A6A3-8CCE36BB4C6A}" cache="Slicer_Lead_Source" caption="Lead Source" startItem="2" rowHeight="234950"/>
  <slicer name="Fiscal Year 2" xr10:uid="{9EEAF994-E6F6-46F8-AA78-A0359C72BC06}" cache="Slicer_Fiscal_Year" caption="Fiscal 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y 1" xr10:uid="{CBE0EB94-4FFD-4229-BA31-F7381DAC2017}" cache="Slicer_Industry" caption="Industry" rowHeight="234950"/>
  <slicer name="Lead Source 1" xr10:uid="{13665D2F-4535-4FF3-8968-7C36969D1EC7}" cache="Slicer_Lead_Source" caption="Lead Source" rowHeight="234950"/>
  <slicer name="Fiscal Year 1" xr10:uid="{2092185B-F900-42AA-A458-E1C2688E7FB0}" cache="Slicer_Fiscal_Year" caption="Fiscal Yea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A9A31D4-89F5-4F2C-B6E9-E2CC0273F4B1}" name="Table1" displayName="Table1" ref="A1:AG4023" totalsRowShown="0">
  <autoFilter ref="A1:AG4023" xr:uid="{00000000-0009-0000-0000-000000000000}"/>
  <sortState xmlns:xlrd2="http://schemas.microsoft.com/office/spreadsheetml/2017/richdata2" ref="A2:AF4023">
    <sortCondition ref="E1:E4023"/>
  </sortState>
  <tableColumns count="33">
    <tableColumn id="1" xr3:uid="{10E42620-2BA2-4ADF-B9A2-4D32200CAF06}" name="Account ID"/>
    <tableColumn id="2" xr3:uid="{FDF18B82-6F19-4EF1-B1A2-C199ACE1E9F5}" name="Backlog Rev"/>
    <tableColumn id="3" xr3:uid="{5395E1A8-5163-40F9-8D34-1EF060188478}" name="Bio Reactors used"/>
    <tableColumn id="4" xr3:uid="{4C5270A1-D8CD-44AB-8BC5-A0E58CE5DC82}" name="BM Test"/>
    <tableColumn id="8" xr3:uid="{AFF34F7A-B049-49BA-82FE-D7AEB9137F8F}" name="Close Date" dataDxfId="6"/>
    <tableColumn id="9" xr3:uid="{BF6E033F-C0C2-4077-A599-50BA1888B7AD}" name="Closed"/>
    <tableColumn id="15" xr3:uid="{B7E62BE8-453A-472C-95C3-9273DE3DE721}" name="Created By ID"/>
    <tableColumn id="16" xr3:uid="{596B1CC7-E31F-41B1-9016-60F30EFC760F}" name="Created by Lead Conversion"/>
    <tableColumn id="17" xr3:uid="{73033FEB-6483-4F2C-80A1-4B37E9E2F23C}" name="Created Date" dataDxfId="5"/>
    <tableColumn id="19" xr3:uid="{04931E18-82B1-4BA8-A889-D95EB78F2EA9}" name="Deleted"/>
    <tableColumn id="22" xr3:uid="{7AF4C56E-46BC-4E09-A9C4-919C475BBC0E}" name="Final Quote"/>
    <tableColumn id="23" xr3:uid="{CCB28B5C-7AAC-4520-A34A-829E035E1C3A}" name="Fiscal Period"/>
    <tableColumn id="24" xr3:uid="{8E66C582-FFD2-4EC7-A3BB-977C3BA3FA40}" name="Fiscal Quarter"/>
    <tableColumn id="25" xr3:uid="{69B36E29-C806-4236-9047-166C83706915}" name="Fiscal Year"/>
    <tableColumn id="26" xr3:uid="{26F07E70-EEBE-41CE-A3E0-156E8358676C}" name="Forecast Category"/>
    <tableColumn id="27" xr3:uid="{1A5EE6C7-4089-4AA0-ADEA-8D278AE50DEA}" name="Forecast Category1"/>
    <tableColumn id="34" xr3:uid="{E06A1DBB-65CD-4BAD-BE70-235C5E571842}" name="Industry"/>
    <tableColumn id="39" xr3:uid="{3D11059B-EAB6-4290-9472-AC3B9AC0CAAE}" name="Last Modified By ID"/>
    <tableColumn id="40" xr3:uid="{76C8AD3D-4576-4FED-ACB2-86BFDB876CF9}" name="Last Modified Date" dataDxfId="4"/>
    <tableColumn id="41" xr3:uid="{5DAA9A92-A95C-4F75-BD54-51ECFA9FE841}" name="Last Referenced Date"/>
    <tableColumn id="42" xr3:uid="{38CEF7B0-B9D4-4BC6-ABBE-AFE0E2E66E1C}" name="Last Stage Change Date" dataDxfId="3"/>
    <tableColumn id="45" xr3:uid="{46EFA6AB-47C3-4071-98E0-20D78CA7ED08}" name="LDO"/>
    <tableColumn id="48" xr3:uid="{A00E9A6C-7F5E-46EB-B67B-8176138FAFF7}" name="Lead Source"/>
    <tableColumn id="54" xr3:uid="{3AC62A97-3521-40FB-BC98-75921529F019}" name="Opportunity ID"/>
    <tableColumn id="55" xr3:uid="{9AE47CB0-AC33-4BDE-BCD5-1FD30D2765FC}" name="Opportunity Type"/>
    <tableColumn id="56" xr3:uid="{CF7037F0-E598-4CA6-B009-D80F315B3B71}" name="Order Finalized"/>
    <tableColumn id="60" xr3:uid="{89A3A892-4734-4CA7-AA87-8BF603540B45}" name="Owner ID"/>
    <tableColumn id="75" xr3:uid="{6F49A3CF-76DA-4568-9B62-560BF448CDCB}" name="Stage"/>
    <tableColumn id="80" xr3:uid="{E9F266A5-D4D4-497D-B164-EACEC309A9F5}" name="Validated Customer Needs"/>
    <tableColumn id="81" xr3:uid="{F91F5B92-6771-42A8-A08B-2EBFB3148424}" name="Won"/>
    <tableColumn id="84" xr3:uid="{F9096FED-2CEF-43EB-A750-DE2AC11B9F7B}" name="Amount" dataDxfId="2"/>
    <tableColumn id="86" xr3:uid="{73FCDB90-0E00-4D97-AEE2-E331EDB1FA9D}" name="Expected Amount" dataDxfId="1"/>
    <tableColumn id="5" xr3:uid="{69C21BE6-3328-4A8B-8559-FC140B83E3B6}" name="Activ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7" Type="http://schemas.microsoft.com/office/2007/relationships/slicer" Target="../slicers/slicer2.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4023"/>
  <sheetViews>
    <sheetView topLeftCell="I1" workbookViewId="0">
      <selection activeCell="C9" sqref="C9"/>
    </sheetView>
  </sheetViews>
  <sheetFormatPr defaultRowHeight="14.4" x14ac:dyDescent="0.3"/>
  <cols>
    <col min="1" max="1" width="23.109375" bestFit="1" customWidth="1"/>
    <col min="2" max="2" width="13" customWidth="1"/>
    <col min="3" max="3" width="17.6640625" customWidth="1"/>
    <col min="4" max="4" width="9.6640625" customWidth="1"/>
    <col min="5" max="5" width="12.6640625" customWidth="1"/>
    <col min="6" max="6" width="8.77734375" bestFit="1" customWidth="1"/>
    <col min="7" max="7" width="22" bestFit="1" customWidth="1"/>
    <col min="8" max="8" width="26.33203125" customWidth="1"/>
    <col min="9" max="9" width="15.88671875" bestFit="1" customWidth="1"/>
    <col min="10" max="10" width="9.33203125" customWidth="1"/>
    <col min="11" max="11" width="12.44140625" customWidth="1"/>
    <col min="12" max="12" width="13.21875" customWidth="1"/>
    <col min="13" max="13" width="14.21875" customWidth="1"/>
    <col min="14" max="14" width="11.44140625" customWidth="1"/>
    <col min="15" max="15" width="17.88671875" customWidth="1"/>
    <col min="16" max="16" width="18.88671875" customWidth="1"/>
    <col min="17" max="17" width="29.33203125" bestFit="1" customWidth="1"/>
    <col min="18" max="18" width="22.33203125" bestFit="1" customWidth="1"/>
    <col min="19" max="19" width="18.6640625" customWidth="1"/>
    <col min="20" max="20" width="20.5546875" customWidth="1"/>
    <col min="21" max="21" width="22.44140625" customWidth="1"/>
    <col min="22" max="22" width="6.6640625" bestFit="1" customWidth="1"/>
    <col min="23" max="23" width="20.88671875" bestFit="1" customWidth="1"/>
    <col min="24" max="24" width="23.5546875" bestFit="1" customWidth="1"/>
    <col min="25" max="25" width="29.88671875" bestFit="1" customWidth="1"/>
    <col min="26" max="26" width="15.33203125" customWidth="1"/>
    <col min="27" max="27" width="22" bestFit="1" customWidth="1"/>
    <col min="28" max="28" width="43.44140625" bestFit="1" customWidth="1"/>
    <col min="29" max="29" width="25.109375" bestFit="1" customWidth="1"/>
    <col min="30" max="30" width="7.21875" bestFit="1" customWidth="1"/>
    <col min="31" max="31" width="14.5546875" bestFit="1" customWidth="1"/>
    <col min="32" max="32" width="17.88671875" customWidth="1"/>
  </cols>
  <sheetData>
    <row r="1" spans="1:3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6006</v>
      </c>
    </row>
    <row r="2" spans="1:33" x14ac:dyDescent="0.3">
      <c r="A2" t="s">
        <v>2890</v>
      </c>
      <c r="B2" t="b">
        <v>0</v>
      </c>
      <c r="D2" t="b">
        <v>0</v>
      </c>
      <c r="E2" s="1">
        <v>40596</v>
      </c>
      <c r="F2" t="b">
        <v>1</v>
      </c>
      <c r="G2" t="s">
        <v>32</v>
      </c>
      <c r="H2" t="b">
        <v>0</v>
      </c>
      <c r="I2" s="2">
        <v>41436.707789351851</v>
      </c>
      <c r="J2" t="b">
        <v>0</v>
      </c>
      <c r="K2" t="b">
        <v>0</v>
      </c>
      <c r="L2" t="s">
        <v>2879</v>
      </c>
      <c r="M2">
        <v>1</v>
      </c>
      <c r="N2">
        <v>2011</v>
      </c>
      <c r="O2" t="s">
        <v>5</v>
      </c>
      <c r="P2" t="s">
        <v>5</v>
      </c>
      <c r="R2" t="s">
        <v>36</v>
      </c>
      <c r="S2" s="2">
        <v>43836.762638888889</v>
      </c>
      <c r="U2" s="2">
        <v>43836.762627314813</v>
      </c>
      <c r="V2" t="b">
        <v>0</v>
      </c>
      <c r="W2" t="s">
        <v>50</v>
      </c>
      <c r="X2" t="s">
        <v>4495</v>
      </c>
      <c r="Y2" t="s">
        <v>2881</v>
      </c>
      <c r="Z2" t="b">
        <v>1</v>
      </c>
      <c r="AA2" t="s">
        <v>32</v>
      </c>
      <c r="AB2" t="s">
        <v>42</v>
      </c>
      <c r="AC2" t="b">
        <v>0</v>
      </c>
      <c r="AD2" t="b">
        <v>1</v>
      </c>
      <c r="AE2" s="3">
        <v>50000</v>
      </c>
      <c r="AF2" s="3">
        <v>50000</v>
      </c>
      <c r="AG2" t="b">
        <v>1</v>
      </c>
    </row>
    <row r="3" spans="1:33" x14ac:dyDescent="0.3">
      <c r="A3" t="s">
        <v>2890</v>
      </c>
      <c r="B3" t="b">
        <v>0</v>
      </c>
      <c r="D3" t="b">
        <v>0</v>
      </c>
      <c r="E3" s="1">
        <v>40596</v>
      </c>
      <c r="F3" t="b">
        <v>1</v>
      </c>
      <c r="G3" t="s">
        <v>32</v>
      </c>
      <c r="H3" t="b">
        <v>0</v>
      </c>
      <c r="I3" s="2">
        <v>41436.707789351851</v>
      </c>
      <c r="J3" t="b">
        <v>0</v>
      </c>
      <c r="K3" t="b">
        <v>0</v>
      </c>
      <c r="L3" t="s">
        <v>2879</v>
      </c>
      <c r="M3">
        <v>1</v>
      </c>
      <c r="N3">
        <v>2011</v>
      </c>
      <c r="O3" t="s">
        <v>5</v>
      </c>
      <c r="P3" t="s">
        <v>5</v>
      </c>
      <c r="R3" t="s">
        <v>36</v>
      </c>
      <c r="S3" s="2">
        <v>43836.762638888889</v>
      </c>
      <c r="U3" s="2">
        <v>43836.762627314813</v>
      </c>
      <c r="V3" t="b">
        <v>0</v>
      </c>
      <c r="W3" t="s">
        <v>50</v>
      </c>
      <c r="X3" t="s">
        <v>4496</v>
      </c>
      <c r="Y3" t="s">
        <v>2884</v>
      </c>
      <c r="Z3" t="b">
        <v>1</v>
      </c>
      <c r="AA3" t="s">
        <v>32</v>
      </c>
      <c r="AB3" t="s">
        <v>42</v>
      </c>
      <c r="AC3" t="b">
        <v>0</v>
      </c>
      <c r="AD3" t="b">
        <v>1</v>
      </c>
      <c r="AE3" s="3">
        <v>500000</v>
      </c>
      <c r="AF3" s="3">
        <v>500000</v>
      </c>
      <c r="AG3" t="b">
        <v>1</v>
      </c>
    </row>
    <row r="4" spans="1:33" x14ac:dyDescent="0.3">
      <c r="A4" t="s">
        <v>2878</v>
      </c>
      <c r="B4" t="b">
        <v>0</v>
      </c>
      <c r="D4" t="b">
        <v>0</v>
      </c>
      <c r="E4" s="1">
        <v>40629</v>
      </c>
      <c r="F4" t="b">
        <v>1</v>
      </c>
      <c r="G4" t="s">
        <v>32</v>
      </c>
      <c r="H4" t="b">
        <v>0</v>
      </c>
      <c r="I4" s="2">
        <v>41436.707789351851</v>
      </c>
      <c r="J4" t="b">
        <v>0</v>
      </c>
      <c r="K4" t="b">
        <v>0</v>
      </c>
      <c r="L4" t="s">
        <v>2879</v>
      </c>
      <c r="M4">
        <v>1</v>
      </c>
      <c r="N4">
        <v>2011</v>
      </c>
      <c r="O4" t="s">
        <v>34</v>
      </c>
      <c r="P4" t="s">
        <v>34</v>
      </c>
      <c r="Q4" t="s">
        <v>69</v>
      </c>
      <c r="R4" t="s">
        <v>36</v>
      </c>
      <c r="S4" s="2">
        <v>43836.76290509259</v>
      </c>
      <c r="U4" s="2">
        <v>43836.76290509259</v>
      </c>
      <c r="V4" t="b">
        <v>0</v>
      </c>
      <c r="W4" t="s">
        <v>98</v>
      </c>
      <c r="X4" t="s">
        <v>2880</v>
      </c>
      <c r="Y4" t="s">
        <v>2881</v>
      </c>
      <c r="Z4" t="b">
        <v>0</v>
      </c>
      <c r="AA4" t="s">
        <v>32</v>
      </c>
      <c r="AB4" t="s">
        <v>38</v>
      </c>
      <c r="AC4" t="b">
        <v>0</v>
      </c>
      <c r="AD4" t="b">
        <v>0</v>
      </c>
      <c r="AE4" s="3">
        <v>140000</v>
      </c>
      <c r="AF4" s="3">
        <v>0</v>
      </c>
      <c r="AG4" t="b">
        <v>1</v>
      </c>
    </row>
    <row r="5" spans="1:33" x14ac:dyDescent="0.3">
      <c r="A5" t="s">
        <v>2882</v>
      </c>
      <c r="B5" t="b">
        <v>0</v>
      </c>
      <c r="D5" t="b">
        <v>0</v>
      </c>
      <c r="E5" s="1">
        <v>40629</v>
      </c>
      <c r="F5" t="b">
        <v>1</v>
      </c>
      <c r="G5" t="s">
        <v>32</v>
      </c>
      <c r="H5" t="b">
        <v>0</v>
      </c>
      <c r="I5" s="2">
        <v>41436.707789351851</v>
      </c>
      <c r="J5" t="b">
        <v>0</v>
      </c>
      <c r="K5" t="b">
        <v>0</v>
      </c>
      <c r="L5" t="s">
        <v>2879</v>
      </c>
      <c r="M5">
        <v>1</v>
      </c>
      <c r="N5">
        <v>2011</v>
      </c>
      <c r="O5" t="s">
        <v>34</v>
      </c>
      <c r="P5" t="s">
        <v>34</v>
      </c>
      <c r="R5" t="s">
        <v>36</v>
      </c>
      <c r="S5" s="2">
        <v>43836.76290509259</v>
      </c>
      <c r="U5" s="2">
        <v>43836.76290509259</v>
      </c>
      <c r="V5" t="b">
        <v>0</v>
      </c>
      <c r="W5" t="s">
        <v>50</v>
      </c>
      <c r="X5" t="s">
        <v>2883</v>
      </c>
      <c r="Y5" t="s">
        <v>2884</v>
      </c>
      <c r="Z5" t="b">
        <v>0</v>
      </c>
      <c r="AA5" t="s">
        <v>32</v>
      </c>
      <c r="AB5" t="s">
        <v>38</v>
      </c>
      <c r="AC5" t="b">
        <v>0</v>
      </c>
      <c r="AD5" t="b">
        <v>0</v>
      </c>
      <c r="AE5" s="3">
        <v>100000</v>
      </c>
      <c r="AF5" s="3">
        <v>0</v>
      </c>
      <c r="AG5" t="b">
        <v>1</v>
      </c>
    </row>
    <row r="6" spans="1:33" x14ac:dyDescent="0.3">
      <c r="A6" t="s">
        <v>2890</v>
      </c>
      <c r="B6" t="b">
        <v>0</v>
      </c>
      <c r="D6" t="b">
        <v>0</v>
      </c>
      <c r="E6" s="1">
        <v>40658</v>
      </c>
      <c r="F6" t="b">
        <v>1</v>
      </c>
      <c r="G6" t="s">
        <v>32</v>
      </c>
      <c r="H6" t="b">
        <v>0</v>
      </c>
      <c r="I6" s="2">
        <v>41436.707789351851</v>
      </c>
      <c r="J6" t="b">
        <v>0</v>
      </c>
      <c r="K6" t="b">
        <v>0</v>
      </c>
      <c r="L6" t="s">
        <v>2887</v>
      </c>
      <c r="M6">
        <v>2</v>
      </c>
      <c r="N6">
        <v>2011</v>
      </c>
      <c r="O6" t="s">
        <v>34</v>
      </c>
      <c r="P6" t="s">
        <v>34</v>
      </c>
      <c r="R6" t="s">
        <v>36</v>
      </c>
      <c r="S6" s="2">
        <v>43836.76290509259</v>
      </c>
      <c r="U6" s="2">
        <v>43836.76290509259</v>
      </c>
      <c r="V6" t="b">
        <v>0</v>
      </c>
      <c r="W6" t="s">
        <v>2888</v>
      </c>
      <c r="X6" t="s">
        <v>2891</v>
      </c>
      <c r="Y6" t="s">
        <v>2884</v>
      </c>
      <c r="Z6" t="b">
        <v>0</v>
      </c>
      <c r="AA6" t="s">
        <v>32</v>
      </c>
      <c r="AB6" t="s">
        <v>38</v>
      </c>
      <c r="AC6" t="b">
        <v>0</v>
      </c>
      <c r="AD6" t="b">
        <v>0</v>
      </c>
      <c r="AE6" s="3">
        <v>40000</v>
      </c>
      <c r="AF6" s="3">
        <v>0</v>
      </c>
      <c r="AG6" t="b">
        <v>1</v>
      </c>
    </row>
    <row r="7" spans="1:33" x14ac:dyDescent="0.3">
      <c r="A7" t="s">
        <v>2878</v>
      </c>
      <c r="B7" t="b">
        <v>0</v>
      </c>
      <c r="D7" t="b">
        <v>0</v>
      </c>
      <c r="E7" s="1">
        <v>40686</v>
      </c>
      <c r="F7" t="b">
        <v>1</v>
      </c>
      <c r="G7" t="s">
        <v>32</v>
      </c>
      <c r="H7" t="b">
        <v>0</v>
      </c>
      <c r="I7" s="2">
        <v>41436.707789351851</v>
      </c>
      <c r="J7" t="b">
        <v>0</v>
      </c>
      <c r="K7" t="b">
        <v>0</v>
      </c>
      <c r="L7" t="s">
        <v>2887</v>
      </c>
      <c r="M7">
        <v>2</v>
      </c>
      <c r="N7">
        <v>2011</v>
      </c>
      <c r="O7" t="s">
        <v>34</v>
      </c>
      <c r="P7" t="s">
        <v>34</v>
      </c>
      <c r="Q7" t="s">
        <v>69</v>
      </c>
      <c r="R7" t="s">
        <v>36</v>
      </c>
      <c r="S7" s="2">
        <v>43836.76290509259</v>
      </c>
      <c r="U7" s="2">
        <v>43836.76290509259</v>
      </c>
      <c r="V7" t="b">
        <v>0</v>
      </c>
      <c r="W7" t="s">
        <v>98</v>
      </c>
      <c r="X7" t="s">
        <v>2892</v>
      </c>
      <c r="Y7" t="s">
        <v>2884</v>
      </c>
      <c r="Z7" t="b">
        <v>0</v>
      </c>
      <c r="AA7" t="s">
        <v>32</v>
      </c>
      <c r="AB7" t="s">
        <v>38</v>
      </c>
      <c r="AC7" t="b">
        <v>0</v>
      </c>
      <c r="AD7" t="b">
        <v>0</v>
      </c>
      <c r="AE7" s="3">
        <v>70000</v>
      </c>
      <c r="AF7" s="3">
        <v>0</v>
      </c>
      <c r="AG7" t="b">
        <v>1</v>
      </c>
    </row>
    <row r="8" spans="1:33" x14ac:dyDescent="0.3">
      <c r="A8" t="s">
        <v>2882</v>
      </c>
      <c r="B8" t="b">
        <v>0</v>
      </c>
      <c r="D8" t="b">
        <v>0</v>
      </c>
      <c r="E8" s="1">
        <v>40688</v>
      </c>
      <c r="F8" t="b">
        <v>1</v>
      </c>
      <c r="G8" t="s">
        <v>32</v>
      </c>
      <c r="H8" t="b">
        <v>0</v>
      </c>
      <c r="I8" s="2">
        <v>41436.707789351851</v>
      </c>
      <c r="J8" t="b">
        <v>0</v>
      </c>
      <c r="K8" t="b">
        <v>0</v>
      </c>
      <c r="L8" t="s">
        <v>2887</v>
      </c>
      <c r="M8">
        <v>2</v>
      </c>
      <c r="N8">
        <v>2011</v>
      </c>
      <c r="O8" t="s">
        <v>34</v>
      </c>
      <c r="P8" t="s">
        <v>34</v>
      </c>
      <c r="R8" t="s">
        <v>36</v>
      </c>
      <c r="S8" s="2">
        <v>43836.76290509259</v>
      </c>
      <c r="U8" s="2">
        <v>43836.76290509259</v>
      </c>
      <c r="V8" t="b">
        <v>0</v>
      </c>
      <c r="W8" t="s">
        <v>2888</v>
      </c>
      <c r="X8" t="s">
        <v>2889</v>
      </c>
      <c r="Y8" t="s">
        <v>2881</v>
      </c>
      <c r="Z8" t="b">
        <v>0</v>
      </c>
      <c r="AA8" t="s">
        <v>32</v>
      </c>
      <c r="AB8" t="s">
        <v>38</v>
      </c>
      <c r="AC8" t="b">
        <v>0</v>
      </c>
      <c r="AD8" t="b">
        <v>0</v>
      </c>
      <c r="AE8" s="3">
        <v>20000</v>
      </c>
      <c r="AF8" s="3">
        <v>0</v>
      </c>
      <c r="AG8" t="b">
        <v>1</v>
      </c>
    </row>
    <row r="9" spans="1:33" x14ac:dyDescent="0.3">
      <c r="A9" t="s">
        <v>1118</v>
      </c>
      <c r="B9" t="b">
        <v>0</v>
      </c>
      <c r="D9" t="b">
        <v>0</v>
      </c>
      <c r="E9" s="1">
        <v>42094</v>
      </c>
      <c r="F9" t="b">
        <v>1</v>
      </c>
      <c r="G9" t="s">
        <v>2925</v>
      </c>
      <c r="H9" t="b">
        <v>1</v>
      </c>
      <c r="I9" s="2">
        <v>42083.532465277778</v>
      </c>
      <c r="J9" t="b">
        <v>0</v>
      </c>
      <c r="K9" t="b">
        <v>0</v>
      </c>
      <c r="L9" t="s">
        <v>2926</v>
      </c>
      <c r="M9">
        <v>1</v>
      </c>
      <c r="N9">
        <v>2015</v>
      </c>
      <c r="O9" t="s">
        <v>34</v>
      </c>
      <c r="P9" t="s">
        <v>34</v>
      </c>
      <c r="Q9" t="s">
        <v>35</v>
      </c>
      <c r="R9" t="s">
        <v>36</v>
      </c>
      <c r="S9" s="2">
        <v>44091.617488425924</v>
      </c>
      <c r="U9" s="2">
        <v>43836.762962962966</v>
      </c>
      <c r="V9" t="b">
        <v>0</v>
      </c>
      <c r="W9" t="s">
        <v>37</v>
      </c>
      <c r="X9" t="s">
        <v>4437</v>
      </c>
      <c r="Z9" t="b">
        <v>0</v>
      </c>
      <c r="AA9" t="s">
        <v>194</v>
      </c>
      <c r="AB9" t="s">
        <v>38</v>
      </c>
      <c r="AC9" t="b">
        <v>0</v>
      </c>
      <c r="AD9" t="b">
        <v>0</v>
      </c>
      <c r="AE9" s="3">
        <v>315000</v>
      </c>
      <c r="AF9" s="3">
        <v>0</v>
      </c>
      <c r="AG9" t="b">
        <v>1</v>
      </c>
    </row>
    <row r="10" spans="1:33" x14ac:dyDescent="0.3">
      <c r="A10" t="s">
        <v>67</v>
      </c>
      <c r="B10" t="b">
        <v>0</v>
      </c>
      <c r="D10" t="b">
        <v>0</v>
      </c>
      <c r="E10" s="1">
        <v>42094</v>
      </c>
      <c r="F10" t="b">
        <v>1</v>
      </c>
      <c r="G10" t="s">
        <v>32</v>
      </c>
      <c r="H10" t="b">
        <v>0</v>
      </c>
      <c r="I10" s="2">
        <v>42083.040810185186</v>
      </c>
      <c r="J10" t="b">
        <v>0</v>
      </c>
      <c r="K10" t="b">
        <v>0</v>
      </c>
      <c r="L10" t="s">
        <v>2926</v>
      </c>
      <c r="M10">
        <v>1</v>
      </c>
      <c r="N10">
        <v>2015</v>
      </c>
      <c r="O10" t="s">
        <v>5</v>
      </c>
      <c r="P10" t="s">
        <v>5</v>
      </c>
      <c r="Q10" t="s">
        <v>44</v>
      </c>
      <c r="R10" t="s">
        <v>36</v>
      </c>
      <c r="S10" s="2">
        <v>43836.762685185182</v>
      </c>
      <c r="U10" s="2">
        <v>43836.762685185182</v>
      </c>
      <c r="V10" t="b">
        <v>0</v>
      </c>
      <c r="W10" t="s">
        <v>45</v>
      </c>
      <c r="X10" t="s">
        <v>5267</v>
      </c>
      <c r="Z10" t="b">
        <v>1</v>
      </c>
      <c r="AA10" t="s">
        <v>32</v>
      </c>
      <c r="AB10" t="s">
        <v>42</v>
      </c>
      <c r="AC10" t="b">
        <v>0</v>
      </c>
      <c r="AD10" t="b">
        <v>1</v>
      </c>
      <c r="AE10" s="3">
        <v>427470.95</v>
      </c>
      <c r="AF10" s="3">
        <v>427470.95</v>
      </c>
      <c r="AG10" t="b">
        <v>1</v>
      </c>
    </row>
    <row r="11" spans="1:33" x14ac:dyDescent="0.3">
      <c r="A11" t="s">
        <v>1927</v>
      </c>
      <c r="B11" t="b">
        <v>0</v>
      </c>
      <c r="D11" t="b">
        <v>0</v>
      </c>
      <c r="E11" s="1">
        <v>42181</v>
      </c>
      <c r="F11" t="b">
        <v>1</v>
      </c>
      <c r="G11" t="s">
        <v>32</v>
      </c>
      <c r="H11" t="b">
        <v>1</v>
      </c>
      <c r="I11" s="2">
        <v>42076.76353009259</v>
      </c>
      <c r="J11" t="b">
        <v>0</v>
      </c>
      <c r="K11" t="b">
        <v>0</v>
      </c>
      <c r="L11" t="s">
        <v>4317</v>
      </c>
      <c r="M11">
        <v>2</v>
      </c>
      <c r="N11">
        <v>2015</v>
      </c>
      <c r="O11" t="s">
        <v>5</v>
      </c>
      <c r="P11" t="s">
        <v>5</v>
      </c>
      <c r="Q11" t="s">
        <v>69</v>
      </c>
      <c r="R11" t="s">
        <v>40</v>
      </c>
      <c r="S11" s="2">
        <v>44250.760914351849</v>
      </c>
      <c r="U11" s="2">
        <v>43836.762685185182</v>
      </c>
      <c r="V11" t="b">
        <v>0</v>
      </c>
      <c r="W11" t="s">
        <v>37</v>
      </c>
      <c r="X11" t="s">
        <v>5684</v>
      </c>
      <c r="Z11" t="b">
        <v>1</v>
      </c>
      <c r="AA11" t="s">
        <v>32</v>
      </c>
      <c r="AB11" t="s">
        <v>42</v>
      </c>
      <c r="AC11" t="b">
        <v>0</v>
      </c>
      <c r="AD11" t="b">
        <v>1</v>
      </c>
      <c r="AE11" s="3">
        <v>50398</v>
      </c>
      <c r="AF11" s="3">
        <v>50398</v>
      </c>
      <c r="AG11" t="b">
        <v>1</v>
      </c>
    </row>
    <row r="12" spans="1:33" x14ac:dyDescent="0.3">
      <c r="A12" t="s">
        <v>4316</v>
      </c>
      <c r="B12" t="b">
        <v>0</v>
      </c>
      <c r="D12" t="b">
        <v>0</v>
      </c>
      <c r="E12" s="1">
        <v>42185</v>
      </c>
      <c r="F12" t="b">
        <v>1</v>
      </c>
      <c r="G12" t="s">
        <v>32</v>
      </c>
      <c r="H12" t="b">
        <v>1</v>
      </c>
      <c r="I12" s="2">
        <v>42158.091446759259</v>
      </c>
      <c r="J12" t="b">
        <v>0</v>
      </c>
      <c r="K12" t="b">
        <v>0</v>
      </c>
      <c r="L12" t="s">
        <v>4317</v>
      </c>
      <c r="M12">
        <v>2</v>
      </c>
      <c r="N12">
        <v>2015</v>
      </c>
      <c r="O12" t="s">
        <v>34</v>
      </c>
      <c r="P12" t="s">
        <v>34</v>
      </c>
      <c r="Q12" t="s">
        <v>64</v>
      </c>
      <c r="R12" t="s">
        <v>87</v>
      </c>
      <c r="S12" s="2">
        <v>44297.853321759256</v>
      </c>
      <c r="U12" s="2">
        <v>43836.762962962966</v>
      </c>
      <c r="V12" t="b">
        <v>0</v>
      </c>
      <c r="W12" t="s">
        <v>37</v>
      </c>
      <c r="X12" t="s">
        <v>4318</v>
      </c>
      <c r="Z12" t="b">
        <v>0</v>
      </c>
      <c r="AA12" t="s">
        <v>32</v>
      </c>
      <c r="AB12" t="s">
        <v>38</v>
      </c>
      <c r="AC12" t="b">
        <v>0</v>
      </c>
      <c r="AD12" t="b">
        <v>0</v>
      </c>
      <c r="AE12" s="3">
        <v>50000</v>
      </c>
      <c r="AF12" s="3">
        <v>0</v>
      </c>
      <c r="AG12" t="b">
        <v>1</v>
      </c>
    </row>
    <row r="13" spans="1:33" x14ac:dyDescent="0.3">
      <c r="A13" t="s">
        <v>4497</v>
      </c>
      <c r="B13" t="b">
        <v>0</v>
      </c>
      <c r="D13" t="b">
        <v>0</v>
      </c>
      <c r="E13" s="1">
        <v>42185</v>
      </c>
      <c r="F13" t="b">
        <v>1</v>
      </c>
      <c r="G13" t="s">
        <v>32</v>
      </c>
      <c r="H13" t="b">
        <v>0</v>
      </c>
      <c r="I13" s="2">
        <v>42074.839467592596</v>
      </c>
      <c r="J13" t="b">
        <v>0</v>
      </c>
      <c r="K13" t="b">
        <v>0</v>
      </c>
      <c r="L13" t="s">
        <v>4317</v>
      </c>
      <c r="M13">
        <v>2</v>
      </c>
      <c r="N13">
        <v>2015</v>
      </c>
      <c r="O13" t="s">
        <v>5</v>
      </c>
      <c r="P13" t="s">
        <v>5</v>
      </c>
      <c r="Q13" t="s">
        <v>64</v>
      </c>
      <c r="R13" t="s">
        <v>40</v>
      </c>
      <c r="S13" s="2">
        <v>44180.587800925925</v>
      </c>
      <c r="U13" s="2">
        <v>43836.762685185182</v>
      </c>
      <c r="V13" t="b">
        <v>0</v>
      </c>
      <c r="W13" t="s">
        <v>45</v>
      </c>
      <c r="X13" t="s">
        <v>4498</v>
      </c>
      <c r="Z13" t="b">
        <v>1</v>
      </c>
      <c r="AA13" t="s">
        <v>32</v>
      </c>
      <c r="AB13" t="s">
        <v>42</v>
      </c>
      <c r="AC13" t="b">
        <v>0</v>
      </c>
      <c r="AD13" t="b">
        <v>1</v>
      </c>
      <c r="AE13" s="3">
        <v>50000</v>
      </c>
      <c r="AF13" s="3">
        <v>50000</v>
      </c>
      <c r="AG13" t="b">
        <v>1</v>
      </c>
    </row>
    <row r="14" spans="1:33" x14ac:dyDescent="0.3">
      <c r="A14" t="s">
        <v>67</v>
      </c>
      <c r="B14" t="b">
        <v>0</v>
      </c>
      <c r="D14" t="b">
        <v>0</v>
      </c>
      <c r="E14" s="1">
        <v>42185</v>
      </c>
      <c r="F14" t="b">
        <v>1</v>
      </c>
      <c r="G14" t="s">
        <v>32</v>
      </c>
      <c r="H14" t="b">
        <v>0</v>
      </c>
      <c r="I14" s="2">
        <v>42152.102766203701</v>
      </c>
      <c r="J14" t="b">
        <v>0</v>
      </c>
      <c r="K14" t="b">
        <v>0</v>
      </c>
      <c r="L14" t="s">
        <v>4317</v>
      </c>
      <c r="M14">
        <v>2</v>
      </c>
      <c r="N14">
        <v>2015</v>
      </c>
      <c r="O14" t="s">
        <v>5</v>
      </c>
      <c r="P14" t="s">
        <v>5</v>
      </c>
      <c r="Q14" t="s">
        <v>44</v>
      </c>
      <c r="R14" t="s">
        <v>36</v>
      </c>
      <c r="S14" s="2">
        <v>43836.762685185182</v>
      </c>
      <c r="U14" s="2">
        <v>43836.762685185182</v>
      </c>
      <c r="V14" t="b">
        <v>0</v>
      </c>
      <c r="W14" t="s">
        <v>45</v>
      </c>
      <c r="X14" t="s">
        <v>5370</v>
      </c>
      <c r="Z14" t="b">
        <v>1</v>
      </c>
      <c r="AA14" t="s">
        <v>32</v>
      </c>
      <c r="AB14" t="s">
        <v>42</v>
      </c>
      <c r="AC14" t="b">
        <v>0</v>
      </c>
      <c r="AD14" t="b">
        <v>1</v>
      </c>
      <c r="AE14" s="3">
        <v>50398</v>
      </c>
      <c r="AF14" s="3">
        <v>50398</v>
      </c>
      <c r="AG14" t="b">
        <v>1</v>
      </c>
    </row>
    <row r="15" spans="1:33" x14ac:dyDescent="0.3">
      <c r="A15" t="s">
        <v>312</v>
      </c>
      <c r="B15" t="b">
        <v>0</v>
      </c>
      <c r="D15" t="b">
        <v>0</v>
      </c>
      <c r="E15" s="1">
        <v>42216</v>
      </c>
      <c r="F15" t="b">
        <v>1</v>
      </c>
      <c r="G15" t="s">
        <v>2925</v>
      </c>
      <c r="H15" t="b">
        <v>0</v>
      </c>
      <c r="I15" s="2">
        <v>42200.70144675926</v>
      </c>
      <c r="J15" t="b">
        <v>0</v>
      </c>
      <c r="K15" t="b">
        <v>0</v>
      </c>
      <c r="L15" t="s">
        <v>33</v>
      </c>
      <c r="M15">
        <v>3</v>
      </c>
      <c r="N15">
        <v>2015</v>
      </c>
      <c r="O15" t="s">
        <v>34</v>
      </c>
      <c r="P15" t="s">
        <v>34</v>
      </c>
      <c r="Q15" t="s">
        <v>35</v>
      </c>
      <c r="R15" t="s">
        <v>36</v>
      </c>
      <c r="S15" s="2">
        <v>43836.763020833336</v>
      </c>
      <c r="U15" s="2">
        <v>43836.763020833336</v>
      </c>
      <c r="V15" t="b">
        <v>0</v>
      </c>
      <c r="W15" t="s">
        <v>98</v>
      </c>
      <c r="X15" t="s">
        <v>3584</v>
      </c>
      <c r="Z15" t="b">
        <v>0</v>
      </c>
      <c r="AA15" t="s">
        <v>32</v>
      </c>
      <c r="AB15" t="s">
        <v>38</v>
      </c>
      <c r="AC15" t="b">
        <v>0</v>
      </c>
      <c r="AD15" t="b">
        <v>0</v>
      </c>
      <c r="AE15" s="3">
        <v>49975</v>
      </c>
      <c r="AF15" s="3">
        <v>0</v>
      </c>
      <c r="AG15" t="b">
        <v>1</v>
      </c>
    </row>
    <row r="16" spans="1:33" x14ac:dyDescent="0.3">
      <c r="A16" t="s">
        <v>39</v>
      </c>
      <c r="B16" t="b">
        <v>0</v>
      </c>
      <c r="D16" t="b">
        <v>0</v>
      </c>
      <c r="E16" s="1">
        <v>42277</v>
      </c>
      <c r="F16" t="b">
        <v>1</v>
      </c>
      <c r="G16" t="s">
        <v>32</v>
      </c>
      <c r="H16" t="b">
        <v>0</v>
      </c>
      <c r="I16" s="2">
        <v>42207.108819444446</v>
      </c>
      <c r="J16" t="b">
        <v>0</v>
      </c>
      <c r="K16" t="b">
        <v>0</v>
      </c>
      <c r="L16" t="s">
        <v>33</v>
      </c>
      <c r="M16">
        <v>3</v>
      </c>
      <c r="N16">
        <v>2015</v>
      </c>
      <c r="O16" t="s">
        <v>5</v>
      </c>
      <c r="P16" t="s">
        <v>5</v>
      </c>
      <c r="Q16" t="s">
        <v>5969</v>
      </c>
      <c r="R16" t="s">
        <v>40</v>
      </c>
      <c r="S16" s="2">
        <v>44180.596064814818</v>
      </c>
      <c r="U16" s="2">
        <v>43836.762685185182</v>
      </c>
      <c r="V16" t="b">
        <v>0</v>
      </c>
      <c r="W16" t="s">
        <v>37</v>
      </c>
      <c r="X16" t="s">
        <v>41</v>
      </c>
      <c r="Z16" t="b">
        <v>1</v>
      </c>
      <c r="AA16" t="s">
        <v>32</v>
      </c>
      <c r="AB16" t="s">
        <v>42</v>
      </c>
      <c r="AC16" t="b">
        <v>0</v>
      </c>
      <c r="AD16" t="b">
        <v>1</v>
      </c>
      <c r="AE16" s="3">
        <v>923</v>
      </c>
      <c r="AF16" s="3">
        <v>923</v>
      </c>
      <c r="AG16" t="b">
        <v>1</v>
      </c>
    </row>
    <row r="17" spans="1:33" x14ac:dyDescent="0.3">
      <c r="A17" t="s">
        <v>43</v>
      </c>
      <c r="B17" t="b">
        <v>0</v>
      </c>
      <c r="D17" t="b">
        <v>0</v>
      </c>
      <c r="E17" s="1">
        <v>42277</v>
      </c>
      <c r="F17" t="b">
        <v>1</v>
      </c>
      <c r="G17" t="s">
        <v>32</v>
      </c>
      <c r="H17" t="b">
        <v>1</v>
      </c>
      <c r="I17" s="2">
        <v>42216.674756944441</v>
      </c>
      <c r="J17" t="b">
        <v>0</v>
      </c>
      <c r="K17" t="b">
        <v>0</v>
      </c>
      <c r="L17" t="s">
        <v>33</v>
      </c>
      <c r="M17">
        <v>3</v>
      </c>
      <c r="N17">
        <v>2015</v>
      </c>
      <c r="O17" t="s">
        <v>34</v>
      </c>
      <c r="P17" t="s">
        <v>34</v>
      </c>
      <c r="Q17" t="s">
        <v>5969</v>
      </c>
      <c r="R17" t="s">
        <v>36</v>
      </c>
      <c r="S17" s="2">
        <v>44091.6171875</v>
      </c>
      <c r="U17" s="2">
        <v>43836.763020833336</v>
      </c>
      <c r="V17" t="b">
        <v>0</v>
      </c>
      <c r="W17" t="s">
        <v>45</v>
      </c>
      <c r="X17" t="s">
        <v>46</v>
      </c>
      <c r="Z17" t="b">
        <v>0</v>
      </c>
      <c r="AA17" t="s">
        <v>32</v>
      </c>
      <c r="AB17" t="s">
        <v>38</v>
      </c>
      <c r="AC17" t="b">
        <v>0</v>
      </c>
      <c r="AD17" t="b">
        <v>0</v>
      </c>
      <c r="AE17" s="3">
        <v>177000</v>
      </c>
      <c r="AF17" s="3">
        <v>0</v>
      </c>
      <c r="AG17" t="b">
        <v>1</v>
      </c>
    </row>
    <row r="18" spans="1:33" x14ac:dyDescent="0.3">
      <c r="A18" t="s">
        <v>47</v>
      </c>
      <c r="B18" t="b">
        <v>0</v>
      </c>
      <c r="D18" t="b">
        <v>0</v>
      </c>
      <c r="E18" s="1">
        <v>42277</v>
      </c>
      <c r="F18" t="b">
        <v>1</v>
      </c>
      <c r="G18" t="s">
        <v>32</v>
      </c>
      <c r="H18" t="b">
        <v>0</v>
      </c>
      <c r="I18" s="2">
        <v>42221.841053240743</v>
      </c>
      <c r="J18" t="b">
        <v>0</v>
      </c>
      <c r="K18" t="b">
        <v>0</v>
      </c>
      <c r="L18" t="s">
        <v>33</v>
      </c>
      <c r="M18">
        <v>3</v>
      </c>
      <c r="N18">
        <v>2015</v>
      </c>
      <c r="O18" t="s">
        <v>34</v>
      </c>
      <c r="P18" t="s">
        <v>34</v>
      </c>
      <c r="Q18" t="s">
        <v>5969</v>
      </c>
      <c r="R18" t="s">
        <v>36</v>
      </c>
      <c r="S18" s="2">
        <v>43836.763020833336</v>
      </c>
      <c r="U18" s="2">
        <v>43836.763020833336</v>
      </c>
      <c r="V18" t="b">
        <v>0</v>
      </c>
      <c r="W18" t="s">
        <v>45</v>
      </c>
      <c r="X18" t="s">
        <v>48</v>
      </c>
      <c r="Z18" t="b">
        <v>0</v>
      </c>
      <c r="AA18" t="s">
        <v>32</v>
      </c>
      <c r="AB18" t="s">
        <v>38</v>
      </c>
      <c r="AC18" t="b">
        <v>0</v>
      </c>
      <c r="AD18" t="b">
        <v>0</v>
      </c>
      <c r="AE18" s="3">
        <v>100000</v>
      </c>
      <c r="AF18" s="3">
        <v>0</v>
      </c>
      <c r="AG18" t="b">
        <v>1</v>
      </c>
    </row>
    <row r="19" spans="1:33" x14ac:dyDescent="0.3">
      <c r="A19" t="s">
        <v>52</v>
      </c>
      <c r="B19" t="b">
        <v>0</v>
      </c>
      <c r="D19" t="b">
        <v>0</v>
      </c>
      <c r="E19" s="1">
        <v>42277</v>
      </c>
      <c r="F19" t="b">
        <v>1</v>
      </c>
      <c r="G19" t="s">
        <v>32</v>
      </c>
      <c r="H19" t="b">
        <v>1</v>
      </c>
      <c r="I19" s="2">
        <v>42269.652673611112</v>
      </c>
      <c r="J19" t="b">
        <v>0</v>
      </c>
      <c r="K19" t="b">
        <v>0</v>
      </c>
      <c r="L19" t="s">
        <v>33</v>
      </c>
      <c r="M19">
        <v>3</v>
      </c>
      <c r="N19">
        <v>2015</v>
      </c>
      <c r="O19" t="s">
        <v>34</v>
      </c>
      <c r="P19" t="s">
        <v>34</v>
      </c>
      <c r="Q19" t="s">
        <v>5969</v>
      </c>
      <c r="R19" t="s">
        <v>36</v>
      </c>
      <c r="S19" s="2">
        <v>44091.6171875</v>
      </c>
      <c r="U19" s="2">
        <v>43836.76290509259</v>
      </c>
      <c r="V19" t="b">
        <v>0</v>
      </c>
      <c r="W19" t="s">
        <v>45</v>
      </c>
      <c r="X19" t="s">
        <v>54</v>
      </c>
      <c r="Z19" t="b">
        <v>0</v>
      </c>
      <c r="AA19" t="s">
        <v>32</v>
      </c>
      <c r="AB19" t="s">
        <v>38</v>
      </c>
      <c r="AC19" t="b">
        <v>0</v>
      </c>
      <c r="AD19" t="b">
        <v>0</v>
      </c>
      <c r="AE19" s="3">
        <v>50000</v>
      </c>
      <c r="AF19" s="3">
        <v>0</v>
      </c>
      <c r="AG19" t="b">
        <v>1</v>
      </c>
    </row>
    <row r="20" spans="1:33" x14ac:dyDescent="0.3">
      <c r="A20" t="s">
        <v>55</v>
      </c>
      <c r="B20" t="b">
        <v>0</v>
      </c>
      <c r="D20" t="b">
        <v>0</v>
      </c>
      <c r="E20" s="1">
        <v>42277</v>
      </c>
      <c r="F20" t="b">
        <v>1</v>
      </c>
      <c r="G20" t="s">
        <v>32</v>
      </c>
      <c r="H20" t="b">
        <v>1</v>
      </c>
      <c r="I20" s="2">
        <v>42269.788124999999</v>
      </c>
      <c r="J20" t="b">
        <v>0</v>
      </c>
      <c r="K20" t="b">
        <v>0</v>
      </c>
      <c r="L20" t="s">
        <v>33</v>
      </c>
      <c r="M20">
        <v>3</v>
      </c>
      <c r="N20">
        <v>2015</v>
      </c>
      <c r="O20" t="s">
        <v>5</v>
      </c>
      <c r="P20" t="s">
        <v>5</v>
      </c>
      <c r="Q20" t="s">
        <v>5969</v>
      </c>
      <c r="R20" t="s">
        <v>36</v>
      </c>
      <c r="S20" s="2">
        <v>44091.6171875</v>
      </c>
      <c r="U20" s="2">
        <v>43836.762627314813</v>
      </c>
      <c r="V20" t="b">
        <v>0</v>
      </c>
      <c r="W20" t="s">
        <v>45</v>
      </c>
      <c r="X20" t="s">
        <v>56</v>
      </c>
      <c r="Z20" t="b">
        <v>1</v>
      </c>
      <c r="AA20" t="s">
        <v>32</v>
      </c>
      <c r="AB20" t="s">
        <v>42</v>
      </c>
      <c r="AC20" t="b">
        <v>0</v>
      </c>
      <c r="AD20" t="b">
        <v>1</v>
      </c>
      <c r="AE20" s="3">
        <v>50000</v>
      </c>
      <c r="AF20" s="3">
        <v>50000</v>
      </c>
      <c r="AG20" t="b">
        <v>1</v>
      </c>
    </row>
    <row r="21" spans="1:33" x14ac:dyDescent="0.3">
      <c r="A21" t="s">
        <v>57</v>
      </c>
      <c r="B21" t="b">
        <v>0</v>
      </c>
      <c r="D21" t="b">
        <v>0</v>
      </c>
      <c r="E21" s="1">
        <v>42277</v>
      </c>
      <c r="F21" t="b">
        <v>1</v>
      </c>
      <c r="G21" t="s">
        <v>32</v>
      </c>
      <c r="H21" t="b">
        <v>1</v>
      </c>
      <c r="I21" s="2">
        <v>42270.921886574077</v>
      </c>
      <c r="J21" t="b">
        <v>0</v>
      </c>
      <c r="K21" t="b">
        <v>0</v>
      </c>
      <c r="L21" t="s">
        <v>33</v>
      </c>
      <c r="M21">
        <v>3</v>
      </c>
      <c r="N21">
        <v>2015</v>
      </c>
      <c r="O21" t="s">
        <v>34</v>
      </c>
      <c r="P21" t="s">
        <v>34</v>
      </c>
      <c r="Q21" t="s">
        <v>5970</v>
      </c>
      <c r="R21" t="s">
        <v>36</v>
      </c>
      <c r="S21" s="2">
        <v>44091.6171875</v>
      </c>
      <c r="U21" s="2">
        <v>43836.76290509259</v>
      </c>
      <c r="V21" t="b">
        <v>0</v>
      </c>
      <c r="W21" t="s">
        <v>45</v>
      </c>
      <c r="X21" t="s">
        <v>58</v>
      </c>
      <c r="Z21" t="b">
        <v>0</v>
      </c>
      <c r="AA21" t="s">
        <v>32</v>
      </c>
      <c r="AB21" t="s">
        <v>38</v>
      </c>
      <c r="AC21" t="b">
        <v>0</v>
      </c>
      <c r="AD21" t="b">
        <v>0</v>
      </c>
      <c r="AE21" s="3">
        <v>50000</v>
      </c>
      <c r="AF21" s="3">
        <v>0</v>
      </c>
      <c r="AG21" t="b">
        <v>1</v>
      </c>
    </row>
    <row r="22" spans="1:33" x14ac:dyDescent="0.3">
      <c r="A22" t="s">
        <v>59</v>
      </c>
      <c r="B22" t="b">
        <v>0</v>
      </c>
      <c r="D22" t="b">
        <v>0</v>
      </c>
      <c r="E22" s="1">
        <v>42277</v>
      </c>
      <c r="F22" t="b">
        <v>1</v>
      </c>
      <c r="G22" t="s">
        <v>32</v>
      </c>
      <c r="H22" t="b">
        <v>1</v>
      </c>
      <c r="I22" s="2">
        <v>42270.943171296298</v>
      </c>
      <c r="J22" t="b">
        <v>0</v>
      </c>
      <c r="K22" t="b">
        <v>0</v>
      </c>
      <c r="L22" t="s">
        <v>33</v>
      </c>
      <c r="M22">
        <v>3</v>
      </c>
      <c r="N22">
        <v>2015</v>
      </c>
      <c r="O22" t="s">
        <v>34</v>
      </c>
      <c r="P22" t="s">
        <v>34</v>
      </c>
      <c r="Q22" t="s">
        <v>5970</v>
      </c>
      <c r="R22" t="s">
        <v>36</v>
      </c>
      <c r="S22" s="2">
        <v>44091.6171875</v>
      </c>
      <c r="U22" s="2">
        <v>43836.76290509259</v>
      </c>
      <c r="V22" t="b">
        <v>0</v>
      </c>
      <c r="W22" t="s">
        <v>45</v>
      </c>
      <c r="X22" t="s">
        <v>60</v>
      </c>
      <c r="Z22" t="b">
        <v>0</v>
      </c>
      <c r="AA22" t="s">
        <v>32</v>
      </c>
      <c r="AB22" t="s">
        <v>38</v>
      </c>
      <c r="AC22" t="b">
        <v>0</v>
      </c>
      <c r="AD22" t="b">
        <v>0</v>
      </c>
      <c r="AE22" s="3">
        <v>50000</v>
      </c>
      <c r="AF22" s="3">
        <v>0</v>
      </c>
      <c r="AG22" t="b">
        <v>1</v>
      </c>
    </row>
    <row r="23" spans="1:33" x14ac:dyDescent="0.3">
      <c r="A23" t="s">
        <v>2929</v>
      </c>
      <c r="B23" t="b">
        <v>0</v>
      </c>
      <c r="D23" t="b">
        <v>0</v>
      </c>
      <c r="E23" s="1">
        <v>42277</v>
      </c>
      <c r="F23" t="b">
        <v>1</v>
      </c>
      <c r="G23" t="s">
        <v>2925</v>
      </c>
      <c r="H23" t="b">
        <v>0</v>
      </c>
      <c r="I23" s="2">
        <v>42077.864641203705</v>
      </c>
      <c r="J23" t="b">
        <v>0</v>
      </c>
      <c r="K23" t="b">
        <v>0</v>
      </c>
      <c r="L23" t="s">
        <v>33</v>
      </c>
      <c r="M23">
        <v>3</v>
      </c>
      <c r="N23">
        <v>2015</v>
      </c>
      <c r="O23" t="s">
        <v>34</v>
      </c>
      <c r="P23" t="s">
        <v>34</v>
      </c>
      <c r="Q23" t="s">
        <v>69</v>
      </c>
      <c r="R23" t="s">
        <v>87</v>
      </c>
      <c r="S23" s="2">
        <v>44297.8278587963</v>
      </c>
      <c r="U23" s="2">
        <v>43836.762962962966</v>
      </c>
      <c r="V23" t="b">
        <v>0</v>
      </c>
      <c r="W23" t="s">
        <v>83</v>
      </c>
      <c r="X23" t="s">
        <v>3576</v>
      </c>
      <c r="Z23" t="b">
        <v>0</v>
      </c>
      <c r="AA23" t="s">
        <v>32</v>
      </c>
      <c r="AB23" t="s">
        <v>38</v>
      </c>
      <c r="AC23" t="b">
        <v>0</v>
      </c>
      <c r="AD23" t="b">
        <v>0</v>
      </c>
      <c r="AE23" s="3">
        <v>315000</v>
      </c>
      <c r="AF23" s="3">
        <v>0</v>
      </c>
      <c r="AG23" t="b">
        <v>1</v>
      </c>
    </row>
    <row r="24" spans="1:33" x14ac:dyDescent="0.3">
      <c r="A24" t="s">
        <v>312</v>
      </c>
      <c r="B24" t="b">
        <v>0</v>
      </c>
      <c r="D24" t="b">
        <v>0</v>
      </c>
      <c r="E24" s="1">
        <v>42277</v>
      </c>
      <c r="F24" t="b">
        <v>1</v>
      </c>
      <c r="G24" t="s">
        <v>2925</v>
      </c>
      <c r="H24" t="b">
        <v>0</v>
      </c>
      <c r="I24" s="2">
        <v>42103.099027777775</v>
      </c>
      <c r="J24" t="b">
        <v>0</v>
      </c>
      <c r="K24" t="b">
        <v>0</v>
      </c>
      <c r="L24" t="s">
        <v>33</v>
      </c>
      <c r="M24">
        <v>3</v>
      </c>
      <c r="N24">
        <v>2015</v>
      </c>
      <c r="O24" t="s">
        <v>34</v>
      </c>
      <c r="P24" t="s">
        <v>34</v>
      </c>
      <c r="Q24" t="s">
        <v>35</v>
      </c>
      <c r="R24" t="s">
        <v>87</v>
      </c>
      <c r="S24" s="2">
        <v>44297.8278587963</v>
      </c>
      <c r="U24" s="2">
        <v>43836.762962962966</v>
      </c>
      <c r="V24" t="b">
        <v>0</v>
      </c>
      <c r="W24" t="s">
        <v>83</v>
      </c>
      <c r="X24" t="s">
        <v>3577</v>
      </c>
      <c r="Z24" t="b">
        <v>0</v>
      </c>
      <c r="AA24" t="s">
        <v>32</v>
      </c>
      <c r="AB24" t="s">
        <v>38</v>
      </c>
      <c r="AC24" t="b">
        <v>0</v>
      </c>
      <c r="AD24" t="b">
        <v>0</v>
      </c>
      <c r="AE24" s="3">
        <v>50000</v>
      </c>
      <c r="AF24" s="3">
        <v>0</v>
      </c>
      <c r="AG24" t="b">
        <v>1</v>
      </c>
    </row>
    <row r="25" spans="1:33" x14ac:dyDescent="0.3">
      <c r="A25" t="s">
        <v>43</v>
      </c>
      <c r="B25" t="b">
        <v>0</v>
      </c>
      <c r="D25" t="b">
        <v>0</v>
      </c>
      <c r="E25" s="1">
        <v>42277</v>
      </c>
      <c r="F25" t="b">
        <v>1</v>
      </c>
      <c r="G25" t="s">
        <v>32</v>
      </c>
      <c r="H25" t="b">
        <v>0</v>
      </c>
      <c r="I25" s="2">
        <v>42129.576435185183</v>
      </c>
      <c r="J25" t="b">
        <v>0</v>
      </c>
      <c r="K25" t="b">
        <v>0</v>
      </c>
      <c r="L25" t="s">
        <v>33</v>
      </c>
      <c r="M25">
        <v>3</v>
      </c>
      <c r="N25">
        <v>2015</v>
      </c>
      <c r="O25" t="s">
        <v>34</v>
      </c>
      <c r="P25" t="s">
        <v>34</v>
      </c>
      <c r="Q25" t="s">
        <v>44</v>
      </c>
      <c r="R25" t="s">
        <v>36</v>
      </c>
      <c r="S25" s="2">
        <v>43836.762962962966</v>
      </c>
      <c r="U25" s="2">
        <v>43836.762962962966</v>
      </c>
      <c r="V25" t="b">
        <v>0</v>
      </c>
      <c r="W25" t="s">
        <v>45</v>
      </c>
      <c r="X25" t="s">
        <v>3578</v>
      </c>
      <c r="Z25" t="b">
        <v>0</v>
      </c>
      <c r="AA25" t="s">
        <v>32</v>
      </c>
      <c r="AB25" t="s">
        <v>38</v>
      </c>
      <c r="AC25" t="b">
        <v>0</v>
      </c>
      <c r="AD25" t="b">
        <v>0</v>
      </c>
      <c r="AE25" s="3">
        <v>172580</v>
      </c>
      <c r="AF25" s="3">
        <v>0</v>
      </c>
      <c r="AG25" t="b">
        <v>1</v>
      </c>
    </row>
    <row r="26" spans="1:33" x14ac:dyDescent="0.3">
      <c r="A26" t="s">
        <v>3579</v>
      </c>
      <c r="B26" t="b">
        <v>0</v>
      </c>
      <c r="D26" t="b">
        <v>0</v>
      </c>
      <c r="E26" s="1">
        <v>42277</v>
      </c>
      <c r="F26" t="b">
        <v>1</v>
      </c>
      <c r="G26" t="s">
        <v>32</v>
      </c>
      <c r="H26" t="b">
        <v>0</v>
      </c>
      <c r="I26" s="2">
        <v>42179.736550925925</v>
      </c>
      <c r="J26" t="b">
        <v>0</v>
      </c>
      <c r="K26" t="b">
        <v>0</v>
      </c>
      <c r="L26" t="s">
        <v>33</v>
      </c>
      <c r="M26">
        <v>3</v>
      </c>
      <c r="N26">
        <v>2015</v>
      </c>
      <c r="O26" t="s">
        <v>34</v>
      </c>
      <c r="P26" t="s">
        <v>34</v>
      </c>
      <c r="Q26" t="s">
        <v>53</v>
      </c>
      <c r="R26" t="s">
        <v>87</v>
      </c>
      <c r="S26" s="2">
        <v>44297.8278587963</v>
      </c>
      <c r="U26" s="2">
        <v>43836.76290509259</v>
      </c>
      <c r="V26" t="b">
        <v>0</v>
      </c>
      <c r="W26" t="s">
        <v>83</v>
      </c>
      <c r="X26" t="s">
        <v>3580</v>
      </c>
      <c r="Z26" t="b">
        <v>0</v>
      </c>
      <c r="AA26" t="s">
        <v>32</v>
      </c>
      <c r="AB26" t="s">
        <v>38</v>
      </c>
      <c r="AC26" t="b">
        <v>0</v>
      </c>
      <c r="AD26" t="b">
        <v>0</v>
      </c>
      <c r="AE26" s="3">
        <v>135096</v>
      </c>
      <c r="AF26" s="3">
        <v>0</v>
      </c>
      <c r="AG26" t="b">
        <v>1</v>
      </c>
    </row>
    <row r="27" spans="1:33" x14ac:dyDescent="0.3">
      <c r="A27" t="s">
        <v>312</v>
      </c>
      <c r="B27" t="b">
        <v>0</v>
      </c>
      <c r="D27" t="b">
        <v>0</v>
      </c>
      <c r="E27" s="1">
        <v>42277</v>
      </c>
      <c r="F27" t="b">
        <v>1</v>
      </c>
      <c r="G27" t="s">
        <v>2925</v>
      </c>
      <c r="H27" t="b">
        <v>0</v>
      </c>
      <c r="I27" s="2">
        <v>42186.16646990741</v>
      </c>
      <c r="J27" t="b">
        <v>0</v>
      </c>
      <c r="K27" t="b">
        <v>0</v>
      </c>
      <c r="L27" t="s">
        <v>33</v>
      </c>
      <c r="M27">
        <v>3</v>
      </c>
      <c r="N27">
        <v>2015</v>
      </c>
      <c r="O27" t="s">
        <v>34</v>
      </c>
      <c r="P27" t="s">
        <v>34</v>
      </c>
      <c r="Q27" t="s">
        <v>35</v>
      </c>
      <c r="R27" t="s">
        <v>36</v>
      </c>
      <c r="S27" s="2">
        <v>43836.762962962966</v>
      </c>
      <c r="U27" s="2">
        <v>43836.762962962966</v>
      </c>
      <c r="V27" t="b">
        <v>0</v>
      </c>
      <c r="W27" t="s">
        <v>98</v>
      </c>
      <c r="X27" t="s">
        <v>3581</v>
      </c>
      <c r="Z27" t="b">
        <v>0</v>
      </c>
      <c r="AA27" t="s">
        <v>32</v>
      </c>
      <c r="AB27" t="s">
        <v>38</v>
      </c>
      <c r="AC27" t="b">
        <v>0</v>
      </c>
      <c r="AD27" t="b">
        <v>0</v>
      </c>
      <c r="AE27" s="3">
        <v>65000</v>
      </c>
      <c r="AF27" s="3">
        <v>0</v>
      </c>
      <c r="AG27" t="b">
        <v>1</v>
      </c>
    </row>
    <row r="28" spans="1:33" x14ac:dyDescent="0.3">
      <c r="A28" t="s">
        <v>3582</v>
      </c>
      <c r="B28" t="b">
        <v>0</v>
      </c>
      <c r="D28" t="b">
        <v>0</v>
      </c>
      <c r="E28" s="1">
        <v>42277</v>
      </c>
      <c r="F28" t="b">
        <v>1</v>
      </c>
      <c r="G28" t="s">
        <v>32</v>
      </c>
      <c r="H28" t="b">
        <v>0</v>
      </c>
      <c r="I28" s="2">
        <v>42198.870833333334</v>
      </c>
      <c r="J28" t="b">
        <v>0</v>
      </c>
      <c r="K28" t="b">
        <v>0</v>
      </c>
      <c r="L28" t="s">
        <v>33</v>
      </c>
      <c r="M28">
        <v>3</v>
      </c>
      <c r="N28">
        <v>2015</v>
      </c>
      <c r="O28" t="s">
        <v>34</v>
      </c>
      <c r="P28" t="s">
        <v>34</v>
      </c>
      <c r="Q28" t="s">
        <v>69</v>
      </c>
      <c r="R28" t="s">
        <v>36</v>
      </c>
      <c r="S28" s="2">
        <v>43836.763020833336</v>
      </c>
      <c r="U28" s="2">
        <v>43836.763020833336</v>
      </c>
      <c r="V28" t="b">
        <v>0</v>
      </c>
      <c r="W28" t="s">
        <v>45</v>
      </c>
      <c r="X28" t="s">
        <v>3583</v>
      </c>
      <c r="Z28" t="b">
        <v>0</v>
      </c>
      <c r="AA28" t="s">
        <v>32</v>
      </c>
      <c r="AB28" t="s">
        <v>38</v>
      </c>
      <c r="AC28" t="b">
        <v>0</v>
      </c>
      <c r="AD28" t="b">
        <v>0</v>
      </c>
      <c r="AE28" s="3">
        <v>50398</v>
      </c>
      <c r="AF28" s="3">
        <v>0</v>
      </c>
      <c r="AG28" t="b">
        <v>1</v>
      </c>
    </row>
    <row r="29" spans="1:33" x14ac:dyDescent="0.3">
      <c r="A29" t="s">
        <v>3585</v>
      </c>
      <c r="B29" t="b">
        <v>0</v>
      </c>
      <c r="D29" t="b">
        <v>0</v>
      </c>
      <c r="E29" s="1">
        <v>42277</v>
      </c>
      <c r="F29" t="b">
        <v>1</v>
      </c>
      <c r="G29" t="s">
        <v>32</v>
      </c>
      <c r="H29" t="b">
        <v>0</v>
      </c>
      <c r="I29" s="2">
        <v>42202.781134259261</v>
      </c>
      <c r="J29" t="b">
        <v>0</v>
      </c>
      <c r="K29" t="b">
        <v>0</v>
      </c>
      <c r="L29" t="s">
        <v>33</v>
      </c>
      <c r="M29">
        <v>3</v>
      </c>
      <c r="N29">
        <v>2015</v>
      </c>
      <c r="O29" t="s">
        <v>34</v>
      </c>
      <c r="P29" t="s">
        <v>34</v>
      </c>
      <c r="Q29" t="s">
        <v>35</v>
      </c>
      <c r="R29" t="s">
        <v>36</v>
      </c>
      <c r="S29" s="2">
        <v>43836.763020833336</v>
      </c>
      <c r="U29" s="2">
        <v>43836.763020833336</v>
      </c>
      <c r="V29" t="b">
        <v>0</v>
      </c>
      <c r="W29" t="s">
        <v>45</v>
      </c>
      <c r="X29" t="s">
        <v>3586</v>
      </c>
      <c r="Z29" t="b">
        <v>0</v>
      </c>
      <c r="AA29" t="s">
        <v>32</v>
      </c>
      <c r="AB29" t="s">
        <v>38</v>
      </c>
      <c r="AC29" t="b">
        <v>0</v>
      </c>
      <c r="AD29" t="b">
        <v>0</v>
      </c>
      <c r="AE29" s="3">
        <v>50000</v>
      </c>
      <c r="AF29" s="3">
        <v>0</v>
      </c>
      <c r="AG29" t="b">
        <v>1</v>
      </c>
    </row>
    <row r="30" spans="1:33" x14ac:dyDescent="0.3">
      <c r="A30" t="s">
        <v>3604</v>
      </c>
      <c r="B30" t="b">
        <v>0</v>
      </c>
      <c r="D30" t="b">
        <v>0</v>
      </c>
      <c r="E30" s="1">
        <v>42277</v>
      </c>
      <c r="F30" t="b">
        <v>1</v>
      </c>
      <c r="G30" t="s">
        <v>32</v>
      </c>
      <c r="H30" t="b">
        <v>0</v>
      </c>
      <c r="I30" s="2">
        <v>42103.874872685185</v>
      </c>
      <c r="J30" t="b">
        <v>0</v>
      </c>
      <c r="K30" t="b">
        <v>0</v>
      </c>
      <c r="L30" t="s">
        <v>33</v>
      </c>
      <c r="M30">
        <v>3</v>
      </c>
      <c r="N30">
        <v>2015</v>
      </c>
      <c r="O30" t="s">
        <v>34</v>
      </c>
      <c r="P30" t="s">
        <v>34</v>
      </c>
      <c r="Q30" t="s">
        <v>69</v>
      </c>
      <c r="R30" t="s">
        <v>36</v>
      </c>
      <c r="S30" s="2">
        <v>43836.762962962966</v>
      </c>
      <c r="U30" s="2">
        <v>43836.762962962966</v>
      </c>
      <c r="V30" t="b">
        <v>0</v>
      </c>
      <c r="W30" t="s">
        <v>37</v>
      </c>
      <c r="X30" t="s">
        <v>3605</v>
      </c>
      <c r="Z30" t="b">
        <v>0</v>
      </c>
      <c r="AA30" t="s">
        <v>229</v>
      </c>
      <c r="AB30" t="s">
        <v>38</v>
      </c>
      <c r="AC30" t="b">
        <v>0</v>
      </c>
      <c r="AD30" t="b">
        <v>0</v>
      </c>
      <c r="AE30" s="3">
        <v>50000</v>
      </c>
      <c r="AF30" s="3">
        <v>0</v>
      </c>
      <c r="AG30" t="b">
        <v>1</v>
      </c>
    </row>
    <row r="31" spans="1:33" x14ac:dyDescent="0.3">
      <c r="A31" t="s">
        <v>43</v>
      </c>
      <c r="B31" t="b">
        <v>0</v>
      </c>
      <c r="D31" t="b">
        <v>0</v>
      </c>
      <c r="E31" s="1">
        <v>42277</v>
      </c>
      <c r="F31" t="b">
        <v>1</v>
      </c>
      <c r="G31" t="s">
        <v>32</v>
      </c>
      <c r="H31" t="b">
        <v>0</v>
      </c>
      <c r="I31" s="2">
        <v>42178.131898148145</v>
      </c>
      <c r="J31" t="b">
        <v>0</v>
      </c>
      <c r="K31" t="b">
        <v>0</v>
      </c>
      <c r="L31" t="s">
        <v>33</v>
      </c>
      <c r="M31">
        <v>3</v>
      </c>
      <c r="N31">
        <v>2015</v>
      </c>
      <c r="O31" t="s">
        <v>34</v>
      </c>
      <c r="P31" t="s">
        <v>34</v>
      </c>
      <c r="Q31" t="s">
        <v>44</v>
      </c>
      <c r="R31" t="s">
        <v>40</v>
      </c>
      <c r="S31" s="2">
        <v>44173.876458333332</v>
      </c>
      <c r="U31" s="2">
        <v>43836.76290509259</v>
      </c>
      <c r="V31" t="b">
        <v>1</v>
      </c>
      <c r="W31" t="s">
        <v>45</v>
      </c>
      <c r="X31" t="s">
        <v>3885</v>
      </c>
      <c r="Z31" t="b">
        <v>0</v>
      </c>
      <c r="AA31" t="s">
        <v>32</v>
      </c>
      <c r="AB31" t="s">
        <v>38</v>
      </c>
      <c r="AC31" t="b">
        <v>0</v>
      </c>
      <c r="AD31" t="b">
        <v>0</v>
      </c>
      <c r="AE31" s="3">
        <v>533192</v>
      </c>
      <c r="AF31" s="3">
        <v>0</v>
      </c>
      <c r="AG31" t="b">
        <v>1</v>
      </c>
    </row>
    <row r="32" spans="1:33" x14ac:dyDescent="0.3">
      <c r="A32" t="s">
        <v>2894</v>
      </c>
      <c r="B32" t="b">
        <v>0</v>
      </c>
      <c r="D32" t="b">
        <v>0</v>
      </c>
      <c r="E32" s="1">
        <v>42277</v>
      </c>
      <c r="F32" t="b">
        <v>1</v>
      </c>
      <c r="G32" t="s">
        <v>32</v>
      </c>
      <c r="H32" t="b">
        <v>0</v>
      </c>
      <c r="I32" s="2">
        <v>42068.668206018519</v>
      </c>
      <c r="J32" t="b">
        <v>0</v>
      </c>
      <c r="K32" t="b">
        <v>0</v>
      </c>
      <c r="L32" t="s">
        <v>33</v>
      </c>
      <c r="M32">
        <v>3</v>
      </c>
      <c r="N32">
        <v>2015</v>
      </c>
      <c r="O32" t="s">
        <v>5</v>
      </c>
      <c r="P32" t="s">
        <v>5</v>
      </c>
      <c r="Q32" t="s">
        <v>64</v>
      </c>
      <c r="R32" t="s">
        <v>40</v>
      </c>
      <c r="S32" s="2">
        <v>44180.587604166663</v>
      </c>
      <c r="U32" s="2">
        <v>43836.762685185182</v>
      </c>
      <c r="V32" t="b">
        <v>0</v>
      </c>
      <c r="W32" t="s">
        <v>50</v>
      </c>
      <c r="X32" t="s">
        <v>5541</v>
      </c>
      <c r="Z32" t="b">
        <v>1</v>
      </c>
      <c r="AA32" t="s">
        <v>32</v>
      </c>
      <c r="AB32" t="s">
        <v>42</v>
      </c>
      <c r="AC32" t="b">
        <v>0</v>
      </c>
      <c r="AD32" t="b">
        <v>1</v>
      </c>
      <c r="AE32" s="3">
        <v>50000</v>
      </c>
      <c r="AF32" s="3">
        <v>50000</v>
      </c>
      <c r="AG32" t="b">
        <v>1</v>
      </c>
    </row>
    <row r="33" spans="1:33" x14ac:dyDescent="0.3">
      <c r="A33" t="s">
        <v>67</v>
      </c>
      <c r="B33" t="b">
        <v>0</v>
      </c>
      <c r="D33" t="b">
        <v>0</v>
      </c>
      <c r="E33" s="1">
        <v>42308</v>
      </c>
      <c r="F33" t="b">
        <v>1</v>
      </c>
      <c r="G33" t="s">
        <v>32</v>
      </c>
      <c r="H33" t="b">
        <v>0</v>
      </c>
      <c r="I33" s="2">
        <v>42144.858634259261</v>
      </c>
      <c r="J33" t="b">
        <v>0</v>
      </c>
      <c r="K33" t="b">
        <v>0</v>
      </c>
      <c r="L33" t="s">
        <v>63</v>
      </c>
      <c r="M33">
        <v>4</v>
      </c>
      <c r="N33">
        <v>2015</v>
      </c>
      <c r="O33" t="s">
        <v>5</v>
      </c>
      <c r="P33" t="s">
        <v>5</v>
      </c>
      <c r="Q33" t="s">
        <v>44</v>
      </c>
      <c r="R33" t="s">
        <v>36</v>
      </c>
      <c r="S33" s="2">
        <v>43836.762685185182</v>
      </c>
      <c r="U33" s="2">
        <v>43836.762685185182</v>
      </c>
      <c r="V33" t="b">
        <v>0</v>
      </c>
      <c r="W33" t="s">
        <v>45</v>
      </c>
      <c r="X33" t="s">
        <v>5589</v>
      </c>
      <c r="Z33" t="b">
        <v>1</v>
      </c>
      <c r="AA33" t="s">
        <v>32</v>
      </c>
      <c r="AB33" t="s">
        <v>42</v>
      </c>
      <c r="AC33" t="b">
        <v>0</v>
      </c>
      <c r="AD33" t="b">
        <v>1</v>
      </c>
      <c r="AE33" s="3">
        <v>340000</v>
      </c>
      <c r="AF33" s="3">
        <v>340000</v>
      </c>
      <c r="AG33" t="b">
        <v>1</v>
      </c>
    </row>
    <row r="34" spans="1:33" x14ac:dyDescent="0.3">
      <c r="A34" t="s">
        <v>67</v>
      </c>
      <c r="B34" t="b">
        <v>0</v>
      </c>
      <c r="D34" t="b">
        <v>0</v>
      </c>
      <c r="E34" s="1">
        <v>42338</v>
      </c>
      <c r="F34" t="b">
        <v>1</v>
      </c>
      <c r="G34" t="s">
        <v>32</v>
      </c>
      <c r="H34" t="b">
        <v>0</v>
      </c>
      <c r="I34" s="2">
        <v>42321.771851851852</v>
      </c>
      <c r="J34" t="b">
        <v>0</v>
      </c>
      <c r="K34" t="b">
        <v>0</v>
      </c>
      <c r="L34" t="s">
        <v>63</v>
      </c>
      <c r="M34">
        <v>4</v>
      </c>
      <c r="N34">
        <v>2015</v>
      </c>
      <c r="O34" t="s">
        <v>34</v>
      </c>
      <c r="P34" t="s">
        <v>34</v>
      </c>
      <c r="Q34" t="s">
        <v>5971</v>
      </c>
      <c r="R34" t="s">
        <v>40</v>
      </c>
      <c r="S34" s="2">
        <v>44173.876458333332</v>
      </c>
      <c r="U34" s="2">
        <v>43836.76290509259</v>
      </c>
      <c r="V34" t="b">
        <v>1</v>
      </c>
      <c r="W34" t="s">
        <v>45</v>
      </c>
      <c r="X34" t="s">
        <v>68</v>
      </c>
      <c r="Z34" t="b">
        <v>0</v>
      </c>
      <c r="AA34" t="s">
        <v>32</v>
      </c>
      <c r="AB34" t="s">
        <v>38</v>
      </c>
      <c r="AC34" t="b">
        <v>0</v>
      </c>
      <c r="AD34" t="b">
        <v>0</v>
      </c>
      <c r="AE34" s="3">
        <v>2892032</v>
      </c>
      <c r="AF34" s="3">
        <v>0</v>
      </c>
      <c r="AG34" t="b">
        <v>1</v>
      </c>
    </row>
    <row r="35" spans="1:33" x14ac:dyDescent="0.3">
      <c r="A35" t="s">
        <v>1564</v>
      </c>
      <c r="B35" t="b">
        <v>0</v>
      </c>
      <c r="D35" t="b">
        <v>0</v>
      </c>
      <c r="E35" s="1">
        <v>42339</v>
      </c>
      <c r="F35" t="b">
        <v>1</v>
      </c>
      <c r="G35" t="s">
        <v>2925</v>
      </c>
      <c r="H35" t="b">
        <v>1</v>
      </c>
      <c r="I35" s="2">
        <v>42118.688483796293</v>
      </c>
      <c r="J35" t="b">
        <v>0</v>
      </c>
      <c r="K35" t="b">
        <v>0</v>
      </c>
      <c r="L35" t="s">
        <v>63</v>
      </c>
      <c r="M35">
        <v>4</v>
      </c>
      <c r="N35">
        <v>2015</v>
      </c>
      <c r="O35" t="s">
        <v>5</v>
      </c>
      <c r="P35" t="s">
        <v>5</v>
      </c>
      <c r="Q35" t="s">
        <v>69</v>
      </c>
      <c r="R35" t="s">
        <v>40</v>
      </c>
      <c r="S35" s="2">
        <v>44284.560949074075</v>
      </c>
      <c r="U35" s="2">
        <v>43836.762685185182</v>
      </c>
      <c r="V35" t="b">
        <v>0</v>
      </c>
      <c r="W35" t="s">
        <v>37</v>
      </c>
      <c r="X35" t="s">
        <v>5717</v>
      </c>
      <c r="Z35" t="b">
        <v>1</v>
      </c>
      <c r="AA35" t="s">
        <v>74</v>
      </c>
      <c r="AB35" t="s">
        <v>42</v>
      </c>
      <c r="AC35" t="b">
        <v>0</v>
      </c>
      <c r="AD35" t="b">
        <v>1</v>
      </c>
      <c r="AE35" s="3">
        <v>63000</v>
      </c>
      <c r="AF35" s="3">
        <v>63000</v>
      </c>
      <c r="AG35" t="b">
        <v>1</v>
      </c>
    </row>
    <row r="36" spans="1:33" x14ac:dyDescent="0.3">
      <c r="A36" t="s">
        <v>61</v>
      </c>
      <c r="B36" t="b">
        <v>0</v>
      </c>
      <c r="D36" t="b">
        <v>0</v>
      </c>
      <c r="E36" s="1">
        <v>42353</v>
      </c>
      <c r="F36" t="b">
        <v>1</v>
      </c>
      <c r="G36" t="s">
        <v>62</v>
      </c>
      <c r="H36" t="b">
        <v>0</v>
      </c>
      <c r="I36" s="2">
        <v>42305.927673611113</v>
      </c>
      <c r="J36" t="b">
        <v>0</v>
      </c>
      <c r="K36" t="b">
        <v>0</v>
      </c>
      <c r="L36" t="s">
        <v>63</v>
      </c>
      <c r="M36">
        <v>4</v>
      </c>
      <c r="N36">
        <v>2015</v>
      </c>
      <c r="O36" t="s">
        <v>34</v>
      </c>
      <c r="P36" t="s">
        <v>34</v>
      </c>
      <c r="Q36" t="s">
        <v>5971</v>
      </c>
      <c r="R36" t="s">
        <v>36</v>
      </c>
      <c r="S36" s="2">
        <v>43836.76290509259</v>
      </c>
      <c r="U36" s="2">
        <v>43836.76290509259</v>
      </c>
      <c r="V36" t="b">
        <v>0</v>
      </c>
      <c r="W36" t="s">
        <v>45</v>
      </c>
      <c r="X36" t="s">
        <v>65</v>
      </c>
      <c r="Z36" t="b">
        <v>0</v>
      </c>
      <c r="AA36" t="s">
        <v>66</v>
      </c>
      <c r="AB36" t="s">
        <v>38</v>
      </c>
      <c r="AC36" t="b">
        <v>0</v>
      </c>
      <c r="AD36" t="b">
        <v>0</v>
      </c>
      <c r="AE36" s="3">
        <v>50000</v>
      </c>
      <c r="AF36" s="3">
        <v>0</v>
      </c>
      <c r="AG36" t="b">
        <v>1</v>
      </c>
    </row>
    <row r="37" spans="1:33" x14ac:dyDescent="0.3">
      <c r="A37" t="s">
        <v>155</v>
      </c>
      <c r="B37" t="b">
        <v>0</v>
      </c>
      <c r="D37" t="b">
        <v>0</v>
      </c>
      <c r="E37" s="1">
        <v>42368</v>
      </c>
      <c r="F37" t="b">
        <v>1</v>
      </c>
      <c r="G37" t="s">
        <v>148</v>
      </c>
      <c r="H37" t="b">
        <v>1</v>
      </c>
      <c r="I37" s="2">
        <v>42439.622499999998</v>
      </c>
      <c r="J37" t="b">
        <v>0</v>
      </c>
      <c r="K37" t="b">
        <v>0</v>
      </c>
      <c r="L37" t="s">
        <v>63</v>
      </c>
      <c r="M37">
        <v>4</v>
      </c>
      <c r="N37">
        <v>2015</v>
      </c>
      <c r="O37" t="s">
        <v>5</v>
      </c>
      <c r="P37" t="s">
        <v>5</v>
      </c>
      <c r="Q37" t="s">
        <v>5977</v>
      </c>
      <c r="R37" t="s">
        <v>87</v>
      </c>
      <c r="S37" s="2">
        <v>44296.95826388889</v>
      </c>
      <c r="U37" s="2">
        <v>43169.630393518521</v>
      </c>
      <c r="V37" t="b">
        <v>0</v>
      </c>
      <c r="W37" t="s">
        <v>98</v>
      </c>
      <c r="X37" t="s">
        <v>156</v>
      </c>
      <c r="Z37" t="b">
        <v>0</v>
      </c>
      <c r="AA37" t="s">
        <v>150</v>
      </c>
      <c r="AB37" t="s">
        <v>42</v>
      </c>
      <c r="AC37" t="b">
        <v>0</v>
      </c>
      <c r="AD37" t="b">
        <v>1</v>
      </c>
      <c r="AE37" s="3">
        <v>32000</v>
      </c>
      <c r="AF37" s="3">
        <v>32000</v>
      </c>
      <c r="AG37" t="b">
        <v>1</v>
      </c>
    </row>
    <row r="38" spans="1:33" x14ac:dyDescent="0.3">
      <c r="A38" t="s">
        <v>160</v>
      </c>
      <c r="B38" t="b">
        <v>0</v>
      </c>
      <c r="D38" t="b">
        <v>0</v>
      </c>
      <c r="E38" s="1">
        <v>42368</v>
      </c>
      <c r="F38" t="b">
        <v>1</v>
      </c>
      <c r="G38" t="s">
        <v>148</v>
      </c>
      <c r="H38" t="b">
        <v>1</v>
      </c>
      <c r="I38" s="2">
        <v>42439.693807870368</v>
      </c>
      <c r="J38" t="b">
        <v>0</v>
      </c>
      <c r="K38" t="b">
        <v>0</v>
      </c>
      <c r="L38" t="s">
        <v>63</v>
      </c>
      <c r="M38">
        <v>4</v>
      </c>
      <c r="N38">
        <v>2015</v>
      </c>
      <c r="O38" t="s">
        <v>5</v>
      </c>
      <c r="P38" t="s">
        <v>5</v>
      </c>
      <c r="Q38" t="s">
        <v>5977</v>
      </c>
      <c r="R38" t="s">
        <v>87</v>
      </c>
      <c r="S38" s="2">
        <v>44296.95826388889</v>
      </c>
      <c r="U38" s="2">
        <v>43169.630393518521</v>
      </c>
      <c r="V38" t="b">
        <v>0</v>
      </c>
      <c r="W38" t="s">
        <v>98</v>
      </c>
      <c r="X38" t="s">
        <v>161</v>
      </c>
      <c r="Z38" t="b">
        <v>0</v>
      </c>
      <c r="AA38" t="s">
        <v>150</v>
      </c>
      <c r="AB38" t="s">
        <v>42</v>
      </c>
      <c r="AC38" t="b">
        <v>0</v>
      </c>
      <c r="AD38" t="b">
        <v>1</v>
      </c>
      <c r="AE38" s="3">
        <v>28700</v>
      </c>
      <c r="AF38" s="3">
        <v>28700</v>
      </c>
      <c r="AG38" t="b">
        <v>1</v>
      </c>
    </row>
    <row r="39" spans="1:33" x14ac:dyDescent="0.3">
      <c r="A39" t="s">
        <v>75</v>
      </c>
      <c r="B39" t="b">
        <v>0</v>
      </c>
      <c r="D39" t="b">
        <v>0</v>
      </c>
      <c r="E39" s="1">
        <v>42369</v>
      </c>
      <c r="F39" t="b">
        <v>1</v>
      </c>
      <c r="G39" t="s">
        <v>32</v>
      </c>
      <c r="H39" t="b">
        <v>1</v>
      </c>
      <c r="I39" s="2">
        <v>42353.731030092589</v>
      </c>
      <c r="J39" t="b">
        <v>0</v>
      </c>
      <c r="K39" t="b">
        <v>0</v>
      </c>
      <c r="L39" t="s">
        <v>63</v>
      </c>
      <c r="M39">
        <v>4</v>
      </c>
      <c r="N39">
        <v>2015</v>
      </c>
      <c r="O39" t="s">
        <v>5</v>
      </c>
      <c r="P39" t="s">
        <v>5</v>
      </c>
      <c r="Q39" t="s">
        <v>5972</v>
      </c>
      <c r="R39" t="s">
        <v>40</v>
      </c>
      <c r="S39" s="2">
        <v>44180.591782407406</v>
      </c>
      <c r="U39" s="2">
        <v>43836.762627314813</v>
      </c>
      <c r="V39" t="b">
        <v>0</v>
      </c>
      <c r="W39" t="s">
        <v>45</v>
      </c>
      <c r="X39" t="s">
        <v>76</v>
      </c>
      <c r="Z39" t="b">
        <v>1</v>
      </c>
      <c r="AA39" t="s">
        <v>32</v>
      </c>
      <c r="AB39" t="s">
        <v>42</v>
      </c>
      <c r="AC39" t="b">
        <v>0</v>
      </c>
      <c r="AD39" t="b">
        <v>1</v>
      </c>
      <c r="AE39" s="3">
        <v>65000</v>
      </c>
      <c r="AF39" s="3">
        <v>65000</v>
      </c>
      <c r="AG39" t="b">
        <v>1</v>
      </c>
    </row>
    <row r="40" spans="1:33" x14ac:dyDescent="0.3">
      <c r="A40" t="s">
        <v>162</v>
      </c>
      <c r="B40" t="b">
        <v>0</v>
      </c>
      <c r="D40" t="b">
        <v>0</v>
      </c>
      <c r="E40" s="1">
        <v>42369</v>
      </c>
      <c r="F40" t="b">
        <v>1</v>
      </c>
      <c r="G40" t="s">
        <v>148</v>
      </c>
      <c r="H40" t="b">
        <v>1</v>
      </c>
      <c r="I40" s="2">
        <v>42439.728391203702</v>
      </c>
      <c r="J40" t="b">
        <v>0</v>
      </c>
      <c r="K40" t="b">
        <v>0</v>
      </c>
      <c r="L40" t="s">
        <v>63</v>
      </c>
      <c r="M40">
        <v>4</v>
      </c>
      <c r="N40">
        <v>2015</v>
      </c>
      <c r="O40" t="s">
        <v>5</v>
      </c>
      <c r="P40" t="s">
        <v>5</v>
      </c>
      <c r="Q40" t="s">
        <v>5977</v>
      </c>
      <c r="R40" t="s">
        <v>87</v>
      </c>
      <c r="S40" s="2">
        <v>44296.95826388889</v>
      </c>
      <c r="U40" s="2">
        <v>43169.630393518521</v>
      </c>
      <c r="V40" t="b">
        <v>0</v>
      </c>
      <c r="W40" t="s">
        <v>98</v>
      </c>
      <c r="X40" t="s">
        <v>163</v>
      </c>
      <c r="Z40" t="b">
        <v>0</v>
      </c>
      <c r="AA40" t="s">
        <v>123</v>
      </c>
      <c r="AB40" t="s">
        <v>42</v>
      </c>
      <c r="AC40" t="b">
        <v>0</v>
      </c>
      <c r="AD40" t="b">
        <v>1</v>
      </c>
      <c r="AE40" s="3">
        <v>28300</v>
      </c>
      <c r="AF40" s="3">
        <v>28300</v>
      </c>
      <c r="AG40" t="b">
        <v>1</v>
      </c>
    </row>
    <row r="41" spans="1:33" x14ac:dyDescent="0.3">
      <c r="A41" t="s">
        <v>164</v>
      </c>
      <c r="B41" t="b">
        <v>0</v>
      </c>
      <c r="D41" t="b">
        <v>0</v>
      </c>
      <c r="E41" s="1">
        <v>42369</v>
      </c>
      <c r="F41" t="b">
        <v>1</v>
      </c>
      <c r="G41" t="s">
        <v>148</v>
      </c>
      <c r="H41" t="b">
        <v>1</v>
      </c>
      <c r="I41" s="2">
        <v>42439.817349537036</v>
      </c>
      <c r="J41" t="b">
        <v>0</v>
      </c>
      <c r="K41" t="b">
        <v>0</v>
      </c>
      <c r="L41" t="s">
        <v>63</v>
      </c>
      <c r="M41">
        <v>4</v>
      </c>
      <c r="N41">
        <v>2015</v>
      </c>
      <c r="O41" t="s">
        <v>5</v>
      </c>
      <c r="P41" t="s">
        <v>5</v>
      </c>
      <c r="Q41" t="s">
        <v>5971</v>
      </c>
      <c r="R41" t="s">
        <v>87</v>
      </c>
      <c r="S41" s="2">
        <v>44296.95826388889</v>
      </c>
      <c r="U41" s="2">
        <v>43169.630393518521</v>
      </c>
      <c r="V41" t="b">
        <v>0</v>
      </c>
      <c r="W41" t="s">
        <v>98</v>
      </c>
      <c r="X41" t="s">
        <v>165</v>
      </c>
      <c r="Z41" t="b">
        <v>0</v>
      </c>
      <c r="AA41" t="s">
        <v>123</v>
      </c>
      <c r="AB41" t="s">
        <v>42</v>
      </c>
      <c r="AC41" t="b">
        <v>0</v>
      </c>
      <c r="AD41" t="b">
        <v>1</v>
      </c>
      <c r="AE41" s="3">
        <v>28200</v>
      </c>
      <c r="AF41" s="3">
        <v>28200</v>
      </c>
      <c r="AG41" t="b">
        <v>1</v>
      </c>
    </row>
    <row r="42" spans="1:33" x14ac:dyDescent="0.3">
      <c r="A42" t="s">
        <v>169</v>
      </c>
      <c r="B42" t="b">
        <v>0</v>
      </c>
      <c r="D42" t="b">
        <v>0</v>
      </c>
      <c r="E42" s="1">
        <v>42369</v>
      </c>
      <c r="F42" t="b">
        <v>1</v>
      </c>
      <c r="G42" t="s">
        <v>148</v>
      </c>
      <c r="H42" t="b">
        <v>1</v>
      </c>
      <c r="I42" s="2">
        <v>42439.828194444446</v>
      </c>
      <c r="J42" t="b">
        <v>0</v>
      </c>
      <c r="K42" t="b">
        <v>0</v>
      </c>
      <c r="L42" t="s">
        <v>63</v>
      </c>
      <c r="M42">
        <v>4</v>
      </c>
      <c r="N42">
        <v>2015</v>
      </c>
      <c r="O42" t="s">
        <v>5</v>
      </c>
      <c r="P42" t="s">
        <v>5</v>
      </c>
      <c r="Q42" t="s">
        <v>5969</v>
      </c>
      <c r="R42" t="s">
        <v>87</v>
      </c>
      <c r="S42" s="2">
        <v>44296.95826388889</v>
      </c>
      <c r="U42" s="2">
        <v>43169.630393518521</v>
      </c>
      <c r="V42" t="b">
        <v>0</v>
      </c>
      <c r="W42" t="s">
        <v>98</v>
      </c>
      <c r="X42" t="s">
        <v>170</v>
      </c>
      <c r="Z42" t="b">
        <v>0</v>
      </c>
      <c r="AA42" t="s">
        <v>123</v>
      </c>
      <c r="AB42" t="s">
        <v>42</v>
      </c>
      <c r="AC42" t="b">
        <v>0</v>
      </c>
      <c r="AD42" t="b">
        <v>1</v>
      </c>
      <c r="AE42" s="3">
        <v>1600</v>
      </c>
      <c r="AF42" s="3">
        <v>1600</v>
      </c>
      <c r="AG42" t="b">
        <v>1</v>
      </c>
    </row>
    <row r="43" spans="1:33" x14ac:dyDescent="0.3">
      <c r="A43" t="s">
        <v>173</v>
      </c>
      <c r="B43" t="b">
        <v>0</v>
      </c>
      <c r="D43" t="b">
        <v>0</v>
      </c>
      <c r="E43" s="1">
        <v>42369</v>
      </c>
      <c r="F43" t="b">
        <v>1</v>
      </c>
      <c r="G43" t="s">
        <v>148</v>
      </c>
      <c r="H43" t="b">
        <v>1</v>
      </c>
      <c r="I43" s="2">
        <v>42439.842534722222</v>
      </c>
      <c r="J43" t="b">
        <v>0</v>
      </c>
      <c r="K43" t="b">
        <v>0</v>
      </c>
      <c r="L43" t="s">
        <v>63</v>
      </c>
      <c r="M43">
        <v>4</v>
      </c>
      <c r="N43">
        <v>2015</v>
      </c>
      <c r="O43" t="s">
        <v>5</v>
      </c>
      <c r="P43" t="s">
        <v>5</v>
      </c>
      <c r="Q43" t="s">
        <v>5971</v>
      </c>
      <c r="R43" t="s">
        <v>87</v>
      </c>
      <c r="S43" s="2">
        <v>44296.95826388889</v>
      </c>
      <c r="U43" s="2">
        <v>43169.630393518521</v>
      </c>
      <c r="V43" t="b">
        <v>0</v>
      </c>
      <c r="W43" t="s">
        <v>98</v>
      </c>
      <c r="X43" t="s">
        <v>174</v>
      </c>
      <c r="Z43" t="b">
        <v>0</v>
      </c>
      <c r="AA43" t="s">
        <v>123</v>
      </c>
      <c r="AB43" t="s">
        <v>42</v>
      </c>
      <c r="AC43" t="b">
        <v>0</v>
      </c>
      <c r="AD43" t="b">
        <v>1</v>
      </c>
      <c r="AE43" s="3">
        <v>28500</v>
      </c>
      <c r="AF43" s="3">
        <v>28500</v>
      </c>
      <c r="AG43" t="b">
        <v>1</v>
      </c>
    </row>
    <row r="44" spans="1:33" x14ac:dyDescent="0.3">
      <c r="A44" t="s">
        <v>2894</v>
      </c>
      <c r="B44" t="b">
        <v>0</v>
      </c>
      <c r="D44" t="b">
        <v>0</v>
      </c>
      <c r="E44" s="1">
        <v>42369</v>
      </c>
      <c r="F44" t="b">
        <v>1</v>
      </c>
      <c r="G44" t="s">
        <v>32</v>
      </c>
      <c r="H44" t="b">
        <v>0</v>
      </c>
      <c r="I44" s="2">
        <v>42020.613321759258</v>
      </c>
      <c r="J44" t="b">
        <v>0</v>
      </c>
      <c r="K44" t="b">
        <v>0</v>
      </c>
      <c r="L44" t="s">
        <v>63</v>
      </c>
      <c r="M44">
        <v>4</v>
      </c>
      <c r="N44">
        <v>2015</v>
      </c>
      <c r="O44" t="s">
        <v>34</v>
      </c>
      <c r="P44" t="s">
        <v>34</v>
      </c>
      <c r="Q44" t="s">
        <v>64</v>
      </c>
      <c r="R44" t="s">
        <v>87</v>
      </c>
      <c r="S44" s="2">
        <v>44297.838888888888</v>
      </c>
      <c r="U44" s="2">
        <v>43836.762962962966</v>
      </c>
      <c r="V44" t="b">
        <v>0</v>
      </c>
      <c r="W44" t="s">
        <v>121</v>
      </c>
      <c r="X44" t="s">
        <v>2895</v>
      </c>
      <c r="Z44" t="b">
        <v>0</v>
      </c>
      <c r="AA44" t="s">
        <v>32</v>
      </c>
      <c r="AB44" t="s">
        <v>38</v>
      </c>
      <c r="AC44" t="b">
        <v>0</v>
      </c>
      <c r="AD44" t="b">
        <v>0</v>
      </c>
      <c r="AE44" s="3">
        <v>50000</v>
      </c>
      <c r="AF44" s="3">
        <v>0</v>
      </c>
      <c r="AG44" t="b">
        <v>1</v>
      </c>
    </row>
    <row r="45" spans="1:33" x14ac:dyDescent="0.3">
      <c r="A45" t="s">
        <v>100</v>
      </c>
      <c r="B45" t="b">
        <v>0</v>
      </c>
      <c r="D45" t="b">
        <v>0</v>
      </c>
      <c r="E45" s="1">
        <v>42411</v>
      </c>
      <c r="F45" t="b">
        <v>1</v>
      </c>
      <c r="G45" t="s">
        <v>74</v>
      </c>
      <c r="H45" t="b">
        <v>0</v>
      </c>
      <c r="I45" s="2">
        <v>42403.922974537039</v>
      </c>
      <c r="J45" t="b">
        <v>0</v>
      </c>
      <c r="K45" t="b">
        <v>0</v>
      </c>
      <c r="L45" t="s">
        <v>82</v>
      </c>
      <c r="M45">
        <v>1</v>
      </c>
      <c r="N45">
        <v>2016</v>
      </c>
      <c r="O45" t="s">
        <v>5</v>
      </c>
      <c r="P45" t="s">
        <v>5</v>
      </c>
      <c r="Q45" t="s">
        <v>5973</v>
      </c>
      <c r="R45" t="s">
        <v>87</v>
      </c>
      <c r="S45" s="2">
        <v>44297.8278587963</v>
      </c>
      <c r="U45" s="2">
        <v>43836.762685185182</v>
      </c>
      <c r="V45" t="b">
        <v>0</v>
      </c>
      <c r="W45" t="s">
        <v>83</v>
      </c>
      <c r="X45" t="s">
        <v>101</v>
      </c>
      <c r="Z45" t="b">
        <v>1</v>
      </c>
      <c r="AA45" t="s">
        <v>74</v>
      </c>
      <c r="AB45" t="s">
        <v>42</v>
      </c>
      <c r="AC45" t="b">
        <v>0</v>
      </c>
      <c r="AD45" t="b">
        <v>1</v>
      </c>
      <c r="AE45" s="3">
        <v>150000</v>
      </c>
      <c r="AF45" s="3">
        <v>150000</v>
      </c>
      <c r="AG45" t="b">
        <v>1</v>
      </c>
    </row>
    <row r="46" spans="1:33" x14ac:dyDescent="0.3">
      <c r="A46" t="s">
        <v>175</v>
      </c>
      <c r="B46" t="b">
        <v>0</v>
      </c>
      <c r="D46" t="b">
        <v>0</v>
      </c>
      <c r="E46" s="1">
        <v>42432</v>
      </c>
      <c r="F46" t="b">
        <v>1</v>
      </c>
      <c r="G46" t="s">
        <v>148</v>
      </c>
      <c r="H46" t="b">
        <v>0</v>
      </c>
      <c r="I46" s="2">
        <v>42439.862141203703</v>
      </c>
      <c r="J46" t="b">
        <v>0</v>
      </c>
      <c r="K46" t="b">
        <v>0</v>
      </c>
      <c r="L46" t="s">
        <v>82</v>
      </c>
      <c r="M46">
        <v>1</v>
      </c>
      <c r="N46">
        <v>2016</v>
      </c>
      <c r="O46" t="s">
        <v>5</v>
      </c>
      <c r="P46" t="s">
        <v>5</v>
      </c>
      <c r="Q46" t="s">
        <v>5971</v>
      </c>
      <c r="R46" t="s">
        <v>87</v>
      </c>
      <c r="S46" s="2">
        <v>44297.841400462959</v>
      </c>
      <c r="U46" s="2">
        <v>43169.630393518521</v>
      </c>
      <c r="V46" t="b">
        <v>0</v>
      </c>
      <c r="W46" t="s">
        <v>37</v>
      </c>
      <c r="X46" t="s">
        <v>176</v>
      </c>
      <c r="Z46" t="b">
        <v>0</v>
      </c>
      <c r="AA46" t="s">
        <v>123</v>
      </c>
      <c r="AB46" t="s">
        <v>42</v>
      </c>
      <c r="AC46" t="b">
        <v>0</v>
      </c>
      <c r="AD46" t="b">
        <v>1</v>
      </c>
      <c r="AE46" s="3">
        <v>32000</v>
      </c>
      <c r="AF46" s="3">
        <v>32000</v>
      </c>
      <c r="AG46" t="b">
        <v>1</v>
      </c>
    </row>
    <row r="47" spans="1:33" x14ac:dyDescent="0.3">
      <c r="A47" t="s">
        <v>80</v>
      </c>
      <c r="B47" t="b">
        <v>0</v>
      </c>
      <c r="D47" t="b">
        <v>0</v>
      </c>
      <c r="E47" s="1">
        <v>42460</v>
      </c>
      <c r="F47" t="b">
        <v>1</v>
      </c>
      <c r="G47" t="s">
        <v>81</v>
      </c>
      <c r="H47" t="b">
        <v>0</v>
      </c>
      <c r="I47" s="2">
        <v>42374.900266203702</v>
      </c>
      <c r="J47" t="b">
        <v>0</v>
      </c>
      <c r="K47" t="b">
        <v>0</v>
      </c>
      <c r="L47" t="s">
        <v>82</v>
      </c>
      <c r="M47">
        <v>1</v>
      </c>
      <c r="N47">
        <v>2016</v>
      </c>
      <c r="O47" t="s">
        <v>5</v>
      </c>
      <c r="P47" t="s">
        <v>5</v>
      </c>
      <c r="Q47" t="s">
        <v>5972</v>
      </c>
      <c r="R47" t="s">
        <v>51</v>
      </c>
      <c r="S47" s="2">
        <v>44361.843993055554</v>
      </c>
      <c r="U47" s="2">
        <v>44036.868622685186</v>
      </c>
      <c r="V47" t="b">
        <v>0</v>
      </c>
      <c r="W47" t="s">
        <v>83</v>
      </c>
      <c r="X47" t="s">
        <v>84</v>
      </c>
      <c r="Z47" t="b">
        <v>1</v>
      </c>
      <c r="AA47" t="s">
        <v>51</v>
      </c>
      <c r="AB47" t="s">
        <v>42</v>
      </c>
      <c r="AC47" t="b">
        <v>0</v>
      </c>
      <c r="AD47" t="b">
        <v>1</v>
      </c>
      <c r="AE47" s="3">
        <v>124624.5</v>
      </c>
      <c r="AF47" s="3">
        <v>124624.5</v>
      </c>
      <c r="AG47" t="b">
        <v>1</v>
      </c>
    </row>
    <row r="48" spans="1:33" x14ac:dyDescent="0.3">
      <c r="A48" t="s">
        <v>177</v>
      </c>
      <c r="B48" t="b">
        <v>0</v>
      </c>
      <c r="D48" t="b">
        <v>0</v>
      </c>
      <c r="E48" s="1">
        <v>44547</v>
      </c>
      <c r="F48" t="b">
        <v>0</v>
      </c>
      <c r="G48" t="s">
        <v>148</v>
      </c>
      <c r="H48" t="b">
        <v>1</v>
      </c>
      <c r="I48" s="2">
        <v>42440.77915509259</v>
      </c>
      <c r="J48" t="b">
        <v>0</v>
      </c>
      <c r="K48" t="b">
        <v>0</v>
      </c>
      <c r="L48" t="s">
        <v>93</v>
      </c>
      <c r="M48">
        <v>4</v>
      </c>
      <c r="N48">
        <v>2021</v>
      </c>
      <c r="O48" t="s">
        <v>86</v>
      </c>
      <c r="P48" t="s">
        <v>86</v>
      </c>
      <c r="Q48" t="s">
        <v>5971</v>
      </c>
      <c r="R48" t="s">
        <v>87</v>
      </c>
      <c r="S48" s="2">
        <v>44348.796666666669</v>
      </c>
      <c r="U48" s="2">
        <v>43280.396678240744</v>
      </c>
      <c r="V48" t="b">
        <v>0</v>
      </c>
      <c r="W48" t="s">
        <v>141</v>
      </c>
      <c r="X48" t="s">
        <v>178</v>
      </c>
      <c r="Z48" t="b">
        <v>0</v>
      </c>
      <c r="AA48" t="s">
        <v>179</v>
      </c>
      <c r="AB48" t="s">
        <v>180</v>
      </c>
      <c r="AC48" t="b">
        <v>0</v>
      </c>
      <c r="AD48" t="b">
        <v>0</v>
      </c>
      <c r="AE48" s="3">
        <v>50650</v>
      </c>
      <c r="AF48" s="3">
        <v>2532.5</v>
      </c>
      <c r="AG48" t="b">
        <v>1</v>
      </c>
    </row>
    <row r="49" spans="1:33" x14ac:dyDescent="0.3">
      <c r="A49" t="s">
        <v>306</v>
      </c>
      <c r="B49" t="b">
        <v>0</v>
      </c>
      <c r="D49" t="b">
        <v>0</v>
      </c>
      <c r="E49" s="1">
        <v>42460</v>
      </c>
      <c r="F49" t="b">
        <v>1</v>
      </c>
      <c r="G49" t="s">
        <v>130</v>
      </c>
      <c r="H49" t="b">
        <v>0</v>
      </c>
      <c r="I49" s="2">
        <v>42468.74013888889</v>
      </c>
      <c r="J49" t="b">
        <v>0</v>
      </c>
      <c r="K49" t="b">
        <v>0</v>
      </c>
      <c r="L49" t="s">
        <v>82</v>
      </c>
      <c r="M49">
        <v>1</v>
      </c>
      <c r="N49">
        <v>2016</v>
      </c>
      <c r="O49" t="s">
        <v>5</v>
      </c>
      <c r="P49" t="s">
        <v>5</v>
      </c>
      <c r="Q49" t="s">
        <v>5970</v>
      </c>
      <c r="R49" t="s">
        <v>87</v>
      </c>
      <c r="S49" s="2">
        <v>44297.837673611109</v>
      </c>
      <c r="U49" s="2">
        <v>43836.76290509259</v>
      </c>
      <c r="V49" t="b">
        <v>0</v>
      </c>
      <c r="W49" t="s">
        <v>121</v>
      </c>
      <c r="X49" t="s">
        <v>307</v>
      </c>
      <c r="Z49" t="b">
        <v>1</v>
      </c>
      <c r="AA49" t="s">
        <v>130</v>
      </c>
      <c r="AB49" t="s">
        <v>42</v>
      </c>
      <c r="AC49" t="b">
        <v>0</v>
      </c>
      <c r="AD49" t="b">
        <v>1</v>
      </c>
      <c r="AE49" s="3">
        <v>70000</v>
      </c>
      <c r="AF49" s="3">
        <v>70000</v>
      </c>
      <c r="AG49" t="b">
        <v>1</v>
      </c>
    </row>
    <row r="50" spans="1:33" x14ac:dyDescent="0.3">
      <c r="A50" t="s">
        <v>906</v>
      </c>
      <c r="B50" t="b">
        <v>0</v>
      </c>
      <c r="D50" t="b">
        <v>0</v>
      </c>
      <c r="E50" s="1">
        <v>42460</v>
      </c>
      <c r="F50" t="b">
        <v>1</v>
      </c>
      <c r="G50" t="s">
        <v>81</v>
      </c>
      <c r="H50" t="b">
        <v>0</v>
      </c>
      <c r="I50" s="2">
        <v>42711.789710648147</v>
      </c>
      <c r="J50" t="b">
        <v>0</v>
      </c>
      <c r="K50" t="b">
        <v>0</v>
      </c>
      <c r="L50" t="s">
        <v>82</v>
      </c>
      <c r="M50">
        <v>1</v>
      </c>
      <c r="N50">
        <v>2016</v>
      </c>
      <c r="O50" t="s">
        <v>34</v>
      </c>
      <c r="P50" t="s">
        <v>34</v>
      </c>
      <c r="Q50" t="s">
        <v>5975</v>
      </c>
      <c r="R50" t="s">
        <v>87</v>
      </c>
      <c r="S50" s="2">
        <v>44297.853321759256</v>
      </c>
      <c r="U50" s="2">
        <v>43836.76290509259</v>
      </c>
      <c r="V50" t="b">
        <v>0</v>
      </c>
      <c r="W50" t="s">
        <v>83</v>
      </c>
      <c r="X50" t="s">
        <v>907</v>
      </c>
      <c r="Z50" t="b">
        <v>0</v>
      </c>
      <c r="AA50" t="s">
        <v>51</v>
      </c>
      <c r="AB50" t="s">
        <v>38</v>
      </c>
      <c r="AC50" t="b">
        <v>0</v>
      </c>
      <c r="AD50" t="b">
        <v>0</v>
      </c>
      <c r="AE50" s="3">
        <v>153588</v>
      </c>
      <c r="AF50" s="3">
        <v>0</v>
      </c>
      <c r="AG50" t="b">
        <v>1</v>
      </c>
    </row>
    <row r="51" spans="1:33" x14ac:dyDescent="0.3">
      <c r="A51" t="s">
        <v>1704</v>
      </c>
      <c r="B51" t="b">
        <v>0</v>
      </c>
      <c r="D51" t="b">
        <v>0</v>
      </c>
      <c r="E51" s="1">
        <v>42460</v>
      </c>
      <c r="F51" t="b">
        <v>1</v>
      </c>
      <c r="G51" t="s">
        <v>81</v>
      </c>
      <c r="H51" t="b">
        <v>0</v>
      </c>
      <c r="I51" s="2">
        <v>42083.843310185184</v>
      </c>
      <c r="J51" t="b">
        <v>0</v>
      </c>
      <c r="K51" t="b">
        <v>0</v>
      </c>
      <c r="L51" t="s">
        <v>82</v>
      </c>
      <c r="M51">
        <v>1</v>
      </c>
      <c r="N51">
        <v>2016</v>
      </c>
      <c r="O51" t="s">
        <v>34</v>
      </c>
      <c r="P51" t="s">
        <v>34</v>
      </c>
      <c r="Q51" t="s">
        <v>44</v>
      </c>
      <c r="R51" t="s">
        <v>87</v>
      </c>
      <c r="S51" s="2">
        <v>44297.8278587963</v>
      </c>
      <c r="U51" s="2">
        <v>43836.762962962966</v>
      </c>
      <c r="V51" t="b">
        <v>0</v>
      </c>
      <c r="W51" t="s">
        <v>83</v>
      </c>
      <c r="X51" t="s">
        <v>3299</v>
      </c>
      <c r="Z51" t="b">
        <v>0</v>
      </c>
      <c r="AA51" t="s">
        <v>194</v>
      </c>
      <c r="AB51" t="s">
        <v>38</v>
      </c>
      <c r="AC51" t="b">
        <v>0</v>
      </c>
      <c r="AD51" t="b">
        <v>0</v>
      </c>
      <c r="AE51" s="3">
        <v>250000</v>
      </c>
      <c r="AF51" s="3">
        <v>0</v>
      </c>
      <c r="AG51" t="b">
        <v>1</v>
      </c>
    </row>
    <row r="52" spans="1:33" x14ac:dyDescent="0.3">
      <c r="A52" t="s">
        <v>147</v>
      </c>
      <c r="B52" t="b">
        <v>0</v>
      </c>
      <c r="D52" t="b">
        <v>0</v>
      </c>
      <c r="E52" s="1">
        <v>42463</v>
      </c>
      <c r="F52" t="b">
        <v>1</v>
      </c>
      <c r="G52" t="s">
        <v>148</v>
      </c>
      <c r="H52" t="b">
        <v>0</v>
      </c>
      <c r="I52" s="2">
        <v>42439.609039351853</v>
      </c>
      <c r="J52" t="b">
        <v>0</v>
      </c>
      <c r="K52" t="b">
        <v>0</v>
      </c>
      <c r="L52" t="s">
        <v>115</v>
      </c>
      <c r="M52">
        <v>2</v>
      </c>
      <c r="N52">
        <v>2016</v>
      </c>
      <c r="O52" t="s">
        <v>5</v>
      </c>
      <c r="P52" t="s">
        <v>5</v>
      </c>
      <c r="Q52" t="s">
        <v>5977</v>
      </c>
      <c r="R52" t="s">
        <v>87</v>
      </c>
      <c r="S52" s="2">
        <v>44296.95826388889</v>
      </c>
      <c r="U52" s="2">
        <v>43169.630393518521</v>
      </c>
      <c r="V52" t="b">
        <v>0</v>
      </c>
      <c r="W52" t="s">
        <v>98</v>
      </c>
      <c r="X52" t="s">
        <v>149</v>
      </c>
      <c r="Z52" t="b">
        <v>0</v>
      </c>
      <c r="AA52" t="s">
        <v>150</v>
      </c>
      <c r="AB52" t="s">
        <v>42</v>
      </c>
      <c r="AC52" t="b">
        <v>0</v>
      </c>
      <c r="AD52" t="b">
        <v>1</v>
      </c>
      <c r="AE52" s="3">
        <v>27800</v>
      </c>
      <c r="AF52" s="3">
        <v>27800</v>
      </c>
      <c r="AG52" t="b">
        <v>1</v>
      </c>
    </row>
    <row r="53" spans="1:33" x14ac:dyDescent="0.3">
      <c r="A53" t="s">
        <v>237</v>
      </c>
      <c r="B53" t="b">
        <v>0</v>
      </c>
      <c r="D53" t="b">
        <v>0</v>
      </c>
      <c r="E53" s="1">
        <v>42463</v>
      </c>
      <c r="F53" t="b">
        <v>1</v>
      </c>
      <c r="G53" t="s">
        <v>148</v>
      </c>
      <c r="H53" t="b">
        <v>1</v>
      </c>
      <c r="I53" s="2">
        <v>42454.553020833337</v>
      </c>
      <c r="J53" t="b">
        <v>0</v>
      </c>
      <c r="K53" t="b">
        <v>0</v>
      </c>
      <c r="L53" t="s">
        <v>115</v>
      </c>
      <c r="M53">
        <v>2</v>
      </c>
      <c r="N53">
        <v>2016</v>
      </c>
      <c r="O53" t="s">
        <v>5</v>
      </c>
      <c r="P53" t="s">
        <v>5</v>
      </c>
      <c r="Q53" t="s">
        <v>3016</v>
      </c>
      <c r="R53" t="s">
        <v>87</v>
      </c>
      <c r="S53" s="2">
        <v>44296.95826388889</v>
      </c>
      <c r="U53" s="2">
        <v>43169.630393518521</v>
      </c>
      <c r="V53" t="b">
        <v>0</v>
      </c>
      <c r="W53" t="s">
        <v>98</v>
      </c>
      <c r="X53" t="s">
        <v>238</v>
      </c>
      <c r="Z53" t="b">
        <v>0</v>
      </c>
      <c r="AA53" t="s">
        <v>159</v>
      </c>
      <c r="AB53" t="s">
        <v>42</v>
      </c>
      <c r="AC53" t="b">
        <v>0</v>
      </c>
      <c r="AD53" t="b">
        <v>1</v>
      </c>
      <c r="AE53" s="3">
        <v>52000</v>
      </c>
      <c r="AF53" s="3">
        <v>52000</v>
      </c>
      <c r="AG53" t="b">
        <v>1</v>
      </c>
    </row>
    <row r="54" spans="1:33" x14ac:dyDescent="0.3">
      <c r="A54" t="s">
        <v>193</v>
      </c>
      <c r="B54" t="b">
        <v>0</v>
      </c>
      <c r="D54" t="b">
        <v>0</v>
      </c>
      <c r="E54" s="1">
        <v>44196</v>
      </c>
      <c r="F54" t="b">
        <v>0</v>
      </c>
      <c r="G54" t="s">
        <v>194</v>
      </c>
      <c r="H54" t="b">
        <v>0</v>
      </c>
      <c r="I54" s="2">
        <v>42443.663518518515</v>
      </c>
      <c r="J54" t="b">
        <v>0</v>
      </c>
      <c r="K54" t="b">
        <v>0</v>
      </c>
      <c r="L54" t="s">
        <v>195</v>
      </c>
      <c r="M54">
        <v>4</v>
      </c>
      <c r="N54">
        <v>2020</v>
      </c>
      <c r="O54" t="s">
        <v>86</v>
      </c>
      <c r="P54" t="s">
        <v>86</v>
      </c>
      <c r="Q54" t="s">
        <v>5972</v>
      </c>
      <c r="R54" t="s">
        <v>40</v>
      </c>
      <c r="S54" s="2">
        <v>43978.555034722223</v>
      </c>
      <c r="U54" s="2">
        <v>43836.762569444443</v>
      </c>
      <c r="V54" t="b">
        <v>0</v>
      </c>
      <c r="W54" t="s">
        <v>50</v>
      </c>
      <c r="X54" t="s">
        <v>196</v>
      </c>
      <c r="Z54" t="b">
        <v>0</v>
      </c>
      <c r="AA54" t="s">
        <v>194</v>
      </c>
      <c r="AB54" t="s">
        <v>88</v>
      </c>
      <c r="AC54" t="b">
        <v>0</v>
      </c>
      <c r="AD54" t="b">
        <v>0</v>
      </c>
      <c r="AE54" s="3">
        <v>65636</v>
      </c>
      <c r="AF54" s="3">
        <v>6563.6</v>
      </c>
      <c r="AG54" t="b">
        <v>1</v>
      </c>
    </row>
    <row r="55" spans="1:33" x14ac:dyDescent="0.3">
      <c r="A55" t="s">
        <v>197</v>
      </c>
      <c r="B55" t="b">
        <v>0</v>
      </c>
      <c r="D55" t="b">
        <v>0</v>
      </c>
      <c r="E55" s="1">
        <v>43008</v>
      </c>
      <c r="F55" t="b">
        <v>0</v>
      </c>
      <c r="G55" t="s">
        <v>40</v>
      </c>
      <c r="H55" t="b">
        <v>0</v>
      </c>
      <c r="I55" s="2">
        <v>42443.699189814812</v>
      </c>
      <c r="J55" t="b">
        <v>0</v>
      </c>
      <c r="K55" t="b">
        <v>0</v>
      </c>
      <c r="L55" t="s">
        <v>129</v>
      </c>
      <c r="M55">
        <v>3</v>
      </c>
      <c r="N55">
        <v>2017</v>
      </c>
      <c r="O55" t="s">
        <v>86</v>
      </c>
      <c r="P55" t="s">
        <v>86</v>
      </c>
      <c r="Q55" t="s">
        <v>5972</v>
      </c>
      <c r="R55" t="s">
        <v>87</v>
      </c>
      <c r="S55" s="2">
        <v>44297.904351851852</v>
      </c>
      <c r="U55" s="2">
        <v>42529.528969907406</v>
      </c>
      <c r="V55" t="b">
        <v>0</v>
      </c>
      <c r="W55" t="s">
        <v>45</v>
      </c>
      <c r="X55" t="s">
        <v>198</v>
      </c>
      <c r="Z55" t="b">
        <v>0</v>
      </c>
      <c r="AA55" t="s">
        <v>130</v>
      </c>
      <c r="AB55" t="s">
        <v>199</v>
      </c>
      <c r="AC55" t="b">
        <v>0</v>
      </c>
      <c r="AD55" t="b">
        <v>0</v>
      </c>
      <c r="AE55" s="3">
        <v>65000</v>
      </c>
      <c r="AF55" s="3">
        <v>19500</v>
      </c>
      <c r="AG55" t="b">
        <v>1</v>
      </c>
    </row>
    <row r="56" spans="1:33" x14ac:dyDescent="0.3">
      <c r="A56" t="s">
        <v>206</v>
      </c>
      <c r="B56" t="b">
        <v>0</v>
      </c>
      <c r="D56" t="b">
        <v>0</v>
      </c>
      <c r="E56" s="1">
        <v>42473</v>
      </c>
      <c r="F56" t="b">
        <v>1</v>
      </c>
      <c r="G56" t="s">
        <v>148</v>
      </c>
      <c r="H56" t="b">
        <v>0</v>
      </c>
      <c r="I56" s="2">
        <v>42445.007106481484</v>
      </c>
      <c r="J56" t="b">
        <v>0</v>
      </c>
      <c r="K56" t="b">
        <v>0</v>
      </c>
      <c r="L56" t="s">
        <v>115</v>
      </c>
      <c r="M56">
        <v>2</v>
      </c>
      <c r="N56">
        <v>2016</v>
      </c>
      <c r="O56" t="s">
        <v>5</v>
      </c>
      <c r="P56" t="s">
        <v>5</v>
      </c>
      <c r="Q56" t="s">
        <v>5972</v>
      </c>
      <c r="R56" t="s">
        <v>87</v>
      </c>
      <c r="S56" s="2">
        <v>44296.95826388889</v>
      </c>
      <c r="U56" s="2">
        <v>43169.630393518521</v>
      </c>
      <c r="V56" t="b">
        <v>0</v>
      </c>
      <c r="W56" t="s">
        <v>141</v>
      </c>
      <c r="X56" t="s">
        <v>207</v>
      </c>
      <c r="Z56" t="b">
        <v>0</v>
      </c>
      <c r="AA56" t="s">
        <v>123</v>
      </c>
      <c r="AB56" t="s">
        <v>42</v>
      </c>
      <c r="AC56" t="b">
        <v>0</v>
      </c>
      <c r="AD56" t="b">
        <v>1</v>
      </c>
      <c r="AE56" s="3">
        <v>28500</v>
      </c>
      <c r="AF56" s="3">
        <v>28500</v>
      </c>
      <c r="AG56" t="b">
        <v>1</v>
      </c>
    </row>
    <row r="57" spans="1:33" x14ac:dyDescent="0.3">
      <c r="A57" t="s">
        <v>202</v>
      </c>
      <c r="B57" t="b">
        <v>0</v>
      </c>
      <c r="D57" t="b">
        <v>0</v>
      </c>
      <c r="E57" s="1">
        <v>44469</v>
      </c>
      <c r="F57" t="b">
        <v>0</v>
      </c>
      <c r="G57" t="s">
        <v>109</v>
      </c>
      <c r="H57" t="b">
        <v>0</v>
      </c>
      <c r="I57" s="2">
        <v>42444.465925925928</v>
      </c>
      <c r="J57" t="b">
        <v>0</v>
      </c>
      <c r="K57" t="b">
        <v>0</v>
      </c>
      <c r="L57" t="s">
        <v>203</v>
      </c>
      <c r="M57">
        <v>3</v>
      </c>
      <c r="N57">
        <v>2021</v>
      </c>
      <c r="O57" t="s">
        <v>86</v>
      </c>
      <c r="P57" t="s">
        <v>86</v>
      </c>
      <c r="Q57" t="s">
        <v>5972</v>
      </c>
      <c r="R57" t="s">
        <v>123</v>
      </c>
      <c r="S57" s="2">
        <v>44372.670439814814</v>
      </c>
      <c r="U57" s="2">
        <v>43955.520474537036</v>
      </c>
      <c r="V57" t="b">
        <v>0</v>
      </c>
      <c r="W57" t="s">
        <v>121</v>
      </c>
      <c r="X57" t="s">
        <v>204</v>
      </c>
      <c r="Z57" t="b">
        <v>0</v>
      </c>
      <c r="AA57" t="s">
        <v>123</v>
      </c>
      <c r="AB57" t="s">
        <v>205</v>
      </c>
      <c r="AC57" t="b">
        <v>0</v>
      </c>
      <c r="AD57" t="b">
        <v>0</v>
      </c>
      <c r="AE57" s="3">
        <v>71650</v>
      </c>
      <c r="AF57" s="3">
        <v>21495</v>
      </c>
      <c r="AG57" t="b">
        <v>1</v>
      </c>
    </row>
    <row r="58" spans="1:33" x14ac:dyDescent="0.3">
      <c r="A58" t="s">
        <v>114</v>
      </c>
      <c r="B58" t="b">
        <v>0</v>
      </c>
      <c r="D58" t="b">
        <v>0</v>
      </c>
      <c r="E58" s="1">
        <v>42474</v>
      </c>
      <c r="F58" t="b">
        <v>1</v>
      </c>
      <c r="G58" t="s">
        <v>74</v>
      </c>
      <c r="H58" t="b">
        <v>0</v>
      </c>
      <c r="I58" s="2">
        <v>42424.920752314814</v>
      </c>
      <c r="J58" t="b">
        <v>0</v>
      </c>
      <c r="K58" t="b">
        <v>0</v>
      </c>
      <c r="L58" t="s">
        <v>115</v>
      </c>
      <c r="M58">
        <v>2</v>
      </c>
      <c r="N58">
        <v>2016</v>
      </c>
      <c r="O58" t="s">
        <v>5</v>
      </c>
      <c r="P58" t="s">
        <v>5</v>
      </c>
      <c r="Q58" t="s">
        <v>5974</v>
      </c>
      <c r="R58" t="s">
        <v>87</v>
      </c>
      <c r="S58" s="2">
        <v>44297.8278587963</v>
      </c>
      <c r="U58" s="2">
        <v>43836.762685185182</v>
      </c>
      <c r="V58" t="b">
        <v>0</v>
      </c>
      <c r="W58" t="s">
        <v>83</v>
      </c>
      <c r="X58" t="s">
        <v>116</v>
      </c>
      <c r="Z58" t="b">
        <v>1</v>
      </c>
      <c r="AA58" t="s">
        <v>74</v>
      </c>
      <c r="AB58" t="s">
        <v>42</v>
      </c>
      <c r="AC58" t="b">
        <v>0</v>
      </c>
      <c r="AD58" t="b">
        <v>1</v>
      </c>
      <c r="AE58" s="3">
        <v>65000</v>
      </c>
      <c r="AF58" s="3">
        <v>65000</v>
      </c>
      <c r="AG58" t="b">
        <v>1</v>
      </c>
    </row>
    <row r="59" spans="1:33" x14ac:dyDescent="0.3">
      <c r="A59" t="s">
        <v>239</v>
      </c>
      <c r="B59" t="b">
        <v>0</v>
      </c>
      <c r="D59" t="b">
        <v>0</v>
      </c>
      <c r="E59" s="1">
        <v>42489</v>
      </c>
      <c r="F59" t="b">
        <v>1</v>
      </c>
      <c r="G59" t="s">
        <v>109</v>
      </c>
      <c r="H59" t="b">
        <v>0</v>
      </c>
      <c r="I59" s="2">
        <v>42457.517326388886</v>
      </c>
      <c r="J59" t="b">
        <v>0</v>
      </c>
      <c r="K59" t="b">
        <v>0</v>
      </c>
      <c r="L59" t="s">
        <v>115</v>
      </c>
      <c r="M59">
        <v>2</v>
      </c>
      <c r="N59">
        <v>2016</v>
      </c>
      <c r="O59" t="s">
        <v>5</v>
      </c>
      <c r="P59" t="s">
        <v>5</v>
      </c>
      <c r="Q59" t="s">
        <v>3016</v>
      </c>
      <c r="R59" t="s">
        <v>87</v>
      </c>
      <c r="S59" s="2">
        <v>44296.95826388889</v>
      </c>
      <c r="U59" s="2">
        <v>43169.630393518521</v>
      </c>
      <c r="V59" t="b">
        <v>0</v>
      </c>
      <c r="W59" t="s">
        <v>141</v>
      </c>
      <c r="X59" t="s">
        <v>240</v>
      </c>
      <c r="Z59" t="b">
        <v>0</v>
      </c>
      <c r="AA59" t="s">
        <v>150</v>
      </c>
      <c r="AB59" t="s">
        <v>42</v>
      </c>
      <c r="AC59" t="b">
        <v>0</v>
      </c>
      <c r="AD59" t="b">
        <v>1</v>
      </c>
      <c r="AE59" s="3">
        <v>28500</v>
      </c>
      <c r="AF59" s="3">
        <v>28500</v>
      </c>
      <c r="AG59" t="b">
        <v>1</v>
      </c>
    </row>
    <row r="60" spans="1:33" x14ac:dyDescent="0.3">
      <c r="A60" t="s">
        <v>126</v>
      </c>
      <c r="B60" t="b">
        <v>0</v>
      </c>
      <c r="D60" t="b">
        <v>0</v>
      </c>
      <c r="E60" s="1">
        <v>42489</v>
      </c>
      <c r="F60" t="b">
        <v>1</v>
      </c>
      <c r="G60" t="s">
        <v>109</v>
      </c>
      <c r="H60" t="b">
        <v>0</v>
      </c>
      <c r="I60" s="2">
        <v>42495.031527777777</v>
      </c>
      <c r="J60" t="b">
        <v>0</v>
      </c>
      <c r="K60" t="b">
        <v>0</v>
      </c>
      <c r="L60" t="s">
        <v>115</v>
      </c>
      <c r="M60">
        <v>2</v>
      </c>
      <c r="N60">
        <v>2016</v>
      </c>
      <c r="O60" t="s">
        <v>5</v>
      </c>
      <c r="P60" t="s">
        <v>5</v>
      </c>
      <c r="Q60" t="s">
        <v>5976</v>
      </c>
      <c r="R60" t="s">
        <v>87</v>
      </c>
      <c r="S60" s="2">
        <v>44297.837673611109</v>
      </c>
      <c r="U60" s="2">
        <v>43169.630393518521</v>
      </c>
      <c r="V60" t="b">
        <v>0</v>
      </c>
      <c r="W60" t="s">
        <v>121</v>
      </c>
      <c r="X60" t="s">
        <v>348</v>
      </c>
      <c r="Z60" t="b">
        <v>0</v>
      </c>
      <c r="AA60" t="s">
        <v>123</v>
      </c>
      <c r="AB60" t="s">
        <v>42</v>
      </c>
      <c r="AC60" t="b">
        <v>0</v>
      </c>
      <c r="AD60" t="b">
        <v>1</v>
      </c>
      <c r="AE60" s="3">
        <v>19950</v>
      </c>
      <c r="AF60" s="3">
        <v>19950</v>
      </c>
      <c r="AG60" t="b">
        <v>1</v>
      </c>
    </row>
    <row r="61" spans="1:33" x14ac:dyDescent="0.3">
      <c r="A61" t="s">
        <v>266</v>
      </c>
      <c r="B61" t="b">
        <v>0</v>
      </c>
      <c r="D61" t="b">
        <v>0</v>
      </c>
      <c r="E61" s="1">
        <v>42490</v>
      </c>
      <c r="F61" t="b">
        <v>1</v>
      </c>
      <c r="G61" t="s">
        <v>32</v>
      </c>
      <c r="H61" t="b">
        <v>0</v>
      </c>
      <c r="I61" s="2">
        <v>42475.733784722222</v>
      </c>
      <c r="J61" t="b">
        <v>0</v>
      </c>
      <c r="K61" t="b">
        <v>0</v>
      </c>
      <c r="L61" t="s">
        <v>115</v>
      </c>
      <c r="M61">
        <v>2</v>
      </c>
      <c r="N61">
        <v>2016</v>
      </c>
      <c r="O61" t="s">
        <v>34</v>
      </c>
      <c r="P61" t="s">
        <v>34</v>
      </c>
      <c r="Q61" t="s">
        <v>5973</v>
      </c>
      <c r="R61" t="s">
        <v>40</v>
      </c>
      <c r="S61" s="2">
        <v>44173.876458333332</v>
      </c>
      <c r="U61" s="2">
        <v>43836.763020833336</v>
      </c>
      <c r="V61" t="b">
        <v>1</v>
      </c>
      <c r="W61" t="s">
        <v>45</v>
      </c>
      <c r="X61" t="s">
        <v>267</v>
      </c>
      <c r="Z61" t="b">
        <v>0</v>
      </c>
      <c r="AA61" t="s">
        <v>32</v>
      </c>
      <c r="AB61" t="s">
        <v>38</v>
      </c>
      <c r="AC61" t="b">
        <v>0</v>
      </c>
      <c r="AD61" t="b">
        <v>0</v>
      </c>
      <c r="AE61" s="3">
        <v>3575000</v>
      </c>
      <c r="AF61" s="3">
        <v>0</v>
      </c>
      <c r="AG61" t="b">
        <v>1</v>
      </c>
    </row>
    <row r="62" spans="1:33" x14ac:dyDescent="0.3">
      <c r="A62" t="s">
        <v>138</v>
      </c>
      <c r="B62" t="b">
        <v>0</v>
      </c>
      <c r="D62" t="b">
        <v>0</v>
      </c>
      <c r="E62" s="1">
        <v>42490</v>
      </c>
      <c r="F62" t="b">
        <v>1</v>
      </c>
      <c r="G62" t="s">
        <v>32</v>
      </c>
      <c r="H62" t="b">
        <v>0</v>
      </c>
      <c r="I62" s="2">
        <v>42475.73951388889</v>
      </c>
      <c r="J62" t="b">
        <v>0</v>
      </c>
      <c r="K62" t="b">
        <v>0</v>
      </c>
      <c r="L62" t="s">
        <v>115</v>
      </c>
      <c r="M62">
        <v>2</v>
      </c>
      <c r="N62">
        <v>2016</v>
      </c>
      <c r="O62" t="s">
        <v>34</v>
      </c>
      <c r="P62" t="s">
        <v>34</v>
      </c>
      <c r="Q62" t="s">
        <v>5973</v>
      </c>
      <c r="R62" t="s">
        <v>40</v>
      </c>
      <c r="S62" s="2">
        <v>44173.876458333332</v>
      </c>
      <c r="U62" s="2">
        <v>43836.763020833336</v>
      </c>
      <c r="V62" t="b">
        <v>1</v>
      </c>
      <c r="W62" t="s">
        <v>45</v>
      </c>
      <c r="X62" t="s">
        <v>268</v>
      </c>
      <c r="Z62" t="b">
        <v>1</v>
      </c>
      <c r="AA62" t="s">
        <v>32</v>
      </c>
      <c r="AB62" t="s">
        <v>38</v>
      </c>
      <c r="AC62" t="b">
        <v>0</v>
      </c>
      <c r="AD62" t="b">
        <v>0</v>
      </c>
      <c r="AE62" s="3">
        <v>3575000</v>
      </c>
      <c r="AF62" s="3">
        <v>0</v>
      </c>
      <c r="AG62" t="b">
        <v>1</v>
      </c>
    </row>
    <row r="63" spans="1:33" x14ac:dyDescent="0.3">
      <c r="A63" t="s">
        <v>67</v>
      </c>
      <c r="B63" t="b">
        <v>0</v>
      </c>
      <c r="D63" t="b">
        <v>0</v>
      </c>
      <c r="E63" s="1">
        <v>42490</v>
      </c>
      <c r="F63" t="b">
        <v>1</v>
      </c>
      <c r="G63" t="s">
        <v>32</v>
      </c>
      <c r="H63" t="b">
        <v>0</v>
      </c>
      <c r="I63" s="2">
        <v>42474.573136574072</v>
      </c>
      <c r="J63" t="b">
        <v>0</v>
      </c>
      <c r="K63" t="b">
        <v>0</v>
      </c>
      <c r="L63" t="s">
        <v>115</v>
      </c>
      <c r="M63">
        <v>2</v>
      </c>
      <c r="N63">
        <v>2016</v>
      </c>
      <c r="O63" t="s">
        <v>34</v>
      </c>
      <c r="P63" t="s">
        <v>34</v>
      </c>
      <c r="Q63" t="s">
        <v>5974</v>
      </c>
      <c r="R63" t="s">
        <v>87</v>
      </c>
      <c r="S63" s="2">
        <v>44297.837673611109</v>
      </c>
      <c r="U63" s="2">
        <v>43836.763020833336</v>
      </c>
      <c r="V63" t="b">
        <v>1</v>
      </c>
      <c r="W63" t="s">
        <v>121</v>
      </c>
      <c r="X63" t="s">
        <v>321</v>
      </c>
      <c r="Z63" t="b">
        <v>0</v>
      </c>
      <c r="AA63" t="s">
        <v>32</v>
      </c>
      <c r="AB63" t="s">
        <v>38</v>
      </c>
      <c r="AC63" t="b">
        <v>0</v>
      </c>
      <c r="AD63" t="b">
        <v>0</v>
      </c>
      <c r="AE63" s="3">
        <v>3575000</v>
      </c>
      <c r="AF63" s="3">
        <v>0</v>
      </c>
      <c r="AG63" t="b">
        <v>1</v>
      </c>
    </row>
    <row r="64" spans="1:33" x14ac:dyDescent="0.3">
      <c r="A64" t="s">
        <v>67</v>
      </c>
      <c r="B64" t="b">
        <v>0</v>
      </c>
      <c r="D64" t="b">
        <v>0</v>
      </c>
      <c r="E64" s="1">
        <v>42490</v>
      </c>
      <c r="F64" t="b">
        <v>1</v>
      </c>
      <c r="G64" t="s">
        <v>32</v>
      </c>
      <c r="H64" t="b">
        <v>0</v>
      </c>
      <c r="I64" s="2">
        <v>42474.579351851855</v>
      </c>
      <c r="J64" t="b">
        <v>0</v>
      </c>
      <c r="K64" t="b">
        <v>0</v>
      </c>
      <c r="L64" t="s">
        <v>115</v>
      </c>
      <c r="M64">
        <v>2</v>
      </c>
      <c r="N64">
        <v>2016</v>
      </c>
      <c r="O64" t="s">
        <v>5</v>
      </c>
      <c r="P64" t="s">
        <v>5</v>
      </c>
      <c r="Q64" t="s">
        <v>5974</v>
      </c>
      <c r="R64" t="s">
        <v>87</v>
      </c>
      <c r="S64" s="2">
        <v>44297.837673611109</v>
      </c>
      <c r="U64" s="2">
        <v>43836.76290509259</v>
      </c>
      <c r="V64" t="b">
        <v>1</v>
      </c>
      <c r="W64" t="s">
        <v>121</v>
      </c>
      <c r="X64" t="s">
        <v>322</v>
      </c>
      <c r="Z64" t="b">
        <v>1</v>
      </c>
      <c r="AA64" t="s">
        <v>32</v>
      </c>
      <c r="AB64" t="s">
        <v>42</v>
      </c>
      <c r="AC64" t="b">
        <v>0</v>
      </c>
      <c r="AD64" t="b">
        <v>1</v>
      </c>
      <c r="AE64" s="3">
        <v>3476150</v>
      </c>
      <c r="AF64" s="3">
        <v>3476150</v>
      </c>
      <c r="AG64" t="b">
        <v>1</v>
      </c>
    </row>
    <row r="65" spans="1:33" x14ac:dyDescent="0.3">
      <c r="A65" t="s">
        <v>136</v>
      </c>
      <c r="B65" t="b">
        <v>0</v>
      </c>
      <c r="D65" t="b">
        <v>0</v>
      </c>
      <c r="E65" s="1">
        <v>42490</v>
      </c>
      <c r="F65" t="b">
        <v>1</v>
      </c>
      <c r="G65" t="s">
        <v>32</v>
      </c>
      <c r="H65" t="b">
        <v>0</v>
      </c>
      <c r="I65" s="2">
        <v>42474.601759259262</v>
      </c>
      <c r="J65" t="b">
        <v>0</v>
      </c>
      <c r="K65" t="b">
        <v>0</v>
      </c>
      <c r="L65" t="s">
        <v>115</v>
      </c>
      <c r="M65">
        <v>2</v>
      </c>
      <c r="N65">
        <v>2016</v>
      </c>
      <c r="O65" t="s">
        <v>34</v>
      </c>
      <c r="P65" t="s">
        <v>34</v>
      </c>
      <c r="Q65" t="s">
        <v>5974</v>
      </c>
      <c r="R65" t="s">
        <v>40</v>
      </c>
      <c r="S65" s="2">
        <v>44173.876458333332</v>
      </c>
      <c r="U65" s="2">
        <v>43836.763020833336</v>
      </c>
      <c r="V65" t="b">
        <v>1</v>
      </c>
      <c r="W65" t="s">
        <v>45</v>
      </c>
      <c r="X65" t="s">
        <v>323</v>
      </c>
      <c r="Z65" t="b">
        <v>0</v>
      </c>
      <c r="AA65" t="s">
        <v>32</v>
      </c>
      <c r="AB65" t="s">
        <v>38</v>
      </c>
      <c r="AC65" t="b">
        <v>0</v>
      </c>
      <c r="AD65" t="b">
        <v>0</v>
      </c>
      <c r="AE65" s="3">
        <v>3575000</v>
      </c>
      <c r="AF65" s="3">
        <v>0</v>
      </c>
      <c r="AG65" t="b">
        <v>1</v>
      </c>
    </row>
    <row r="66" spans="1:33" x14ac:dyDescent="0.3">
      <c r="A66" t="s">
        <v>324</v>
      </c>
      <c r="B66" t="b">
        <v>0</v>
      </c>
      <c r="D66" t="b">
        <v>0</v>
      </c>
      <c r="E66" s="1">
        <v>42490</v>
      </c>
      <c r="F66" t="b">
        <v>1</v>
      </c>
      <c r="G66" t="s">
        <v>32</v>
      </c>
      <c r="H66" t="b">
        <v>0</v>
      </c>
      <c r="I66" s="2">
        <v>42474.608032407406</v>
      </c>
      <c r="J66" t="b">
        <v>0</v>
      </c>
      <c r="K66" t="b">
        <v>0</v>
      </c>
      <c r="L66" t="s">
        <v>115</v>
      </c>
      <c r="M66">
        <v>2</v>
      </c>
      <c r="N66">
        <v>2016</v>
      </c>
      <c r="O66" t="s">
        <v>34</v>
      </c>
      <c r="P66" t="s">
        <v>34</v>
      </c>
      <c r="Q66" t="s">
        <v>5974</v>
      </c>
      <c r="R66" t="s">
        <v>40</v>
      </c>
      <c r="S66" s="2">
        <v>44173.876458333332</v>
      </c>
      <c r="U66" s="2">
        <v>43836.763020833336</v>
      </c>
      <c r="V66" t="b">
        <v>1</v>
      </c>
      <c r="W66" t="s">
        <v>45</v>
      </c>
      <c r="X66" t="s">
        <v>325</v>
      </c>
      <c r="Z66" t="b">
        <v>0</v>
      </c>
      <c r="AA66" t="s">
        <v>32</v>
      </c>
      <c r="AB66" t="s">
        <v>38</v>
      </c>
      <c r="AC66" t="b">
        <v>0</v>
      </c>
      <c r="AD66" t="b">
        <v>0</v>
      </c>
      <c r="AE66" s="3">
        <v>3575000</v>
      </c>
      <c r="AF66" s="3">
        <v>0</v>
      </c>
      <c r="AG66" t="b">
        <v>1</v>
      </c>
    </row>
    <row r="67" spans="1:33" x14ac:dyDescent="0.3">
      <c r="A67" t="s">
        <v>47</v>
      </c>
      <c r="B67" t="b">
        <v>0</v>
      </c>
      <c r="D67" t="b">
        <v>0</v>
      </c>
      <c r="E67" s="1">
        <v>42490</v>
      </c>
      <c r="F67" t="b">
        <v>1</v>
      </c>
      <c r="G67" t="s">
        <v>32</v>
      </c>
      <c r="H67" t="b">
        <v>0</v>
      </c>
      <c r="I67" s="2">
        <v>42474.615833333337</v>
      </c>
      <c r="J67" t="b">
        <v>0</v>
      </c>
      <c r="K67" t="b">
        <v>0</v>
      </c>
      <c r="L67" t="s">
        <v>115</v>
      </c>
      <c r="M67">
        <v>2</v>
      </c>
      <c r="N67">
        <v>2016</v>
      </c>
      <c r="O67" t="s">
        <v>34</v>
      </c>
      <c r="P67" t="s">
        <v>34</v>
      </c>
      <c r="Q67" t="s">
        <v>5975</v>
      </c>
      <c r="R67" t="s">
        <v>40</v>
      </c>
      <c r="S67" s="2">
        <v>44173.876458333332</v>
      </c>
      <c r="U67" s="2">
        <v>43836.763020833336</v>
      </c>
      <c r="V67" t="b">
        <v>1</v>
      </c>
      <c r="W67" t="s">
        <v>45</v>
      </c>
      <c r="X67" t="s">
        <v>326</v>
      </c>
      <c r="Z67" t="b">
        <v>0</v>
      </c>
      <c r="AA67" t="s">
        <v>32</v>
      </c>
      <c r="AB67" t="s">
        <v>38</v>
      </c>
      <c r="AC67" t="b">
        <v>0</v>
      </c>
      <c r="AD67" t="b">
        <v>0</v>
      </c>
      <c r="AE67" s="3">
        <v>3575000</v>
      </c>
      <c r="AF67" s="3">
        <v>0</v>
      </c>
      <c r="AG67" t="b">
        <v>1</v>
      </c>
    </row>
    <row r="68" spans="1:33" x14ac:dyDescent="0.3">
      <c r="A68" t="s">
        <v>214</v>
      </c>
      <c r="B68" t="b">
        <v>0</v>
      </c>
      <c r="D68" t="b">
        <v>0</v>
      </c>
      <c r="E68" s="1">
        <v>42490</v>
      </c>
      <c r="F68" t="b">
        <v>1</v>
      </c>
      <c r="G68" t="s">
        <v>32</v>
      </c>
      <c r="H68" t="b">
        <v>0</v>
      </c>
      <c r="I68" s="2">
        <v>42120.896284722221</v>
      </c>
      <c r="J68" t="b">
        <v>0</v>
      </c>
      <c r="K68" t="b">
        <v>0</v>
      </c>
      <c r="L68" t="s">
        <v>115</v>
      </c>
      <c r="M68">
        <v>2</v>
      </c>
      <c r="N68">
        <v>2016</v>
      </c>
      <c r="O68" t="s">
        <v>34</v>
      </c>
      <c r="P68" t="s">
        <v>34</v>
      </c>
      <c r="Q68" t="s">
        <v>69</v>
      </c>
      <c r="R68" t="s">
        <v>36</v>
      </c>
      <c r="S68" s="2">
        <v>43836.76290509259</v>
      </c>
      <c r="U68" s="2">
        <v>43836.76290509259</v>
      </c>
      <c r="V68" t="b">
        <v>0</v>
      </c>
      <c r="W68" t="s">
        <v>98</v>
      </c>
      <c r="X68" t="s">
        <v>3370</v>
      </c>
      <c r="Z68" t="b">
        <v>0</v>
      </c>
      <c r="AA68" t="s">
        <v>32</v>
      </c>
      <c r="AB68" t="s">
        <v>38</v>
      </c>
      <c r="AC68" t="b">
        <v>0</v>
      </c>
      <c r="AD68" t="b">
        <v>0</v>
      </c>
      <c r="AE68" s="3">
        <v>50523</v>
      </c>
      <c r="AF68" s="3">
        <v>0</v>
      </c>
      <c r="AG68" t="b">
        <v>1</v>
      </c>
    </row>
    <row r="69" spans="1:33" x14ac:dyDescent="0.3">
      <c r="A69" t="s">
        <v>258</v>
      </c>
      <c r="B69" t="b">
        <v>0</v>
      </c>
      <c r="D69" t="b">
        <v>0</v>
      </c>
      <c r="E69" s="1">
        <v>42499</v>
      </c>
      <c r="F69" t="b">
        <v>1</v>
      </c>
      <c r="G69" t="s">
        <v>74</v>
      </c>
      <c r="H69" t="b">
        <v>0</v>
      </c>
      <c r="I69" s="2">
        <v>42463.975821759261</v>
      </c>
      <c r="J69" t="b">
        <v>0</v>
      </c>
      <c r="K69" t="b">
        <v>0</v>
      </c>
      <c r="L69" t="s">
        <v>115</v>
      </c>
      <c r="M69">
        <v>2</v>
      </c>
      <c r="N69">
        <v>2016</v>
      </c>
      <c r="O69" t="s">
        <v>34</v>
      </c>
      <c r="P69" t="s">
        <v>34</v>
      </c>
      <c r="Q69" t="s">
        <v>3016</v>
      </c>
      <c r="R69" t="s">
        <v>36</v>
      </c>
      <c r="S69" s="2">
        <v>43836.763020833336</v>
      </c>
      <c r="U69" s="2">
        <v>43836.763020833336</v>
      </c>
      <c r="V69" t="b">
        <v>0</v>
      </c>
      <c r="W69" t="s">
        <v>45</v>
      </c>
      <c r="X69" t="s">
        <v>259</v>
      </c>
      <c r="Z69" t="b">
        <v>0</v>
      </c>
      <c r="AA69" t="s">
        <v>74</v>
      </c>
      <c r="AB69" t="s">
        <v>38</v>
      </c>
      <c r="AC69" t="b">
        <v>0</v>
      </c>
      <c r="AD69" t="b">
        <v>0</v>
      </c>
      <c r="AE69" s="3">
        <v>77220</v>
      </c>
      <c r="AF69" s="3">
        <v>0</v>
      </c>
      <c r="AG69" t="b">
        <v>1</v>
      </c>
    </row>
    <row r="70" spans="1:33" x14ac:dyDescent="0.3">
      <c r="A70" t="s">
        <v>126</v>
      </c>
      <c r="B70" t="b">
        <v>0</v>
      </c>
      <c r="D70" t="b">
        <v>0</v>
      </c>
      <c r="E70" s="1">
        <v>42513</v>
      </c>
      <c r="F70" t="b">
        <v>1</v>
      </c>
      <c r="G70" t="s">
        <v>109</v>
      </c>
      <c r="H70" t="b">
        <v>0</v>
      </c>
      <c r="I70" s="2">
        <v>42430.714872685188</v>
      </c>
      <c r="J70" t="b">
        <v>0</v>
      </c>
      <c r="K70" t="b">
        <v>0</v>
      </c>
      <c r="L70" t="s">
        <v>115</v>
      </c>
      <c r="M70">
        <v>2</v>
      </c>
      <c r="N70">
        <v>2016</v>
      </c>
      <c r="O70" t="s">
        <v>5</v>
      </c>
      <c r="P70" t="s">
        <v>5</v>
      </c>
      <c r="Q70" t="s">
        <v>5976</v>
      </c>
      <c r="R70" t="s">
        <v>87</v>
      </c>
      <c r="S70" s="2">
        <v>44297.837673611109</v>
      </c>
      <c r="U70" s="2">
        <v>43169.630393518521</v>
      </c>
      <c r="V70" t="b">
        <v>0</v>
      </c>
      <c r="W70" t="s">
        <v>121</v>
      </c>
      <c r="X70" t="s">
        <v>127</v>
      </c>
      <c r="Z70" t="b">
        <v>0</v>
      </c>
      <c r="AA70" t="s">
        <v>123</v>
      </c>
      <c r="AB70" t="s">
        <v>42</v>
      </c>
      <c r="AC70" t="b">
        <v>0</v>
      </c>
      <c r="AD70" t="b">
        <v>1</v>
      </c>
      <c r="AE70" s="3">
        <v>5050</v>
      </c>
      <c r="AF70" s="3">
        <v>5050</v>
      </c>
      <c r="AG70" t="b">
        <v>1</v>
      </c>
    </row>
    <row r="71" spans="1:33" x14ac:dyDescent="0.3">
      <c r="A71" t="s">
        <v>143</v>
      </c>
      <c r="B71" t="b">
        <v>0</v>
      </c>
      <c r="D71" t="b">
        <v>0</v>
      </c>
      <c r="E71" s="1">
        <v>42517</v>
      </c>
      <c r="F71" t="b">
        <v>1</v>
      </c>
      <c r="G71" t="s">
        <v>74</v>
      </c>
      <c r="H71" t="b">
        <v>0</v>
      </c>
      <c r="I71" s="2">
        <v>42436.819513888891</v>
      </c>
      <c r="J71" t="b">
        <v>0</v>
      </c>
      <c r="K71" t="b">
        <v>0</v>
      </c>
      <c r="L71" t="s">
        <v>115</v>
      </c>
      <c r="M71">
        <v>2</v>
      </c>
      <c r="N71">
        <v>2016</v>
      </c>
      <c r="O71" t="s">
        <v>5</v>
      </c>
      <c r="P71" t="s">
        <v>5</v>
      </c>
      <c r="Q71" t="s">
        <v>5977</v>
      </c>
      <c r="R71" t="s">
        <v>40</v>
      </c>
      <c r="S71" s="2">
        <v>44175.885671296295</v>
      </c>
      <c r="U71" s="2">
        <v>43836.76290509259</v>
      </c>
      <c r="V71" t="b">
        <v>0</v>
      </c>
      <c r="W71" t="s">
        <v>45</v>
      </c>
      <c r="X71" t="s">
        <v>144</v>
      </c>
      <c r="Z71" t="b">
        <v>1</v>
      </c>
      <c r="AA71" t="s">
        <v>74</v>
      </c>
      <c r="AB71" t="s">
        <v>42</v>
      </c>
      <c r="AC71" t="b">
        <v>0</v>
      </c>
      <c r="AD71" t="b">
        <v>1</v>
      </c>
      <c r="AE71" s="3">
        <v>101700</v>
      </c>
      <c r="AF71" s="3">
        <v>101700</v>
      </c>
      <c r="AG71" t="b">
        <v>1</v>
      </c>
    </row>
    <row r="72" spans="1:33" x14ac:dyDescent="0.3">
      <c r="A72" t="s">
        <v>126</v>
      </c>
      <c r="B72" t="b">
        <v>0</v>
      </c>
      <c r="D72" t="b">
        <v>0</v>
      </c>
      <c r="E72" s="1">
        <v>42517</v>
      </c>
      <c r="F72" t="b">
        <v>1</v>
      </c>
      <c r="G72" t="s">
        <v>148</v>
      </c>
      <c r="H72" t="b">
        <v>0</v>
      </c>
      <c r="I72" s="2">
        <v>42502.586064814815</v>
      </c>
      <c r="J72" t="b">
        <v>0</v>
      </c>
      <c r="K72" t="b">
        <v>0</v>
      </c>
      <c r="L72" t="s">
        <v>115</v>
      </c>
      <c r="M72">
        <v>2</v>
      </c>
      <c r="N72">
        <v>2016</v>
      </c>
      <c r="O72" t="s">
        <v>5</v>
      </c>
      <c r="P72" t="s">
        <v>5</v>
      </c>
      <c r="Q72" t="s">
        <v>5975</v>
      </c>
      <c r="R72" t="s">
        <v>87</v>
      </c>
      <c r="S72" s="2">
        <v>44296.95826388889</v>
      </c>
      <c r="U72" s="2">
        <v>43169.630393518521</v>
      </c>
      <c r="V72" t="b">
        <v>0</v>
      </c>
      <c r="W72" t="s">
        <v>45</v>
      </c>
      <c r="X72" t="s">
        <v>383</v>
      </c>
      <c r="Z72" t="b">
        <v>0</v>
      </c>
      <c r="AA72" t="s">
        <v>123</v>
      </c>
      <c r="AB72" t="s">
        <v>42</v>
      </c>
      <c r="AC72" t="b">
        <v>0</v>
      </c>
      <c r="AD72" t="b">
        <v>1</v>
      </c>
      <c r="AE72" s="3">
        <v>1400</v>
      </c>
      <c r="AF72" s="3">
        <v>1400</v>
      </c>
      <c r="AG72" t="b">
        <v>1</v>
      </c>
    </row>
    <row r="73" spans="1:33" x14ac:dyDescent="0.3">
      <c r="A73" t="s">
        <v>282</v>
      </c>
      <c r="B73" t="b">
        <v>0</v>
      </c>
      <c r="D73" t="b">
        <v>0</v>
      </c>
      <c r="E73" s="1">
        <v>42533</v>
      </c>
      <c r="F73" t="b">
        <v>1</v>
      </c>
      <c r="G73" t="s">
        <v>109</v>
      </c>
      <c r="H73" t="b">
        <v>1</v>
      </c>
      <c r="I73" s="2">
        <v>42479.507164351853</v>
      </c>
      <c r="J73" t="b">
        <v>0</v>
      </c>
      <c r="K73" t="b">
        <v>0</v>
      </c>
      <c r="L73" t="s">
        <v>115</v>
      </c>
      <c r="M73">
        <v>2</v>
      </c>
      <c r="N73">
        <v>2016</v>
      </c>
      <c r="O73" t="s">
        <v>5</v>
      </c>
      <c r="P73" t="s">
        <v>5</v>
      </c>
      <c r="Q73" t="s">
        <v>5979</v>
      </c>
      <c r="R73" t="s">
        <v>87</v>
      </c>
      <c r="S73" s="2">
        <v>44296.95826388889</v>
      </c>
      <c r="U73" s="2">
        <v>43169.630393518521</v>
      </c>
      <c r="V73" t="b">
        <v>0</v>
      </c>
      <c r="W73" t="s">
        <v>141</v>
      </c>
      <c r="X73" t="s">
        <v>283</v>
      </c>
      <c r="Z73" t="b">
        <v>0</v>
      </c>
      <c r="AA73" t="s">
        <v>150</v>
      </c>
      <c r="AB73" t="s">
        <v>42</v>
      </c>
      <c r="AC73" t="b">
        <v>0</v>
      </c>
      <c r="AD73" t="b">
        <v>1</v>
      </c>
      <c r="AE73" s="3">
        <v>28500</v>
      </c>
      <c r="AF73" s="3">
        <v>28500</v>
      </c>
      <c r="AG73" t="b">
        <v>1</v>
      </c>
    </row>
    <row r="74" spans="1:33" x14ac:dyDescent="0.3">
      <c r="A74" t="s">
        <v>118</v>
      </c>
      <c r="B74" t="b">
        <v>0</v>
      </c>
      <c r="D74" t="b">
        <v>0</v>
      </c>
      <c r="E74" s="1">
        <v>42535</v>
      </c>
      <c r="F74" t="b">
        <v>1</v>
      </c>
      <c r="G74" t="s">
        <v>109</v>
      </c>
      <c r="H74" t="b">
        <v>0</v>
      </c>
      <c r="I74" s="2">
        <v>42501.461898148147</v>
      </c>
      <c r="J74" t="b">
        <v>0</v>
      </c>
      <c r="K74" t="b">
        <v>0</v>
      </c>
      <c r="L74" t="s">
        <v>115</v>
      </c>
      <c r="M74">
        <v>2</v>
      </c>
      <c r="N74">
        <v>2016</v>
      </c>
      <c r="O74" t="s">
        <v>5</v>
      </c>
      <c r="P74" t="s">
        <v>5</v>
      </c>
      <c r="Q74" t="s">
        <v>5975</v>
      </c>
      <c r="R74" t="s">
        <v>87</v>
      </c>
      <c r="S74" s="2">
        <v>44297.837673611109</v>
      </c>
      <c r="U74" s="2">
        <v>43169.630393518521</v>
      </c>
      <c r="V74" t="b">
        <v>0</v>
      </c>
      <c r="W74" t="s">
        <v>121</v>
      </c>
      <c r="X74" t="s">
        <v>378</v>
      </c>
      <c r="Z74" t="b">
        <v>0</v>
      </c>
      <c r="AA74" t="s">
        <v>123</v>
      </c>
      <c r="AB74" t="s">
        <v>42</v>
      </c>
      <c r="AC74" t="b">
        <v>0</v>
      </c>
      <c r="AD74" t="b">
        <v>1</v>
      </c>
      <c r="AE74" s="3">
        <v>28500</v>
      </c>
      <c r="AF74" s="3">
        <v>28500</v>
      </c>
      <c r="AG74" t="b">
        <v>1</v>
      </c>
    </row>
    <row r="75" spans="1:33" x14ac:dyDescent="0.3">
      <c r="A75" t="s">
        <v>162</v>
      </c>
      <c r="B75" t="b">
        <v>0</v>
      </c>
      <c r="D75" t="b">
        <v>0</v>
      </c>
      <c r="E75" s="1">
        <v>42535</v>
      </c>
      <c r="F75" t="b">
        <v>1</v>
      </c>
      <c r="G75" t="s">
        <v>109</v>
      </c>
      <c r="H75" t="b">
        <v>0</v>
      </c>
      <c r="I75" s="2">
        <v>42534.570092592592</v>
      </c>
      <c r="J75" t="b">
        <v>0</v>
      </c>
      <c r="K75" t="b">
        <v>0</v>
      </c>
      <c r="L75" t="s">
        <v>115</v>
      </c>
      <c r="M75">
        <v>2</v>
      </c>
      <c r="N75">
        <v>2016</v>
      </c>
      <c r="O75" t="s">
        <v>5</v>
      </c>
      <c r="P75" t="s">
        <v>5</v>
      </c>
      <c r="Q75" t="s">
        <v>5976</v>
      </c>
      <c r="R75" t="s">
        <v>87</v>
      </c>
      <c r="S75" s="2">
        <v>44297.837673611109</v>
      </c>
      <c r="U75" s="2">
        <v>43169.630393518521</v>
      </c>
      <c r="V75" t="b">
        <v>0</v>
      </c>
      <c r="W75" t="s">
        <v>121</v>
      </c>
      <c r="X75" t="s">
        <v>465</v>
      </c>
      <c r="Z75" t="b">
        <v>0</v>
      </c>
      <c r="AA75" t="s">
        <v>123</v>
      </c>
      <c r="AB75" t="s">
        <v>42</v>
      </c>
      <c r="AC75" t="b">
        <v>0</v>
      </c>
      <c r="AD75" t="b">
        <v>1</v>
      </c>
      <c r="AE75" s="3">
        <v>5500</v>
      </c>
      <c r="AF75" s="3">
        <v>5500</v>
      </c>
      <c r="AG75" t="b">
        <v>1</v>
      </c>
    </row>
    <row r="76" spans="1:33" x14ac:dyDescent="0.3">
      <c r="A76" t="s">
        <v>466</v>
      </c>
      <c r="B76" t="b">
        <v>0</v>
      </c>
      <c r="D76" t="b">
        <v>0</v>
      </c>
      <c r="E76" s="1">
        <v>42535</v>
      </c>
      <c r="F76" t="b">
        <v>1</v>
      </c>
      <c r="G76" t="s">
        <v>194</v>
      </c>
      <c r="H76" t="b">
        <v>0</v>
      </c>
      <c r="I76" s="2">
        <v>42536.178379629629</v>
      </c>
      <c r="J76" t="b">
        <v>0</v>
      </c>
      <c r="K76" t="b">
        <v>0</v>
      </c>
      <c r="L76" t="s">
        <v>115</v>
      </c>
      <c r="M76">
        <v>2</v>
      </c>
      <c r="N76">
        <v>2016</v>
      </c>
      <c r="O76" t="s">
        <v>34</v>
      </c>
      <c r="P76" t="s">
        <v>34</v>
      </c>
      <c r="Q76" t="s">
        <v>5976</v>
      </c>
      <c r="R76" t="s">
        <v>87</v>
      </c>
      <c r="S76" s="2">
        <v>44297.8278587963</v>
      </c>
      <c r="U76" s="2">
        <v>43836.76290509259</v>
      </c>
      <c r="V76" t="b">
        <v>0</v>
      </c>
      <c r="W76" t="s">
        <v>83</v>
      </c>
      <c r="X76" t="s">
        <v>468</v>
      </c>
      <c r="Z76" t="b">
        <v>0</v>
      </c>
      <c r="AA76" t="s">
        <v>194</v>
      </c>
      <c r="AB76" t="s">
        <v>38</v>
      </c>
      <c r="AC76" t="b">
        <v>0</v>
      </c>
      <c r="AD76" t="b">
        <v>0</v>
      </c>
      <c r="AE76" s="3">
        <v>66500</v>
      </c>
      <c r="AF76" s="3">
        <v>0</v>
      </c>
      <c r="AG76" t="b">
        <v>1</v>
      </c>
    </row>
    <row r="77" spans="1:33" x14ac:dyDescent="0.3">
      <c r="A77" t="s">
        <v>384</v>
      </c>
      <c r="B77" t="b">
        <v>0</v>
      </c>
      <c r="D77" t="b">
        <v>0</v>
      </c>
      <c r="E77" s="1">
        <v>42538</v>
      </c>
      <c r="F77" t="b">
        <v>1</v>
      </c>
      <c r="G77" t="s">
        <v>74</v>
      </c>
      <c r="H77" t="b">
        <v>0</v>
      </c>
      <c r="I77" s="2">
        <v>42502.776122685187</v>
      </c>
      <c r="J77" t="b">
        <v>0</v>
      </c>
      <c r="K77" t="b">
        <v>0</v>
      </c>
      <c r="L77" t="s">
        <v>115</v>
      </c>
      <c r="M77">
        <v>2</v>
      </c>
      <c r="N77">
        <v>2016</v>
      </c>
      <c r="O77" t="s">
        <v>5</v>
      </c>
      <c r="P77" t="s">
        <v>5</v>
      </c>
      <c r="Q77" t="s">
        <v>5975</v>
      </c>
      <c r="R77" t="s">
        <v>87</v>
      </c>
      <c r="S77" s="2">
        <v>44297.837673611109</v>
      </c>
      <c r="U77" s="2">
        <v>43836.762627314813</v>
      </c>
      <c r="V77" t="b">
        <v>0</v>
      </c>
      <c r="W77" t="s">
        <v>121</v>
      </c>
      <c r="X77" t="s">
        <v>385</v>
      </c>
      <c r="Z77" t="b">
        <v>1</v>
      </c>
      <c r="AA77" t="s">
        <v>74</v>
      </c>
      <c r="AB77" t="s">
        <v>42</v>
      </c>
      <c r="AC77" t="b">
        <v>0</v>
      </c>
      <c r="AD77" t="b">
        <v>1</v>
      </c>
      <c r="AE77" s="3">
        <v>51500</v>
      </c>
      <c r="AF77" s="3">
        <v>51500</v>
      </c>
    </row>
    <row r="78" spans="1:33" x14ac:dyDescent="0.3">
      <c r="A78" t="s">
        <v>379</v>
      </c>
      <c r="B78" t="b">
        <v>0</v>
      </c>
      <c r="D78" t="b">
        <v>0</v>
      </c>
      <c r="E78" s="1">
        <v>42539</v>
      </c>
      <c r="F78" t="b">
        <v>1</v>
      </c>
      <c r="G78" t="s">
        <v>109</v>
      </c>
      <c r="H78" t="b">
        <v>0</v>
      </c>
      <c r="I78" s="2">
        <v>42501.520694444444</v>
      </c>
      <c r="J78" t="b">
        <v>0</v>
      </c>
      <c r="K78" t="b">
        <v>0</v>
      </c>
      <c r="L78" t="s">
        <v>115</v>
      </c>
      <c r="M78">
        <v>2</v>
      </c>
      <c r="N78">
        <v>2016</v>
      </c>
      <c r="O78" t="s">
        <v>5</v>
      </c>
      <c r="P78" t="s">
        <v>5</v>
      </c>
      <c r="Q78" t="s">
        <v>5975</v>
      </c>
      <c r="R78" t="s">
        <v>87</v>
      </c>
      <c r="S78" s="2">
        <v>44296.95826388889</v>
      </c>
      <c r="U78" s="2">
        <v>43169.630393518521</v>
      </c>
      <c r="V78" t="b">
        <v>0</v>
      </c>
      <c r="W78" t="s">
        <v>331</v>
      </c>
      <c r="X78" t="s">
        <v>380</v>
      </c>
      <c r="Z78" t="b">
        <v>0</v>
      </c>
      <c r="AA78" t="s">
        <v>123</v>
      </c>
      <c r="AB78" t="s">
        <v>42</v>
      </c>
      <c r="AC78" t="b">
        <v>0</v>
      </c>
      <c r="AD78" t="b">
        <v>1</v>
      </c>
      <c r="AE78" s="3">
        <v>25000</v>
      </c>
      <c r="AF78" s="3">
        <v>25000</v>
      </c>
    </row>
    <row r="79" spans="1:33" x14ac:dyDescent="0.3">
      <c r="A79" t="s">
        <v>590</v>
      </c>
      <c r="B79" t="b">
        <v>0</v>
      </c>
      <c r="D79" t="b">
        <v>0</v>
      </c>
      <c r="E79" s="1">
        <v>42545</v>
      </c>
      <c r="F79" t="b">
        <v>1</v>
      </c>
      <c r="G79" t="s">
        <v>194</v>
      </c>
      <c r="H79" t="b">
        <v>0</v>
      </c>
      <c r="I79" s="2">
        <v>42545.818981481483</v>
      </c>
      <c r="J79" t="b">
        <v>0</v>
      </c>
      <c r="K79" t="b">
        <v>0</v>
      </c>
      <c r="L79" t="s">
        <v>115</v>
      </c>
      <c r="M79">
        <v>2</v>
      </c>
      <c r="N79">
        <v>2016</v>
      </c>
      <c r="O79" t="s">
        <v>34</v>
      </c>
      <c r="P79" t="s">
        <v>34</v>
      </c>
      <c r="Q79" t="s">
        <v>3016</v>
      </c>
      <c r="R79" t="s">
        <v>87</v>
      </c>
      <c r="S79" s="2">
        <v>44297.8278587963</v>
      </c>
      <c r="U79" s="2">
        <v>43836.762962962966</v>
      </c>
      <c r="V79" t="b">
        <v>0</v>
      </c>
      <c r="W79" t="s">
        <v>83</v>
      </c>
      <c r="X79" t="s">
        <v>591</v>
      </c>
      <c r="Z79" t="b">
        <v>0</v>
      </c>
      <c r="AA79" t="s">
        <v>194</v>
      </c>
      <c r="AB79" t="s">
        <v>38</v>
      </c>
      <c r="AC79" t="b">
        <v>0</v>
      </c>
      <c r="AD79" t="b">
        <v>0</v>
      </c>
      <c r="AE79" s="3">
        <v>71824</v>
      </c>
      <c r="AF79" s="3">
        <v>0</v>
      </c>
    </row>
    <row r="80" spans="1:33" x14ac:dyDescent="0.3">
      <c r="A80" t="s">
        <v>403</v>
      </c>
      <c r="B80" t="b">
        <v>0</v>
      </c>
      <c r="D80" t="b">
        <v>0</v>
      </c>
      <c r="E80" s="1">
        <v>42546</v>
      </c>
      <c r="F80" t="b">
        <v>1</v>
      </c>
      <c r="G80" t="s">
        <v>109</v>
      </c>
      <c r="H80" t="b">
        <v>0</v>
      </c>
      <c r="I80" s="2">
        <v>42514.563240740739</v>
      </c>
      <c r="J80" t="b">
        <v>0</v>
      </c>
      <c r="K80" t="b">
        <v>0</v>
      </c>
      <c r="L80" t="s">
        <v>115</v>
      </c>
      <c r="M80">
        <v>2</v>
      </c>
      <c r="N80">
        <v>2016</v>
      </c>
      <c r="O80" t="s">
        <v>5</v>
      </c>
      <c r="P80" t="s">
        <v>5</v>
      </c>
      <c r="Q80" t="s">
        <v>5977</v>
      </c>
      <c r="R80" t="s">
        <v>87</v>
      </c>
      <c r="S80" s="2">
        <v>44296.95826388889</v>
      </c>
      <c r="U80" s="2">
        <v>43169.630393518521</v>
      </c>
      <c r="V80" t="b">
        <v>0</v>
      </c>
      <c r="W80" t="s">
        <v>141</v>
      </c>
      <c r="X80" t="s">
        <v>404</v>
      </c>
      <c r="Z80" t="b">
        <v>0</v>
      </c>
      <c r="AA80" t="s">
        <v>123</v>
      </c>
      <c r="AB80" t="s">
        <v>42</v>
      </c>
      <c r="AC80" t="b">
        <v>0</v>
      </c>
      <c r="AD80" t="b">
        <v>1</v>
      </c>
      <c r="AE80" s="3">
        <v>28500</v>
      </c>
      <c r="AF80" s="3">
        <v>28500</v>
      </c>
    </row>
    <row r="81" spans="1:32" x14ac:dyDescent="0.3">
      <c r="A81" t="s">
        <v>214</v>
      </c>
      <c r="B81" t="b">
        <v>0</v>
      </c>
      <c r="D81" t="b">
        <v>0</v>
      </c>
      <c r="E81" s="1">
        <v>42551</v>
      </c>
      <c r="F81" t="b">
        <v>1</v>
      </c>
      <c r="G81" t="s">
        <v>194</v>
      </c>
      <c r="H81" t="b">
        <v>0</v>
      </c>
      <c r="I81" s="2">
        <v>42447.613182870373</v>
      </c>
      <c r="J81" t="b">
        <v>0</v>
      </c>
      <c r="K81" t="b">
        <v>0</v>
      </c>
      <c r="L81" t="s">
        <v>115</v>
      </c>
      <c r="M81">
        <v>2</v>
      </c>
      <c r="N81">
        <v>2016</v>
      </c>
      <c r="O81" t="s">
        <v>34</v>
      </c>
      <c r="P81" t="s">
        <v>34</v>
      </c>
      <c r="Q81" t="s">
        <v>5972</v>
      </c>
      <c r="R81" t="s">
        <v>36</v>
      </c>
      <c r="S81" s="2">
        <v>43836.763020833336</v>
      </c>
      <c r="U81" s="2">
        <v>43836.763020833336</v>
      </c>
      <c r="V81" t="b">
        <v>0</v>
      </c>
      <c r="W81" t="s">
        <v>98</v>
      </c>
      <c r="X81" t="s">
        <v>215</v>
      </c>
      <c r="Z81" t="b">
        <v>0</v>
      </c>
      <c r="AA81" t="s">
        <v>194</v>
      </c>
      <c r="AB81" t="s">
        <v>38</v>
      </c>
      <c r="AC81" t="b">
        <v>0</v>
      </c>
      <c r="AD81" t="b">
        <v>0</v>
      </c>
      <c r="AE81" s="3">
        <v>71625</v>
      </c>
      <c r="AF81" s="3">
        <v>0</v>
      </c>
    </row>
    <row r="82" spans="1:32" x14ac:dyDescent="0.3">
      <c r="A82" t="s">
        <v>218</v>
      </c>
      <c r="B82" t="b">
        <v>0</v>
      </c>
      <c r="D82" t="b">
        <v>0</v>
      </c>
      <c r="E82" s="1">
        <v>42551</v>
      </c>
      <c r="F82" t="b">
        <v>1</v>
      </c>
      <c r="G82" t="s">
        <v>194</v>
      </c>
      <c r="H82" t="b">
        <v>0</v>
      </c>
      <c r="I82" s="2">
        <v>42448.068518518521</v>
      </c>
      <c r="J82" t="b">
        <v>0</v>
      </c>
      <c r="K82" t="b">
        <v>0</v>
      </c>
      <c r="L82" t="s">
        <v>115</v>
      </c>
      <c r="M82">
        <v>2</v>
      </c>
      <c r="N82">
        <v>2016</v>
      </c>
      <c r="O82" t="s">
        <v>34</v>
      </c>
      <c r="P82" t="s">
        <v>34</v>
      </c>
      <c r="Q82" t="s">
        <v>5978</v>
      </c>
      <c r="R82" t="s">
        <v>36</v>
      </c>
      <c r="S82" s="2">
        <v>43836.763020833336</v>
      </c>
      <c r="U82" s="2">
        <v>43836.763020833336</v>
      </c>
      <c r="V82" t="b">
        <v>0</v>
      </c>
      <c r="W82" t="s">
        <v>45</v>
      </c>
      <c r="X82" t="s">
        <v>219</v>
      </c>
      <c r="Z82" t="b">
        <v>0</v>
      </c>
      <c r="AA82" t="s">
        <v>194</v>
      </c>
      <c r="AB82" t="s">
        <v>38</v>
      </c>
      <c r="AC82" t="b">
        <v>0</v>
      </c>
      <c r="AD82" t="b">
        <v>0</v>
      </c>
      <c r="AE82" s="3">
        <v>166380.75</v>
      </c>
      <c r="AF82" s="3">
        <v>0</v>
      </c>
    </row>
    <row r="83" spans="1:32" x14ac:dyDescent="0.3">
      <c r="A83" t="s">
        <v>214</v>
      </c>
      <c r="B83" t="b">
        <v>0</v>
      </c>
      <c r="D83" t="b">
        <v>0</v>
      </c>
      <c r="E83" s="1">
        <v>42551</v>
      </c>
      <c r="F83" t="b">
        <v>1</v>
      </c>
      <c r="G83" t="s">
        <v>194</v>
      </c>
      <c r="H83" t="b">
        <v>0</v>
      </c>
      <c r="I83" s="2">
        <v>42453.077106481483</v>
      </c>
      <c r="J83" t="b">
        <v>0</v>
      </c>
      <c r="K83" t="b">
        <v>0</v>
      </c>
      <c r="L83" t="s">
        <v>115</v>
      </c>
      <c r="M83">
        <v>2</v>
      </c>
      <c r="N83">
        <v>2016</v>
      </c>
      <c r="O83" t="s">
        <v>34</v>
      </c>
      <c r="P83" t="s">
        <v>34</v>
      </c>
      <c r="Q83" t="s">
        <v>3016</v>
      </c>
      <c r="R83" t="s">
        <v>36</v>
      </c>
      <c r="S83" s="2">
        <v>43836.763020833336</v>
      </c>
      <c r="U83" s="2">
        <v>43836.763020833336</v>
      </c>
      <c r="V83" t="b">
        <v>0</v>
      </c>
      <c r="W83" t="s">
        <v>98</v>
      </c>
      <c r="X83" t="s">
        <v>228</v>
      </c>
      <c r="Z83" t="b">
        <v>0</v>
      </c>
      <c r="AA83" t="s">
        <v>229</v>
      </c>
      <c r="AB83" t="s">
        <v>38</v>
      </c>
      <c r="AC83" t="b">
        <v>0</v>
      </c>
      <c r="AD83" t="b">
        <v>0</v>
      </c>
      <c r="AE83" s="3">
        <v>71625</v>
      </c>
      <c r="AF83" s="3">
        <v>0</v>
      </c>
    </row>
    <row r="84" spans="1:32" x14ac:dyDescent="0.3">
      <c r="A84" t="s">
        <v>230</v>
      </c>
      <c r="B84" t="b">
        <v>0</v>
      </c>
      <c r="D84" t="b">
        <v>0</v>
      </c>
      <c r="E84" s="1">
        <v>42551</v>
      </c>
      <c r="F84" t="b">
        <v>1</v>
      </c>
      <c r="G84" t="s">
        <v>194</v>
      </c>
      <c r="H84" t="b">
        <v>0</v>
      </c>
      <c r="I84" s="2">
        <v>42453.090590277781</v>
      </c>
      <c r="J84" t="b">
        <v>0</v>
      </c>
      <c r="K84" t="b">
        <v>0</v>
      </c>
      <c r="L84" t="s">
        <v>115</v>
      </c>
      <c r="M84">
        <v>2</v>
      </c>
      <c r="N84">
        <v>2016</v>
      </c>
      <c r="O84" t="s">
        <v>34</v>
      </c>
      <c r="P84" t="s">
        <v>34</v>
      </c>
      <c r="Q84" t="s">
        <v>3016</v>
      </c>
      <c r="R84" t="s">
        <v>36</v>
      </c>
      <c r="S84" s="2">
        <v>43836.763020833336</v>
      </c>
      <c r="U84" s="2">
        <v>43836.763020833336</v>
      </c>
      <c r="V84" t="b">
        <v>0</v>
      </c>
      <c r="W84" t="s">
        <v>98</v>
      </c>
      <c r="X84" t="s">
        <v>231</v>
      </c>
      <c r="Z84" t="b">
        <v>0</v>
      </c>
      <c r="AA84" t="s">
        <v>229</v>
      </c>
      <c r="AB84" t="s">
        <v>38</v>
      </c>
      <c r="AC84" t="b">
        <v>0</v>
      </c>
      <c r="AD84" t="b">
        <v>0</v>
      </c>
      <c r="AE84" s="3">
        <v>71625</v>
      </c>
      <c r="AF84" s="3">
        <v>0</v>
      </c>
    </row>
    <row r="85" spans="1:32" x14ac:dyDescent="0.3">
      <c r="A85" t="s">
        <v>252</v>
      </c>
      <c r="B85" t="b">
        <v>0</v>
      </c>
      <c r="D85" t="b">
        <v>0</v>
      </c>
      <c r="E85" s="1">
        <v>42551</v>
      </c>
      <c r="F85" t="b">
        <v>1</v>
      </c>
      <c r="G85" t="s">
        <v>194</v>
      </c>
      <c r="H85" t="b">
        <v>0</v>
      </c>
      <c r="I85" s="2">
        <v>42460.623622685183</v>
      </c>
      <c r="J85" t="b">
        <v>0</v>
      </c>
      <c r="K85" t="b">
        <v>0</v>
      </c>
      <c r="L85" t="s">
        <v>115</v>
      </c>
      <c r="M85">
        <v>2</v>
      </c>
      <c r="N85">
        <v>2016</v>
      </c>
      <c r="O85" t="s">
        <v>34</v>
      </c>
      <c r="P85" t="s">
        <v>34</v>
      </c>
      <c r="Q85" t="s">
        <v>3016</v>
      </c>
      <c r="R85" t="s">
        <v>87</v>
      </c>
      <c r="S85" s="2">
        <v>44297.8278587963</v>
      </c>
      <c r="U85" s="2">
        <v>43836.763020833336</v>
      </c>
      <c r="V85" t="b">
        <v>0</v>
      </c>
      <c r="W85" t="s">
        <v>83</v>
      </c>
      <c r="X85" t="s">
        <v>253</v>
      </c>
      <c r="Z85" t="b">
        <v>0</v>
      </c>
      <c r="AA85" t="s">
        <v>229</v>
      </c>
      <c r="AB85" t="s">
        <v>38</v>
      </c>
      <c r="AC85" t="b">
        <v>0</v>
      </c>
      <c r="AD85" t="b">
        <v>0</v>
      </c>
      <c r="AE85" s="3">
        <v>71625</v>
      </c>
      <c r="AF85" s="3">
        <v>0</v>
      </c>
    </row>
    <row r="86" spans="1:32" x14ac:dyDescent="0.3">
      <c r="A86" t="s">
        <v>690</v>
      </c>
      <c r="B86" t="b">
        <v>0</v>
      </c>
      <c r="D86" t="b">
        <v>0</v>
      </c>
      <c r="E86" s="1">
        <v>42551</v>
      </c>
      <c r="F86" t="b">
        <v>1</v>
      </c>
      <c r="G86" t="s">
        <v>194</v>
      </c>
      <c r="H86" t="b">
        <v>0</v>
      </c>
      <c r="I86" s="2">
        <v>42552.606145833335</v>
      </c>
      <c r="J86" t="b">
        <v>0</v>
      </c>
      <c r="K86" t="b">
        <v>0</v>
      </c>
      <c r="L86" t="s">
        <v>115</v>
      </c>
      <c r="M86">
        <v>2</v>
      </c>
      <c r="N86">
        <v>2016</v>
      </c>
      <c r="O86" t="s">
        <v>34</v>
      </c>
      <c r="P86" t="s">
        <v>34</v>
      </c>
      <c r="Q86" t="s">
        <v>5976</v>
      </c>
      <c r="R86" t="s">
        <v>87</v>
      </c>
      <c r="S86" s="2">
        <v>44297.8278587963</v>
      </c>
      <c r="U86" s="2">
        <v>43836.762962962966</v>
      </c>
      <c r="V86" t="b">
        <v>0</v>
      </c>
      <c r="W86" t="s">
        <v>83</v>
      </c>
      <c r="X86" t="s">
        <v>691</v>
      </c>
      <c r="Z86" t="b">
        <v>0</v>
      </c>
      <c r="AA86" t="s">
        <v>194</v>
      </c>
      <c r="AB86" t="s">
        <v>38</v>
      </c>
      <c r="AC86" t="b">
        <v>0</v>
      </c>
      <c r="AD86" t="b">
        <v>0</v>
      </c>
      <c r="AE86" s="3">
        <v>65324</v>
      </c>
      <c r="AF86" s="3">
        <v>0</v>
      </c>
    </row>
    <row r="87" spans="1:32" x14ac:dyDescent="0.3">
      <c r="A87" t="s">
        <v>825</v>
      </c>
      <c r="B87" t="b">
        <v>0</v>
      </c>
      <c r="D87" t="b">
        <v>0</v>
      </c>
      <c r="E87" s="1">
        <v>42551</v>
      </c>
      <c r="F87" t="b">
        <v>1</v>
      </c>
      <c r="G87" t="s">
        <v>74</v>
      </c>
      <c r="H87" t="b">
        <v>0</v>
      </c>
      <c r="I87" s="2">
        <v>42650.604502314818</v>
      </c>
      <c r="J87" t="b">
        <v>0</v>
      </c>
      <c r="K87" t="b">
        <v>0</v>
      </c>
      <c r="L87" t="s">
        <v>115</v>
      </c>
      <c r="M87">
        <v>2</v>
      </c>
      <c r="N87">
        <v>2016</v>
      </c>
      <c r="O87" t="s">
        <v>34</v>
      </c>
      <c r="P87" t="s">
        <v>34</v>
      </c>
      <c r="Q87" t="s">
        <v>5978</v>
      </c>
      <c r="R87" t="s">
        <v>87</v>
      </c>
      <c r="S87" s="2">
        <v>44297.8278587963</v>
      </c>
      <c r="U87" s="2">
        <v>43836.762962962966</v>
      </c>
      <c r="V87" t="b">
        <v>0</v>
      </c>
      <c r="W87" t="s">
        <v>83</v>
      </c>
      <c r="X87" t="s">
        <v>826</v>
      </c>
      <c r="Z87" t="b">
        <v>0</v>
      </c>
      <c r="AA87" t="s">
        <v>74</v>
      </c>
      <c r="AB87" t="s">
        <v>38</v>
      </c>
      <c r="AC87" t="b">
        <v>0</v>
      </c>
      <c r="AD87" t="b">
        <v>0</v>
      </c>
      <c r="AE87" s="3">
        <v>71500</v>
      </c>
      <c r="AF87" s="3">
        <v>0</v>
      </c>
    </row>
    <row r="88" spans="1:32" x14ac:dyDescent="0.3">
      <c r="A88" t="s">
        <v>269</v>
      </c>
      <c r="B88" t="b">
        <v>0</v>
      </c>
      <c r="D88" t="b">
        <v>0</v>
      </c>
      <c r="E88" s="1">
        <v>42565</v>
      </c>
      <c r="F88" t="b">
        <v>1</v>
      </c>
      <c r="G88" t="s">
        <v>74</v>
      </c>
      <c r="H88" t="b">
        <v>0</v>
      </c>
      <c r="I88" s="2">
        <v>42478.101284722223</v>
      </c>
      <c r="J88" t="b">
        <v>0</v>
      </c>
      <c r="K88" t="b">
        <v>0</v>
      </c>
      <c r="L88" t="s">
        <v>70</v>
      </c>
      <c r="M88">
        <v>3</v>
      </c>
      <c r="N88">
        <v>2016</v>
      </c>
      <c r="O88" t="s">
        <v>5</v>
      </c>
      <c r="P88" t="s">
        <v>5</v>
      </c>
      <c r="Q88" t="s">
        <v>5973</v>
      </c>
      <c r="R88" t="s">
        <v>87</v>
      </c>
      <c r="S88" s="2">
        <v>44297.837673611109</v>
      </c>
      <c r="U88" s="2">
        <v>43836.76290509259</v>
      </c>
      <c r="V88" t="b">
        <v>0</v>
      </c>
      <c r="W88" t="s">
        <v>121</v>
      </c>
      <c r="X88" t="s">
        <v>270</v>
      </c>
      <c r="Z88" t="b">
        <v>1</v>
      </c>
      <c r="AA88" t="s">
        <v>74</v>
      </c>
      <c r="AB88" t="s">
        <v>42</v>
      </c>
      <c r="AC88" t="b">
        <v>0</v>
      </c>
      <c r="AD88" t="b">
        <v>1</v>
      </c>
      <c r="AE88" s="3">
        <v>113000</v>
      </c>
      <c r="AF88" s="3">
        <v>113000</v>
      </c>
    </row>
    <row r="89" spans="1:32" x14ac:dyDescent="0.3">
      <c r="A89" t="s">
        <v>67</v>
      </c>
      <c r="B89" t="b">
        <v>0</v>
      </c>
      <c r="D89" t="b">
        <v>0</v>
      </c>
      <c r="E89" s="1">
        <v>42577</v>
      </c>
      <c r="F89" t="b">
        <v>1</v>
      </c>
      <c r="G89" t="s">
        <v>32</v>
      </c>
      <c r="H89" t="b">
        <v>0</v>
      </c>
      <c r="I89" s="2">
        <v>42486.614710648151</v>
      </c>
      <c r="J89" t="b">
        <v>0</v>
      </c>
      <c r="K89" t="b">
        <v>0</v>
      </c>
      <c r="L89" t="s">
        <v>70</v>
      </c>
      <c r="M89">
        <v>3</v>
      </c>
      <c r="N89">
        <v>2016</v>
      </c>
      <c r="O89" t="s">
        <v>34</v>
      </c>
      <c r="P89" t="s">
        <v>34</v>
      </c>
      <c r="Q89" t="s">
        <v>5970</v>
      </c>
      <c r="R89" t="s">
        <v>87</v>
      </c>
      <c r="S89" s="2">
        <v>44297.8278587963</v>
      </c>
      <c r="U89" s="2">
        <v>43836.76290509259</v>
      </c>
      <c r="V89" t="b">
        <v>0</v>
      </c>
      <c r="W89" t="s">
        <v>83</v>
      </c>
      <c r="X89" t="s">
        <v>341</v>
      </c>
      <c r="Z89" t="b">
        <v>0</v>
      </c>
      <c r="AA89" t="s">
        <v>32</v>
      </c>
      <c r="AB89" t="s">
        <v>38</v>
      </c>
      <c r="AC89" t="b">
        <v>0</v>
      </c>
      <c r="AD89" t="b">
        <v>0</v>
      </c>
      <c r="AE89" s="3">
        <v>449988</v>
      </c>
      <c r="AF89" s="3">
        <v>0</v>
      </c>
    </row>
    <row r="90" spans="1:32" x14ac:dyDescent="0.3">
      <c r="A90" t="s">
        <v>140</v>
      </c>
      <c r="B90" t="b">
        <v>0</v>
      </c>
      <c r="D90" t="b">
        <v>0</v>
      </c>
      <c r="E90" s="1">
        <v>42585</v>
      </c>
      <c r="F90" t="b">
        <v>1</v>
      </c>
      <c r="G90" t="s">
        <v>109</v>
      </c>
      <c r="H90" t="b">
        <v>0</v>
      </c>
      <c r="I90" s="2">
        <v>42435.764756944445</v>
      </c>
      <c r="J90" t="b">
        <v>0</v>
      </c>
      <c r="K90" t="b">
        <v>0</v>
      </c>
      <c r="L90" t="s">
        <v>70</v>
      </c>
      <c r="M90">
        <v>3</v>
      </c>
      <c r="N90">
        <v>2016</v>
      </c>
      <c r="O90" t="s">
        <v>5</v>
      </c>
      <c r="P90" t="s">
        <v>5</v>
      </c>
      <c r="Q90" t="s">
        <v>5977</v>
      </c>
      <c r="R90" t="s">
        <v>87</v>
      </c>
      <c r="S90" s="2">
        <v>44296.95826388889</v>
      </c>
      <c r="U90" s="2">
        <v>43169.630393518521</v>
      </c>
      <c r="V90" t="b">
        <v>0</v>
      </c>
      <c r="W90" t="s">
        <v>141</v>
      </c>
      <c r="X90" t="s">
        <v>142</v>
      </c>
      <c r="Z90" t="b">
        <v>0</v>
      </c>
      <c r="AA90" t="s">
        <v>123</v>
      </c>
      <c r="AB90" t="s">
        <v>42</v>
      </c>
      <c r="AC90" t="b">
        <v>0</v>
      </c>
      <c r="AD90" t="b">
        <v>1</v>
      </c>
      <c r="AE90" s="3">
        <v>28500</v>
      </c>
      <c r="AF90" s="3">
        <v>28500</v>
      </c>
    </row>
    <row r="91" spans="1:32" x14ac:dyDescent="0.3">
      <c r="A91" t="s">
        <v>333</v>
      </c>
      <c r="B91" t="b">
        <v>0</v>
      </c>
      <c r="D91" t="b">
        <v>0</v>
      </c>
      <c r="E91" s="1">
        <v>42588</v>
      </c>
      <c r="F91" t="b">
        <v>1</v>
      </c>
      <c r="G91" t="s">
        <v>109</v>
      </c>
      <c r="H91" t="b">
        <v>1</v>
      </c>
      <c r="I91" s="2">
        <v>42481.993958333333</v>
      </c>
      <c r="J91" t="b">
        <v>0</v>
      </c>
      <c r="K91" t="b">
        <v>0</v>
      </c>
      <c r="L91" t="s">
        <v>70</v>
      </c>
      <c r="M91">
        <v>3</v>
      </c>
      <c r="N91">
        <v>2016</v>
      </c>
      <c r="O91" t="s">
        <v>5</v>
      </c>
      <c r="P91" t="s">
        <v>5</v>
      </c>
      <c r="Q91" t="s">
        <v>5975</v>
      </c>
      <c r="R91" t="s">
        <v>87</v>
      </c>
      <c r="S91" s="2">
        <v>44297.83829861111</v>
      </c>
      <c r="U91" s="2">
        <v>43169.624513888892</v>
      </c>
      <c r="V91" t="b">
        <v>0</v>
      </c>
      <c r="W91" t="s">
        <v>121</v>
      </c>
      <c r="X91" t="s">
        <v>334</v>
      </c>
      <c r="Z91" t="b">
        <v>0</v>
      </c>
      <c r="AA91" t="s">
        <v>123</v>
      </c>
      <c r="AB91" t="s">
        <v>42</v>
      </c>
      <c r="AC91" t="b">
        <v>0</v>
      </c>
      <c r="AD91" t="b">
        <v>1</v>
      </c>
      <c r="AE91" s="3">
        <v>51805</v>
      </c>
      <c r="AF91" s="3">
        <v>51805</v>
      </c>
    </row>
    <row r="92" spans="1:32" x14ac:dyDescent="0.3">
      <c r="A92" t="s">
        <v>126</v>
      </c>
      <c r="B92" t="b">
        <v>0</v>
      </c>
      <c r="D92" t="b">
        <v>0</v>
      </c>
      <c r="E92" s="1">
        <v>42604</v>
      </c>
      <c r="F92" t="b">
        <v>1</v>
      </c>
      <c r="G92" t="s">
        <v>109</v>
      </c>
      <c r="H92" t="b">
        <v>0</v>
      </c>
      <c r="I92" s="2">
        <v>42592.894421296296</v>
      </c>
      <c r="J92" t="b">
        <v>0</v>
      </c>
      <c r="K92" t="b">
        <v>0</v>
      </c>
      <c r="L92" t="s">
        <v>70</v>
      </c>
      <c r="M92">
        <v>3</v>
      </c>
      <c r="N92">
        <v>2016</v>
      </c>
      <c r="O92" t="s">
        <v>5</v>
      </c>
      <c r="P92" t="s">
        <v>5</v>
      </c>
      <c r="Q92" t="s">
        <v>5977</v>
      </c>
      <c r="R92" t="s">
        <v>87</v>
      </c>
      <c r="S92" s="2">
        <v>44296.95826388889</v>
      </c>
      <c r="U92" s="2">
        <v>43169.630393518521</v>
      </c>
      <c r="V92" t="b">
        <v>0</v>
      </c>
      <c r="W92" t="s">
        <v>45</v>
      </c>
      <c r="X92" t="s">
        <v>721</v>
      </c>
      <c r="Z92" t="b">
        <v>0</v>
      </c>
      <c r="AA92" t="s">
        <v>123</v>
      </c>
      <c r="AB92" t="s">
        <v>42</v>
      </c>
      <c r="AC92" t="b">
        <v>0</v>
      </c>
      <c r="AD92" t="b">
        <v>1</v>
      </c>
      <c r="AE92" s="3">
        <v>3500</v>
      </c>
      <c r="AF92" s="3">
        <v>3500</v>
      </c>
    </row>
    <row r="93" spans="1:32" x14ac:dyDescent="0.3">
      <c r="A93" t="s">
        <v>505</v>
      </c>
      <c r="B93" t="b">
        <v>0</v>
      </c>
      <c r="D93" t="b">
        <v>0</v>
      </c>
      <c r="E93" s="1">
        <v>42604</v>
      </c>
      <c r="F93" t="b">
        <v>1</v>
      </c>
      <c r="G93" t="s">
        <v>109</v>
      </c>
      <c r="H93" t="b">
        <v>0</v>
      </c>
      <c r="I93" s="2">
        <v>42569.820960648147</v>
      </c>
      <c r="J93" t="b">
        <v>0</v>
      </c>
      <c r="K93" t="b">
        <v>0</v>
      </c>
      <c r="L93" t="s">
        <v>70</v>
      </c>
      <c r="M93">
        <v>3</v>
      </c>
      <c r="N93">
        <v>2016</v>
      </c>
      <c r="O93" t="s">
        <v>5</v>
      </c>
      <c r="P93" t="s">
        <v>5</v>
      </c>
      <c r="Q93" t="s">
        <v>5978</v>
      </c>
      <c r="R93" t="s">
        <v>87</v>
      </c>
      <c r="S93" s="2">
        <v>44296.95826388889</v>
      </c>
      <c r="U93" s="2">
        <v>43169.630393518521</v>
      </c>
      <c r="V93" t="b">
        <v>0</v>
      </c>
      <c r="W93" t="s">
        <v>98</v>
      </c>
      <c r="X93" t="s">
        <v>738</v>
      </c>
      <c r="Z93" t="b">
        <v>0</v>
      </c>
      <c r="AA93" t="s">
        <v>123</v>
      </c>
      <c r="AB93" t="s">
        <v>42</v>
      </c>
      <c r="AC93" t="b">
        <v>0</v>
      </c>
      <c r="AD93" t="b">
        <v>1</v>
      </c>
      <c r="AE93" s="3">
        <v>25049</v>
      </c>
      <c r="AF93" s="3">
        <v>25049</v>
      </c>
    </row>
    <row r="94" spans="1:32" x14ac:dyDescent="0.3">
      <c r="A94" t="s">
        <v>354</v>
      </c>
      <c r="B94" t="b">
        <v>0</v>
      </c>
      <c r="D94" t="b">
        <v>0</v>
      </c>
      <c r="E94" s="1">
        <v>42606</v>
      </c>
      <c r="F94" t="b">
        <v>1</v>
      </c>
      <c r="G94" t="s">
        <v>74</v>
      </c>
      <c r="H94" t="b">
        <v>0</v>
      </c>
      <c r="I94" s="2">
        <v>42496.577650462961</v>
      </c>
      <c r="J94" t="b">
        <v>0</v>
      </c>
      <c r="K94" t="b">
        <v>0</v>
      </c>
      <c r="L94" t="s">
        <v>70</v>
      </c>
      <c r="M94">
        <v>3</v>
      </c>
      <c r="N94">
        <v>2016</v>
      </c>
      <c r="O94" t="s">
        <v>5</v>
      </c>
      <c r="P94" t="s">
        <v>5</v>
      </c>
      <c r="Q94" t="s">
        <v>5976</v>
      </c>
      <c r="R94" t="s">
        <v>87</v>
      </c>
      <c r="S94" s="2">
        <v>44297.837673611109</v>
      </c>
      <c r="U94" s="2">
        <v>43836.762627314813</v>
      </c>
      <c r="V94" t="b">
        <v>0</v>
      </c>
      <c r="W94" t="s">
        <v>121</v>
      </c>
      <c r="X94" t="s">
        <v>355</v>
      </c>
      <c r="Z94" t="b">
        <v>1</v>
      </c>
      <c r="AA94" t="s">
        <v>74</v>
      </c>
      <c r="AB94" t="s">
        <v>42</v>
      </c>
      <c r="AC94" t="b">
        <v>0</v>
      </c>
      <c r="AD94" t="b">
        <v>1</v>
      </c>
      <c r="AE94" s="3">
        <v>71500</v>
      </c>
      <c r="AF94" s="3">
        <v>71500</v>
      </c>
    </row>
    <row r="95" spans="1:32" x14ac:dyDescent="0.3">
      <c r="A95" t="s">
        <v>653</v>
      </c>
      <c r="B95" t="b">
        <v>0</v>
      </c>
      <c r="D95" t="b">
        <v>0</v>
      </c>
      <c r="E95" s="1">
        <v>42612</v>
      </c>
      <c r="F95" t="b">
        <v>1</v>
      </c>
      <c r="G95" t="s">
        <v>109</v>
      </c>
      <c r="H95" t="b">
        <v>1</v>
      </c>
      <c r="I95" s="2">
        <v>42550.128067129626</v>
      </c>
      <c r="J95" t="b">
        <v>0</v>
      </c>
      <c r="K95" t="b">
        <v>0</v>
      </c>
      <c r="L95" t="s">
        <v>70</v>
      </c>
      <c r="M95">
        <v>3</v>
      </c>
      <c r="N95">
        <v>2016</v>
      </c>
      <c r="O95" t="s">
        <v>5</v>
      </c>
      <c r="P95" t="s">
        <v>5</v>
      </c>
      <c r="Q95" t="s">
        <v>5981</v>
      </c>
      <c r="R95" t="s">
        <v>87</v>
      </c>
      <c r="S95" s="2">
        <v>44296.95826388889</v>
      </c>
      <c r="U95" s="2">
        <v>43169.630393518521</v>
      </c>
      <c r="V95" t="b">
        <v>0</v>
      </c>
      <c r="W95" t="s">
        <v>141</v>
      </c>
      <c r="X95" t="s">
        <v>654</v>
      </c>
      <c r="Z95" t="b">
        <v>0</v>
      </c>
      <c r="AA95" t="s">
        <v>123</v>
      </c>
      <c r="AB95" t="s">
        <v>42</v>
      </c>
      <c r="AC95" t="b">
        <v>0</v>
      </c>
      <c r="AD95" t="b">
        <v>1</v>
      </c>
      <c r="AE95" s="3">
        <v>28549</v>
      </c>
      <c r="AF95" s="3">
        <v>28549</v>
      </c>
    </row>
    <row r="96" spans="1:32" x14ac:dyDescent="0.3">
      <c r="A96" t="s">
        <v>379</v>
      </c>
      <c r="B96" t="b">
        <v>0</v>
      </c>
      <c r="D96" t="b">
        <v>0</v>
      </c>
      <c r="E96" s="1">
        <v>42620</v>
      </c>
      <c r="F96" t="b">
        <v>1</v>
      </c>
      <c r="G96" t="s">
        <v>109</v>
      </c>
      <c r="H96" t="b">
        <v>0</v>
      </c>
      <c r="I96" s="2">
        <v>42593.01761574074</v>
      </c>
      <c r="J96" t="b">
        <v>0</v>
      </c>
      <c r="K96" t="b">
        <v>0</v>
      </c>
      <c r="L96" t="s">
        <v>70</v>
      </c>
      <c r="M96">
        <v>3</v>
      </c>
      <c r="N96">
        <v>2016</v>
      </c>
      <c r="O96" t="s">
        <v>5</v>
      </c>
      <c r="P96" t="s">
        <v>5</v>
      </c>
      <c r="Q96" t="s">
        <v>5977</v>
      </c>
      <c r="R96" t="s">
        <v>87</v>
      </c>
      <c r="S96" s="2">
        <v>44296.95826388889</v>
      </c>
      <c r="U96" s="2">
        <v>43169.630393518521</v>
      </c>
      <c r="V96" t="b">
        <v>0</v>
      </c>
      <c r="W96" t="s">
        <v>331</v>
      </c>
      <c r="X96" t="s">
        <v>723</v>
      </c>
      <c r="Z96" t="b">
        <v>0</v>
      </c>
      <c r="AA96" t="s">
        <v>123</v>
      </c>
      <c r="AB96" t="s">
        <v>42</v>
      </c>
      <c r="AC96" t="b">
        <v>0</v>
      </c>
      <c r="AD96" t="b">
        <v>1</v>
      </c>
      <c r="AE96" s="3">
        <v>6750</v>
      </c>
      <c r="AF96" s="3">
        <v>6750</v>
      </c>
    </row>
    <row r="97" spans="1:32" x14ac:dyDescent="0.3">
      <c r="A97" t="s">
        <v>694</v>
      </c>
      <c r="B97" t="b">
        <v>0</v>
      </c>
      <c r="D97" t="b">
        <v>0</v>
      </c>
      <c r="E97" s="1">
        <v>42620</v>
      </c>
      <c r="F97" t="b">
        <v>1</v>
      </c>
      <c r="G97" t="s">
        <v>109</v>
      </c>
      <c r="H97" t="b">
        <v>0</v>
      </c>
      <c r="I97" s="2">
        <v>42611.861122685186</v>
      </c>
      <c r="J97" t="b">
        <v>0</v>
      </c>
      <c r="K97" t="b">
        <v>0</v>
      </c>
      <c r="L97" t="s">
        <v>70</v>
      </c>
      <c r="M97">
        <v>3</v>
      </c>
      <c r="N97">
        <v>2016</v>
      </c>
      <c r="O97" t="s">
        <v>5</v>
      </c>
      <c r="P97" t="s">
        <v>5</v>
      </c>
      <c r="Q97" t="s">
        <v>5980</v>
      </c>
      <c r="R97" t="s">
        <v>87</v>
      </c>
      <c r="S97" s="2">
        <v>44297.841840277775</v>
      </c>
      <c r="U97" s="2">
        <v>43169.630393518521</v>
      </c>
      <c r="V97" t="b">
        <v>0</v>
      </c>
      <c r="W97" t="s">
        <v>141</v>
      </c>
      <c r="X97" t="s">
        <v>782</v>
      </c>
      <c r="Z97" t="b">
        <v>0</v>
      </c>
      <c r="AA97" t="s">
        <v>150</v>
      </c>
      <c r="AB97" t="s">
        <v>42</v>
      </c>
      <c r="AC97" t="b">
        <v>0</v>
      </c>
      <c r="AD97" t="b">
        <v>1</v>
      </c>
      <c r="AE97" s="3">
        <v>25049</v>
      </c>
      <c r="AF97" s="3">
        <v>25049</v>
      </c>
    </row>
    <row r="98" spans="1:32" x14ac:dyDescent="0.3">
      <c r="A98" t="s">
        <v>290</v>
      </c>
      <c r="B98" t="b">
        <v>0</v>
      </c>
      <c r="D98" t="b">
        <v>0</v>
      </c>
      <c r="E98" s="1">
        <v>42945</v>
      </c>
      <c r="F98" t="b">
        <v>0</v>
      </c>
      <c r="G98" t="s">
        <v>130</v>
      </c>
      <c r="H98" t="b">
        <v>0</v>
      </c>
      <c r="I98" s="2">
        <v>42479.768472222226</v>
      </c>
      <c r="J98" t="b">
        <v>0</v>
      </c>
      <c r="K98" t="b">
        <v>0</v>
      </c>
      <c r="L98" t="s">
        <v>129</v>
      </c>
      <c r="M98">
        <v>3</v>
      </c>
      <c r="N98">
        <v>2017</v>
      </c>
      <c r="O98" t="s">
        <v>86</v>
      </c>
      <c r="P98" t="s">
        <v>86</v>
      </c>
      <c r="Q98" t="s">
        <v>5969</v>
      </c>
      <c r="R98" t="s">
        <v>87</v>
      </c>
      <c r="S98" s="2">
        <v>44297.841400462959</v>
      </c>
      <c r="V98" t="b">
        <v>0</v>
      </c>
      <c r="W98" t="s">
        <v>37</v>
      </c>
      <c r="X98" t="s">
        <v>291</v>
      </c>
      <c r="Z98" t="b">
        <v>0</v>
      </c>
      <c r="AA98" t="s">
        <v>130</v>
      </c>
      <c r="AB98" t="s">
        <v>199</v>
      </c>
      <c r="AC98" t="b">
        <v>0</v>
      </c>
      <c r="AD98" t="b">
        <v>0</v>
      </c>
      <c r="AE98" s="3">
        <v>70000</v>
      </c>
      <c r="AF98" s="3">
        <v>21000</v>
      </c>
    </row>
    <row r="99" spans="1:32" x14ac:dyDescent="0.3">
      <c r="A99" t="s">
        <v>292</v>
      </c>
      <c r="B99" t="b">
        <v>0</v>
      </c>
      <c r="D99" t="b">
        <v>0</v>
      </c>
      <c r="E99" s="1">
        <v>43007</v>
      </c>
      <c r="F99" t="b">
        <v>0</v>
      </c>
      <c r="G99" t="s">
        <v>40</v>
      </c>
      <c r="H99" t="b">
        <v>0</v>
      </c>
      <c r="I99" s="2">
        <v>42479.785057870373</v>
      </c>
      <c r="J99" t="b">
        <v>0</v>
      </c>
      <c r="K99" t="b">
        <v>0</v>
      </c>
      <c r="L99" t="s">
        <v>129</v>
      </c>
      <c r="M99">
        <v>3</v>
      </c>
      <c r="N99">
        <v>2017</v>
      </c>
      <c r="O99" t="s">
        <v>86</v>
      </c>
      <c r="P99" t="s">
        <v>86</v>
      </c>
      <c r="Q99" t="s">
        <v>5969</v>
      </c>
      <c r="R99" t="s">
        <v>87</v>
      </c>
      <c r="S99" s="2">
        <v>44296.966620370367</v>
      </c>
      <c r="U99" s="2">
        <v>42703.698888888888</v>
      </c>
      <c r="V99" t="b">
        <v>0</v>
      </c>
      <c r="W99" t="s">
        <v>141</v>
      </c>
      <c r="X99" t="s">
        <v>293</v>
      </c>
      <c r="Z99" t="b">
        <v>0</v>
      </c>
      <c r="AA99" t="s">
        <v>130</v>
      </c>
      <c r="AB99" t="s">
        <v>199</v>
      </c>
      <c r="AC99" t="b">
        <v>0</v>
      </c>
      <c r="AD99" t="b">
        <v>0</v>
      </c>
      <c r="AE99" s="3">
        <v>70000</v>
      </c>
      <c r="AF99" s="3">
        <v>21000</v>
      </c>
    </row>
    <row r="100" spans="1:32" x14ac:dyDescent="0.3">
      <c r="A100" t="s">
        <v>67</v>
      </c>
      <c r="B100" t="b">
        <v>0</v>
      </c>
      <c r="D100" t="b">
        <v>0</v>
      </c>
      <c r="E100" s="1">
        <v>42627</v>
      </c>
      <c r="F100" t="b">
        <v>1</v>
      </c>
      <c r="G100" t="s">
        <v>66</v>
      </c>
      <c r="H100" t="b">
        <v>0</v>
      </c>
      <c r="I100" s="2">
        <v>42627.57912037037</v>
      </c>
      <c r="J100" t="b">
        <v>0</v>
      </c>
      <c r="K100" t="b">
        <v>0</v>
      </c>
      <c r="L100" t="s">
        <v>70</v>
      </c>
      <c r="M100">
        <v>3</v>
      </c>
      <c r="N100">
        <v>2016</v>
      </c>
      <c r="O100" t="s">
        <v>5</v>
      </c>
      <c r="P100" t="s">
        <v>5</v>
      </c>
      <c r="Q100" t="s">
        <v>5981</v>
      </c>
      <c r="R100" t="s">
        <v>87</v>
      </c>
      <c r="S100" s="2">
        <v>44297.838888888888</v>
      </c>
      <c r="U100" s="2">
        <v>43836.762685185182</v>
      </c>
      <c r="V100" t="b">
        <v>1</v>
      </c>
      <c r="W100" t="s">
        <v>121</v>
      </c>
      <c r="X100" t="s">
        <v>809</v>
      </c>
      <c r="Z100" t="b">
        <v>1</v>
      </c>
      <c r="AA100" t="s">
        <v>66</v>
      </c>
      <c r="AB100" t="s">
        <v>42</v>
      </c>
      <c r="AC100" t="b">
        <v>0</v>
      </c>
      <c r="AD100" t="b">
        <v>1</v>
      </c>
      <c r="AE100" s="3">
        <v>6435000</v>
      </c>
      <c r="AF100" s="3">
        <v>6435000</v>
      </c>
    </row>
    <row r="101" spans="1:32" x14ac:dyDescent="0.3">
      <c r="A101" t="s">
        <v>67</v>
      </c>
      <c r="B101" t="b">
        <v>0</v>
      </c>
      <c r="D101" t="b">
        <v>0</v>
      </c>
      <c r="E101" s="1">
        <v>42627</v>
      </c>
      <c r="F101" t="b">
        <v>1</v>
      </c>
      <c r="G101" t="s">
        <v>66</v>
      </c>
      <c r="H101" t="b">
        <v>0</v>
      </c>
      <c r="I101" s="2">
        <v>42627.579791666663</v>
      </c>
      <c r="J101" t="b">
        <v>0</v>
      </c>
      <c r="K101" t="b">
        <v>0</v>
      </c>
      <c r="L101" t="s">
        <v>70</v>
      </c>
      <c r="M101">
        <v>3</v>
      </c>
      <c r="N101">
        <v>2016</v>
      </c>
      <c r="O101" t="s">
        <v>5</v>
      </c>
      <c r="P101" t="s">
        <v>5</v>
      </c>
      <c r="Q101" t="s">
        <v>5981</v>
      </c>
      <c r="R101" t="s">
        <v>87</v>
      </c>
      <c r="S101" s="2">
        <v>44297.837673611109</v>
      </c>
      <c r="U101" s="2">
        <v>43836.762685185182</v>
      </c>
      <c r="V101" t="b">
        <v>1</v>
      </c>
      <c r="W101" t="s">
        <v>121</v>
      </c>
      <c r="X101" t="s">
        <v>810</v>
      </c>
      <c r="Z101" t="b">
        <v>1</v>
      </c>
      <c r="AA101" t="s">
        <v>66</v>
      </c>
      <c r="AB101" t="s">
        <v>42</v>
      </c>
      <c r="AC101" t="b">
        <v>0</v>
      </c>
      <c r="AD101" t="b">
        <v>1</v>
      </c>
      <c r="AE101" s="3">
        <v>6435000</v>
      </c>
      <c r="AF101" s="3">
        <v>6435000</v>
      </c>
    </row>
    <row r="102" spans="1:32" x14ac:dyDescent="0.3">
      <c r="A102" t="s">
        <v>813</v>
      </c>
      <c r="B102" t="b">
        <v>0</v>
      </c>
      <c r="D102" t="b">
        <v>0</v>
      </c>
      <c r="E102" s="1">
        <v>42627</v>
      </c>
      <c r="F102" t="b">
        <v>1</v>
      </c>
      <c r="G102" t="s">
        <v>194</v>
      </c>
      <c r="H102" t="b">
        <v>0</v>
      </c>
      <c r="I102" s="2">
        <v>42627.772083333337</v>
      </c>
      <c r="J102" t="b">
        <v>0</v>
      </c>
      <c r="K102" t="b">
        <v>0</v>
      </c>
      <c r="L102" t="s">
        <v>70</v>
      </c>
      <c r="M102">
        <v>3</v>
      </c>
      <c r="N102">
        <v>2016</v>
      </c>
      <c r="O102" t="s">
        <v>34</v>
      </c>
      <c r="P102" t="s">
        <v>34</v>
      </c>
      <c r="Q102" t="s">
        <v>5981</v>
      </c>
      <c r="R102" t="s">
        <v>87</v>
      </c>
      <c r="S102" s="2">
        <v>44297.8278587963</v>
      </c>
      <c r="U102" s="2">
        <v>43836.762962962966</v>
      </c>
      <c r="V102" t="b">
        <v>0</v>
      </c>
      <c r="W102" t="s">
        <v>83</v>
      </c>
      <c r="X102" t="s">
        <v>814</v>
      </c>
      <c r="Z102" t="b">
        <v>0</v>
      </c>
      <c r="AA102" t="s">
        <v>194</v>
      </c>
      <c r="AB102" t="s">
        <v>38</v>
      </c>
      <c r="AC102" t="b">
        <v>0</v>
      </c>
      <c r="AD102" t="b">
        <v>0</v>
      </c>
      <c r="AE102" s="3">
        <v>71500</v>
      </c>
      <c r="AF102" s="3">
        <v>0</v>
      </c>
    </row>
    <row r="103" spans="1:32" x14ac:dyDescent="0.3">
      <c r="A103" t="s">
        <v>160</v>
      </c>
      <c r="B103" t="b">
        <v>0</v>
      </c>
      <c r="D103" t="b">
        <v>0</v>
      </c>
      <c r="E103" s="1">
        <v>42634</v>
      </c>
      <c r="F103" t="b">
        <v>1</v>
      </c>
      <c r="G103" t="s">
        <v>148</v>
      </c>
      <c r="H103" t="b">
        <v>0</v>
      </c>
      <c r="I103" s="2">
        <v>42503.775381944448</v>
      </c>
      <c r="J103" t="b">
        <v>0</v>
      </c>
      <c r="K103" t="b">
        <v>0</v>
      </c>
      <c r="L103" t="s">
        <v>70</v>
      </c>
      <c r="M103">
        <v>3</v>
      </c>
      <c r="N103">
        <v>2016</v>
      </c>
      <c r="O103" t="s">
        <v>5</v>
      </c>
      <c r="P103" t="s">
        <v>5</v>
      </c>
      <c r="Q103" t="s">
        <v>5975</v>
      </c>
      <c r="R103" t="s">
        <v>87</v>
      </c>
      <c r="S103" s="2">
        <v>44296.95826388889</v>
      </c>
      <c r="U103" s="2">
        <v>43169.630393518521</v>
      </c>
      <c r="V103" t="b">
        <v>0</v>
      </c>
      <c r="W103" t="s">
        <v>45</v>
      </c>
      <c r="X103" t="s">
        <v>386</v>
      </c>
      <c r="Z103" t="b">
        <v>0</v>
      </c>
      <c r="AA103" t="s">
        <v>159</v>
      </c>
      <c r="AB103" t="s">
        <v>42</v>
      </c>
      <c r="AC103" t="b">
        <v>0</v>
      </c>
      <c r="AD103" t="b">
        <v>1</v>
      </c>
      <c r="AE103" s="3">
        <v>6750</v>
      </c>
      <c r="AF103" s="3">
        <v>6750</v>
      </c>
    </row>
    <row r="104" spans="1:32" x14ac:dyDescent="0.3">
      <c r="A104" t="s">
        <v>175</v>
      </c>
      <c r="B104" t="b">
        <v>0</v>
      </c>
      <c r="D104" t="b">
        <v>0</v>
      </c>
      <c r="E104" s="1">
        <v>42634</v>
      </c>
      <c r="F104" t="b">
        <v>1</v>
      </c>
      <c r="G104" t="s">
        <v>148</v>
      </c>
      <c r="H104" t="b">
        <v>0</v>
      </c>
      <c r="I104" s="2">
        <v>42515.775578703702</v>
      </c>
      <c r="J104" t="b">
        <v>0</v>
      </c>
      <c r="K104" t="b">
        <v>0</v>
      </c>
      <c r="L104" t="s">
        <v>70</v>
      </c>
      <c r="M104">
        <v>3</v>
      </c>
      <c r="N104">
        <v>2016</v>
      </c>
      <c r="O104" t="s">
        <v>34</v>
      </c>
      <c r="P104" t="s">
        <v>34</v>
      </c>
      <c r="Q104" t="s">
        <v>5977</v>
      </c>
      <c r="R104" t="s">
        <v>87</v>
      </c>
      <c r="S104" s="2">
        <v>44297.841400462959</v>
      </c>
      <c r="U104" s="2">
        <v>43169.639780092592</v>
      </c>
      <c r="V104" t="b">
        <v>0</v>
      </c>
      <c r="W104" t="s">
        <v>37</v>
      </c>
      <c r="X104" t="s">
        <v>405</v>
      </c>
      <c r="Z104" t="b">
        <v>0</v>
      </c>
      <c r="AA104" t="s">
        <v>159</v>
      </c>
      <c r="AB104" t="s">
        <v>38</v>
      </c>
      <c r="AC104" t="b">
        <v>0</v>
      </c>
      <c r="AD104" t="b">
        <v>0</v>
      </c>
      <c r="AE104" s="3">
        <v>3850</v>
      </c>
      <c r="AF104" s="3">
        <v>0</v>
      </c>
    </row>
    <row r="105" spans="1:32" x14ac:dyDescent="0.3">
      <c r="A105" t="s">
        <v>175</v>
      </c>
      <c r="B105" t="b">
        <v>0</v>
      </c>
      <c r="D105" t="b">
        <v>0</v>
      </c>
      <c r="E105" s="1">
        <v>42634</v>
      </c>
      <c r="F105" t="b">
        <v>1</v>
      </c>
      <c r="G105" t="s">
        <v>148</v>
      </c>
      <c r="H105" t="b">
        <v>0</v>
      </c>
      <c r="I105" s="2">
        <v>42587.667905092596</v>
      </c>
      <c r="J105" t="b">
        <v>0</v>
      </c>
      <c r="K105" t="b">
        <v>0</v>
      </c>
      <c r="L105" t="s">
        <v>70</v>
      </c>
      <c r="M105">
        <v>3</v>
      </c>
      <c r="N105">
        <v>2016</v>
      </c>
      <c r="O105" t="s">
        <v>5</v>
      </c>
      <c r="P105" t="s">
        <v>5</v>
      </c>
      <c r="Q105" t="s">
        <v>5977</v>
      </c>
      <c r="R105" t="s">
        <v>87</v>
      </c>
      <c r="S105" s="2">
        <v>44297.841840277775</v>
      </c>
      <c r="U105" s="2">
        <v>43169.630393518521</v>
      </c>
      <c r="V105" t="b">
        <v>0</v>
      </c>
      <c r="W105" t="s">
        <v>141</v>
      </c>
      <c r="X105" t="s">
        <v>718</v>
      </c>
      <c r="Z105" t="b">
        <v>0</v>
      </c>
      <c r="AA105" t="s">
        <v>123</v>
      </c>
      <c r="AB105" t="s">
        <v>42</v>
      </c>
      <c r="AC105" t="b">
        <v>0</v>
      </c>
      <c r="AD105" t="b">
        <v>1</v>
      </c>
      <c r="AE105" s="3">
        <v>6750</v>
      </c>
      <c r="AF105" s="3">
        <v>6750</v>
      </c>
    </row>
    <row r="106" spans="1:32" x14ac:dyDescent="0.3">
      <c r="A106" t="s">
        <v>67</v>
      </c>
      <c r="B106" t="b">
        <v>0</v>
      </c>
      <c r="D106" t="b">
        <v>0</v>
      </c>
      <c r="E106" s="1">
        <v>42643</v>
      </c>
      <c r="F106" t="b">
        <v>1</v>
      </c>
      <c r="G106" t="s">
        <v>32</v>
      </c>
      <c r="H106" t="b">
        <v>0</v>
      </c>
      <c r="I106" s="2">
        <v>42377.815868055557</v>
      </c>
      <c r="J106" t="b">
        <v>0</v>
      </c>
      <c r="K106" t="b">
        <v>0</v>
      </c>
      <c r="L106" t="s">
        <v>70</v>
      </c>
      <c r="M106">
        <v>3</v>
      </c>
      <c r="N106">
        <v>2016</v>
      </c>
      <c r="O106" t="s">
        <v>5</v>
      </c>
      <c r="P106" t="s">
        <v>5</v>
      </c>
      <c r="Q106" t="s">
        <v>5972</v>
      </c>
      <c r="R106" t="s">
        <v>36</v>
      </c>
      <c r="S106" s="2">
        <v>43836.762685185182</v>
      </c>
      <c r="U106" s="2">
        <v>43836.762685185182</v>
      </c>
      <c r="V106" t="b">
        <v>0</v>
      </c>
      <c r="W106" t="s">
        <v>45</v>
      </c>
      <c r="X106" t="s">
        <v>85</v>
      </c>
      <c r="Z106" t="b">
        <v>0</v>
      </c>
      <c r="AA106" t="s">
        <v>32</v>
      </c>
      <c r="AB106" t="s">
        <v>42</v>
      </c>
      <c r="AC106" t="b">
        <v>0</v>
      </c>
      <c r="AD106" t="b">
        <v>1</v>
      </c>
      <c r="AE106" s="3">
        <v>3624</v>
      </c>
      <c r="AF106" s="3">
        <v>3624</v>
      </c>
    </row>
    <row r="107" spans="1:32" x14ac:dyDescent="0.3">
      <c r="A107" t="s">
        <v>95</v>
      </c>
      <c r="B107" t="b">
        <v>0</v>
      </c>
      <c r="D107" t="b">
        <v>0</v>
      </c>
      <c r="E107" s="1">
        <v>42643</v>
      </c>
      <c r="F107" t="b">
        <v>1</v>
      </c>
      <c r="G107" t="s">
        <v>74</v>
      </c>
      <c r="H107" t="b">
        <v>0</v>
      </c>
      <c r="I107" s="2">
        <v>42389.795057870368</v>
      </c>
      <c r="J107" t="b">
        <v>0</v>
      </c>
      <c r="K107" t="b">
        <v>0</v>
      </c>
      <c r="L107" t="s">
        <v>70</v>
      </c>
      <c r="M107">
        <v>3</v>
      </c>
      <c r="N107">
        <v>2016</v>
      </c>
      <c r="O107" t="s">
        <v>34</v>
      </c>
      <c r="P107" t="s">
        <v>34</v>
      </c>
      <c r="Q107" t="s">
        <v>5972</v>
      </c>
      <c r="R107" t="s">
        <v>87</v>
      </c>
      <c r="S107" s="2">
        <v>44297.8278587963</v>
      </c>
      <c r="U107" s="2">
        <v>43836.76290509259</v>
      </c>
      <c r="V107" t="b">
        <v>0</v>
      </c>
      <c r="W107" t="s">
        <v>83</v>
      </c>
      <c r="X107" t="s">
        <v>96</v>
      </c>
      <c r="Z107" t="b">
        <v>0</v>
      </c>
      <c r="AA107" t="s">
        <v>74</v>
      </c>
      <c r="AB107" t="s">
        <v>38</v>
      </c>
      <c r="AC107" t="b">
        <v>0</v>
      </c>
      <c r="AD107" t="b">
        <v>0</v>
      </c>
      <c r="AE107" s="3">
        <v>65000</v>
      </c>
      <c r="AF107" s="3">
        <v>0</v>
      </c>
    </row>
    <row r="108" spans="1:32" x14ac:dyDescent="0.3">
      <c r="A108" t="s">
        <v>308</v>
      </c>
      <c r="B108" t="b">
        <v>0</v>
      </c>
      <c r="D108" t="b">
        <v>0</v>
      </c>
      <c r="E108" s="1">
        <v>44196</v>
      </c>
      <c r="F108" t="b">
        <v>0</v>
      </c>
      <c r="G108" t="s">
        <v>194</v>
      </c>
      <c r="H108" t="b">
        <v>1</v>
      </c>
      <c r="I108" s="2">
        <v>42469.807071759256</v>
      </c>
      <c r="J108" t="b">
        <v>0</v>
      </c>
      <c r="K108" t="b">
        <v>0</v>
      </c>
      <c r="L108" t="s">
        <v>195</v>
      </c>
      <c r="M108">
        <v>4</v>
      </c>
      <c r="N108">
        <v>2020</v>
      </c>
      <c r="O108" t="s">
        <v>86</v>
      </c>
      <c r="P108" t="s">
        <v>86</v>
      </c>
      <c r="Q108" t="s">
        <v>5975</v>
      </c>
      <c r="R108" t="s">
        <v>36</v>
      </c>
      <c r="S108" s="2">
        <v>44091.6171875</v>
      </c>
      <c r="U108" s="2">
        <v>43836.762627314813</v>
      </c>
      <c r="V108" t="b">
        <v>0</v>
      </c>
      <c r="W108" t="s">
        <v>45</v>
      </c>
      <c r="X108" t="s">
        <v>309</v>
      </c>
      <c r="Z108" t="b">
        <v>0</v>
      </c>
      <c r="AA108" t="s">
        <v>194</v>
      </c>
      <c r="AB108" t="s">
        <v>88</v>
      </c>
      <c r="AC108" t="b">
        <v>0</v>
      </c>
      <c r="AD108" t="b">
        <v>0</v>
      </c>
      <c r="AE108" s="3">
        <v>379035.2</v>
      </c>
      <c r="AF108" s="3">
        <v>37903.519999999997</v>
      </c>
    </row>
    <row r="109" spans="1:32" x14ac:dyDescent="0.3">
      <c r="A109" t="s">
        <v>308</v>
      </c>
      <c r="B109" t="b">
        <v>0</v>
      </c>
      <c r="D109" t="b">
        <v>0</v>
      </c>
      <c r="E109" s="1">
        <v>44651</v>
      </c>
      <c r="F109" t="b">
        <v>0</v>
      </c>
      <c r="G109" t="s">
        <v>194</v>
      </c>
      <c r="H109" t="b">
        <v>0</v>
      </c>
      <c r="I109" s="2">
        <v>42469.809212962966</v>
      </c>
      <c r="J109" t="b">
        <v>0</v>
      </c>
      <c r="K109" t="b">
        <v>0</v>
      </c>
      <c r="L109" t="s">
        <v>310</v>
      </c>
      <c r="M109">
        <v>1</v>
      </c>
      <c r="N109">
        <v>2022</v>
      </c>
      <c r="O109" t="s">
        <v>86</v>
      </c>
      <c r="P109" t="s">
        <v>86</v>
      </c>
      <c r="Q109" t="s">
        <v>5974</v>
      </c>
      <c r="R109" t="s">
        <v>194</v>
      </c>
      <c r="S109" s="2">
        <v>44354.437013888892</v>
      </c>
      <c r="U109" s="2">
        <v>44354.437013888892</v>
      </c>
      <c r="V109" t="b">
        <v>0</v>
      </c>
      <c r="W109" t="s">
        <v>45</v>
      </c>
      <c r="X109" t="s">
        <v>311</v>
      </c>
      <c r="Z109" t="b">
        <v>0</v>
      </c>
      <c r="AA109" t="s">
        <v>194</v>
      </c>
      <c r="AB109" t="s">
        <v>199</v>
      </c>
      <c r="AC109" t="b">
        <v>0</v>
      </c>
      <c r="AD109" t="b">
        <v>0</v>
      </c>
      <c r="AE109" s="3">
        <v>137103</v>
      </c>
      <c r="AF109" s="3">
        <v>41130.9</v>
      </c>
    </row>
    <row r="110" spans="1:32" x14ac:dyDescent="0.3">
      <c r="A110" t="s">
        <v>102</v>
      </c>
      <c r="B110" t="b">
        <v>0</v>
      </c>
      <c r="D110" t="b">
        <v>0</v>
      </c>
      <c r="E110" s="1">
        <v>42643</v>
      </c>
      <c r="F110" t="b">
        <v>1</v>
      </c>
      <c r="G110" t="s">
        <v>32</v>
      </c>
      <c r="H110" t="b">
        <v>0</v>
      </c>
      <c r="I110" s="2">
        <v>42404.010729166665</v>
      </c>
      <c r="J110" t="b">
        <v>0</v>
      </c>
      <c r="K110" t="b">
        <v>0</v>
      </c>
      <c r="L110" t="s">
        <v>70</v>
      </c>
      <c r="M110">
        <v>3</v>
      </c>
      <c r="N110">
        <v>2016</v>
      </c>
      <c r="O110" t="s">
        <v>34</v>
      </c>
      <c r="P110" t="s">
        <v>34</v>
      </c>
      <c r="Q110" t="s">
        <v>5974</v>
      </c>
      <c r="R110" t="s">
        <v>36</v>
      </c>
      <c r="S110" s="2">
        <v>43836.762962962966</v>
      </c>
      <c r="U110" s="2">
        <v>43836.762962962966</v>
      </c>
      <c r="V110" t="b">
        <v>0</v>
      </c>
      <c r="W110" t="s">
        <v>45</v>
      </c>
      <c r="X110" t="s">
        <v>103</v>
      </c>
      <c r="Z110" t="b">
        <v>0</v>
      </c>
      <c r="AA110" t="s">
        <v>32</v>
      </c>
      <c r="AB110" t="s">
        <v>38</v>
      </c>
      <c r="AC110" t="b">
        <v>0</v>
      </c>
      <c r="AD110" t="b">
        <v>0</v>
      </c>
      <c r="AE110" s="3">
        <v>71500</v>
      </c>
      <c r="AF110" s="3">
        <v>0</v>
      </c>
    </row>
    <row r="111" spans="1:32" x14ac:dyDescent="0.3">
      <c r="A111" t="s">
        <v>314</v>
      </c>
      <c r="B111" t="b">
        <v>0</v>
      </c>
      <c r="D111" t="b">
        <v>0</v>
      </c>
      <c r="E111" s="1">
        <v>44196</v>
      </c>
      <c r="F111" t="b">
        <v>0</v>
      </c>
      <c r="G111" t="s">
        <v>194</v>
      </c>
      <c r="H111" t="b">
        <v>0</v>
      </c>
      <c r="I111" s="2">
        <v>42472.066747685189</v>
      </c>
      <c r="J111" t="b">
        <v>0</v>
      </c>
      <c r="K111" t="b">
        <v>0</v>
      </c>
      <c r="L111" t="s">
        <v>195</v>
      </c>
      <c r="M111">
        <v>4</v>
      </c>
      <c r="N111">
        <v>2020</v>
      </c>
      <c r="O111" t="s">
        <v>86</v>
      </c>
      <c r="P111" t="s">
        <v>86</v>
      </c>
      <c r="Q111" t="s">
        <v>5974</v>
      </c>
      <c r="R111" t="s">
        <v>315</v>
      </c>
      <c r="S111" s="2">
        <v>44258.870069444441</v>
      </c>
      <c r="U111" s="2">
        <v>43836.762627314813</v>
      </c>
      <c r="V111" t="b">
        <v>0</v>
      </c>
      <c r="W111" t="s">
        <v>98</v>
      </c>
      <c r="X111" t="s">
        <v>316</v>
      </c>
      <c r="Z111" t="b">
        <v>0</v>
      </c>
      <c r="AA111" t="s">
        <v>194</v>
      </c>
      <c r="AB111" t="s">
        <v>88</v>
      </c>
      <c r="AC111" t="b">
        <v>0</v>
      </c>
      <c r="AD111" t="b">
        <v>0</v>
      </c>
      <c r="AE111" s="3">
        <v>72136</v>
      </c>
      <c r="AF111" s="3">
        <v>7213.6</v>
      </c>
    </row>
    <row r="112" spans="1:32" x14ac:dyDescent="0.3">
      <c r="A112" t="s">
        <v>136</v>
      </c>
      <c r="B112" t="b">
        <v>0</v>
      </c>
      <c r="D112" t="b">
        <v>0</v>
      </c>
      <c r="E112" s="1">
        <v>42643</v>
      </c>
      <c r="F112" t="b">
        <v>1</v>
      </c>
      <c r="G112" t="s">
        <v>32</v>
      </c>
      <c r="H112" t="b">
        <v>0</v>
      </c>
      <c r="I112" s="2">
        <v>42432.135370370372</v>
      </c>
      <c r="J112" t="b">
        <v>0</v>
      </c>
      <c r="K112" t="b">
        <v>0</v>
      </c>
      <c r="L112" t="s">
        <v>70</v>
      </c>
      <c r="M112">
        <v>3</v>
      </c>
      <c r="N112">
        <v>2016</v>
      </c>
      <c r="O112" t="s">
        <v>34</v>
      </c>
      <c r="P112" t="s">
        <v>34</v>
      </c>
      <c r="Q112" t="s">
        <v>5976</v>
      </c>
      <c r="R112" t="s">
        <v>36</v>
      </c>
      <c r="S112" s="2">
        <v>43836.763020833336</v>
      </c>
      <c r="U112" s="2">
        <v>43836.763020833336</v>
      </c>
      <c r="V112" t="b">
        <v>0</v>
      </c>
      <c r="W112" t="s">
        <v>45</v>
      </c>
      <c r="X112" t="s">
        <v>137</v>
      </c>
      <c r="Z112" t="b">
        <v>0</v>
      </c>
      <c r="AA112" t="s">
        <v>32</v>
      </c>
      <c r="AB112" t="s">
        <v>38</v>
      </c>
      <c r="AC112" t="b">
        <v>0</v>
      </c>
      <c r="AD112" t="b">
        <v>0</v>
      </c>
      <c r="AE112" s="3">
        <v>365000</v>
      </c>
      <c r="AF112" s="3">
        <v>0</v>
      </c>
    </row>
    <row r="113" spans="1:32" x14ac:dyDescent="0.3">
      <c r="A113" t="s">
        <v>138</v>
      </c>
      <c r="B113" t="b">
        <v>0</v>
      </c>
      <c r="D113" t="b">
        <v>0</v>
      </c>
      <c r="E113" s="1">
        <v>42643</v>
      </c>
      <c r="F113" t="b">
        <v>1</v>
      </c>
      <c r="G113" t="s">
        <v>32</v>
      </c>
      <c r="H113" t="b">
        <v>0</v>
      </c>
      <c r="I113" s="2">
        <v>42432.149965277778</v>
      </c>
      <c r="J113" t="b">
        <v>0</v>
      </c>
      <c r="K113" t="b">
        <v>0</v>
      </c>
      <c r="L113" t="s">
        <v>70</v>
      </c>
      <c r="M113">
        <v>3</v>
      </c>
      <c r="N113">
        <v>2016</v>
      </c>
      <c r="O113" t="s">
        <v>34</v>
      </c>
      <c r="P113" t="s">
        <v>34</v>
      </c>
      <c r="Q113" t="s">
        <v>5977</v>
      </c>
      <c r="R113" t="s">
        <v>36</v>
      </c>
      <c r="S113" s="2">
        <v>43836.763020833336</v>
      </c>
      <c r="U113" s="2">
        <v>43836.763020833336</v>
      </c>
      <c r="V113" t="b">
        <v>0</v>
      </c>
      <c r="W113" t="s">
        <v>45</v>
      </c>
      <c r="X113" t="s">
        <v>139</v>
      </c>
      <c r="Z113" t="b">
        <v>0</v>
      </c>
      <c r="AA113" t="s">
        <v>32</v>
      </c>
      <c r="AB113" t="s">
        <v>38</v>
      </c>
      <c r="AC113" t="b">
        <v>0</v>
      </c>
      <c r="AD113" t="b">
        <v>0</v>
      </c>
      <c r="AE113" s="3">
        <v>365000</v>
      </c>
      <c r="AF113" s="3">
        <v>0</v>
      </c>
    </row>
    <row r="114" spans="1:32" x14ac:dyDescent="0.3">
      <c r="A114" t="s">
        <v>210</v>
      </c>
      <c r="B114" t="b">
        <v>0</v>
      </c>
      <c r="D114" t="b">
        <v>0</v>
      </c>
      <c r="E114" s="1">
        <v>42643</v>
      </c>
      <c r="F114" t="b">
        <v>1</v>
      </c>
      <c r="G114" t="s">
        <v>194</v>
      </c>
      <c r="H114" t="b">
        <v>0</v>
      </c>
      <c r="I114" s="2">
        <v>42447.445706018516</v>
      </c>
      <c r="J114" t="b">
        <v>0</v>
      </c>
      <c r="K114" t="b">
        <v>0</v>
      </c>
      <c r="L114" t="s">
        <v>70</v>
      </c>
      <c r="M114">
        <v>3</v>
      </c>
      <c r="N114">
        <v>2016</v>
      </c>
      <c r="O114" t="s">
        <v>34</v>
      </c>
      <c r="P114" t="s">
        <v>34</v>
      </c>
      <c r="Q114" t="s">
        <v>5972</v>
      </c>
      <c r="R114" t="s">
        <v>36</v>
      </c>
      <c r="S114" s="2">
        <v>43836.763020833336</v>
      </c>
      <c r="U114" s="2">
        <v>43836.763020833336</v>
      </c>
      <c r="V114" t="b">
        <v>0</v>
      </c>
      <c r="W114" t="s">
        <v>50</v>
      </c>
      <c r="X114" t="s">
        <v>211</v>
      </c>
      <c r="Z114" t="b">
        <v>0</v>
      </c>
      <c r="AA114" t="s">
        <v>74</v>
      </c>
      <c r="AB114" t="s">
        <v>38</v>
      </c>
      <c r="AC114" t="b">
        <v>0</v>
      </c>
      <c r="AD114" t="b">
        <v>0</v>
      </c>
      <c r="AE114" s="3">
        <v>71625</v>
      </c>
      <c r="AF114" s="3">
        <v>0</v>
      </c>
    </row>
    <row r="115" spans="1:32" x14ac:dyDescent="0.3">
      <c r="A115" t="s">
        <v>212</v>
      </c>
      <c r="B115" t="b">
        <v>0</v>
      </c>
      <c r="D115" t="b">
        <v>0</v>
      </c>
      <c r="E115" s="1">
        <v>42643</v>
      </c>
      <c r="F115" t="b">
        <v>1</v>
      </c>
      <c r="G115" t="s">
        <v>32</v>
      </c>
      <c r="H115" t="b">
        <v>0</v>
      </c>
      <c r="I115" s="2">
        <v>42447.586504629631</v>
      </c>
      <c r="J115" t="b">
        <v>0</v>
      </c>
      <c r="K115" t="b">
        <v>0</v>
      </c>
      <c r="L115" t="s">
        <v>70</v>
      </c>
      <c r="M115">
        <v>3</v>
      </c>
      <c r="N115">
        <v>2016</v>
      </c>
      <c r="O115" t="s">
        <v>34</v>
      </c>
      <c r="P115" t="s">
        <v>34</v>
      </c>
      <c r="Q115" t="s">
        <v>5972</v>
      </c>
      <c r="R115" t="s">
        <v>40</v>
      </c>
      <c r="S115" s="2">
        <v>44173.876458333332</v>
      </c>
      <c r="U115" s="2">
        <v>43836.763020833336</v>
      </c>
      <c r="V115" t="b">
        <v>1</v>
      </c>
      <c r="W115" t="s">
        <v>45</v>
      </c>
      <c r="X115" t="s">
        <v>213</v>
      </c>
      <c r="Z115" t="b">
        <v>0</v>
      </c>
      <c r="AA115" t="s">
        <v>32</v>
      </c>
      <c r="AB115" t="s">
        <v>38</v>
      </c>
      <c r="AC115" t="b">
        <v>0</v>
      </c>
      <c r="AD115" t="b">
        <v>0</v>
      </c>
      <c r="AE115" s="3">
        <v>2230345</v>
      </c>
      <c r="AF115" s="3">
        <v>0</v>
      </c>
    </row>
    <row r="116" spans="1:32" x14ac:dyDescent="0.3">
      <c r="A116" t="s">
        <v>271</v>
      </c>
      <c r="B116" t="b">
        <v>0</v>
      </c>
      <c r="D116" t="b">
        <v>0</v>
      </c>
      <c r="E116" s="1">
        <v>42643</v>
      </c>
      <c r="F116" t="b">
        <v>1</v>
      </c>
      <c r="G116" t="s">
        <v>194</v>
      </c>
      <c r="H116" t="b">
        <v>0</v>
      </c>
      <c r="I116" s="2">
        <v>42478.516724537039</v>
      </c>
      <c r="J116" t="b">
        <v>0</v>
      </c>
      <c r="K116" t="b">
        <v>0</v>
      </c>
      <c r="L116" t="s">
        <v>70</v>
      </c>
      <c r="M116">
        <v>3</v>
      </c>
      <c r="N116">
        <v>2016</v>
      </c>
      <c r="O116" t="s">
        <v>34</v>
      </c>
      <c r="P116" t="s">
        <v>34</v>
      </c>
      <c r="Q116" t="s">
        <v>5974</v>
      </c>
      <c r="R116" t="s">
        <v>36</v>
      </c>
      <c r="S116" s="2">
        <v>43836.763020833336</v>
      </c>
      <c r="U116" s="2">
        <v>43836.763020833336</v>
      </c>
      <c r="V116" t="b">
        <v>0</v>
      </c>
      <c r="W116" t="s">
        <v>98</v>
      </c>
      <c r="X116" t="s">
        <v>274</v>
      </c>
      <c r="Z116" t="b">
        <v>0</v>
      </c>
      <c r="AA116" t="s">
        <v>194</v>
      </c>
      <c r="AB116" t="s">
        <v>38</v>
      </c>
      <c r="AC116" t="b">
        <v>0</v>
      </c>
      <c r="AD116" t="b">
        <v>0</v>
      </c>
      <c r="AE116" s="3">
        <v>71500</v>
      </c>
      <c r="AF116" s="3">
        <v>0</v>
      </c>
    </row>
    <row r="117" spans="1:32" x14ac:dyDescent="0.3">
      <c r="A117" t="s">
        <v>312</v>
      </c>
      <c r="B117" t="b">
        <v>0</v>
      </c>
      <c r="D117" t="b">
        <v>0</v>
      </c>
      <c r="E117" s="1">
        <v>42643</v>
      </c>
      <c r="F117" t="b">
        <v>1</v>
      </c>
      <c r="G117" t="s">
        <v>32</v>
      </c>
      <c r="H117" t="b">
        <v>0</v>
      </c>
      <c r="I117" s="2">
        <v>42471.924178240741</v>
      </c>
      <c r="J117" t="b">
        <v>0</v>
      </c>
      <c r="K117" t="b">
        <v>0</v>
      </c>
      <c r="L117" t="s">
        <v>70</v>
      </c>
      <c r="M117">
        <v>3</v>
      </c>
      <c r="N117">
        <v>2016</v>
      </c>
      <c r="O117" t="s">
        <v>5</v>
      </c>
      <c r="P117" t="s">
        <v>5</v>
      </c>
      <c r="Q117" t="s">
        <v>5974</v>
      </c>
      <c r="R117" t="s">
        <v>40</v>
      </c>
      <c r="S117" s="2">
        <v>44180.598402777781</v>
      </c>
      <c r="U117" s="2">
        <v>43836.76290509259</v>
      </c>
      <c r="V117" t="b">
        <v>0</v>
      </c>
      <c r="W117" t="s">
        <v>45</v>
      </c>
      <c r="X117" t="s">
        <v>313</v>
      </c>
      <c r="Z117" t="b">
        <v>1</v>
      </c>
      <c r="AA117" t="s">
        <v>32</v>
      </c>
      <c r="AB117" t="s">
        <v>42</v>
      </c>
      <c r="AC117" t="b">
        <v>0</v>
      </c>
      <c r="AD117" t="b">
        <v>1</v>
      </c>
      <c r="AE117" s="3">
        <v>325000</v>
      </c>
      <c r="AF117" s="3">
        <v>325000</v>
      </c>
    </row>
    <row r="118" spans="1:32" x14ac:dyDescent="0.3">
      <c r="A118" t="s">
        <v>344</v>
      </c>
      <c r="B118" t="b">
        <v>0</v>
      </c>
      <c r="D118" t="b">
        <v>0</v>
      </c>
      <c r="E118" s="1">
        <v>42643</v>
      </c>
      <c r="F118" t="b">
        <v>1</v>
      </c>
      <c r="G118" t="s">
        <v>74</v>
      </c>
      <c r="H118" t="b">
        <v>0</v>
      </c>
      <c r="I118" s="2">
        <v>42487.758171296293</v>
      </c>
      <c r="J118" t="b">
        <v>0</v>
      </c>
      <c r="K118" t="b">
        <v>0</v>
      </c>
      <c r="L118" t="s">
        <v>70</v>
      </c>
      <c r="M118">
        <v>3</v>
      </c>
      <c r="N118">
        <v>2016</v>
      </c>
      <c r="O118" t="s">
        <v>34</v>
      </c>
      <c r="P118" t="s">
        <v>34</v>
      </c>
      <c r="Q118" t="s">
        <v>5976</v>
      </c>
      <c r="R118" t="s">
        <v>87</v>
      </c>
      <c r="S118" s="2">
        <v>44297.8278587963</v>
      </c>
      <c r="U118" s="2">
        <v>43836.76290509259</v>
      </c>
      <c r="V118" t="b">
        <v>0</v>
      </c>
      <c r="W118" t="s">
        <v>83</v>
      </c>
      <c r="X118" t="s">
        <v>345</v>
      </c>
      <c r="Z118" t="b">
        <v>0</v>
      </c>
      <c r="AA118" t="s">
        <v>74</v>
      </c>
      <c r="AB118" t="s">
        <v>38</v>
      </c>
      <c r="AC118" t="b">
        <v>0</v>
      </c>
      <c r="AD118" t="b">
        <v>0</v>
      </c>
      <c r="AE118" s="3">
        <v>71500</v>
      </c>
      <c r="AF118" s="3">
        <v>0</v>
      </c>
    </row>
    <row r="119" spans="1:32" x14ac:dyDescent="0.3">
      <c r="A119" t="s">
        <v>387</v>
      </c>
      <c r="B119" t="b">
        <v>0</v>
      </c>
      <c r="D119" t="b">
        <v>0</v>
      </c>
      <c r="E119" s="1">
        <v>42643</v>
      </c>
      <c r="F119" t="b">
        <v>1</v>
      </c>
      <c r="G119" t="s">
        <v>194</v>
      </c>
      <c r="H119" t="b">
        <v>0</v>
      </c>
      <c r="I119" s="2">
        <v>42503.936307870368</v>
      </c>
      <c r="J119" t="b">
        <v>0</v>
      </c>
      <c r="K119" t="b">
        <v>0</v>
      </c>
      <c r="L119" t="s">
        <v>70</v>
      </c>
      <c r="M119">
        <v>3</v>
      </c>
      <c r="N119">
        <v>2016</v>
      </c>
      <c r="O119" t="s">
        <v>34</v>
      </c>
      <c r="P119" t="s">
        <v>34</v>
      </c>
      <c r="Q119" t="s">
        <v>5980</v>
      </c>
      <c r="R119" t="s">
        <v>36</v>
      </c>
      <c r="S119" s="2">
        <v>43836.762962962966</v>
      </c>
      <c r="U119" s="2">
        <v>43836.762962962966</v>
      </c>
      <c r="V119" t="b">
        <v>0</v>
      </c>
      <c r="W119" t="s">
        <v>37</v>
      </c>
      <c r="X119" t="s">
        <v>388</v>
      </c>
      <c r="Z119" t="b">
        <v>0</v>
      </c>
      <c r="AA119" t="s">
        <v>194</v>
      </c>
      <c r="AB119" t="s">
        <v>38</v>
      </c>
      <c r="AC119" t="b">
        <v>0</v>
      </c>
      <c r="AD119" t="b">
        <v>0</v>
      </c>
      <c r="AE119" s="3">
        <v>71500</v>
      </c>
      <c r="AF119" s="3">
        <v>0</v>
      </c>
    </row>
    <row r="120" spans="1:32" x14ac:dyDescent="0.3">
      <c r="A120" t="s">
        <v>391</v>
      </c>
      <c r="B120" t="b">
        <v>0</v>
      </c>
      <c r="D120" t="b">
        <v>0</v>
      </c>
      <c r="E120" s="1">
        <v>42643</v>
      </c>
      <c r="F120" t="b">
        <v>1</v>
      </c>
      <c r="G120" t="s">
        <v>32</v>
      </c>
      <c r="H120" t="b">
        <v>0</v>
      </c>
      <c r="I120" s="2">
        <v>42510.597002314818</v>
      </c>
      <c r="J120" t="b">
        <v>0</v>
      </c>
      <c r="K120" t="b">
        <v>0</v>
      </c>
      <c r="L120" t="s">
        <v>70</v>
      </c>
      <c r="M120">
        <v>3</v>
      </c>
      <c r="N120">
        <v>2016</v>
      </c>
      <c r="O120" t="s">
        <v>34</v>
      </c>
      <c r="P120" t="s">
        <v>34</v>
      </c>
      <c r="Q120" t="s">
        <v>5976</v>
      </c>
      <c r="R120" t="s">
        <v>87</v>
      </c>
      <c r="S120" s="2">
        <v>44297.8278587963</v>
      </c>
      <c r="U120" s="2">
        <v>43836.762962962966</v>
      </c>
      <c r="V120" t="b">
        <v>0</v>
      </c>
      <c r="W120" t="s">
        <v>83</v>
      </c>
      <c r="X120" t="s">
        <v>392</v>
      </c>
      <c r="Z120" t="b">
        <v>0</v>
      </c>
      <c r="AA120" t="s">
        <v>32</v>
      </c>
      <c r="AB120" t="s">
        <v>38</v>
      </c>
      <c r="AC120" t="b">
        <v>0</v>
      </c>
      <c r="AD120" t="b">
        <v>0</v>
      </c>
      <c r="AE120" s="3">
        <v>72395</v>
      </c>
      <c r="AF120" s="3">
        <v>0</v>
      </c>
    </row>
    <row r="121" spans="1:32" x14ac:dyDescent="0.3">
      <c r="A121" t="s">
        <v>330</v>
      </c>
      <c r="B121" t="b">
        <v>0</v>
      </c>
      <c r="D121" t="b">
        <v>0</v>
      </c>
      <c r="E121" s="1">
        <v>42916</v>
      </c>
      <c r="F121" t="b">
        <v>0</v>
      </c>
      <c r="G121" t="s">
        <v>40</v>
      </c>
      <c r="H121" t="b">
        <v>1</v>
      </c>
      <c r="I121" s="2">
        <v>42481.797384259262</v>
      </c>
      <c r="J121" t="b">
        <v>0</v>
      </c>
      <c r="K121" t="b">
        <v>0</v>
      </c>
      <c r="L121" t="s">
        <v>105</v>
      </c>
      <c r="M121">
        <v>2</v>
      </c>
      <c r="N121">
        <v>2017</v>
      </c>
      <c r="O121" t="s">
        <v>86</v>
      </c>
      <c r="P121" t="s">
        <v>86</v>
      </c>
      <c r="Q121" t="s">
        <v>5975</v>
      </c>
      <c r="R121" t="s">
        <v>87</v>
      </c>
      <c r="S121" s="2">
        <v>44320.675555555557</v>
      </c>
      <c r="U121" s="2">
        <v>42523.530486111114</v>
      </c>
      <c r="V121" t="b">
        <v>0</v>
      </c>
      <c r="W121" t="s">
        <v>331</v>
      </c>
      <c r="X121" t="s">
        <v>332</v>
      </c>
      <c r="Z121" t="b">
        <v>0</v>
      </c>
      <c r="AA121" t="s">
        <v>130</v>
      </c>
      <c r="AB121" t="s">
        <v>199</v>
      </c>
      <c r="AC121" t="b">
        <v>0</v>
      </c>
      <c r="AD121" t="b">
        <v>0</v>
      </c>
      <c r="AE121" s="3">
        <v>79500</v>
      </c>
      <c r="AF121" s="3">
        <v>23850</v>
      </c>
    </row>
    <row r="122" spans="1:32" x14ac:dyDescent="0.3">
      <c r="A122" t="s">
        <v>443</v>
      </c>
      <c r="B122" t="b">
        <v>0</v>
      </c>
      <c r="D122" t="b">
        <v>0</v>
      </c>
      <c r="E122" s="1">
        <v>42643</v>
      </c>
      <c r="F122" t="b">
        <v>1</v>
      </c>
      <c r="G122" t="s">
        <v>194</v>
      </c>
      <c r="H122" t="b">
        <v>0</v>
      </c>
      <c r="I122" s="2">
        <v>42527.83935185185</v>
      </c>
      <c r="J122" t="b">
        <v>0</v>
      </c>
      <c r="K122" t="b">
        <v>0</v>
      </c>
      <c r="L122" t="s">
        <v>70</v>
      </c>
      <c r="M122">
        <v>3</v>
      </c>
      <c r="N122">
        <v>2016</v>
      </c>
      <c r="O122" t="s">
        <v>34</v>
      </c>
      <c r="P122" t="s">
        <v>34</v>
      </c>
      <c r="Q122" t="s">
        <v>5981</v>
      </c>
      <c r="R122" t="s">
        <v>87</v>
      </c>
      <c r="S122" s="2">
        <v>44297.8278587963</v>
      </c>
      <c r="U122" s="2">
        <v>43836.76290509259</v>
      </c>
      <c r="V122" t="b">
        <v>1</v>
      </c>
      <c r="W122" t="s">
        <v>83</v>
      </c>
      <c r="X122" t="s">
        <v>444</v>
      </c>
      <c r="Z122" t="b">
        <v>0</v>
      </c>
      <c r="AA122" t="s">
        <v>194</v>
      </c>
      <c r="AB122" t="s">
        <v>38</v>
      </c>
      <c r="AC122" t="b">
        <v>0</v>
      </c>
      <c r="AD122" t="b">
        <v>0</v>
      </c>
      <c r="AE122" s="3">
        <v>524718.75</v>
      </c>
      <c r="AF122" s="3">
        <v>0</v>
      </c>
    </row>
    <row r="123" spans="1:32" x14ac:dyDescent="0.3">
      <c r="A123" t="s">
        <v>306</v>
      </c>
      <c r="B123" t="b">
        <v>0</v>
      </c>
      <c r="D123" t="b">
        <v>0</v>
      </c>
      <c r="E123" s="1">
        <v>42643</v>
      </c>
      <c r="F123" t="b">
        <v>1</v>
      </c>
      <c r="G123" t="s">
        <v>130</v>
      </c>
      <c r="H123" t="b">
        <v>1</v>
      </c>
      <c r="I123" s="2">
        <v>42528.629374999997</v>
      </c>
      <c r="J123" t="b">
        <v>0</v>
      </c>
      <c r="K123" t="b">
        <v>0</v>
      </c>
      <c r="L123" t="s">
        <v>70</v>
      </c>
      <c r="M123">
        <v>3</v>
      </c>
      <c r="N123">
        <v>2016</v>
      </c>
      <c r="O123" t="s">
        <v>5</v>
      </c>
      <c r="P123" t="s">
        <v>5</v>
      </c>
      <c r="Q123" t="s">
        <v>5981</v>
      </c>
      <c r="R123" t="s">
        <v>87</v>
      </c>
      <c r="S123" s="2">
        <v>44297.841840277775</v>
      </c>
      <c r="U123" s="2">
        <v>43836.762627314813</v>
      </c>
      <c r="V123" t="b">
        <v>0</v>
      </c>
      <c r="W123" t="s">
        <v>141</v>
      </c>
      <c r="X123" t="s">
        <v>445</v>
      </c>
      <c r="Z123" t="b">
        <v>1</v>
      </c>
      <c r="AA123" t="s">
        <v>130</v>
      </c>
      <c r="AB123" t="s">
        <v>42</v>
      </c>
      <c r="AC123" t="b">
        <v>0</v>
      </c>
      <c r="AD123" t="b">
        <v>1</v>
      </c>
      <c r="AE123" s="3">
        <v>170706</v>
      </c>
      <c r="AF123" s="3">
        <v>170706</v>
      </c>
    </row>
    <row r="124" spans="1:32" x14ac:dyDescent="0.3">
      <c r="A124" t="s">
        <v>47</v>
      </c>
      <c r="B124" t="b">
        <v>0</v>
      </c>
      <c r="D124" t="b">
        <v>0</v>
      </c>
      <c r="E124" s="1">
        <v>42643</v>
      </c>
      <c r="F124" t="b">
        <v>1</v>
      </c>
      <c r="G124" t="s">
        <v>32</v>
      </c>
      <c r="H124" t="b">
        <v>0</v>
      </c>
      <c r="I124" s="2">
        <v>42620.621701388889</v>
      </c>
      <c r="J124" t="b">
        <v>0</v>
      </c>
      <c r="K124" t="b">
        <v>0</v>
      </c>
      <c r="L124" t="s">
        <v>70</v>
      </c>
      <c r="M124">
        <v>3</v>
      </c>
      <c r="N124">
        <v>2016</v>
      </c>
      <c r="O124" t="s">
        <v>34</v>
      </c>
      <c r="P124" t="s">
        <v>34</v>
      </c>
      <c r="Q124" t="s">
        <v>5981</v>
      </c>
      <c r="R124" t="s">
        <v>36</v>
      </c>
      <c r="S124" s="2">
        <v>43836.762962962966</v>
      </c>
      <c r="U124" s="2">
        <v>43836.762962962966</v>
      </c>
      <c r="V124" t="b">
        <v>0</v>
      </c>
      <c r="W124" t="s">
        <v>45</v>
      </c>
      <c r="X124" t="s">
        <v>796</v>
      </c>
      <c r="Z124" t="b">
        <v>0</v>
      </c>
      <c r="AA124" t="s">
        <v>32</v>
      </c>
      <c r="AB124" t="s">
        <v>38</v>
      </c>
      <c r="AC124" t="b">
        <v>0</v>
      </c>
      <c r="AD124" t="b">
        <v>0</v>
      </c>
      <c r="AE124" s="3">
        <v>71500</v>
      </c>
      <c r="AF124" s="3">
        <v>0</v>
      </c>
    </row>
    <row r="125" spans="1:32" x14ac:dyDescent="0.3">
      <c r="A125" t="s">
        <v>138</v>
      </c>
      <c r="B125" t="b">
        <v>0</v>
      </c>
      <c r="D125" t="b">
        <v>0</v>
      </c>
      <c r="E125" s="1">
        <v>42643</v>
      </c>
      <c r="F125" t="b">
        <v>1</v>
      </c>
      <c r="G125" t="s">
        <v>32</v>
      </c>
      <c r="H125" t="b">
        <v>0</v>
      </c>
      <c r="I125" s="2">
        <v>42620.655081018522</v>
      </c>
      <c r="J125" t="b">
        <v>0</v>
      </c>
      <c r="K125" t="b">
        <v>0</v>
      </c>
      <c r="L125" t="s">
        <v>70</v>
      </c>
      <c r="M125">
        <v>3</v>
      </c>
      <c r="N125">
        <v>2016</v>
      </c>
      <c r="O125" t="s">
        <v>34</v>
      </c>
      <c r="P125" t="s">
        <v>34</v>
      </c>
      <c r="Q125" t="s">
        <v>5981</v>
      </c>
      <c r="R125" t="s">
        <v>40</v>
      </c>
      <c r="S125" s="2">
        <v>44173.876458333332</v>
      </c>
      <c r="U125" s="2">
        <v>43836.762962962966</v>
      </c>
      <c r="V125" t="b">
        <v>1</v>
      </c>
      <c r="W125" t="s">
        <v>45</v>
      </c>
      <c r="X125" t="s">
        <v>797</v>
      </c>
      <c r="Z125" t="b">
        <v>0</v>
      </c>
      <c r="AA125" t="s">
        <v>32</v>
      </c>
      <c r="AB125" t="s">
        <v>38</v>
      </c>
      <c r="AC125" t="b">
        <v>0</v>
      </c>
      <c r="AD125" t="b">
        <v>0</v>
      </c>
      <c r="AE125" s="3">
        <v>6435000</v>
      </c>
      <c r="AF125" s="3">
        <v>0</v>
      </c>
    </row>
    <row r="126" spans="1:32" x14ac:dyDescent="0.3">
      <c r="A126" t="s">
        <v>266</v>
      </c>
      <c r="B126" t="b">
        <v>0</v>
      </c>
      <c r="D126" t="b">
        <v>0</v>
      </c>
      <c r="E126" s="1">
        <v>42643</v>
      </c>
      <c r="F126" t="b">
        <v>1</v>
      </c>
      <c r="G126" t="s">
        <v>32</v>
      </c>
      <c r="H126" t="b">
        <v>0</v>
      </c>
      <c r="I126" s="2">
        <v>42620.75885416667</v>
      </c>
      <c r="J126" t="b">
        <v>0</v>
      </c>
      <c r="K126" t="b">
        <v>0</v>
      </c>
      <c r="L126" t="s">
        <v>70</v>
      </c>
      <c r="M126">
        <v>3</v>
      </c>
      <c r="N126">
        <v>2016</v>
      </c>
      <c r="O126" t="s">
        <v>34</v>
      </c>
      <c r="P126" t="s">
        <v>34</v>
      </c>
      <c r="Q126" t="s">
        <v>5981</v>
      </c>
      <c r="R126" t="s">
        <v>40</v>
      </c>
      <c r="S126" s="2">
        <v>44173.876458333332</v>
      </c>
      <c r="U126" s="2">
        <v>43836.762962962966</v>
      </c>
      <c r="V126" t="b">
        <v>1</v>
      </c>
      <c r="W126" t="s">
        <v>45</v>
      </c>
      <c r="X126" t="s">
        <v>798</v>
      </c>
      <c r="Z126" t="b">
        <v>0</v>
      </c>
      <c r="AA126" t="s">
        <v>32</v>
      </c>
      <c r="AB126" t="s">
        <v>38</v>
      </c>
      <c r="AC126" t="b">
        <v>0</v>
      </c>
      <c r="AD126" t="b">
        <v>0</v>
      </c>
      <c r="AE126" s="3">
        <v>6435000</v>
      </c>
      <c r="AF126" s="3">
        <v>0</v>
      </c>
    </row>
    <row r="127" spans="1:32" x14ac:dyDescent="0.3">
      <c r="A127" t="s">
        <v>324</v>
      </c>
      <c r="B127" t="b">
        <v>0</v>
      </c>
      <c r="D127" t="b">
        <v>0</v>
      </c>
      <c r="E127" s="1">
        <v>42643</v>
      </c>
      <c r="F127" t="b">
        <v>1</v>
      </c>
      <c r="G127" t="s">
        <v>32</v>
      </c>
      <c r="H127" t="b">
        <v>0</v>
      </c>
      <c r="I127" s="2">
        <v>42620.762245370373</v>
      </c>
      <c r="J127" t="b">
        <v>0</v>
      </c>
      <c r="K127" t="b">
        <v>0</v>
      </c>
      <c r="L127" t="s">
        <v>70</v>
      </c>
      <c r="M127">
        <v>3</v>
      </c>
      <c r="N127">
        <v>2016</v>
      </c>
      <c r="O127" t="s">
        <v>34</v>
      </c>
      <c r="P127" t="s">
        <v>34</v>
      </c>
      <c r="Q127" t="s">
        <v>5981</v>
      </c>
      <c r="R127" t="s">
        <v>40</v>
      </c>
      <c r="S127" s="2">
        <v>44173.876458333332</v>
      </c>
      <c r="U127" s="2">
        <v>43836.762962962966</v>
      </c>
      <c r="V127" t="b">
        <v>1</v>
      </c>
      <c r="W127" t="s">
        <v>45</v>
      </c>
      <c r="X127" t="s">
        <v>799</v>
      </c>
      <c r="Z127" t="b">
        <v>0</v>
      </c>
      <c r="AA127" t="s">
        <v>32</v>
      </c>
      <c r="AB127" t="s">
        <v>38</v>
      </c>
      <c r="AC127" t="b">
        <v>0</v>
      </c>
      <c r="AD127" t="b">
        <v>0</v>
      </c>
      <c r="AE127" s="3">
        <v>6435000</v>
      </c>
      <c r="AF127" s="3">
        <v>0</v>
      </c>
    </row>
    <row r="128" spans="1:32" x14ac:dyDescent="0.3">
      <c r="A128" t="s">
        <v>136</v>
      </c>
      <c r="B128" t="b">
        <v>0</v>
      </c>
      <c r="D128" t="b">
        <v>0</v>
      </c>
      <c r="E128" s="1">
        <v>42643</v>
      </c>
      <c r="F128" t="b">
        <v>1</v>
      </c>
      <c r="G128" t="s">
        <v>32</v>
      </c>
      <c r="H128" t="b">
        <v>0</v>
      </c>
      <c r="I128" s="2">
        <v>42620.766956018517</v>
      </c>
      <c r="J128" t="b">
        <v>0</v>
      </c>
      <c r="K128" t="b">
        <v>0</v>
      </c>
      <c r="L128" t="s">
        <v>70</v>
      </c>
      <c r="M128">
        <v>3</v>
      </c>
      <c r="N128">
        <v>2016</v>
      </c>
      <c r="O128" t="s">
        <v>34</v>
      </c>
      <c r="P128" t="s">
        <v>34</v>
      </c>
      <c r="Q128" t="s">
        <v>5981</v>
      </c>
      <c r="R128" t="s">
        <v>40</v>
      </c>
      <c r="S128" s="2">
        <v>44173.876458333332</v>
      </c>
      <c r="U128" s="2">
        <v>43836.762962962966</v>
      </c>
      <c r="V128" t="b">
        <v>1</v>
      </c>
      <c r="W128" t="s">
        <v>45</v>
      </c>
      <c r="X128" t="s">
        <v>800</v>
      </c>
      <c r="Z128" t="b">
        <v>0</v>
      </c>
      <c r="AA128" t="s">
        <v>32</v>
      </c>
      <c r="AB128" t="s">
        <v>38</v>
      </c>
      <c r="AC128" t="b">
        <v>0</v>
      </c>
      <c r="AD128" t="b">
        <v>0</v>
      </c>
      <c r="AE128" s="3">
        <v>6435000</v>
      </c>
      <c r="AF128" s="3">
        <v>0</v>
      </c>
    </row>
    <row r="129" spans="1:32" x14ac:dyDescent="0.3">
      <c r="A129" t="s">
        <v>47</v>
      </c>
      <c r="B129" t="b">
        <v>0</v>
      </c>
      <c r="D129" t="b">
        <v>0</v>
      </c>
      <c r="E129" s="1">
        <v>42643</v>
      </c>
      <c r="F129" t="b">
        <v>1</v>
      </c>
      <c r="G129" t="s">
        <v>32</v>
      </c>
      <c r="H129" t="b">
        <v>0</v>
      </c>
      <c r="I129" s="2">
        <v>42620.772465277776</v>
      </c>
      <c r="J129" t="b">
        <v>0</v>
      </c>
      <c r="K129" t="b">
        <v>0</v>
      </c>
      <c r="L129" t="s">
        <v>70</v>
      </c>
      <c r="M129">
        <v>3</v>
      </c>
      <c r="N129">
        <v>2016</v>
      </c>
      <c r="O129" t="s">
        <v>34</v>
      </c>
      <c r="P129" t="s">
        <v>34</v>
      </c>
      <c r="Q129" t="s">
        <v>5981</v>
      </c>
      <c r="R129" t="s">
        <v>40</v>
      </c>
      <c r="S129" s="2">
        <v>44173.876458333332</v>
      </c>
      <c r="U129" s="2">
        <v>43836.762962962966</v>
      </c>
      <c r="V129" t="b">
        <v>1</v>
      </c>
      <c r="W129" t="s">
        <v>45</v>
      </c>
      <c r="X129" t="s">
        <v>801</v>
      </c>
      <c r="Z129" t="b">
        <v>0</v>
      </c>
      <c r="AA129" t="s">
        <v>32</v>
      </c>
      <c r="AB129" t="s">
        <v>38</v>
      </c>
      <c r="AC129" t="b">
        <v>0</v>
      </c>
      <c r="AD129" t="b">
        <v>0</v>
      </c>
      <c r="AE129" s="3">
        <v>6435000</v>
      </c>
      <c r="AF129" s="3">
        <v>0</v>
      </c>
    </row>
    <row r="130" spans="1:32" x14ac:dyDescent="0.3">
      <c r="A130" t="s">
        <v>136</v>
      </c>
      <c r="B130" t="b">
        <v>0</v>
      </c>
      <c r="D130" t="b">
        <v>0</v>
      </c>
      <c r="E130" s="1">
        <v>42643</v>
      </c>
      <c r="F130" t="b">
        <v>1</v>
      </c>
      <c r="G130" t="s">
        <v>32</v>
      </c>
      <c r="H130" t="b">
        <v>0</v>
      </c>
      <c r="I130" s="2">
        <v>42620.778923611113</v>
      </c>
      <c r="J130" t="b">
        <v>0</v>
      </c>
      <c r="K130" t="b">
        <v>0</v>
      </c>
      <c r="L130" t="s">
        <v>70</v>
      </c>
      <c r="M130">
        <v>3</v>
      </c>
      <c r="N130">
        <v>2016</v>
      </c>
      <c r="O130" t="s">
        <v>34</v>
      </c>
      <c r="P130" t="s">
        <v>34</v>
      </c>
      <c r="Q130" t="s">
        <v>5981</v>
      </c>
      <c r="R130" t="s">
        <v>36</v>
      </c>
      <c r="S130" s="2">
        <v>43836.762962962966</v>
      </c>
      <c r="U130" s="2">
        <v>43836.762962962966</v>
      </c>
      <c r="V130" t="b">
        <v>0</v>
      </c>
      <c r="W130" t="s">
        <v>45</v>
      </c>
      <c r="X130" t="s">
        <v>802</v>
      </c>
      <c r="Z130" t="b">
        <v>0</v>
      </c>
      <c r="AA130" t="s">
        <v>32</v>
      </c>
      <c r="AB130" t="s">
        <v>38</v>
      </c>
      <c r="AC130" t="b">
        <v>0</v>
      </c>
      <c r="AD130" t="b">
        <v>0</v>
      </c>
      <c r="AE130" s="3">
        <v>71500</v>
      </c>
      <c r="AF130" s="3">
        <v>0</v>
      </c>
    </row>
    <row r="131" spans="1:32" x14ac:dyDescent="0.3">
      <c r="A131" t="s">
        <v>143</v>
      </c>
      <c r="B131" t="b">
        <v>0</v>
      </c>
      <c r="D131" t="b">
        <v>0</v>
      </c>
      <c r="E131" s="1">
        <v>42649</v>
      </c>
      <c r="F131" t="b">
        <v>1</v>
      </c>
      <c r="G131" t="s">
        <v>74</v>
      </c>
      <c r="H131" t="b">
        <v>0</v>
      </c>
      <c r="I131" s="2">
        <v>42566.799826388888</v>
      </c>
      <c r="J131" t="b">
        <v>0</v>
      </c>
      <c r="K131" t="b">
        <v>0</v>
      </c>
      <c r="L131" t="s">
        <v>89</v>
      </c>
      <c r="M131">
        <v>4</v>
      </c>
      <c r="N131">
        <v>2016</v>
      </c>
      <c r="O131" t="s">
        <v>5</v>
      </c>
      <c r="P131" t="s">
        <v>5</v>
      </c>
      <c r="Q131" t="s">
        <v>5971</v>
      </c>
      <c r="R131" t="s">
        <v>87</v>
      </c>
      <c r="S131" s="2">
        <v>44297.8278587963</v>
      </c>
      <c r="U131" s="2">
        <v>43836.762627314813</v>
      </c>
      <c r="V131" t="b">
        <v>0</v>
      </c>
      <c r="W131" t="s">
        <v>83</v>
      </c>
      <c r="X131" t="s">
        <v>733</v>
      </c>
      <c r="Z131" t="b">
        <v>1</v>
      </c>
      <c r="AA131" t="s">
        <v>74</v>
      </c>
      <c r="AB131" t="s">
        <v>42</v>
      </c>
      <c r="AC131" t="b">
        <v>0</v>
      </c>
      <c r="AD131" t="b">
        <v>1</v>
      </c>
      <c r="AE131" s="3">
        <v>57520</v>
      </c>
      <c r="AF131" s="3">
        <v>57520</v>
      </c>
    </row>
    <row r="132" spans="1:32" x14ac:dyDescent="0.3">
      <c r="A132" t="s">
        <v>463</v>
      </c>
      <c r="B132" t="b">
        <v>0</v>
      </c>
      <c r="D132" t="b">
        <v>0</v>
      </c>
      <c r="E132" s="1">
        <v>42650</v>
      </c>
      <c r="F132" t="b">
        <v>1</v>
      </c>
      <c r="G132" t="s">
        <v>74</v>
      </c>
      <c r="H132" t="b">
        <v>0</v>
      </c>
      <c r="I132" s="2">
        <v>42534.527731481481</v>
      </c>
      <c r="J132" t="b">
        <v>0</v>
      </c>
      <c r="K132" t="b">
        <v>0</v>
      </c>
      <c r="L132" t="s">
        <v>89</v>
      </c>
      <c r="M132">
        <v>4</v>
      </c>
      <c r="N132">
        <v>2016</v>
      </c>
      <c r="O132" t="s">
        <v>5</v>
      </c>
      <c r="P132" t="s">
        <v>5</v>
      </c>
      <c r="Q132" t="s">
        <v>5976</v>
      </c>
      <c r="R132" t="s">
        <v>87</v>
      </c>
      <c r="S132" s="2">
        <v>44297.837673611109</v>
      </c>
      <c r="U132" s="2">
        <v>43836.762627314813</v>
      </c>
      <c r="V132" t="b">
        <v>0</v>
      </c>
      <c r="W132" t="s">
        <v>121</v>
      </c>
      <c r="X132" t="s">
        <v>464</v>
      </c>
      <c r="Z132" t="b">
        <v>1</v>
      </c>
      <c r="AA132" t="s">
        <v>74</v>
      </c>
      <c r="AB132" t="s">
        <v>42</v>
      </c>
      <c r="AC132" t="b">
        <v>0</v>
      </c>
      <c r="AD132" t="b">
        <v>1</v>
      </c>
      <c r="AE132" s="3">
        <v>64350</v>
      </c>
      <c r="AF132" s="3">
        <v>64350</v>
      </c>
    </row>
    <row r="133" spans="1:32" x14ac:dyDescent="0.3">
      <c r="A133" t="s">
        <v>505</v>
      </c>
      <c r="B133" t="b">
        <v>0</v>
      </c>
      <c r="D133" t="b">
        <v>0</v>
      </c>
      <c r="E133" s="1">
        <v>42663</v>
      </c>
      <c r="F133" t="b">
        <v>1</v>
      </c>
      <c r="G133" t="s">
        <v>109</v>
      </c>
      <c r="H133" t="b">
        <v>0</v>
      </c>
      <c r="I133" s="2">
        <v>42605.719525462962</v>
      </c>
      <c r="J133" t="b">
        <v>0</v>
      </c>
      <c r="K133" t="b">
        <v>0</v>
      </c>
      <c r="L133" t="s">
        <v>89</v>
      </c>
      <c r="M133">
        <v>4</v>
      </c>
      <c r="N133">
        <v>2016</v>
      </c>
      <c r="O133" t="s">
        <v>5</v>
      </c>
      <c r="P133" t="s">
        <v>5</v>
      </c>
      <c r="Q133" t="s">
        <v>5969</v>
      </c>
      <c r="R133" t="s">
        <v>87</v>
      </c>
      <c r="S133" s="2">
        <v>44296.95826388889</v>
      </c>
      <c r="U133" s="2">
        <v>43169.630393518521</v>
      </c>
      <c r="V133" t="b">
        <v>0</v>
      </c>
      <c r="W133" t="s">
        <v>98</v>
      </c>
      <c r="X133" t="s">
        <v>754</v>
      </c>
      <c r="Z133" t="b">
        <v>0</v>
      </c>
      <c r="AA133" t="s">
        <v>123</v>
      </c>
      <c r="AB133" t="s">
        <v>42</v>
      </c>
      <c r="AC133" t="b">
        <v>0</v>
      </c>
      <c r="AD133" t="b">
        <v>1</v>
      </c>
      <c r="AE133" s="3">
        <v>3500</v>
      </c>
      <c r="AF133" s="3">
        <v>3500</v>
      </c>
    </row>
    <row r="134" spans="1:32" x14ac:dyDescent="0.3">
      <c r="A134" t="s">
        <v>351</v>
      </c>
      <c r="B134" t="b">
        <v>0</v>
      </c>
      <c r="D134" t="b">
        <v>0</v>
      </c>
      <c r="E134" s="1">
        <v>44650</v>
      </c>
      <c r="F134" t="b">
        <v>0</v>
      </c>
      <c r="G134" t="s">
        <v>109</v>
      </c>
      <c r="H134" t="b">
        <v>1</v>
      </c>
      <c r="I134" s="2">
        <v>42495.764074074075</v>
      </c>
      <c r="J134" t="b">
        <v>0</v>
      </c>
      <c r="K134" t="b">
        <v>0</v>
      </c>
      <c r="L134" t="s">
        <v>310</v>
      </c>
      <c r="M134">
        <v>1</v>
      </c>
      <c r="N134">
        <v>2022</v>
      </c>
      <c r="O134" t="s">
        <v>86</v>
      </c>
      <c r="P134" t="s">
        <v>86</v>
      </c>
      <c r="Q134" t="s">
        <v>5976</v>
      </c>
      <c r="R134" t="s">
        <v>87</v>
      </c>
      <c r="S134" s="2">
        <v>44348.796597222223</v>
      </c>
      <c r="U134" s="2">
        <v>43467.681979166664</v>
      </c>
      <c r="V134" t="b">
        <v>0</v>
      </c>
      <c r="W134" t="s">
        <v>37</v>
      </c>
      <c r="X134" t="s">
        <v>352</v>
      </c>
      <c r="Z134" t="b">
        <v>0</v>
      </c>
      <c r="AA134" t="s">
        <v>123</v>
      </c>
      <c r="AB134" t="s">
        <v>180</v>
      </c>
      <c r="AC134" t="b">
        <v>0</v>
      </c>
      <c r="AD134" t="b">
        <v>0</v>
      </c>
      <c r="AE134" s="3">
        <v>74755</v>
      </c>
      <c r="AF134" s="3">
        <v>3737.75</v>
      </c>
    </row>
    <row r="135" spans="1:32" x14ac:dyDescent="0.3">
      <c r="A135" t="s">
        <v>379</v>
      </c>
      <c r="B135" t="b">
        <v>0</v>
      </c>
      <c r="D135" t="b">
        <v>0</v>
      </c>
      <c r="E135" s="1">
        <v>42664</v>
      </c>
      <c r="F135" t="b">
        <v>1</v>
      </c>
      <c r="G135" t="s">
        <v>109</v>
      </c>
      <c r="H135" t="b">
        <v>0</v>
      </c>
      <c r="I135" s="2">
        <v>42660.753738425927</v>
      </c>
      <c r="J135" t="b">
        <v>0</v>
      </c>
      <c r="K135" t="b">
        <v>0</v>
      </c>
      <c r="L135" t="s">
        <v>89</v>
      </c>
      <c r="M135">
        <v>4</v>
      </c>
      <c r="N135">
        <v>2016</v>
      </c>
      <c r="O135" t="s">
        <v>5</v>
      </c>
      <c r="P135" t="s">
        <v>5</v>
      </c>
      <c r="Q135" t="s">
        <v>5969</v>
      </c>
      <c r="R135" t="s">
        <v>87</v>
      </c>
      <c r="S135" s="2">
        <v>44297.837673611109</v>
      </c>
      <c r="U135" s="2">
        <v>43169.630393518521</v>
      </c>
      <c r="V135" t="b">
        <v>0</v>
      </c>
      <c r="W135" t="s">
        <v>121</v>
      </c>
      <c r="X135" t="s">
        <v>832</v>
      </c>
      <c r="Z135" t="b">
        <v>0</v>
      </c>
      <c r="AA135" t="s">
        <v>123</v>
      </c>
      <c r="AB135" t="s">
        <v>42</v>
      </c>
      <c r="AC135" t="b">
        <v>0</v>
      </c>
      <c r="AD135" t="b">
        <v>1</v>
      </c>
      <c r="AE135" s="3">
        <v>3500</v>
      </c>
      <c r="AF135" s="3">
        <v>3500</v>
      </c>
    </row>
    <row r="136" spans="1:32" x14ac:dyDescent="0.3">
      <c r="A136" t="s">
        <v>147</v>
      </c>
      <c r="B136" t="b">
        <v>0</v>
      </c>
      <c r="D136" t="b">
        <v>0</v>
      </c>
      <c r="E136" s="1">
        <v>42664</v>
      </c>
      <c r="F136" t="b">
        <v>1</v>
      </c>
      <c r="G136" t="s">
        <v>109</v>
      </c>
      <c r="H136" t="b">
        <v>0</v>
      </c>
      <c r="I136" s="2">
        <v>42661.784803240742</v>
      </c>
      <c r="J136" t="b">
        <v>0</v>
      </c>
      <c r="K136" t="b">
        <v>0</v>
      </c>
      <c r="L136" t="s">
        <v>89</v>
      </c>
      <c r="M136">
        <v>4</v>
      </c>
      <c r="N136">
        <v>2016</v>
      </c>
      <c r="O136" t="s">
        <v>5</v>
      </c>
      <c r="P136" t="s">
        <v>5</v>
      </c>
      <c r="Q136" t="s">
        <v>5970</v>
      </c>
      <c r="R136" t="s">
        <v>87</v>
      </c>
      <c r="S136" s="2">
        <v>44297.837673611109</v>
      </c>
      <c r="U136" s="2">
        <v>43169.630393518521</v>
      </c>
      <c r="V136" t="b">
        <v>0</v>
      </c>
      <c r="W136" t="s">
        <v>121</v>
      </c>
      <c r="X136" t="s">
        <v>833</v>
      </c>
      <c r="Z136" t="b">
        <v>0</v>
      </c>
      <c r="AA136" t="s">
        <v>159</v>
      </c>
      <c r="AB136" t="s">
        <v>42</v>
      </c>
      <c r="AC136" t="b">
        <v>0</v>
      </c>
      <c r="AD136" t="b">
        <v>1</v>
      </c>
      <c r="AE136" s="3">
        <v>2200</v>
      </c>
      <c r="AF136" s="3">
        <v>2200</v>
      </c>
    </row>
    <row r="137" spans="1:32" x14ac:dyDescent="0.3">
      <c r="A137" t="s">
        <v>788</v>
      </c>
      <c r="B137" t="b">
        <v>0</v>
      </c>
      <c r="D137" t="b">
        <v>0</v>
      </c>
      <c r="E137" s="1">
        <v>42671</v>
      </c>
      <c r="F137" t="b">
        <v>1</v>
      </c>
      <c r="G137" t="s">
        <v>109</v>
      </c>
      <c r="H137" t="b">
        <v>0</v>
      </c>
      <c r="I137" s="2">
        <v>42614.909745370373</v>
      </c>
      <c r="J137" t="b">
        <v>0</v>
      </c>
      <c r="K137" t="b">
        <v>0</v>
      </c>
      <c r="L137" t="s">
        <v>89</v>
      </c>
      <c r="M137">
        <v>4</v>
      </c>
      <c r="N137">
        <v>2016</v>
      </c>
      <c r="O137" t="s">
        <v>34</v>
      </c>
      <c r="P137" t="s">
        <v>34</v>
      </c>
      <c r="Q137" t="s">
        <v>5981</v>
      </c>
      <c r="R137" t="s">
        <v>87</v>
      </c>
      <c r="S137" s="2">
        <v>44296.959062499998</v>
      </c>
      <c r="U137" s="2">
        <v>43571.551921296297</v>
      </c>
      <c r="V137" t="b">
        <v>0</v>
      </c>
      <c r="W137" t="s">
        <v>45</v>
      </c>
      <c r="X137" t="s">
        <v>790</v>
      </c>
      <c r="Z137" t="b">
        <v>0</v>
      </c>
      <c r="AA137" t="s">
        <v>113</v>
      </c>
      <c r="AB137" t="s">
        <v>38</v>
      </c>
      <c r="AC137" t="b">
        <v>0</v>
      </c>
      <c r="AD137" t="b">
        <v>0</v>
      </c>
      <c r="AE137" s="3">
        <v>0</v>
      </c>
      <c r="AF137" s="3">
        <v>0</v>
      </c>
    </row>
    <row r="138" spans="1:32" x14ac:dyDescent="0.3">
      <c r="A138" t="s">
        <v>124</v>
      </c>
      <c r="B138" t="b">
        <v>0</v>
      </c>
      <c r="D138" t="b">
        <v>0</v>
      </c>
      <c r="E138" s="1">
        <v>42676</v>
      </c>
      <c r="F138" t="b">
        <v>1</v>
      </c>
      <c r="G138" t="s">
        <v>109</v>
      </c>
      <c r="H138" t="b">
        <v>0</v>
      </c>
      <c r="I138" s="2">
        <v>42426.908796296295</v>
      </c>
      <c r="J138" t="b">
        <v>0</v>
      </c>
      <c r="K138" t="b">
        <v>0</v>
      </c>
      <c r="L138" t="s">
        <v>89</v>
      </c>
      <c r="M138">
        <v>4</v>
      </c>
      <c r="N138">
        <v>2016</v>
      </c>
      <c r="O138" t="s">
        <v>5</v>
      </c>
      <c r="P138" t="s">
        <v>5</v>
      </c>
      <c r="Q138" t="s">
        <v>5976</v>
      </c>
      <c r="R138" t="s">
        <v>87</v>
      </c>
      <c r="S138" s="2">
        <v>44297.837673611109</v>
      </c>
      <c r="U138" s="2">
        <v>43169.630393518521</v>
      </c>
      <c r="V138" t="b">
        <v>0</v>
      </c>
      <c r="W138" t="s">
        <v>121</v>
      </c>
      <c r="X138" t="s">
        <v>125</v>
      </c>
      <c r="Z138" t="b">
        <v>0</v>
      </c>
      <c r="AA138" t="s">
        <v>123</v>
      </c>
      <c r="AB138" t="s">
        <v>42</v>
      </c>
      <c r="AC138" t="b">
        <v>0</v>
      </c>
      <c r="AD138" t="b">
        <v>1</v>
      </c>
      <c r="AE138" s="3">
        <v>48555</v>
      </c>
      <c r="AF138" s="3">
        <v>48555</v>
      </c>
    </row>
    <row r="139" spans="1:32" x14ac:dyDescent="0.3">
      <c r="A139" t="s">
        <v>768</v>
      </c>
      <c r="B139" t="b">
        <v>0</v>
      </c>
      <c r="D139" t="b">
        <v>0</v>
      </c>
      <c r="E139" s="1">
        <v>42676</v>
      </c>
      <c r="F139" t="b">
        <v>1</v>
      </c>
      <c r="G139" t="s">
        <v>109</v>
      </c>
      <c r="H139" t="b">
        <v>1</v>
      </c>
      <c r="I139" s="2">
        <v>42636.892685185187</v>
      </c>
      <c r="J139" t="b">
        <v>0</v>
      </c>
      <c r="K139" t="b">
        <v>0</v>
      </c>
      <c r="L139" t="s">
        <v>89</v>
      </c>
      <c r="M139">
        <v>4</v>
      </c>
      <c r="N139">
        <v>2016</v>
      </c>
      <c r="O139" t="s">
        <v>34</v>
      </c>
      <c r="P139" t="s">
        <v>34</v>
      </c>
      <c r="Q139" t="s">
        <v>5975</v>
      </c>
      <c r="R139" t="s">
        <v>87</v>
      </c>
      <c r="S139" s="2">
        <v>44296.959062499998</v>
      </c>
      <c r="U139" s="2">
        <v>43203.545775462961</v>
      </c>
      <c r="V139" t="b">
        <v>0</v>
      </c>
      <c r="W139" t="s">
        <v>37</v>
      </c>
      <c r="X139" t="s">
        <v>769</v>
      </c>
      <c r="Z139" t="b">
        <v>0</v>
      </c>
      <c r="AA139" t="s">
        <v>123</v>
      </c>
      <c r="AB139" t="s">
        <v>38</v>
      </c>
      <c r="AC139" t="b">
        <v>0</v>
      </c>
      <c r="AD139" t="b">
        <v>0</v>
      </c>
      <c r="AE139" s="3">
        <v>48555</v>
      </c>
      <c r="AF139" s="3">
        <v>0</v>
      </c>
    </row>
    <row r="140" spans="1:32" x14ac:dyDescent="0.3">
      <c r="A140" t="s">
        <v>365</v>
      </c>
      <c r="B140" t="b">
        <v>0</v>
      </c>
      <c r="D140" t="b">
        <v>0</v>
      </c>
      <c r="E140" s="1">
        <v>42682</v>
      </c>
      <c r="F140" t="b">
        <v>1</v>
      </c>
      <c r="G140" t="s">
        <v>109</v>
      </c>
      <c r="H140" t="b">
        <v>0</v>
      </c>
      <c r="I140" s="2">
        <v>42648.439444444448</v>
      </c>
      <c r="J140" t="b">
        <v>0</v>
      </c>
      <c r="K140" t="b">
        <v>0</v>
      </c>
      <c r="L140" t="s">
        <v>89</v>
      </c>
      <c r="M140">
        <v>4</v>
      </c>
      <c r="N140">
        <v>2016</v>
      </c>
      <c r="O140" t="s">
        <v>5</v>
      </c>
      <c r="P140" t="s">
        <v>5</v>
      </c>
      <c r="Q140" t="s">
        <v>5978</v>
      </c>
      <c r="R140" t="s">
        <v>87</v>
      </c>
      <c r="S140" s="2">
        <v>44297.837673611109</v>
      </c>
      <c r="U140" s="2">
        <v>43169.630393518521</v>
      </c>
      <c r="V140" t="b">
        <v>0</v>
      </c>
      <c r="W140" t="s">
        <v>121</v>
      </c>
      <c r="X140" t="s">
        <v>818</v>
      </c>
      <c r="Z140" t="b">
        <v>0</v>
      </c>
      <c r="AA140" t="s">
        <v>123</v>
      </c>
      <c r="AB140" t="s">
        <v>42</v>
      </c>
      <c r="AC140" t="b">
        <v>0</v>
      </c>
      <c r="AD140" t="b">
        <v>1</v>
      </c>
      <c r="AE140" s="3">
        <v>48555</v>
      </c>
      <c r="AF140" s="3">
        <v>48555</v>
      </c>
    </row>
    <row r="141" spans="1:32" x14ac:dyDescent="0.3">
      <c r="A141" t="s">
        <v>363</v>
      </c>
      <c r="B141" t="b">
        <v>0</v>
      </c>
      <c r="D141" t="b">
        <v>0</v>
      </c>
      <c r="E141" s="1">
        <v>44408</v>
      </c>
      <c r="F141" t="b">
        <v>0</v>
      </c>
      <c r="G141" t="s">
        <v>109</v>
      </c>
      <c r="H141" t="b">
        <v>1</v>
      </c>
      <c r="I141" s="2">
        <v>42497.7028587963</v>
      </c>
      <c r="J141" t="b">
        <v>0</v>
      </c>
      <c r="K141" t="b">
        <v>0</v>
      </c>
      <c r="L141" t="s">
        <v>203</v>
      </c>
      <c r="M141">
        <v>3</v>
      </c>
      <c r="N141">
        <v>2021</v>
      </c>
      <c r="O141" t="s">
        <v>86</v>
      </c>
      <c r="P141" t="s">
        <v>86</v>
      </c>
      <c r="Q141" t="s">
        <v>5976</v>
      </c>
      <c r="R141" t="s">
        <v>87</v>
      </c>
      <c r="S141" s="2">
        <v>44348.796597222223</v>
      </c>
      <c r="U141" s="2">
        <v>43977.819108796299</v>
      </c>
      <c r="V141" t="b">
        <v>0</v>
      </c>
      <c r="W141" t="s">
        <v>121</v>
      </c>
      <c r="X141" t="s">
        <v>364</v>
      </c>
      <c r="Z141" t="b">
        <v>0</v>
      </c>
      <c r="AA141" t="s">
        <v>179</v>
      </c>
      <c r="AB141" t="s">
        <v>180</v>
      </c>
      <c r="AC141" t="b">
        <v>0</v>
      </c>
      <c r="AD141" t="b">
        <v>0</v>
      </c>
      <c r="AE141" s="3">
        <v>86305.5</v>
      </c>
      <c r="AF141" s="3">
        <v>4315.28</v>
      </c>
    </row>
    <row r="142" spans="1:32" x14ac:dyDescent="0.3">
      <c r="A142" t="s">
        <v>237</v>
      </c>
      <c r="B142" t="b">
        <v>0</v>
      </c>
      <c r="D142" t="b">
        <v>0</v>
      </c>
      <c r="E142" s="1">
        <v>42682</v>
      </c>
      <c r="F142" t="b">
        <v>1</v>
      </c>
      <c r="G142" t="s">
        <v>148</v>
      </c>
      <c r="H142" t="b">
        <v>0</v>
      </c>
      <c r="I142" s="2">
        <v>42655.894421296296</v>
      </c>
      <c r="J142" t="b">
        <v>0</v>
      </c>
      <c r="K142" t="b">
        <v>0</v>
      </c>
      <c r="L142" t="s">
        <v>89</v>
      </c>
      <c r="M142">
        <v>4</v>
      </c>
      <c r="N142">
        <v>2016</v>
      </c>
      <c r="O142" t="s">
        <v>5</v>
      </c>
      <c r="P142" t="s">
        <v>5</v>
      </c>
      <c r="Q142" t="s">
        <v>5979</v>
      </c>
      <c r="R142" t="s">
        <v>87</v>
      </c>
      <c r="S142" s="2">
        <v>44297.835520833331</v>
      </c>
      <c r="U142" s="2">
        <v>43169.630393518521</v>
      </c>
      <c r="V142" t="b">
        <v>0</v>
      </c>
      <c r="W142" t="s">
        <v>45</v>
      </c>
      <c r="X142" t="s">
        <v>827</v>
      </c>
      <c r="Z142" t="b">
        <v>0</v>
      </c>
      <c r="AA142" t="s">
        <v>159</v>
      </c>
      <c r="AB142" t="s">
        <v>42</v>
      </c>
      <c r="AC142" t="b">
        <v>0</v>
      </c>
      <c r="AD142" t="b">
        <v>1</v>
      </c>
      <c r="AE142" s="3">
        <v>3850</v>
      </c>
      <c r="AF142" s="3">
        <v>3850</v>
      </c>
    </row>
    <row r="143" spans="1:32" x14ac:dyDescent="0.3">
      <c r="A143" t="s">
        <v>864</v>
      </c>
      <c r="B143" t="b">
        <v>0</v>
      </c>
      <c r="D143" t="b">
        <v>0</v>
      </c>
      <c r="E143" s="1">
        <v>42690</v>
      </c>
      <c r="F143" t="b">
        <v>1</v>
      </c>
      <c r="G143" t="s">
        <v>109</v>
      </c>
      <c r="H143" t="b">
        <v>0</v>
      </c>
      <c r="I143" s="2">
        <v>42674.888483796298</v>
      </c>
      <c r="J143" t="b">
        <v>0</v>
      </c>
      <c r="K143" t="b">
        <v>0</v>
      </c>
      <c r="L143" t="s">
        <v>89</v>
      </c>
      <c r="M143">
        <v>4</v>
      </c>
      <c r="N143">
        <v>2016</v>
      </c>
      <c r="O143" t="s">
        <v>5</v>
      </c>
      <c r="P143" t="s">
        <v>5</v>
      </c>
      <c r="Q143" t="s">
        <v>5981</v>
      </c>
      <c r="R143" t="s">
        <v>87</v>
      </c>
      <c r="S143" s="2">
        <v>44297.837673611109</v>
      </c>
      <c r="U143" s="2">
        <v>43169.630393518521</v>
      </c>
      <c r="V143" t="b">
        <v>0</v>
      </c>
      <c r="W143" t="s">
        <v>121</v>
      </c>
      <c r="X143" t="s">
        <v>865</v>
      </c>
      <c r="Z143" t="b">
        <v>0</v>
      </c>
      <c r="AA143" t="s">
        <v>123</v>
      </c>
      <c r="AB143" t="s">
        <v>42</v>
      </c>
      <c r="AC143" t="b">
        <v>0</v>
      </c>
      <c r="AD143" t="b">
        <v>1</v>
      </c>
      <c r="AE143" s="3">
        <v>47155</v>
      </c>
      <c r="AF143" s="3">
        <v>47155</v>
      </c>
    </row>
    <row r="144" spans="1:32" x14ac:dyDescent="0.3">
      <c r="A144" t="s">
        <v>237</v>
      </c>
      <c r="B144" t="b">
        <v>0</v>
      </c>
      <c r="D144" t="b">
        <v>0</v>
      </c>
      <c r="E144" s="1">
        <v>42697</v>
      </c>
      <c r="F144" t="b">
        <v>1</v>
      </c>
      <c r="G144" t="s">
        <v>148</v>
      </c>
      <c r="H144" t="b">
        <v>0</v>
      </c>
      <c r="I144" s="2">
        <v>42690.758888888886</v>
      </c>
      <c r="J144" t="b">
        <v>0</v>
      </c>
      <c r="K144" t="b">
        <v>0</v>
      </c>
      <c r="L144" t="s">
        <v>89</v>
      </c>
      <c r="M144">
        <v>4</v>
      </c>
      <c r="N144">
        <v>2016</v>
      </c>
      <c r="O144" t="s">
        <v>5</v>
      </c>
      <c r="P144" t="s">
        <v>5</v>
      </c>
      <c r="Q144" t="s">
        <v>3016</v>
      </c>
      <c r="R144" t="s">
        <v>87</v>
      </c>
      <c r="S144" s="2">
        <v>44297.835520833331</v>
      </c>
      <c r="U144" s="2">
        <v>43169.630393518521</v>
      </c>
      <c r="V144" t="b">
        <v>0</v>
      </c>
      <c r="W144" t="s">
        <v>45</v>
      </c>
      <c r="X144" t="s">
        <v>889</v>
      </c>
      <c r="Z144" t="b">
        <v>0</v>
      </c>
      <c r="AA144" t="s">
        <v>159</v>
      </c>
      <c r="AB144" t="s">
        <v>42</v>
      </c>
      <c r="AC144" t="b">
        <v>0</v>
      </c>
      <c r="AD144" t="b">
        <v>1</v>
      </c>
      <c r="AE144" s="3">
        <v>33850</v>
      </c>
      <c r="AF144" s="3">
        <v>33850</v>
      </c>
    </row>
    <row r="145" spans="1:32" x14ac:dyDescent="0.3">
      <c r="A145" t="s">
        <v>237</v>
      </c>
      <c r="B145" t="b">
        <v>0</v>
      </c>
      <c r="D145" t="b">
        <v>0</v>
      </c>
      <c r="E145" s="1">
        <v>42697</v>
      </c>
      <c r="F145" t="b">
        <v>1</v>
      </c>
      <c r="G145" t="s">
        <v>109</v>
      </c>
      <c r="H145" t="b">
        <v>0</v>
      </c>
      <c r="I145" s="2">
        <v>43040.940324074072</v>
      </c>
      <c r="J145" t="b">
        <v>0</v>
      </c>
      <c r="K145" t="b">
        <v>0</v>
      </c>
      <c r="L145" t="s">
        <v>89</v>
      </c>
      <c r="M145">
        <v>4</v>
      </c>
      <c r="N145">
        <v>2016</v>
      </c>
      <c r="O145" t="s">
        <v>5</v>
      </c>
      <c r="P145" t="s">
        <v>5</v>
      </c>
      <c r="Q145" t="s">
        <v>45</v>
      </c>
      <c r="R145" t="s">
        <v>87</v>
      </c>
      <c r="S145" s="2">
        <v>44297.835520833331</v>
      </c>
      <c r="U145" s="2">
        <v>43169.630393518521</v>
      </c>
      <c r="V145" t="b">
        <v>0</v>
      </c>
      <c r="W145" t="s">
        <v>45</v>
      </c>
      <c r="X145" t="s">
        <v>4491</v>
      </c>
      <c r="Z145" t="b">
        <v>0</v>
      </c>
      <c r="AA145" t="s">
        <v>159</v>
      </c>
      <c r="AB145" t="s">
        <v>42</v>
      </c>
      <c r="AC145" t="b">
        <v>0</v>
      </c>
      <c r="AD145" t="b">
        <v>1</v>
      </c>
      <c r="AE145" s="3">
        <v>33850</v>
      </c>
      <c r="AF145" s="3">
        <v>33850</v>
      </c>
    </row>
    <row r="146" spans="1:32" x14ac:dyDescent="0.3">
      <c r="A146" t="s">
        <v>435</v>
      </c>
      <c r="B146" t="b">
        <v>0</v>
      </c>
      <c r="D146" t="b">
        <v>0</v>
      </c>
      <c r="E146" s="1">
        <v>42703</v>
      </c>
      <c r="F146" t="b">
        <v>1</v>
      </c>
      <c r="G146" t="s">
        <v>40</v>
      </c>
      <c r="H146" t="b">
        <v>1</v>
      </c>
      <c r="I146" s="2">
        <v>42524.873333333337</v>
      </c>
      <c r="J146" t="b">
        <v>0</v>
      </c>
      <c r="K146" t="b">
        <v>0</v>
      </c>
      <c r="L146" t="s">
        <v>89</v>
      </c>
      <c r="M146">
        <v>4</v>
      </c>
      <c r="N146">
        <v>2016</v>
      </c>
      <c r="O146" t="s">
        <v>5</v>
      </c>
      <c r="P146" t="s">
        <v>5</v>
      </c>
      <c r="Q146" t="s">
        <v>5972</v>
      </c>
      <c r="R146" t="s">
        <v>36</v>
      </c>
      <c r="S146" s="2">
        <v>44091.6171875</v>
      </c>
      <c r="U146" s="2">
        <v>43836.762627314813</v>
      </c>
      <c r="V146" t="b">
        <v>0</v>
      </c>
      <c r="W146" t="s">
        <v>98</v>
      </c>
      <c r="X146" t="s">
        <v>436</v>
      </c>
      <c r="Z146" t="b">
        <v>1</v>
      </c>
      <c r="AA146" t="s">
        <v>130</v>
      </c>
      <c r="AB146" t="s">
        <v>42</v>
      </c>
      <c r="AC146" t="b">
        <v>0</v>
      </c>
      <c r="AD146" t="b">
        <v>1</v>
      </c>
      <c r="AE146" s="3">
        <v>200000</v>
      </c>
      <c r="AF146" s="3">
        <v>200000</v>
      </c>
    </row>
    <row r="147" spans="1:32" x14ac:dyDescent="0.3">
      <c r="A147" t="s">
        <v>532</v>
      </c>
      <c r="B147" t="b">
        <v>0</v>
      </c>
      <c r="D147" t="b">
        <v>0</v>
      </c>
      <c r="E147" s="1">
        <v>42703</v>
      </c>
      <c r="F147" t="b">
        <v>1</v>
      </c>
      <c r="G147" t="s">
        <v>109</v>
      </c>
      <c r="H147" t="b">
        <v>0</v>
      </c>
      <c r="I147" s="2">
        <v>42545.192523148151</v>
      </c>
      <c r="J147" t="b">
        <v>0</v>
      </c>
      <c r="K147" t="b">
        <v>0</v>
      </c>
      <c r="L147" t="s">
        <v>89</v>
      </c>
      <c r="M147">
        <v>4</v>
      </c>
      <c r="N147">
        <v>2016</v>
      </c>
      <c r="O147" t="s">
        <v>5</v>
      </c>
      <c r="P147" t="s">
        <v>5</v>
      </c>
      <c r="Q147" t="s">
        <v>5971</v>
      </c>
      <c r="R147" t="s">
        <v>87</v>
      </c>
      <c r="S147" s="2">
        <v>44296.95826388889</v>
      </c>
      <c r="U147" s="2">
        <v>43169.630393518521</v>
      </c>
      <c r="V147" t="b">
        <v>0</v>
      </c>
      <c r="W147" t="s">
        <v>98</v>
      </c>
      <c r="X147" t="s">
        <v>533</v>
      </c>
      <c r="Z147" t="b">
        <v>0</v>
      </c>
      <c r="AA147" t="s">
        <v>123</v>
      </c>
      <c r="AB147" t="s">
        <v>42</v>
      </c>
      <c r="AC147" t="b">
        <v>0</v>
      </c>
      <c r="AD147" t="b">
        <v>1</v>
      </c>
      <c r="AE147" s="3">
        <v>28500</v>
      </c>
      <c r="AF147" s="3">
        <v>28500</v>
      </c>
    </row>
    <row r="148" spans="1:32" x14ac:dyDescent="0.3">
      <c r="A148" t="s">
        <v>868</v>
      </c>
      <c r="B148" t="b">
        <v>0</v>
      </c>
      <c r="D148" t="b">
        <v>0</v>
      </c>
      <c r="E148" s="1">
        <v>42704</v>
      </c>
      <c r="F148" t="b">
        <v>1</v>
      </c>
      <c r="G148" t="s">
        <v>81</v>
      </c>
      <c r="H148" t="b">
        <v>0</v>
      </c>
      <c r="I148" s="2">
        <v>42676.931296296294</v>
      </c>
      <c r="J148" t="b">
        <v>0</v>
      </c>
      <c r="K148" t="b">
        <v>0</v>
      </c>
      <c r="L148" t="s">
        <v>89</v>
      </c>
      <c r="M148">
        <v>4</v>
      </c>
      <c r="N148">
        <v>2016</v>
      </c>
      <c r="O148" t="s">
        <v>5</v>
      </c>
      <c r="P148" t="s">
        <v>5</v>
      </c>
      <c r="Q148" t="s">
        <v>5981</v>
      </c>
      <c r="R148" t="s">
        <v>87</v>
      </c>
      <c r="S148" s="2">
        <v>44297.837673611109</v>
      </c>
      <c r="U148" s="2">
        <v>43836.762685185182</v>
      </c>
      <c r="V148" t="b">
        <v>0</v>
      </c>
      <c r="W148" t="s">
        <v>121</v>
      </c>
      <c r="X148" t="s">
        <v>869</v>
      </c>
      <c r="Z148" t="b">
        <v>1</v>
      </c>
      <c r="AA148" t="s">
        <v>51</v>
      </c>
      <c r="AB148" t="s">
        <v>42</v>
      </c>
      <c r="AC148" t="b">
        <v>0</v>
      </c>
      <c r="AD148" t="b">
        <v>1</v>
      </c>
      <c r="AE148" s="3">
        <v>52500</v>
      </c>
      <c r="AF148" s="3">
        <v>52500</v>
      </c>
    </row>
    <row r="149" spans="1:32" x14ac:dyDescent="0.3">
      <c r="A149" t="s">
        <v>97</v>
      </c>
      <c r="B149" t="b">
        <v>0</v>
      </c>
      <c r="D149" t="b">
        <v>0</v>
      </c>
      <c r="E149" s="1">
        <v>42719</v>
      </c>
      <c r="F149" t="b">
        <v>1</v>
      </c>
      <c r="G149" t="s">
        <v>74</v>
      </c>
      <c r="H149" t="b">
        <v>0</v>
      </c>
      <c r="I149" s="2">
        <v>42394.731747685182</v>
      </c>
      <c r="J149" t="b">
        <v>0</v>
      </c>
      <c r="K149" t="b">
        <v>0</v>
      </c>
      <c r="L149" t="s">
        <v>89</v>
      </c>
      <c r="M149">
        <v>4</v>
      </c>
      <c r="N149">
        <v>2016</v>
      </c>
      <c r="O149" t="s">
        <v>5</v>
      </c>
      <c r="P149" t="s">
        <v>5</v>
      </c>
      <c r="Q149" t="s">
        <v>3016</v>
      </c>
      <c r="R149" t="s">
        <v>40</v>
      </c>
      <c r="S149" s="2">
        <v>44175.885671296295</v>
      </c>
      <c r="U149" s="2">
        <v>43836.762685185182</v>
      </c>
      <c r="V149" t="b">
        <v>0</v>
      </c>
      <c r="W149" t="s">
        <v>98</v>
      </c>
      <c r="X149" t="s">
        <v>99</v>
      </c>
      <c r="Z149" t="b">
        <v>1</v>
      </c>
      <c r="AA149" t="s">
        <v>74</v>
      </c>
      <c r="AB149" t="s">
        <v>42</v>
      </c>
      <c r="AC149" t="b">
        <v>0</v>
      </c>
      <c r="AD149" t="b">
        <v>1</v>
      </c>
      <c r="AE149" s="3">
        <v>65000</v>
      </c>
      <c r="AF149" s="3">
        <v>65000</v>
      </c>
    </row>
    <row r="150" spans="1:32" x14ac:dyDescent="0.3">
      <c r="A150" t="s">
        <v>237</v>
      </c>
      <c r="B150" t="b">
        <v>0</v>
      </c>
      <c r="D150" t="b">
        <v>0</v>
      </c>
      <c r="E150" s="1">
        <v>42720</v>
      </c>
      <c r="F150" t="b">
        <v>1</v>
      </c>
      <c r="G150" t="s">
        <v>148</v>
      </c>
      <c r="H150" t="b">
        <v>0</v>
      </c>
      <c r="I150" s="2">
        <v>42682.933819444443</v>
      </c>
      <c r="J150" t="b">
        <v>0</v>
      </c>
      <c r="K150" t="b">
        <v>0</v>
      </c>
      <c r="L150" t="s">
        <v>89</v>
      </c>
      <c r="M150">
        <v>4</v>
      </c>
      <c r="N150">
        <v>2016</v>
      </c>
      <c r="O150" t="s">
        <v>34</v>
      </c>
      <c r="P150" t="s">
        <v>34</v>
      </c>
      <c r="Q150" t="s">
        <v>3016</v>
      </c>
      <c r="R150" t="s">
        <v>87</v>
      </c>
      <c r="S150" s="2">
        <v>44297.835520833331</v>
      </c>
      <c r="U150" s="2">
        <v>43173.602939814817</v>
      </c>
      <c r="V150" t="b">
        <v>0</v>
      </c>
      <c r="W150" t="s">
        <v>45</v>
      </c>
      <c r="X150" t="s">
        <v>881</v>
      </c>
      <c r="Z150" t="b">
        <v>0</v>
      </c>
      <c r="AA150" t="s">
        <v>159</v>
      </c>
      <c r="AB150" t="s">
        <v>38</v>
      </c>
      <c r="AC150" t="b">
        <v>0</v>
      </c>
      <c r="AD150" t="b">
        <v>0</v>
      </c>
      <c r="AE150" s="3">
        <v>56805</v>
      </c>
      <c r="AF150" s="3">
        <v>0</v>
      </c>
    </row>
    <row r="151" spans="1:32" x14ac:dyDescent="0.3">
      <c r="A151" t="s">
        <v>694</v>
      </c>
      <c r="B151" t="b">
        <v>0</v>
      </c>
      <c r="D151" t="b">
        <v>0</v>
      </c>
      <c r="E151" s="1">
        <v>42726</v>
      </c>
      <c r="F151" t="b">
        <v>1</v>
      </c>
      <c r="G151" t="s">
        <v>109</v>
      </c>
      <c r="H151" t="b">
        <v>0</v>
      </c>
      <c r="I151" s="2">
        <v>42604.893182870372</v>
      </c>
      <c r="J151" t="b">
        <v>0</v>
      </c>
      <c r="K151" t="b">
        <v>0</v>
      </c>
      <c r="L151" t="s">
        <v>89</v>
      </c>
      <c r="M151">
        <v>4</v>
      </c>
      <c r="N151">
        <v>2016</v>
      </c>
      <c r="O151" t="s">
        <v>5</v>
      </c>
      <c r="P151" t="s">
        <v>5</v>
      </c>
      <c r="Q151" t="s">
        <v>5975</v>
      </c>
      <c r="R151" t="s">
        <v>87</v>
      </c>
      <c r="S151" s="2">
        <v>44297.841840277775</v>
      </c>
      <c r="U151" s="2">
        <v>43169.630393518521</v>
      </c>
      <c r="V151" t="b">
        <v>0</v>
      </c>
      <c r="W151" t="s">
        <v>141</v>
      </c>
      <c r="X151" t="s">
        <v>775</v>
      </c>
      <c r="Z151" t="b">
        <v>0</v>
      </c>
      <c r="AA151" t="s">
        <v>159</v>
      </c>
      <c r="AB151" t="s">
        <v>42</v>
      </c>
      <c r="AC151" t="b">
        <v>0</v>
      </c>
      <c r="AD151" t="b">
        <v>1</v>
      </c>
      <c r="AE151" s="3">
        <v>3500</v>
      </c>
      <c r="AF151" s="3">
        <v>3500</v>
      </c>
    </row>
    <row r="152" spans="1:32" x14ac:dyDescent="0.3">
      <c r="A152" t="s">
        <v>126</v>
      </c>
      <c r="B152" t="b">
        <v>0</v>
      </c>
      <c r="D152" t="b">
        <v>0</v>
      </c>
      <c r="E152" s="1">
        <v>42726</v>
      </c>
      <c r="F152" t="b">
        <v>1</v>
      </c>
      <c r="G152" t="s">
        <v>109</v>
      </c>
      <c r="H152" t="b">
        <v>0</v>
      </c>
      <c r="I152" s="2">
        <v>42731.864537037036</v>
      </c>
      <c r="J152" t="b">
        <v>0</v>
      </c>
      <c r="K152" t="b">
        <v>0</v>
      </c>
      <c r="L152" t="s">
        <v>89</v>
      </c>
      <c r="M152">
        <v>4</v>
      </c>
      <c r="N152">
        <v>2016</v>
      </c>
      <c r="O152" t="s">
        <v>5</v>
      </c>
      <c r="P152" t="s">
        <v>5</v>
      </c>
      <c r="Q152" t="s">
        <v>5971</v>
      </c>
      <c r="R152" t="s">
        <v>87</v>
      </c>
      <c r="S152" s="2">
        <v>44296.95826388889</v>
      </c>
      <c r="U152" s="2">
        <v>43169.630393518521</v>
      </c>
      <c r="V152" t="b">
        <v>0</v>
      </c>
      <c r="W152" t="s">
        <v>45</v>
      </c>
      <c r="X152" t="s">
        <v>937</v>
      </c>
      <c r="Z152" t="b">
        <v>0</v>
      </c>
      <c r="AA152" t="s">
        <v>123</v>
      </c>
      <c r="AB152" t="s">
        <v>42</v>
      </c>
      <c r="AC152" t="b">
        <v>0</v>
      </c>
      <c r="AD152" t="b">
        <v>1</v>
      </c>
      <c r="AE152" s="3">
        <v>4000</v>
      </c>
      <c r="AF152" s="3">
        <v>4000</v>
      </c>
    </row>
    <row r="153" spans="1:32" x14ac:dyDescent="0.3">
      <c r="A153" t="s">
        <v>155</v>
      </c>
      <c r="B153" t="b">
        <v>0</v>
      </c>
      <c r="D153" t="b">
        <v>0</v>
      </c>
      <c r="E153" s="1">
        <v>42727</v>
      </c>
      <c r="F153" t="b">
        <v>1</v>
      </c>
      <c r="G153" t="s">
        <v>109</v>
      </c>
      <c r="H153" t="b">
        <v>0</v>
      </c>
      <c r="I153" s="2">
        <v>42591.449502314812</v>
      </c>
      <c r="J153" t="b">
        <v>0</v>
      </c>
      <c r="K153" t="b">
        <v>0</v>
      </c>
      <c r="L153" t="s">
        <v>89</v>
      </c>
      <c r="M153">
        <v>4</v>
      </c>
      <c r="N153">
        <v>2016</v>
      </c>
      <c r="O153" t="s">
        <v>5</v>
      </c>
      <c r="P153" t="s">
        <v>5</v>
      </c>
      <c r="Q153" t="s">
        <v>5977</v>
      </c>
      <c r="R153" t="s">
        <v>87</v>
      </c>
      <c r="S153" s="2">
        <v>44296.95826388889</v>
      </c>
      <c r="U153" s="2">
        <v>43169.630393518521</v>
      </c>
      <c r="V153" t="b">
        <v>0</v>
      </c>
      <c r="W153" t="s">
        <v>45</v>
      </c>
      <c r="X153" t="s">
        <v>720</v>
      </c>
      <c r="Z153" t="b">
        <v>0</v>
      </c>
      <c r="AA153" t="s">
        <v>150</v>
      </c>
      <c r="AB153" t="s">
        <v>42</v>
      </c>
      <c r="AC153" t="b">
        <v>0</v>
      </c>
      <c r="AD153" t="b">
        <v>1</v>
      </c>
      <c r="AE153" s="3">
        <v>20055</v>
      </c>
      <c r="AF153" s="3">
        <v>20055</v>
      </c>
    </row>
    <row r="154" spans="1:32" x14ac:dyDescent="0.3">
      <c r="A154" t="s">
        <v>140</v>
      </c>
      <c r="B154" t="b">
        <v>0</v>
      </c>
      <c r="D154" t="b">
        <v>0</v>
      </c>
      <c r="E154" s="1">
        <v>42732</v>
      </c>
      <c r="F154" t="b">
        <v>1</v>
      </c>
      <c r="G154" t="s">
        <v>109</v>
      </c>
      <c r="H154" t="b">
        <v>0</v>
      </c>
      <c r="I154" s="2">
        <v>42720.582766203705</v>
      </c>
      <c r="J154" t="b">
        <v>0</v>
      </c>
      <c r="K154" t="b">
        <v>0</v>
      </c>
      <c r="L154" t="s">
        <v>89</v>
      </c>
      <c r="M154">
        <v>4</v>
      </c>
      <c r="N154">
        <v>2016</v>
      </c>
      <c r="O154" t="s">
        <v>5</v>
      </c>
      <c r="P154" t="s">
        <v>5</v>
      </c>
      <c r="Q154" t="s">
        <v>5971</v>
      </c>
      <c r="R154" t="s">
        <v>87</v>
      </c>
      <c r="S154" s="2">
        <v>44297.837673611109</v>
      </c>
      <c r="U154" s="2">
        <v>43169.630393518521</v>
      </c>
      <c r="V154" t="b">
        <v>0</v>
      </c>
      <c r="W154" t="s">
        <v>121</v>
      </c>
      <c r="X154" t="s">
        <v>928</v>
      </c>
      <c r="Z154" t="b">
        <v>0</v>
      </c>
      <c r="AA154" t="s">
        <v>123</v>
      </c>
      <c r="AB154" t="s">
        <v>42</v>
      </c>
      <c r="AC154" t="b">
        <v>0</v>
      </c>
      <c r="AD154" t="b">
        <v>1</v>
      </c>
      <c r="AE154" s="3">
        <v>7000</v>
      </c>
      <c r="AF154" s="3">
        <v>7000</v>
      </c>
    </row>
    <row r="155" spans="1:32" x14ac:dyDescent="0.3">
      <c r="A155" t="s">
        <v>389</v>
      </c>
      <c r="B155" t="b">
        <v>0</v>
      </c>
      <c r="D155" t="b">
        <v>0</v>
      </c>
      <c r="E155" s="1">
        <v>44561</v>
      </c>
      <c r="F155" t="b">
        <v>0</v>
      </c>
      <c r="G155" t="s">
        <v>74</v>
      </c>
      <c r="H155" t="b">
        <v>0</v>
      </c>
      <c r="I155" s="2">
        <v>42505.962314814817</v>
      </c>
      <c r="J155" t="b">
        <v>0</v>
      </c>
      <c r="K155" t="b">
        <v>0</v>
      </c>
      <c r="L155" t="s">
        <v>93</v>
      </c>
      <c r="M155">
        <v>4</v>
      </c>
      <c r="N155">
        <v>2021</v>
      </c>
      <c r="O155" t="s">
        <v>86</v>
      </c>
      <c r="P155" t="s">
        <v>86</v>
      </c>
      <c r="Q155" t="s">
        <v>5980</v>
      </c>
      <c r="R155" t="s">
        <v>87</v>
      </c>
      <c r="S155" s="2">
        <v>44300.834421296298</v>
      </c>
      <c r="U155" s="2">
        <v>43836.762569444443</v>
      </c>
      <c r="V155" t="b">
        <v>0</v>
      </c>
      <c r="W155" t="s">
        <v>121</v>
      </c>
      <c r="X155" t="s">
        <v>390</v>
      </c>
      <c r="Z155" t="b">
        <v>0</v>
      </c>
      <c r="AA155" t="s">
        <v>229</v>
      </c>
      <c r="AB155" t="s">
        <v>88</v>
      </c>
      <c r="AC155" t="b">
        <v>0</v>
      </c>
      <c r="AD155" t="b">
        <v>0</v>
      </c>
      <c r="AE155" s="3">
        <v>65636</v>
      </c>
      <c r="AF155" s="3">
        <v>6563.6</v>
      </c>
    </row>
    <row r="156" spans="1:32" x14ac:dyDescent="0.3">
      <c r="A156" t="s">
        <v>792</v>
      </c>
      <c r="B156" t="b">
        <v>0</v>
      </c>
      <c r="D156" t="b">
        <v>0</v>
      </c>
      <c r="E156" s="1">
        <v>42733</v>
      </c>
      <c r="F156" t="b">
        <v>1</v>
      </c>
      <c r="G156" t="s">
        <v>109</v>
      </c>
      <c r="H156" t="b">
        <v>0</v>
      </c>
      <c r="I156" s="2">
        <v>42620.536076388889</v>
      </c>
      <c r="J156" t="b">
        <v>0</v>
      </c>
      <c r="K156" t="b">
        <v>0</v>
      </c>
      <c r="L156" t="s">
        <v>89</v>
      </c>
      <c r="M156">
        <v>4</v>
      </c>
      <c r="N156">
        <v>2016</v>
      </c>
      <c r="O156" t="s">
        <v>5</v>
      </c>
      <c r="P156" t="s">
        <v>5</v>
      </c>
      <c r="Q156" t="s">
        <v>5981</v>
      </c>
      <c r="R156" t="s">
        <v>87</v>
      </c>
      <c r="S156" s="2">
        <v>44297.841400462959</v>
      </c>
      <c r="U156" s="2">
        <v>43169.630393518521</v>
      </c>
      <c r="V156" t="b">
        <v>0</v>
      </c>
      <c r="W156" t="s">
        <v>37</v>
      </c>
      <c r="X156" t="s">
        <v>793</v>
      </c>
      <c r="Z156" t="b">
        <v>0</v>
      </c>
      <c r="AA156" t="s">
        <v>150</v>
      </c>
      <c r="AB156" t="s">
        <v>42</v>
      </c>
      <c r="AC156" t="b">
        <v>0</v>
      </c>
      <c r="AD156" t="b">
        <v>1</v>
      </c>
      <c r="AE156" s="3">
        <v>48555</v>
      </c>
      <c r="AF156" s="3">
        <v>48555</v>
      </c>
    </row>
    <row r="157" spans="1:32" x14ac:dyDescent="0.3">
      <c r="A157" t="s">
        <v>90</v>
      </c>
      <c r="B157" t="b">
        <v>0</v>
      </c>
      <c r="D157" t="b">
        <v>0</v>
      </c>
      <c r="E157" s="1">
        <v>42735</v>
      </c>
      <c r="F157" t="b">
        <v>1</v>
      </c>
      <c r="G157" t="s">
        <v>32</v>
      </c>
      <c r="H157" t="b">
        <v>0</v>
      </c>
      <c r="I157" s="2">
        <v>42425.894965277781</v>
      </c>
      <c r="J157" t="b">
        <v>0</v>
      </c>
      <c r="K157" t="b">
        <v>0</v>
      </c>
      <c r="L157" t="s">
        <v>89</v>
      </c>
      <c r="M157">
        <v>4</v>
      </c>
      <c r="N157">
        <v>2016</v>
      </c>
      <c r="O157" t="s">
        <v>34</v>
      </c>
      <c r="P157" t="s">
        <v>34</v>
      </c>
      <c r="Q157" t="s">
        <v>5974</v>
      </c>
      <c r="R157" t="s">
        <v>36</v>
      </c>
      <c r="S157" s="2">
        <v>43836.763020833336</v>
      </c>
      <c r="U157" s="2">
        <v>43836.763020833336</v>
      </c>
      <c r="V157" t="b">
        <v>0</v>
      </c>
      <c r="W157" t="s">
        <v>45</v>
      </c>
      <c r="X157" t="s">
        <v>117</v>
      </c>
      <c r="Z157" t="b">
        <v>0</v>
      </c>
      <c r="AA157" t="s">
        <v>32</v>
      </c>
      <c r="AB157" t="s">
        <v>38</v>
      </c>
      <c r="AC157" t="b">
        <v>0</v>
      </c>
      <c r="AD157" t="b">
        <v>0</v>
      </c>
      <c r="AE157" s="3">
        <v>65000</v>
      </c>
      <c r="AF157" s="3">
        <v>0</v>
      </c>
    </row>
    <row r="158" spans="1:32" x14ac:dyDescent="0.3">
      <c r="A158" t="s">
        <v>374</v>
      </c>
      <c r="B158" t="b">
        <v>0</v>
      </c>
      <c r="D158" t="b">
        <v>0</v>
      </c>
      <c r="E158" s="1">
        <v>42735</v>
      </c>
      <c r="F158" t="b">
        <v>1</v>
      </c>
      <c r="G158" t="s">
        <v>74</v>
      </c>
      <c r="H158" t="b">
        <v>0</v>
      </c>
      <c r="I158" s="2">
        <v>42499.57366898148</v>
      </c>
      <c r="J158" t="b">
        <v>0</v>
      </c>
      <c r="K158" t="b">
        <v>0</v>
      </c>
      <c r="L158" t="s">
        <v>89</v>
      </c>
      <c r="M158">
        <v>4</v>
      </c>
      <c r="N158">
        <v>2016</v>
      </c>
      <c r="O158" t="s">
        <v>34</v>
      </c>
      <c r="P158" t="s">
        <v>34</v>
      </c>
      <c r="Q158" t="s">
        <v>5975</v>
      </c>
      <c r="R158" t="s">
        <v>87</v>
      </c>
      <c r="S158" s="2">
        <v>44297.837673611109</v>
      </c>
      <c r="U158" s="2">
        <v>43836.76290509259</v>
      </c>
      <c r="V158" t="b">
        <v>0</v>
      </c>
      <c r="W158" t="s">
        <v>121</v>
      </c>
      <c r="X158" t="s">
        <v>375</v>
      </c>
      <c r="Z158" t="b">
        <v>0</v>
      </c>
      <c r="AA158" t="s">
        <v>74</v>
      </c>
      <c r="AB158" t="s">
        <v>38</v>
      </c>
      <c r="AC158" t="b">
        <v>0</v>
      </c>
      <c r="AD158" t="b">
        <v>0</v>
      </c>
      <c r="AE158" s="3">
        <v>71500</v>
      </c>
      <c r="AF158" s="3">
        <v>0</v>
      </c>
    </row>
    <row r="159" spans="1:32" x14ac:dyDescent="0.3">
      <c r="A159" t="s">
        <v>376</v>
      </c>
      <c r="B159" t="b">
        <v>0</v>
      </c>
      <c r="D159" t="b">
        <v>0</v>
      </c>
      <c r="E159" s="1">
        <v>42735</v>
      </c>
      <c r="F159" t="b">
        <v>1</v>
      </c>
      <c r="G159" t="s">
        <v>74</v>
      </c>
      <c r="H159" t="b">
        <v>0</v>
      </c>
      <c r="I159" s="2">
        <v>42544.908773148149</v>
      </c>
      <c r="J159" t="b">
        <v>0</v>
      </c>
      <c r="K159" t="b">
        <v>0</v>
      </c>
      <c r="L159" t="s">
        <v>89</v>
      </c>
      <c r="M159">
        <v>4</v>
      </c>
      <c r="N159">
        <v>2016</v>
      </c>
      <c r="O159" t="s">
        <v>34</v>
      </c>
      <c r="P159" t="s">
        <v>34</v>
      </c>
      <c r="Q159" t="s">
        <v>5972</v>
      </c>
      <c r="R159" t="s">
        <v>36</v>
      </c>
      <c r="S159" s="2">
        <v>43836.76290509259</v>
      </c>
      <c r="U159" s="2">
        <v>43836.76290509259</v>
      </c>
      <c r="V159" t="b">
        <v>0</v>
      </c>
      <c r="W159" t="s">
        <v>98</v>
      </c>
      <c r="X159" t="s">
        <v>493</v>
      </c>
      <c r="Z159" t="b">
        <v>0</v>
      </c>
      <c r="AA159" t="s">
        <v>74</v>
      </c>
      <c r="AB159" t="s">
        <v>38</v>
      </c>
      <c r="AC159" t="b">
        <v>0</v>
      </c>
      <c r="AD159" t="b">
        <v>0</v>
      </c>
      <c r="AE159" s="3">
        <v>71500</v>
      </c>
      <c r="AF159" s="3">
        <v>0</v>
      </c>
    </row>
    <row r="160" spans="1:32" x14ac:dyDescent="0.3">
      <c r="A160" t="s">
        <v>100</v>
      </c>
      <c r="B160" t="b">
        <v>0</v>
      </c>
      <c r="D160" t="b">
        <v>0</v>
      </c>
      <c r="E160" s="1">
        <v>42735</v>
      </c>
      <c r="F160" t="b">
        <v>1</v>
      </c>
      <c r="G160" t="s">
        <v>74</v>
      </c>
      <c r="H160" t="b">
        <v>0</v>
      </c>
      <c r="I160" s="2">
        <v>42558.739027777781</v>
      </c>
      <c r="J160" t="b">
        <v>0</v>
      </c>
      <c r="K160" t="b">
        <v>0</v>
      </c>
      <c r="L160" t="s">
        <v>89</v>
      </c>
      <c r="M160">
        <v>4</v>
      </c>
      <c r="N160">
        <v>2016</v>
      </c>
      <c r="O160" t="s">
        <v>5</v>
      </c>
      <c r="P160" t="s">
        <v>5</v>
      </c>
      <c r="Q160" t="s">
        <v>5976</v>
      </c>
      <c r="R160" t="s">
        <v>87</v>
      </c>
      <c r="S160" s="2">
        <v>44297.837673611109</v>
      </c>
      <c r="U160" s="2">
        <v>43836.762685185182</v>
      </c>
      <c r="V160" t="b">
        <v>0</v>
      </c>
      <c r="W160" t="s">
        <v>121</v>
      </c>
      <c r="X160" t="s">
        <v>703</v>
      </c>
      <c r="Z160" t="b">
        <v>1</v>
      </c>
      <c r="AA160" t="s">
        <v>74</v>
      </c>
      <c r="AB160" t="s">
        <v>42</v>
      </c>
      <c r="AC160" t="b">
        <v>0</v>
      </c>
      <c r="AD160" t="b">
        <v>1</v>
      </c>
      <c r="AE160" s="3">
        <v>71500</v>
      </c>
      <c r="AF160" s="3">
        <v>71500</v>
      </c>
    </row>
    <row r="161" spans="1:32" x14ac:dyDescent="0.3">
      <c r="A161" t="s">
        <v>734</v>
      </c>
      <c r="B161" t="b">
        <v>0</v>
      </c>
      <c r="D161" t="b">
        <v>0</v>
      </c>
      <c r="E161" s="1">
        <v>42735</v>
      </c>
      <c r="F161" t="b">
        <v>1</v>
      </c>
      <c r="G161" t="s">
        <v>74</v>
      </c>
      <c r="H161" t="b">
        <v>0</v>
      </c>
      <c r="I161" s="2">
        <v>42568.992094907408</v>
      </c>
      <c r="J161" t="b">
        <v>0</v>
      </c>
      <c r="K161" t="b">
        <v>0</v>
      </c>
      <c r="L161" t="s">
        <v>89</v>
      </c>
      <c r="M161">
        <v>4</v>
      </c>
      <c r="N161">
        <v>2016</v>
      </c>
      <c r="O161" t="s">
        <v>34</v>
      </c>
      <c r="P161" t="s">
        <v>34</v>
      </c>
      <c r="Q161" t="s">
        <v>5971</v>
      </c>
      <c r="R161" t="s">
        <v>87</v>
      </c>
      <c r="S161" s="2">
        <v>44297.837673611109</v>
      </c>
      <c r="U161" s="2">
        <v>43836.76290509259</v>
      </c>
      <c r="V161" t="b">
        <v>0</v>
      </c>
      <c r="W161" t="s">
        <v>121</v>
      </c>
      <c r="X161" t="s">
        <v>735</v>
      </c>
      <c r="Z161" t="b">
        <v>0</v>
      </c>
      <c r="AA161" t="s">
        <v>74</v>
      </c>
      <c r="AB161" t="s">
        <v>38</v>
      </c>
      <c r="AC161" t="b">
        <v>0</v>
      </c>
      <c r="AD161" t="b">
        <v>0</v>
      </c>
      <c r="AE161" s="3">
        <v>71500</v>
      </c>
      <c r="AF161" s="3">
        <v>0</v>
      </c>
    </row>
    <row r="162" spans="1:32" x14ac:dyDescent="0.3">
      <c r="A162" t="s">
        <v>834</v>
      </c>
      <c r="B162" t="b">
        <v>0</v>
      </c>
      <c r="D162" t="b">
        <v>0</v>
      </c>
      <c r="E162" s="1">
        <v>42735</v>
      </c>
      <c r="F162" t="b">
        <v>1</v>
      </c>
      <c r="G162" t="s">
        <v>81</v>
      </c>
      <c r="H162" t="b">
        <v>0</v>
      </c>
      <c r="I162" s="2">
        <v>42661.869537037041</v>
      </c>
      <c r="J162" t="b">
        <v>0</v>
      </c>
      <c r="K162" t="b">
        <v>0</v>
      </c>
      <c r="L162" t="s">
        <v>89</v>
      </c>
      <c r="M162">
        <v>4</v>
      </c>
      <c r="N162">
        <v>2016</v>
      </c>
      <c r="O162" t="s">
        <v>5</v>
      </c>
      <c r="P162" t="s">
        <v>5</v>
      </c>
      <c r="Q162" t="s">
        <v>5970</v>
      </c>
      <c r="R162" t="s">
        <v>87</v>
      </c>
      <c r="S162" s="2">
        <v>44297.837673611109</v>
      </c>
      <c r="U162" s="2">
        <v>43836.762685185182</v>
      </c>
      <c r="V162" t="b">
        <v>1</v>
      </c>
      <c r="W162" t="s">
        <v>121</v>
      </c>
      <c r="X162" t="s">
        <v>835</v>
      </c>
      <c r="Z162" t="b">
        <v>1</v>
      </c>
      <c r="AA162" t="s">
        <v>51</v>
      </c>
      <c r="AB162" t="s">
        <v>42</v>
      </c>
      <c r="AC162" t="b">
        <v>0</v>
      </c>
      <c r="AD162" t="b">
        <v>1</v>
      </c>
      <c r="AE162" s="3">
        <v>913779.25</v>
      </c>
      <c r="AF162" s="3">
        <v>913779.25</v>
      </c>
    </row>
    <row r="163" spans="1:32" x14ac:dyDescent="0.3">
      <c r="A163" t="s">
        <v>895</v>
      </c>
      <c r="B163" t="b">
        <v>0</v>
      </c>
      <c r="D163" t="b">
        <v>0</v>
      </c>
      <c r="E163" s="1">
        <v>42735</v>
      </c>
      <c r="F163" t="b">
        <v>1</v>
      </c>
      <c r="G163" t="s">
        <v>74</v>
      </c>
      <c r="H163" t="b">
        <v>0</v>
      </c>
      <c r="I163" s="2">
        <v>42703.794629629629</v>
      </c>
      <c r="J163" t="b">
        <v>0</v>
      </c>
      <c r="K163" t="b">
        <v>0</v>
      </c>
      <c r="L163" t="s">
        <v>89</v>
      </c>
      <c r="M163">
        <v>4</v>
      </c>
      <c r="N163">
        <v>2016</v>
      </c>
      <c r="O163" t="s">
        <v>34</v>
      </c>
      <c r="P163" t="s">
        <v>34</v>
      </c>
      <c r="Q163" t="s">
        <v>5974</v>
      </c>
      <c r="R163" t="s">
        <v>87</v>
      </c>
      <c r="S163" s="2">
        <v>44297.853321759256</v>
      </c>
      <c r="U163" s="2">
        <v>44189.067523148151</v>
      </c>
      <c r="V163" t="b">
        <v>0</v>
      </c>
      <c r="W163" t="s">
        <v>98</v>
      </c>
      <c r="X163" t="s">
        <v>896</v>
      </c>
      <c r="Z163" t="b">
        <v>0</v>
      </c>
      <c r="AA163" t="s">
        <v>51</v>
      </c>
      <c r="AB163" t="s">
        <v>38</v>
      </c>
      <c r="AC163" t="b">
        <v>0</v>
      </c>
      <c r="AD163" t="b">
        <v>0</v>
      </c>
      <c r="AE163" s="3">
        <v>71500</v>
      </c>
      <c r="AF163" s="3">
        <v>0</v>
      </c>
    </row>
    <row r="164" spans="1:32" x14ac:dyDescent="0.3">
      <c r="A164" t="s">
        <v>761</v>
      </c>
      <c r="B164" t="b">
        <v>0</v>
      </c>
      <c r="D164" t="b">
        <v>0</v>
      </c>
      <c r="E164" s="1">
        <v>42735</v>
      </c>
      <c r="F164" t="b">
        <v>1</v>
      </c>
      <c r="G164" t="s">
        <v>74</v>
      </c>
      <c r="H164" t="b">
        <v>0</v>
      </c>
      <c r="I164" s="2">
        <v>42718.589386574073</v>
      </c>
      <c r="J164" t="b">
        <v>0</v>
      </c>
      <c r="K164" t="b">
        <v>0</v>
      </c>
      <c r="L164" t="s">
        <v>89</v>
      </c>
      <c r="M164">
        <v>4</v>
      </c>
      <c r="N164">
        <v>2016</v>
      </c>
      <c r="O164" t="s">
        <v>34</v>
      </c>
      <c r="P164" t="s">
        <v>34</v>
      </c>
      <c r="Q164" t="s">
        <v>5975</v>
      </c>
      <c r="R164" t="s">
        <v>87</v>
      </c>
      <c r="S164" s="2">
        <v>44297.837673611109</v>
      </c>
      <c r="U164" s="2">
        <v>43836.76290509259</v>
      </c>
      <c r="V164" t="b">
        <v>0</v>
      </c>
      <c r="W164" t="s">
        <v>121</v>
      </c>
      <c r="X164" t="s">
        <v>923</v>
      </c>
      <c r="Z164" t="b">
        <v>0</v>
      </c>
      <c r="AA164" t="s">
        <v>74</v>
      </c>
      <c r="AB164" t="s">
        <v>38</v>
      </c>
      <c r="AC164" t="b">
        <v>0</v>
      </c>
      <c r="AD164" t="b">
        <v>0</v>
      </c>
      <c r="AE164" s="3">
        <v>65000</v>
      </c>
      <c r="AF164" s="3">
        <v>0</v>
      </c>
    </row>
    <row r="165" spans="1:32" x14ac:dyDescent="0.3">
      <c r="A165" t="s">
        <v>938</v>
      </c>
      <c r="B165" t="b">
        <v>0</v>
      </c>
      <c r="D165" t="b">
        <v>0</v>
      </c>
      <c r="E165" s="1">
        <v>42735</v>
      </c>
      <c r="F165" t="b">
        <v>1</v>
      </c>
      <c r="G165" t="s">
        <v>74</v>
      </c>
      <c r="H165" t="b">
        <v>1</v>
      </c>
      <c r="I165" s="2">
        <v>42734.038182870368</v>
      </c>
      <c r="J165" t="b">
        <v>0</v>
      </c>
      <c r="K165" t="b">
        <v>0</v>
      </c>
      <c r="L165" t="s">
        <v>89</v>
      </c>
      <c r="M165">
        <v>4</v>
      </c>
      <c r="N165">
        <v>2016</v>
      </c>
      <c r="O165" t="s">
        <v>34</v>
      </c>
      <c r="P165" t="s">
        <v>34</v>
      </c>
      <c r="Q165" t="s">
        <v>5971</v>
      </c>
      <c r="R165" t="s">
        <v>40</v>
      </c>
      <c r="S165" s="2">
        <v>44259.709016203706</v>
      </c>
      <c r="U165" s="2">
        <v>43836.76290509259</v>
      </c>
      <c r="V165" t="b">
        <v>0</v>
      </c>
      <c r="W165" t="s">
        <v>98</v>
      </c>
      <c r="X165" t="s">
        <v>939</v>
      </c>
      <c r="Z165" t="b">
        <v>0</v>
      </c>
      <c r="AA165" t="s">
        <v>74</v>
      </c>
      <c r="AB165" t="s">
        <v>38</v>
      </c>
      <c r="AC165" t="b">
        <v>0</v>
      </c>
      <c r="AD165" t="b">
        <v>0</v>
      </c>
      <c r="AE165" s="3">
        <v>71500</v>
      </c>
      <c r="AF165" s="3">
        <v>0</v>
      </c>
    </row>
    <row r="166" spans="1:32" x14ac:dyDescent="0.3">
      <c r="A166" t="s">
        <v>427</v>
      </c>
      <c r="B166" t="b">
        <v>0</v>
      </c>
      <c r="D166" t="b">
        <v>0</v>
      </c>
      <c r="E166" s="1">
        <v>42740</v>
      </c>
      <c r="F166" t="b">
        <v>1</v>
      </c>
      <c r="G166" t="s">
        <v>109</v>
      </c>
      <c r="H166" t="b">
        <v>0</v>
      </c>
      <c r="I166" s="2">
        <v>42636.839201388888</v>
      </c>
      <c r="J166" t="b">
        <v>0</v>
      </c>
      <c r="K166" t="b">
        <v>0</v>
      </c>
      <c r="L166" t="s">
        <v>186</v>
      </c>
      <c r="M166">
        <v>1</v>
      </c>
      <c r="N166">
        <v>2017</v>
      </c>
      <c r="O166" t="s">
        <v>5</v>
      </c>
      <c r="P166" t="s">
        <v>5</v>
      </c>
      <c r="Q166" t="s">
        <v>5975</v>
      </c>
      <c r="R166" t="s">
        <v>87</v>
      </c>
      <c r="S166" s="2">
        <v>44297.837673611109</v>
      </c>
      <c r="U166" s="2">
        <v>43169.630393518521</v>
      </c>
      <c r="V166" t="b">
        <v>0</v>
      </c>
      <c r="W166" t="s">
        <v>121</v>
      </c>
      <c r="X166" t="s">
        <v>767</v>
      </c>
      <c r="Z166" t="b">
        <v>0</v>
      </c>
      <c r="AA166" t="s">
        <v>123</v>
      </c>
      <c r="AB166" t="s">
        <v>42</v>
      </c>
      <c r="AC166" t="b">
        <v>0</v>
      </c>
      <c r="AD166" t="b">
        <v>1</v>
      </c>
      <c r="AE166" s="3">
        <v>48555</v>
      </c>
      <c r="AF166" s="3">
        <v>48555</v>
      </c>
    </row>
    <row r="167" spans="1:32" x14ac:dyDescent="0.3">
      <c r="A167" t="s">
        <v>155</v>
      </c>
      <c r="B167" t="b">
        <v>0</v>
      </c>
      <c r="D167" t="b">
        <v>0</v>
      </c>
      <c r="E167" s="1">
        <v>42767</v>
      </c>
      <c r="F167" t="b">
        <v>1</v>
      </c>
      <c r="G167" t="s">
        <v>109</v>
      </c>
      <c r="H167" t="b">
        <v>0</v>
      </c>
      <c r="I167" s="2">
        <v>42765.942361111112</v>
      </c>
      <c r="J167" t="b">
        <v>0</v>
      </c>
      <c r="K167" t="b">
        <v>0</v>
      </c>
      <c r="L167" t="s">
        <v>186</v>
      </c>
      <c r="M167">
        <v>1</v>
      </c>
      <c r="N167">
        <v>2017</v>
      </c>
      <c r="O167" t="s">
        <v>5</v>
      </c>
      <c r="P167" t="s">
        <v>5</v>
      </c>
      <c r="Q167" t="s">
        <v>5973</v>
      </c>
      <c r="R167" t="s">
        <v>87</v>
      </c>
      <c r="S167" s="2">
        <v>44296.95826388889</v>
      </c>
      <c r="U167" s="2">
        <v>43169.630393518521</v>
      </c>
      <c r="V167" t="b">
        <v>0</v>
      </c>
      <c r="W167" t="s">
        <v>98</v>
      </c>
      <c r="X167" t="s">
        <v>1010</v>
      </c>
      <c r="Z167" t="b">
        <v>0</v>
      </c>
      <c r="AA167" t="s">
        <v>159</v>
      </c>
      <c r="AB167" t="s">
        <v>42</v>
      </c>
      <c r="AC167" t="b">
        <v>0</v>
      </c>
      <c r="AD167" t="b">
        <v>1</v>
      </c>
      <c r="AE167" s="3">
        <v>9500</v>
      </c>
      <c r="AF167" s="3">
        <v>9500</v>
      </c>
    </row>
    <row r="168" spans="1:32" x14ac:dyDescent="0.3">
      <c r="A168" t="s">
        <v>173</v>
      </c>
      <c r="B168" t="b">
        <v>0</v>
      </c>
      <c r="D168" t="b">
        <v>0</v>
      </c>
      <c r="E168" s="1">
        <v>42770</v>
      </c>
      <c r="F168" t="b">
        <v>1</v>
      </c>
      <c r="G168" t="s">
        <v>109</v>
      </c>
      <c r="H168" t="b">
        <v>0</v>
      </c>
      <c r="I168" s="2">
        <v>42620.554293981484</v>
      </c>
      <c r="J168" t="b">
        <v>0</v>
      </c>
      <c r="K168" t="b">
        <v>0</v>
      </c>
      <c r="L168" t="s">
        <v>186</v>
      </c>
      <c r="M168">
        <v>1</v>
      </c>
      <c r="N168">
        <v>2017</v>
      </c>
      <c r="O168" t="s">
        <v>5</v>
      </c>
      <c r="P168" t="s">
        <v>5</v>
      </c>
      <c r="Q168" t="s">
        <v>5981</v>
      </c>
      <c r="R168" t="s">
        <v>87</v>
      </c>
      <c r="S168" s="2">
        <v>44296.95826388889</v>
      </c>
      <c r="U168" s="2">
        <v>43169.630393518521</v>
      </c>
      <c r="V168" t="b">
        <v>0</v>
      </c>
      <c r="W168" t="s">
        <v>45</v>
      </c>
      <c r="X168" t="s">
        <v>795</v>
      </c>
      <c r="Z168" t="b">
        <v>0</v>
      </c>
      <c r="AA168" t="s">
        <v>123</v>
      </c>
      <c r="AB168" t="s">
        <v>42</v>
      </c>
      <c r="AC168" t="b">
        <v>0</v>
      </c>
      <c r="AD168" t="b">
        <v>1</v>
      </c>
      <c r="AE168" s="3">
        <v>19949.13</v>
      </c>
      <c r="AF168" s="3">
        <v>19949.13</v>
      </c>
    </row>
    <row r="169" spans="1:32" x14ac:dyDescent="0.3">
      <c r="A169" t="s">
        <v>1055</v>
      </c>
      <c r="B169" t="b">
        <v>0</v>
      </c>
      <c r="D169" t="b">
        <v>0</v>
      </c>
      <c r="E169" s="1">
        <v>42774</v>
      </c>
      <c r="F169" t="b">
        <v>1</v>
      </c>
      <c r="G169" t="s">
        <v>964</v>
      </c>
      <c r="H169" t="b">
        <v>0</v>
      </c>
      <c r="I169" s="2">
        <v>42774.735972222225</v>
      </c>
      <c r="J169" t="b">
        <v>0</v>
      </c>
      <c r="K169" t="b">
        <v>0</v>
      </c>
      <c r="L169" t="s">
        <v>186</v>
      </c>
      <c r="M169">
        <v>1</v>
      </c>
      <c r="N169">
        <v>2017</v>
      </c>
      <c r="O169" t="s">
        <v>5</v>
      </c>
      <c r="P169" t="s">
        <v>5</v>
      </c>
      <c r="Q169" t="s">
        <v>5975</v>
      </c>
      <c r="R169" t="s">
        <v>87</v>
      </c>
      <c r="S169" s="2">
        <v>44297.835520833331</v>
      </c>
      <c r="U169" s="2">
        <v>43169.630393518521</v>
      </c>
      <c r="V169" t="b">
        <v>0</v>
      </c>
      <c r="W169" t="s">
        <v>45</v>
      </c>
      <c r="X169" t="s">
        <v>1069</v>
      </c>
      <c r="Z169" t="b">
        <v>0</v>
      </c>
      <c r="AA169" t="s">
        <v>159</v>
      </c>
      <c r="AB169" t="s">
        <v>42</v>
      </c>
      <c r="AC169" t="b">
        <v>0</v>
      </c>
      <c r="AD169" t="b">
        <v>1</v>
      </c>
      <c r="AE169" s="3">
        <v>3850</v>
      </c>
      <c r="AF169" s="3">
        <v>3850</v>
      </c>
    </row>
    <row r="170" spans="1:32" x14ac:dyDescent="0.3">
      <c r="A170" t="s">
        <v>874</v>
      </c>
      <c r="B170" t="b">
        <v>0</v>
      </c>
      <c r="D170" t="b">
        <v>0</v>
      </c>
      <c r="E170" s="1">
        <v>42780</v>
      </c>
      <c r="F170" t="b">
        <v>1</v>
      </c>
      <c r="G170" t="s">
        <v>109</v>
      </c>
      <c r="H170" t="b">
        <v>0</v>
      </c>
      <c r="I170" s="2">
        <v>42678.903877314813</v>
      </c>
      <c r="J170" t="b">
        <v>0</v>
      </c>
      <c r="K170" t="b">
        <v>0</v>
      </c>
      <c r="L170" t="s">
        <v>186</v>
      </c>
      <c r="M170">
        <v>1</v>
      </c>
      <c r="N170">
        <v>2017</v>
      </c>
      <c r="O170" t="s">
        <v>5</v>
      </c>
      <c r="P170" t="s">
        <v>5</v>
      </c>
      <c r="Q170" t="s">
        <v>3016</v>
      </c>
      <c r="R170" t="s">
        <v>87</v>
      </c>
      <c r="S170" s="2">
        <v>44296.95826388889</v>
      </c>
      <c r="U170" s="2">
        <v>43169.630393518521</v>
      </c>
      <c r="V170" t="b">
        <v>0</v>
      </c>
      <c r="W170" t="s">
        <v>875</v>
      </c>
      <c r="X170" t="s">
        <v>876</v>
      </c>
      <c r="Z170" t="b">
        <v>0</v>
      </c>
      <c r="AA170" t="s">
        <v>123</v>
      </c>
      <c r="AB170" t="s">
        <v>42</v>
      </c>
      <c r="AC170" t="b">
        <v>0</v>
      </c>
      <c r="AD170" t="b">
        <v>1</v>
      </c>
      <c r="AE170" s="3">
        <v>45055</v>
      </c>
      <c r="AF170" s="3">
        <v>45055</v>
      </c>
    </row>
    <row r="171" spans="1:32" x14ac:dyDescent="0.3">
      <c r="A171" t="s">
        <v>282</v>
      </c>
      <c r="B171" t="b">
        <v>0</v>
      </c>
      <c r="D171" t="b">
        <v>0</v>
      </c>
      <c r="E171" s="1">
        <v>42786</v>
      </c>
      <c r="F171" t="b">
        <v>1</v>
      </c>
      <c r="G171" t="s">
        <v>109</v>
      </c>
      <c r="H171" t="b">
        <v>1</v>
      </c>
      <c r="I171" s="2">
        <v>42669.477986111109</v>
      </c>
      <c r="J171" t="b">
        <v>0</v>
      </c>
      <c r="K171" t="b">
        <v>0</v>
      </c>
      <c r="L171" t="s">
        <v>186</v>
      </c>
      <c r="M171">
        <v>1</v>
      </c>
      <c r="N171">
        <v>2017</v>
      </c>
      <c r="O171" t="s">
        <v>5</v>
      </c>
      <c r="P171" t="s">
        <v>5</v>
      </c>
      <c r="Q171" t="s">
        <v>5975</v>
      </c>
      <c r="R171" t="s">
        <v>87</v>
      </c>
      <c r="S171" s="2">
        <v>44297.83829861111</v>
      </c>
      <c r="U171" s="2">
        <v>43169.630393518521</v>
      </c>
      <c r="V171" t="b">
        <v>0</v>
      </c>
      <c r="W171" t="s">
        <v>121</v>
      </c>
      <c r="X171" t="s">
        <v>856</v>
      </c>
      <c r="Z171" t="b">
        <v>0</v>
      </c>
      <c r="AA171" t="s">
        <v>150</v>
      </c>
      <c r="AB171" t="s">
        <v>42</v>
      </c>
      <c r="AC171" t="b">
        <v>0</v>
      </c>
      <c r="AD171" t="b">
        <v>1</v>
      </c>
      <c r="AE171" s="3">
        <v>28500</v>
      </c>
      <c r="AF171" s="3">
        <v>28500</v>
      </c>
    </row>
    <row r="172" spans="1:32" x14ac:dyDescent="0.3">
      <c r="A172" t="s">
        <v>191</v>
      </c>
      <c r="B172" t="b">
        <v>0</v>
      </c>
      <c r="D172" t="b">
        <v>0</v>
      </c>
      <c r="E172" s="1">
        <v>42795</v>
      </c>
      <c r="F172" t="b">
        <v>1</v>
      </c>
      <c r="G172" t="s">
        <v>109</v>
      </c>
      <c r="H172" t="b">
        <v>0</v>
      </c>
      <c r="I172" s="2">
        <v>42547.972708333335</v>
      </c>
      <c r="J172" t="b">
        <v>0</v>
      </c>
      <c r="K172" t="b">
        <v>0</v>
      </c>
      <c r="L172" t="s">
        <v>186</v>
      </c>
      <c r="M172">
        <v>1</v>
      </c>
      <c r="N172">
        <v>2017</v>
      </c>
      <c r="O172" t="s">
        <v>5</v>
      </c>
      <c r="P172" t="s">
        <v>5</v>
      </c>
      <c r="Q172" t="s">
        <v>3016</v>
      </c>
      <c r="R172" t="s">
        <v>87</v>
      </c>
      <c r="S172" s="2">
        <v>44296.95826388889</v>
      </c>
      <c r="U172" s="2">
        <v>43169.630393518521</v>
      </c>
      <c r="V172" t="b">
        <v>0</v>
      </c>
      <c r="W172" t="s">
        <v>141</v>
      </c>
      <c r="X172" t="s">
        <v>595</v>
      </c>
      <c r="Z172" t="b">
        <v>0</v>
      </c>
      <c r="AA172" t="s">
        <v>150</v>
      </c>
      <c r="AB172" t="s">
        <v>42</v>
      </c>
      <c r="AC172" t="b">
        <v>0</v>
      </c>
      <c r="AD172" t="b">
        <v>1</v>
      </c>
      <c r="AE172" s="3">
        <v>49804</v>
      </c>
      <c r="AF172" s="3">
        <v>49804</v>
      </c>
    </row>
    <row r="173" spans="1:32" x14ac:dyDescent="0.3">
      <c r="A173" t="s">
        <v>1055</v>
      </c>
      <c r="B173" t="b">
        <v>0</v>
      </c>
      <c r="D173" t="b">
        <v>0</v>
      </c>
      <c r="E173" s="1">
        <v>42795</v>
      </c>
      <c r="F173" t="b">
        <v>1</v>
      </c>
      <c r="G173" t="s">
        <v>81</v>
      </c>
      <c r="H173" t="b">
        <v>0</v>
      </c>
      <c r="I173" s="2">
        <v>42769.789479166669</v>
      </c>
      <c r="J173" t="b">
        <v>0</v>
      </c>
      <c r="K173" t="b">
        <v>0</v>
      </c>
      <c r="L173" t="s">
        <v>186</v>
      </c>
      <c r="M173">
        <v>1</v>
      </c>
      <c r="N173">
        <v>2017</v>
      </c>
      <c r="O173" t="s">
        <v>5</v>
      </c>
      <c r="P173" t="s">
        <v>5</v>
      </c>
      <c r="Q173" t="s">
        <v>5973</v>
      </c>
      <c r="R173" t="s">
        <v>87</v>
      </c>
      <c r="S173" s="2">
        <v>44297.835520833331</v>
      </c>
      <c r="U173" s="2">
        <v>43169.630393518521</v>
      </c>
      <c r="V173" t="b">
        <v>0</v>
      </c>
      <c r="W173" t="s">
        <v>45</v>
      </c>
      <c r="X173" t="s">
        <v>1056</v>
      </c>
      <c r="Z173" t="b">
        <v>0</v>
      </c>
      <c r="AA173" t="s">
        <v>159</v>
      </c>
      <c r="AB173" t="s">
        <v>42</v>
      </c>
      <c r="AC173" t="b">
        <v>0</v>
      </c>
      <c r="AD173" t="b">
        <v>1</v>
      </c>
      <c r="AE173" s="3">
        <v>17363.5</v>
      </c>
      <c r="AF173" s="3">
        <v>17363.5</v>
      </c>
    </row>
    <row r="174" spans="1:32" x14ac:dyDescent="0.3">
      <c r="A174" t="s">
        <v>100</v>
      </c>
      <c r="B174" t="b">
        <v>0</v>
      </c>
      <c r="D174" t="b">
        <v>0</v>
      </c>
      <c r="E174" s="1">
        <v>42797</v>
      </c>
      <c r="F174" t="b">
        <v>1</v>
      </c>
      <c r="G174" t="s">
        <v>74</v>
      </c>
      <c r="H174" t="b">
        <v>0</v>
      </c>
      <c r="I174" s="2">
        <v>42761.689791666664</v>
      </c>
      <c r="J174" t="b">
        <v>0</v>
      </c>
      <c r="K174" t="b">
        <v>0</v>
      </c>
      <c r="L174" t="s">
        <v>186</v>
      </c>
      <c r="M174">
        <v>1</v>
      </c>
      <c r="N174">
        <v>2017</v>
      </c>
      <c r="O174" t="s">
        <v>5</v>
      </c>
      <c r="P174" t="s">
        <v>5</v>
      </c>
      <c r="Q174" t="s">
        <v>5975</v>
      </c>
      <c r="R174" t="s">
        <v>87</v>
      </c>
      <c r="S174" s="2">
        <v>44297.837673611109</v>
      </c>
      <c r="U174" s="2">
        <v>43836.762685185182</v>
      </c>
      <c r="V174" t="b">
        <v>0</v>
      </c>
      <c r="W174" t="s">
        <v>121</v>
      </c>
      <c r="X174" t="s">
        <v>989</v>
      </c>
      <c r="Z174" t="b">
        <v>1</v>
      </c>
      <c r="AA174" t="s">
        <v>74</v>
      </c>
      <c r="AB174" t="s">
        <v>42</v>
      </c>
      <c r="AC174" t="b">
        <v>0</v>
      </c>
      <c r="AD174" t="b">
        <v>1</v>
      </c>
      <c r="AE174" s="3">
        <v>143000</v>
      </c>
      <c r="AF174" s="3">
        <v>143000</v>
      </c>
    </row>
    <row r="175" spans="1:32" x14ac:dyDescent="0.3">
      <c r="A175" t="s">
        <v>379</v>
      </c>
      <c r="B175" t="b">
        <v>0</v>
      </c>
      <c r="D175" t="b">
        <v>0</v>
      </c>
      <c r="E175" s="1">
        <v>42809</v>
      </c>
      <c r="F175" t="b">
        <v>1</v>
      </c>
      <c r="G175" t="s">
        <v>109</v>
      </c>
      <c r="H175" t="b">
        <v>1</v>
      </c>
      <c r="I175" s="2">
        <v>42649.742465277777</v>
      </c>
      <c r="J175" t="b">
        <v>0</v>
      </c>
      <c r="K175" t="b">
        <v>0</v>
      </c>
      <c r="L175" t="s">
        <v>186</v>
      </c>
      <c r="M175">
        <v>1</v>
      </c>
      <c r="N175">
        <v>2017</v>
      </c>
      <c r="O175" t="s">
        <v>5</v>
      </c>
      <c r="P175" t="s">
        <v>5</v>
      </c>
      <c r="Q175" t="s">
        <v>5978</v>
      </c>
      <c r="R175" t="s">
        <v>87</v>
      </c>
      <c r="S175" s="2">
        <v>44296.95826388889</v>
      </c>
      <c r="U175" s="2">
        <v>43169.630393518521</v>
      </c>
      <c r="V175" t="b">
        <v>0</v>
      </c>
      <c r="W175" t="s">
        <v>111</v>
      </c>
      <c r="X175" t="s">
        <v>821</v>
      </c>
      <c r="Z175" t="b">
        <v>0</v>
      </c>
      <c r="AA175" t="s">
        <v>123</v>
      </c>
      <c r="AB175" t="s">
        <v>42</v>
      </c>
      <c r="AC175" t="b">
        <v>0</v>
      </c>
      <c r="AD175" t="b">
        <v>1</v>
      </c>
      <c r="AE175" s="3">
        <v>2750</v>
      </c>
      <c r="AF175" s="3">
        <v>2750</v>
      </c>
    </row>
    <row r="176" spans="1:32" x14ac:dyDescent="0.3">
      <c r="A176" t="s">
        <v>851</v>
      </c>
      <c r="B176" t="b">
        <v>0</v>
      </c>
      <c r="D176" t="b">
        <v>0</v>
      </c>
      <c r="E176" s="1">
        <v>42811</v>
      </c>
      <c r="F176" t="b">
        <v>1</v>
      </c>
      <c r="G176" t="s">
        <v>148</v>
      </c>
      <c r="H176" t="b">
        <v>0</v>
      </c>
      <c r="I176" s="2">
        <v>42787.778657407405</v>
      </c>
      <c r="J176" t="b">
        <v>0</v>
      </c>
      <c r="K176" t="b">
        <v>0</v>
      </c>
      <c r="L176" t="s">
        <v>186</v>
      </c>
      <c r="M176">
        <v>1</v>
      </c>
      <c r="N176">
        <v>2017</v>
      </c>
      <c r="O176" t="s">
        <v>5</v>
      </c>
      <c r="P176" t="s">
        <v>5</v>
      </c>
      <c r="Q176" t="s">
        <v>5974</v>
      </c>
      <c r="R176" t="s">
        <v>87</v>
      </c>
      <c r="S176" s="2">
        <v>44297.835520833331</v>
      </c>
      <c r="U176" s="2">
        <v>43169.630393518521</v>
      </c>
      <c r="V176" t="b">
        <v>0</v>
      </c>
      <c r="W176" t="s">
        <v>45</v>
      </c>
      <c r="X176" t="s">
        <v>852</v>
      </c>
      <c r="Z176" t="b">
        <v>0</v>
      </c>
      <c r="AA176" t="s">
        <v>159</v>
      </c>
      <c r="AB176" t="s">
        <v>42</v>
      </c>
      <c r="AC176" t="b">
        <v>0</v>
      </c>
      <c r="AD176" t="b">
        <v>1</v>
      </c>
      <c r="AE176" s="3">
        <v>48794</v>
      </c>
      <c r="AF176" s="3">
        <v>48794</v>
      </c>
    </row>
    <row r="177" spans="1:32" x14ac:dyDescent="0.3">
      <c r="A177" t="s">
        <v>864</v>
      </c>
      <c r="B177" t="b">
        <v>0</v>
      </c>
      <c r="D177" t="b">
        <v>0</v>
      </c>
      <c r="E177" s="1">
        <v>42816</v>
      </c>
      <c r="F177" t="b">
        <v>1</v>
      </c>
      <c r="G177" t="s">
        <v>964</v>
      </c>
      <c r="H177" t="b">
        <v>0</v>
      </c>
      <c r="I177" s="2">
        <v>42816.633784722224</v>
      </c>
      <c r="J177" t="b">
        <v>0</v>
      </c>
      <c r="K177" t="b">
        <v>0</v>
      </c>
      <c r="L177" t="s">
        <v>186</v>
      </c>
      <c r="M177">
        <v>1</v>
      </c>
      <c r="N177">
        <v>2017</v>
      </c>
      <c r="O177" t="s">
        <v>5</v>
      </c>
      <c r="P177" t="s">
        <v>5</v>
      </c>
      <c r="Q177" t="s">
        <v>5981</v>
      </c>
      <c r="R177" t="s">
        <v>87</v>
      </c>
      <c r="S177" s="2">
        <v>44296.95826388889</v>
      </c>
      <c r="U177" s="2">
        <v>43169.630393518521</v>
      </c>
      <c r="V177" t="b">
        <v>0</v>
      </c>
      <c r="W177" t="s">
        <v>331</v>
      </c>
      <c r="X177" t="s">
        <v>1127</v>
      </c>
      <c r="Z177" t="b">
        <v>0</v>
      </c>
      <c r="AA177" t="s">
        <v>123</v>
      </c>
      <c r="AB177" t="s">
        <v>42</v>
      </c>
      <c r="AC177" t="b">
        <v>0</v>
      </c>
      <c r="AD177" t="b">
        <v>1</v>
      </c>
      <c r="AE177" s="3">
        <v>2750</v>
      </c>
      <c r="AF177" s="3">
        <v>2750</v>
      </c>
    </row>
    <row r="178" spans="1:32" x14ac:dyDescent="0.3">
      <c r="A178" t="s">
        <v>490</v>
      </c>
      <c r="B178" t="b">
        <v>0</v>
      </c>
      <c r="D178" t="b">
        <v>0</v>
      </c>
      <c r="E178" s="1">
        <v>42817</v>
      </c>
      <c r="F178" t="b">
        <v>1</v>
      </c>
      <c r="G178" t="s">
        <v>109</v>
      </c>
      <c r="H178" t="b">
        <v>1</v>
      </c>
      <c r="I178" s="2">
        <v>42550.128067129626</v>
      </c>
      <c r="J178" t="b">
        <v>0</v>
      </c>
      <c r="K178" t="b">
        <v>0</v>
      </c>
      <c r="L178" t="s">
        <v>186</v>
      </c>
      <c r="M178">
        <v>1</v>
      </c>
      <c r="N178">
        <v>2017</v>
      </c>
      <c r="O178" t="s">
        <v>5</v>
      </c>
      <c r="P178" t="s">
        <v>5</v>
      </c>
      <c r="Q178" t="s">
        <v>5981</v>
      </c>
      <c r="R178" t="s">
        <v>87</v>
      </c>
      <c r="S178" s="2">
        <v>44296.95826388889</v>
      </c>
      <c r="U178" s="2">
        <v>43169.630393518521</v>
      </c>
      <c r="V178" t="b">
        <v>0</v>
      </c>
      <c r="W178" t="s">
        <v>98</v>
      </c>
      <c r="X178" t="s">
        <v>651</v>
      </c>
      <c r="Z178" t="b">
        <v>0</v>
      </c>
      <c r="AA178" t="s">
        <v>123</v>
      </c>
      <c r="AB178" t="s">
        <v>42</v>
      </c>
      <c r="AC178" t="b">
        <v>0</v>
      </c>
      <c r="AD178" t="b">
        <v>1</v>
      </c>
      <c r="AE178" s="3">
        <v>49554</v>
      </c>
      <c r="AF178" s="3">
        <v>49554</v>
      </c>
    </row>
    <row r="179" spans="1:32" x14ac:dyDescent="0.3">
      <c r="A179" t="s">
        <v>851</v>
      </c>
      <c r="B179" t="b">
        <v>0</v>
      </c>
      <c r="D179" t="b">
        <v>0</v>
      </c>
      <c r="E179" s="1">
        <v>42818</v>
      </c>
      <c r="F179" t="b">
        <v>1</v>
      </c>
      <c r="G179" t="s">
        <v>964</v>
      </c>
      <c r="H179" t="b">
        <v>0</v>
      </c>
      <c r="I179" s="2">
        <v>42824.598749999997</v>
      </c>
      <c r="J179" t="b">
        <v>0</v>
      </c>
      <c r="K179" t="b">
        <v>0</v>
      </c>
      <c r="L179" t="s">
        <v>186</v>
      </c>
      <c r="M179">
        <v>1</v>
      </c>
      <c r="N179">
        <v>2017</v>
      </c>
      <c r="O179" t="s">
        <v>5</v>
      </c>
      <c r="P179" t="s">
        <v>5</v>
      </c>
      <c r="Q179" t="s">
        <v>5981</v>
      </c>
      <c r="R179" t="s">
        <v>87</v>
      </c>
      <c r="S179" s="2">
        <v>44297.835520833331</v>
      </c>
      <c r="U179" s="2">
        <v>43169.630393518521</v>
      </c>
      <c r="V179" t="b">
        <v>0</v>
      </c>
      <c r="W179" t="s">
        <v>45</v>
      </c>
      <c r="X179" t="s">
        <v>1163</v>
      </c>
      <c r="Z179" t="b">
        <v>0</v>
      </c>
      <c r="AA179" t="s">
        <v>159</v>
      </c>
      <c r="AB179" t="s">
        <v>42</v>
      </c>
      <c r="AC179" t="b">
        <v>0</v>
      </c>
      <c r="AD179" t="b">
        <v>1</v>
      </c>
      <c r="AE179" s="3">
        <v>47954</v>
      </c>
      <c r="AF179" s="3">
        <v>47954</v>
      </c>
    </row>
    <row r="180" spans="1:32" x14ac:dyDescent="0.3">
      <c r="A180" t="s">
        <v>185</v>
      </c>
      <c r="B180" t="b">
        <v>0</v>
      </c>
      <c r="D180" t="b">
        <v>0</v>
      </c>
      <c r="E180" s="1">
        <v>42822</v>
      </c>
      <c r="F180" t="b">
        <v>1</v>
      </c>
      <c r="G180" t="s">
        <v>148</v>
      </c>
      <c r="H180" t="b">
        <v>1</v>
      </c>
      <c r="I180" s="2">
        <v>42440.825706018521</v>
      </c>
      <c r="J180" t="b">
        <v>0</v>
      </c>
      <c r="K180" t="b">
        <v>0</v>
      </c>
      <c r="L180" t="s">
        <v>186</v>
      </c>
      <c r="M180">
        <v>1</v>
      </c>
      <c r="N180">
        <v>2017</v>
      </c>
      <c r="O180" t="s">
        <v>5</v>
      </c>
      <c r="P180" t="s">
        <v>5</v>
      </c>
      <c r="Q180" t="s">
        <v>5971</v>
      </c>
      <c r="R180" t="s">
        <v>87</v>
      </c>
      <c r="S180" s="2">
        <v>44296.95826388889</v>
      </c>
      <c r="U180" s="2">
        <v>43169.630393518521</v>
      </c>
      <c r="V180" t="b">
        <v>0</v>
      </c>
      <c r="W180" t="s">
        <v>141</v>
      </c>
      <c r="X180" t="s">
        <v>187</v>
      </c>
      <c r="Z180" t="b">
        <v>0</v>
      </c>
      <c r="AA180" t="s">
        <v>150</v>
      </c>
      <c r="AB180" t="s">
        <v>42</v>
      </c>
      <c r="AC180" t="b">
        <v>0</v>
      </c>
      <c r="AD180" t="b">
        <v>1</v>
      </c>
      <c r="AE180" s="3">
        <v>52306</v>
      </c>
      <c r="AF180" s="3">
        <v>52306</v>
      </c>
    </row>
    <row r="181" spans="1:32" x14ac:dyDescent="0.3">
      <c r="A181" t="s">
        <v>164</v>
      </c>
      <c r="B181" t="b">
        <v>0</v>
      </c>
      <c r="D181" t="b">
        <v>0</v>
      </c>
      <c r="E181" s="1">
        <v>42823</v>
      </c>
      <c r="F181" t="b">
        <v>1</v>
      </c>
      <c r="G181" t="s">
        <v>964</v>
      </c>
      <c r="H181" t="b">
        <v>0</v>
      </c>
      <c r="I181" s="2">
        <v>42807.553472222222</v>
      </c>
      <c r="J181" t="b">
        <v>0</v>
      </c>
      <c r="K181" t="b">
        <v>0</v>
      </c>
      <c r="L181" t="s">
        <v>186</v>
      </c>
      <c r="M181">
        <v>1</v>
      </c>
      <c r="N181">
        <v>2017</v>
      </c>
      <c r="O181" t="s">
        <v>5</v>
      </c>
      <c r="P181" t="s">
        <v>5</v>
      </c>
      <c r="Q181" t="s">
        <v>5975</v>
      </c>
      <c r="R181" t="s">
        <v>87</v>
      </c>
      <c r="S181" s="2">
        <v>44297.835520833331</v>
      </c>
      <c r="U181" s="2">
        <v>43169.630393518521</v>
      </c>
      <c r="V181" t="b">
        <v>0</v>
      </c>
      <c r="W181" t="s">
        <v>45</v>
      </c>
      <c r="X181" t="s">
        <v>1111</v>
      </c>
      <c r="Z181" t="b">
        <v>0</v>
      </c>
      <c r="AA181" t="s">
        <v>123</v>
      </c>
      <c r="AB181" t="s">
        <v>42</v>
      </c>
      <c r="AC181" t="b">
        <v>0</v>
      </c>
      <c r="AD181" t="b">
        <v>1</v>
      </c>
      <c r="AE181" s="3">
        <v>2000</v>
      </c>
      <c r="AF181" s="3">
        <v>2000</v>
      </c>
    </row>
    <row r="182" spans="1:32" x14ac:dyDescent="0.3">
      <c r="A182" t="s">
        <v>429</v>
      </c>
      <c r="B182" t="b">
        <v>0</v>
      </c>
      <c r="D182" t="b">
        <v>0</v>
      </c>
      <c r="E182" s="1">
        <v>42916</v>
      </c>
      <c r="F182" t="b">
        <v>0</v>
      </c>
      <c r="G182" t="s">
        <v>40</v>
      </c>
      <c r="H182" t="b">
        <v>1</v>
      </c>
      <c r="I182" s="2">
        <v>42521.833518518521</v>
      </c>
      <c r="J182" t="b">
        <v>0</v>
      </c>
      <c r="K182" t="b">
        <v>0</v>
      </c>
      <c r="L182" t="s">
        <v>105</v>
      </c>
      <c r="M182">
        <v>2</v>
      </c>
      <c r="N182">
        <v>2017</v>
      </c>
      <c r="O182" t="s">
        <v>86</v>
      </c>
      <c r="P182" t="s">
        <v>86</v>
      </c>
      <c r="Q182" t="s">
        <v>5981</v>
      </c>
      <c r="R182" t="s">
        <v>87</v>
      </c>
      <c r="S182" s="2">
        <v>44320.675763888888</v>
      </c>
      <c r="U182" s="2">
        <v>42703.680787037039</v>
      </c>
      <c r="V182" t="b">
        <v>0</v>
      </c>
      <c r="W182" t="s">
        <v>37</v>
      </c>
      <c r="X182" t="s">
        <v>430</v>
      </c>
      <c r="Z182" t="b">
        <v>0</v>
      </c>
      <c r="AA182" t="s">
        <v>130</v>
      </c>
      <c r="AB182" t="s">
        <v>199</v>
      </c>
      <c r="AC182" t="b">
        <v>0</v>
      </c>
      <c r="AD182" t="b">
        <v>0</v>
      </c>
      <c r="AE182" s="3">
        <v>65000</v>
      </c>
      <c r="AF182" s="3">
        <v>19500</v>
      </c>
    </row>
    <row r="183" spans="1:32" x14ac:dyDescent="0.3">
      <c r="A183" t="s">
        <v>968</v>
      </c>
      <c r="B183" t="b">
        <v>0</v>
      </c>
      <c r="D183" t="b">
        <v>0</v>
      </c>
      <c r="E183" s="1">
        <v>42824</v>
      </c>
      <c r="F183" t="b">
        <v>1</v>
      </c>
      <c r="G183" t="s">
        <v>964</v>
      </c>
      <c r="H183" t="b">
        <v>1</v>
      </c>
      <c r="I183" s="2">
        <v>42760.802870370368</v>
      </c>
      <c r="J183" t="b">
        <v>0</v>
      </c>
      <c r="K183" t="b">
        <v>0</v>
      </c>
      <c r="L183" t="s">
        <v>186</v>
      </c>
      <c r="M183">
        <v>1</v>
      </c>
      <c r="N183">
        <v>2017</v>
      </c>
      <c r="O183" t="s">
        <v>5</v>
      </c>
      <c r="P183" t="s">
        <v>5</v>
      </c>
      <c r="Q183" t="s">
        <v>5980</v>
      </c>
      <c r="R183" t="s">
        <v>87</v>
      </c>
      <c r="S183" s="2">
        <v>44296.95826388889</v>
      </c>
      <c r="U183" s="2">
        <v>43169.630393518521</v>
      </c>
      <c r="V183" t="b">
        <v>0</v>
      </c>
      <c r="W183" t="s">
        <v>37</v>
      </c>
      <c r="X183" t="s">
        <v>969</v>
      </c>
      <c r="Z183" t="b">
        <v>0</v>
      </c>
      <c r="AA183" t="s">
        <v>123</v>
      </c>
      <c r="AB183" t="s">
        <v>42</v>
      </c>
      <c r="AC183" t="b">
        <v>0</v>
      </c>
      <c r="AD183" t="b">
        <v>1</v>
      </c>
      <c r="AE183" s="3">
        <v>47055</v>
      </c>
      <c r="AF183" s="3">
        <v>47055</v>
      </c>
    </row>
    <row r="184" spans="1:32" x14ac:dyDescent="0.3">
      <c r="A184" t="s">
        <v>208</v>
      </c>
      <c r="B184" t="b">
        <v>0</v>
      </c>
      <c r="D184" t="b">
        <v>0</v>
      </c>
      <c r="E184" s="1">
        <v>42825</v>
      </c>
      <c r="F184" t="b">
        <v>1</v>
      </c>
      <c r="G184" t="s">
        <v>74</v>
      </c>
      <c r="H184" t="b">
        <v>0</v>
      </c>
      <c r="I184" s="2">
        <v>42446.594675925924</v>
      </c>
      <c r="J184" t="b">
        <v>0</v>
      </c>
      <c r="K184" t="b">
        <v>0</v>
      </c>
      <c r="L184" t="s">
        <v>186</v>
      </c>
      <c r="M184">
        <v>1</v>
      </c>
      <c r="N184">
        <v>2017</v>
      </c>
      <c r="O184" t="s">
        <v>34</v>
      </c>
      <c r="P184" t="s">
        <v>34</v>
      </c>
      <c r="Q184" t="s">
        <v>5972</v>
      </c>
      <c r="R184" t="s">
        <v>87</v>
      </c>
      <c r="S184" s="2">
        <v>44297.8278587963</v>
      </c>
      <c r="U184" s="2">
        <v>43836.763020833336</v>
      </c>
      <c r="V184" t="b">
        <v>0</v>
      </c>
      <c r="W184" t="s">
        <v>83</v>
      </c>
      <c r="X184" t="s">
        <v>209</v>
      </c>
      <c r="Z184" t="b">
        <v>0</v>
      </c>
      <c r="AA184" t="s">
        <v>74</v>
      </c>
      <c r="AB184" t="s">
        <v>38</v>
      </c>
      <c r="AC184" t="b">
        <v>0</v>
      </c>
      <c r="AD184" t="b">
        <v>0</v>
      </c>
      <c r="AE184" s="3">
        <v>56500</v>
      </c>
      <c r="AF184" s="3">
        <v>0</v>
      </c>
    </row>
    <row r="185" spans="1:32" x14ac:dyDescent="0.3">
      <c r="A185" t="s">
        <v>858</v>
      </c>
      <c r="B185" t="b">
        <v>0</v>
      </c>
      <c r="D185" t="b">
        <v>0</v>
      </c>
      <c r="E185" s="1">
        <v>42825</v>
      </c>
      <c r="F185" t="b">
        <v>1</v>
      </c>
      <c r="G185" t="s">
        <v>74</v>
      </c>
      <c r="H185" t="b">
        <v>0</v>
      </c>
      <c r="I185" s="2">
        <v>42669.658750000002</v>
      </c>
      <c r="J185" t="b">
        <v>0</v>
      </c>
      <c r="K185" t="b">
        <v>0</v>
      </c>
      <c r="L185" t="s">
        <v>186</v>
      </c>
      <c r="M185">
        <v>1</v>
      </c>
      <c r="N185">
        <v>2017</v>
      </c>
      <c r="O185" t="s">
        <v>34</v>
      </c>
      <c r="P185" t="s">
        <v>34</v>
      </c>
      <c r="Q185" t="s">
        <v>5980</v>
      </c>
      <c r="R185" t="s">
        <v>87</v>
      </c>
      <c r="S185" s="2">
        <v>44297.837673611109</v>
      </c>
      <c r="U185" s="2">
        <v>43836.762962962966</v>
      </c>
      <c r="V185" t="b">
        <v>1</v>
      </c>
      <c r="W185" t="s">
        <v>121</v>
      </c>
      <c r="X185" t="s">
        <v>859</v>
      </c>
      <c r="Z185" t="b">
        <v>0</v>
      </c>
      <c r="AA185" t="s">
        <v>74</v>
      </c>
      <c r="AB185" t="s">
        <v>38</v>
      </c>
      <c r="AC185" t="b">
        <v>0</v>
      </c>
      <c r="AD185" t="b">
        <v>0</v>
      </c>
      <c r="AE185" s="3">
        <v>715000</v>
      </c>
      <c r="AF185" s="3">
        <v>0</v>
      </c>
    </row>
    <row r="186" spans="1:32" x14ac:dyDescent="0.3">
      <c r="A186" t="s">
        <v>437</v>
      </c>
      <c r="B186" t="b">
        <v>0</v>
      </c>
      <c r="D186" t="b">
        <v>0</v>
      </c>
      <c r="E186" s="1">
        <v>42825</v>
      </c>
      <c r="F186" t="b">
        <v>0</v>
      </c>
      <c r="G186" t="s">
        <v>40</v>
      </c>
      <c r="H186" t="b">
        <v>1</v>
      </c>
      <c r="I186" s="2">
        <v>42524.879918981482</v>
      </c>
      <c r="J186" t="b">
        <v>0</v>
      </c>
      <c r="K186" t="b">
        <v>0</v>
      </c>
      <c r="L186" t="s">
        <v>186</v>
      </c>
      <c r="M186">
        <v>1</v>
      </c>
      <c r="N186">
        <v>2017</v>
      </c>
      <c r="O186" t="s">
        <v>86</v>
      </c>
      <c r="P186" t="s">
        <v>86</v>
      </c>
      <c r="Q186" t="s">
        <v>5972</v>
      </c>
      <c r="R186" t="s">
        <v>87</v>
      </c>
      <c r="S186" s="2">
        <v>44320.675555555557</v>
      </c>
      <c r="U186" s="2">
        <v>42703.601747685185</v>
      </c>
      <c r="V186" t="b">
        <v>0</v>
      </c>
      <c r="W186" t="s">
        <v>331</v>
      </c>
      <c r="X186" t="s">
        <v>438</v>
      </c>
      <c r="Z186" t="b">
        <v>0</v>
      </c>
      <c r="AA186" t="s">
        <v>130</v>
      </c>
      <c r="AB186" t="s">
        <v>199</v>
      </c>
      <c r="AC186" t="b">
        <v>0</v>
      </c>
      <c r="AD186" t="b">
        <v>0</v>
      </c>
      <c r="AE186" s="3">
        <v>65000</v>
      </c>
      <c r="AF186" s="3">
        <v>19500</v>
      </c>
    </row>
    <row r="187" spans="1:32" x14ac:dyDescent="0.3">
      <c r="A187" t="s">
        <v>439</v>
      </c>
      <c r="B187" t="b">
        <v>0</v>
      </c>
      <c r="D187" t="b">
        <v>0</v>
      </c>
      <c r="E187" s="1">
        <v>42916</v>
      </c>
      <c r="F187" t="b">
        <v>0</v>
      </c>
      <c r="G187" t="s">
        <v>40</v>
      </c>
      <c r="H187" t="b">
        <v>1</v>
      </c>
      <c r="I187" s="2">
        <v>42524.894016203703</v>
      </c>
      <c r="J187" t="b">
        <v>0</v>
      </c>
      <c r="K187" t="b">
        <v>0</v>
      </c>
      <c r="L187" t="s">
        <v>105</v>
      </c>
      <c r="M187">
        <v>2</v>
      </c>
      <c r="N187">
        <v>2017</v>
      </c>
      <c r="O187" t="s">
        <v>86</v>
      </c>
      <c r="P187" t="s">
        <v>86</v>
      </c>
      <c r="Q187" t="s">
        <v>5972</v>
      </c>
      <c r="R187" t="s">
        <v>87</v>
      </c>
      <c r="S187" s="2">
        <v>44320.675555555557</v>
      </c>
      <c r="U187" s="2">
        <v>42703.618171296293</v>
      </c>
      <c r="V187" t="b">
        <v>0</v>
      </c>
      <c r="W187" t="s">
        <v>331</v>
      </c>
      <c r="X187" t="s">
        <v>440</v>
      </c>
      <c r="Z187" t="b">
        <v>0</v>
      </c>
      <c r="AA187" t="s">
        <v>130</v>
      </c>
      <c r="AB187" t="s">
        <v>199</v>
      </c>
      <c r="AC187" t="b">
        <v>0</v>
      </c>
      <c r="AD187" t="b">
        <v>0</v>
      </c>
      <c r="AE187" s="3">
        <v>65000</v>
      </c>
      <c r="AF187" s="3">
        <v>19500</v>
      </c>
    </row>
    <row r="188" spans="1:32" x14ac:dyDescent="0.3">
      <c r="A188" t="s">
        <v>904</v>
      </c>
      <c r="B188" t="b">
        <v>0</v>
      </c>
      <c r="D188" t="b">
        <v>0</v>
      </c>
      <c r="E188" s="1">
        <v>42825</v>
      </c>
      <c r="F188" t="b">
        <v>1</v>
      </c>
      <c r="G188" t="s">
        <v>32</v>
      </c>
      <c r="H188" t="b">
        <v>0</v>
      </c>
      <c r="I188" s="2">
        <v>42710.929212962961</v>
      </c>
      <c r="J188" t="b">
        <v>0</v>
      </c>
      <c r="K188" t="b">
        <v>0</v>
      </c>
      <c r="L188" t="s">
        <v>186</v>
      </c>
      <c r="M188">
        <v>1</v>
      </c>
      <c r="N188">
        <v>2017</v>
      </c>
      <c r="O188" t="s">
        <v>5</v>
      </c>
      <c r="P188" t="s">
        <v>5</v>
      </c>
      <c r="Q188" t="s">
        <v>5975</v>
      </c>
      <c r="R188" t="s">
        <v>40</v>
      </c>
      <c r="S188" s="2">
        <v>44180.59778935185</v>
      </c>
      <c r="U188" s="2">
        <v>43836.762685185182</v>
      </c>
      <c r="V188" t="b">
        <v>0</v>
      </c>
      <c r="W188" t="s">
        <v>45</v>
      </c>
      <c r="X188" t="s">
        <v>905</v>
      </c>
      <c r="Z188" t="b">
        <v>1</v>
      </c>
      <c r="AA188" t="s">
        <v>32</v>
      </c>
      <c r="AB188" t="s">
        <v>42</v>
      </c>
      <c r="AC188" t="b">
        <v>0</v>
      </c>
      <c r="AD188" t="b">
        <v>1</v>
      </c>
      <c r="AE188" s="3">
        <v>55000</v>
      </c>
      <c r="AF188" s="3">
        <v>55000</v>
      </c>
    </row>
    <row r="189" spans="1:32" x14ac:dyDescent="0.3">
      <c r="A189" t="s">
        <v>945</v>
      </c>
      <c r="B189" t="b">
        <v>0</v>
      </c>
      <c r="D189" t="b">
        <v>0</v>
      </c>
      <c r="E189" s="1">
        <v>42825</v>
      </c>
      <c r="F189" t="b">
        <v>1</v>
      </c>
      <c r="G189" t="s">
        <v>81</v>
      </c>
      <c r="H189" t="b">
        <v>1</v>
      </c>
      <c r="I189" s="2">
        <v>42741.718310185184</v>
      </c>
      <c r="J189" t="b">
        <v>0</v>
      </c>
      <c r="K189" t="b">
        <v>0</v>
      </c>
      <c r="L189" t="s">
        <v>186</v>
      </c>
      <c r="M189">
        <v>1</v>
      </c>
      <c r="N189">
        <v>2017</v>
      </c>
      <c r="O189" t="s">
        <v>5</v>
      </c>
      <c r="P189" t="s">
        <v>5</v>
      </c>
      <c r="Q189" t="s">
        <v>5971</v>
      </c>
      <c r="R189" t="s">
        <v>87</v>
      </c>
      <c r="S189" s="2">
        <v>44297.838888888888</v>
      </c>
      <c r="U189" s="2">
        <v>43836.762685185182</v>
      </c>
      <c r="V189" t="b">
        <v>0</v>
      </c>
      <c r="W189" t="s">
        <v>121</v>
      </c>
      <c r="X189" t="s">
        <v>946</v>
      </c>
      <c r="Z189" t="b">
        <v>1</v>
      </c>
      <c r="AA189" t="s">
        <v>32</v>
      </c>
      <c r="AB189" t="s">
        <v>42</v>
      </c>
      <c r="AC189" t="b">
        <v>0</v>
      </c>
      <c r="AD189" t="b">
        <v>1</v>
      </c>
      <c r="AE189" s="3">
        <v>19480</v>
      </c>
      <c r="AF189" s="3">
        <v>19480</v>
      </c>
    </row>
    <row r="190" spans="1:32" x14ac:dyDescent="0.3">
      <c r="A190" t="s">
        <v>433</v>
      </c>
      <c r="B190" t="b">
        <v>0</v>
      </c>
      <c r="D190" t="b">
        <v>0</v>
      </c>
      <c r="E190" s="1">
        <v>42825</v>
      </c>
      <c r="F190" t="b">
        <v>1</v>
      </c>
      <c r="G190" t="s">
        <v>40</v>
      </c>
      <c r="H190" t="b">
        <v>0</v>
      </c>
      <c r="I190" s="2">
        <v>42759.623472222222</v>
      </c>
      <c r="J190" t="b">
        <v>0</v>
      </c>
      <c r="K190" t="b">
        <v>0</v>
      </c>
      <c r="L190" t="s">
        <v>186</v>
      </c>
      <c r="M190">
        <v>1</v>
      </c>
      <c r="N190">
        <v>2017</v>
      </c>
      <c r="O190" t="s">
        <v>34</v>
      </c>
      <c r="P190" t="s">
        <v>34</v>
      </c>
      <c r="Q190" t="s">
        <v>5980</v>
      </c>
      <c r="R190" t="s">
        <v>87</v>
      </c>
      <c r="S190" s="2">
        <v>44297.8278587963</v>
      </c>
      <c r="U190" s="2">
        <v>43836.76290509259</v>
      </c>
      <c r="V190" t="b">
        <v>0</v>
      </c>
      <c r="W190" t="s">
        <v>83</v>
      </c>
      <c r="X190" t="s">
        <v>960</v>
      </c>
      <c r="Z190" t="b">
        <v>0</v>
      </c>
      <c r="AA190" t="s">
        <v>229</v>
      </c>
      <c r="AB190" t="s">
        <v>38</v>
      </c>
      <c r="AC190" t="b">
        <v>0</v>
      </c>
      <c r="AD190" t="b">
        <v>0</v>
      </c>
      <c r="AE190" s="3">
        <v>70000</v>
      </c>
      <c r="AF190" s="3">
        <v>0</v>
      </c>
    </row>
    <row r="191" spans="1:32" x14ac:dyDescent="0.3">
      <c r="A191" t="s">
        <v>447</v>
      </c>
      <c r="B191" t="b">
        <v>0</v>
      </c>
      <c r="D191" t="b">
        <v>0</v>
      </c>
      <c r="E191" s="1">
        <v>43007</v>
      </c>
      <c r="F191" t="b">
        <v>0</v>
      </c>
      <c r="G191" t="s">
        <v>130</v>
      </c>
      <c r="H191" t="b">
        <v>1</v>
      </c>
      <c r="I191" s="2">
        <v>42528.866018518522</v>
      </c>
      <c r="J191" t="b">
        <v>0</v>
      </c>
      <c r="K191" t="b">
        <v>0</v>
      </c>
      <c r="L191" t="s">
        <v>129</v>
      </c>
      <c r="M191">
        <v>3</v>
      </c>
      <c r="N191">
        <v>2017</v>
      </c>
      <c r="O191" t="s">
        <v>86</v>
      </c>
      <c r="P191" t="s">
        <v>86</v>
      </c>
      <c r="Q191" t="s">
        <v>5981</v>
      </c>
      <c r="R191" t="s">
        <v>87</v>
      </c>
      <c r="S191" s="2">
        <v>44320.685057870367</v>
      </c>
      <c r="U191" s="2">
        <v>42551.749305555553</v>
      </c>
      <c r="V191" t="b">
        <v>0</v>
      </c>
      <c r="W191" t="s">
        <v>331</v>
      </c>
      <c r="X191" t="s">
        <v>448</v>
      </c>
      <c r="Z191" t="b">
        <v>0</v>
      </c>
      <c r="AA191" t="s">
        <v>130</v>
      </c>
      <c r="AB191" t="s">
        <v>199</v>
      </c>
      <c r="AC191" t="b">
        <v>0</v>
      </c>
      <c r="AD191" t="b">
        <v>0</v>
      </c>
      <c r="AE191" s="3">
        <v>65000</v>
      </c>
      <c r="AF191" s="3">
        <v>19500</v>
      </c>
    </row>
    <row r="192" spans="1:32" x14ac:dyDescent="0.3">
      <c r="A192" t="s">
        <v>1055</v>
      </c>
      <c r="B192" t="b">
        <v>0</v>
      </c>
      <c r="D192" t="b">
        <v>0</v>
      </c>
      <c r="E192" s="1">
        <v>42828</v>
      </c>
      <c r="F192" t="b">
        <v>1</v>
      </c>
      <c r="G192" t="s">
        <v>964</v>
      </c>
      <c r="H192" t="b">
        <v>0</v>
      </c>
      <c r="I192" s="2">
        <v>42828.695972222224</v>
      </c>
      <c r="J192" t="b">
        <v>0</v>
      </c>
      <c r="K192" t="b">
        <v>0</v>
      </c>
      <c r="L192" t="s">
        <v>105</v>
      </c>
      <c r="M192">
        <v>2</v>
      </c>
      <c r="N192">
        <v>2017</v>
      </c>
      <c r="O192" t="s">
        <v>5</v>
      </c>
      <c r="P192" t="s">
        <v>5</v>
      </c>
      <c r="Q192" t="s">
        <v>5981</v>
      </c>
      <c r="R192" t="s">
        <v>87</v>
      </c>
      <c r="S192" s="2">
        <v>44297.835520833331</v>
      </c>
      <c r="U192" s="2">
        <v>43169.630393518521</v>
      </c>
      <c r="V192" t="b">
        <v>0</v>
      </c>
      <c r="W192" t="s">
        <v>45</v>
      </c>
      <c r="X192" t="s">
        <v>1171</v>
      </c>
      <c r="Z192" t="b">
        <v>0</v>
      </c>
      <c r="AA192" t="s">
        <v>159</v>
      </c>
      <c r="AB192" t="s">
        <v>42</v>
      </c>
      <c r="AC192" t="b">
        <v>0</v>
      </c>
      <c r="AD192" t="b">
        <v>1</v>
      </c>
      <c r="AE192" s="3">
        <v>1960</v>
      </c>
      <c r="AF192" s="3">
        <v>1960</v>
      </c>
    </row>
    <row r="193" spans="1:32" x14ac:dyDescent="0.3">
      <c r="A193" t="s">
        <v>451</v>
      </c>
      <c r="B193" t="b">
        <v>0</v>
      </c>
      <c r="D193" t="b">
        <v>0</v>
      </c>
      <c r="E193" s="1">
        <v>42978</v>
      </c>
      <c r="F193" t="b">
        <v>0</v>
      </c>
      <c r="G193" t="s">
        <v>40</v>
      </c>
      <c r="H193" t="b">
        <v>1</v>
      </c>
      <c r="I193" s="2">
        <v>42528.895370370374</v>
      </c>
      <c r="J193" t="b">
        <v>0</v>
      </c>
      <c r="K193" t="b">
        <v>0</v>
      </c>
      <c r="L193" t="s">
        <v>129</v>
      </c>
      <c r="M193">
        <v>3</v>
      </c>
      <c r="N193">
        <v>2017</v>
      </c>
      <c r="O193" t="s">
        <v>86</v>
      </c>
      <c r="P193" t="s">
        <v>86</v>
      </c>
      <c r="Q193" t="s">
        <v>3016</v>
      </c>
      <c r="R193" t="s">
        <v>87</v>
      </c>
      <c r="S193" s="2">
        <v>44320.675474537034</v>
      </c>
      <c r="U193" s="2">
        <v>42703.619143518517</v>
      </c>
      <c r="V193" t="b">
        <v>0</v>
      </c>
      <c r="W193" t="s">
        <v>37</v>
      </c>
      <c r="X193" t="s">
        <v>452</v>
      </c>
      <c r="Z193" t="b">
        <v>0</v>
      </c>
      <c r="AA193" t="s">
        <v>130</v>
      </c>
      <c r="AB193" t="s">
        <v>199</v>
      </c>
      <c r="AC193" t="b">
        <v>0</v>
      </c>
      <c r="AD193" t="b">
        <v>0</v>
      </c>
      <c r="AE193" s="3">
        <v>65000</v>
      </c>
      <c r="AF193" s="3">
        <v>19500</v>
      </c>
    </row>
    <row r="194" spans="1:32" x14ac:dyDescent="0.3">
      <c r="A194" t="s">
        <v>453</v>
      </c>
      <c r="B194" t="b">
        <v>0</v>
      </c>
      <c r="D194" t="b">
        <v>0</v>
      </c>
      <c r="E194" s="1">
        <v>42916</v>
      </c>
      <c r="F194" t="b">
        <v>0</v>
      </c>
      <c r="G194" t="s">
        <v>40</v>
      </c>
      <c r="H194" t="b">
        <v>1</v>
      </c>
      <c r="I194" s="2">
        <v>42528.906053240738</v>
      </c>
      <c r="J194" t="b">
        <v>0</v>
      </c>
      <c r="K194" t="b">
        <v>0</v>
      </c>
      <c r="L194" t="s">
        <v>105</v>
      </c>
      <c r="M194">
        <v>2</v>
      </c>
      <c r="N194">
        <v>2017</v>
      </c>
      <c r="O194" t="s">
        <v>86</v>
      </c>
      <c r="P194" t="s">
        <v>86</v>
      </c>
      <c r="Q194" t="s">
        <v>5973</v>
      </c>
      <c r="R194" t="s">
        <v>87</v>
      </c>
      <c r="S194" s="2">
        <v>44320.685219907406</v>
      </c>
      <c r="U194" s="2">
        <v>42703.620983796296</v>
      </c>
      <c r="V194" t="b">
        <v>0</v>
      </c>
      <c r="W194" t="s">
        <v>98</v>
      </c>
      <c r="X194" t="s">
        <v>454</v>
      </c>
      <c r="Z194" t="b">
        <v>0</v>
      </c>
      <c r="AA194" t="s">
        <v>130</v>
      </c>
      <c r="AB194" t="s">
        <v>199</v>
      </c>
      <c r="AC194" t="b">
        <v>0</v>
      </c>
      <c r="AD194" t="b">
        <v>0</v>
      </c>
      <c r="AE194" s="3">
        <v>65000</v>
      </c>
      <c r="AF194" s="3">
        <v>19500</v>
      </c>
    </row>
    <row r="195" spans="1:32" x14ac:dyDescent="0.3">
      <c r="A195" t="s">
        <v>425</v>
      </c>
      <c r="B195" t="b">
        <v>0</v>
      </c>
      <c r="D195" t="b">
        <v>0</v>
      </c>
      <c r="E195" s="1">
        <v>43039</v>
      </c>
      <c r="F195" t="b">
        <v>0</v>
      </c>
      <c r="G195" t="s">
        <v>40</v>
      </c>
      <c r="H195" t="b">
        <v>1</v>
      </c>
      <c r="I195" s="2">
        <v>42528.933182870373</v>
      </c>
      <c r="J195" t="b">
        <v>0</v>
      </c>
      <c r="K195" t="b">
        <v>0</v>
      </c>
      <c r="L195" t="s">
        <v>119</v>
      </c>
      <c r="M195">
        <v>4</v>
      </c>
      <c r="N195">
        <v>2017</v>
      </c>
      <c r="O195" t="s">
        <v>86</v>
      </c>
      <c r="P195" t="s">
        <v>86</v>
      </c>
      <c r="Q195" t="s">
        <v>5973</v>
      </c>
      <c r="R195" t="s">
        <v>87</v>
      </c>
      <c r="S195" s="2">
        <v>44320.685219907406</v>
      </c>
      <c r="U195" s="2">
        <v>42548.866261574076</v>
      </c>
      <c r="V195" t="b">
        <v>0</v>
      </c>
      <c r="W195" t="s">
        <v>141</v>
      </c>
      <c r="X195" t="s">
        <v>455</v>
      </c>
      <c r="Z195" t="b">
        <v>0</v>
      </c>
      <c r="AA195" t="s">
        <v>130</v>
      </c>
      <c r="AB195" t="s">
        <v>199</v>
      </c>
      <c r="AC195" t="b">
        <v>0</v>
      </c>
      <c r="AD195" t="b">
        <v>0</v>
      </c>
      <c r="AE195" s="3">
        <v>65000</v>
      </c>
      <c r="AF195" s="3">
        <v>19500</v>
      </c>
    </row>
    <row r="196" spans="1:32" x14ac:dyDescent="0.3">
      <c r="A196" t="s">
        <v>160</v>
      </c>
      <c r="B196" t="b">
        <v>0</v>
      </c>
      <c r="D196" t="b">
        <v>0</v>
      </c>
      <c r="E196" s="1">
        <v>42830</v>
      </c>
      <c r="F196" t="b">
        <v>1</v>
      </c>
      <c r="G196" t="s">
        <v>109</v>
      </c>
      <c r="H196" t="b">
        <v>0</v>
      </c>
      <c r="I196" s="2">
        <v>42619.996481481481</v>
      </c>
      <c r="J196" t="b">
        <v>0</v>
      </c>
      <c r="K196" t="b">
        <v>0</v>
      </c>
      <c r="L196" t="s">
        <v>105</v>
      </c>
      <c r="M196">
        <v>2</v>
      </c>
      <c r="N196">
        <v>2017</v>
      </c>
      <c r="O196" t="s">
        <v>5</v>
      </c>
      <c r="P196" t="s">
        <v>5</v>
      </c>
      <c r="Q196" t="s">
        <v>5981</v>
      </c>
      <c r="R196" t="s">
        <v>87</v>
      </c>
      <c r="S196" s="2">
        <v>44297.841840277775</v>
      </c>
      <c r="U196" s="2">
        <v>43169.630393518521</v>
      </c>
      <c r="V196" t="b">
        <v>0</v>
      </c>
      <c r="W196" t="s">
        <v>141</v>
      </c>
      <c r="X196" t="s">
        <v>791</v>
      </c>
      <c r="Z196" t="b">
        <v>0</v>
      </c>
      <c r="AA196" t="s">
        <v>150</v>
      </c>
      <c r="AB196" t="s">
        <v>42</v>
      </c>
      <c r="AC196" t="b">
        <v>0</v>
      </c>
      <c r="AD196" t="b">
        <v>1</v>
      </c>
      <c r="AE196" s="3">
        <v>20055</v>
      </c>
      <c r="AF196" s="3">
        <v>20055</v>
      </c>
    </row>
    <row r="197" spans="1:32" x14ac:dyDescent="0.3">
      <c r="A197" t="s">
        <v>118</v>
      </c>
      <c r="B197" t="b">
        <v>0</v>
      </c>
      <c r="D197" t="b">
        <v>0</v>
      </c>
      <c r="E197" s="1">
        <v>42832</v>
      </c>
      <c r="F197" t="b">
        <v>1</v>
      </c>
      <c r="G197" t="s">
        <v>964</v>
      </c>
      <c r="H197" t="b">
        <v>0</v>
      </c>
      <c r="I197" s="2">
        <v>42821.804178240738</v>
      </c>
      <c r="J197" t="b">
        <v>0</v>
      </c>
      <c r="K197" t="b">
        <v>0</v>
      </c>
      <c r="L197" t="s">
        <v>105</v>
      </c>
      <c r="M197">
        <v>2</v>
      </c>
      <c r="N197">
        <v>2017</v>
      </c>
      <c r="O197" t="s">
        <v>5</v>
      </c>
      <c r="P197" t="s">
        <v>5</v>
      </c>
      <c r="Q197" t="s">
        <v>5981</v>
      </c>
      <c r="R197" t="s">
        <v>87</v>
      </c>
      <c r="S197" s="2">
        <v>44297.835520833331</v>
      </c>
      <c r="U197" s="2">
        <v>43169.630393518521</v>
      </c>
      <c r="V197" t="b">
        <v>0</v>
      </c>
      <c r="W197" t="s">
        <v>45</v>
      </c>
      <c r="X197" t="s">
        <v>1156</v>
      </c>
      <c r="Z197" t="b">
        <v>0</v>
      </c>
      <c r="AA197" t="s">
        <v>123</v>
      </c>
      <c r="AB197" t="s">
        <v>42</v>
      </c>
      <c r="AC197" t="b">
        <v>0</v>
      </c>
      <c r="AD197" t="b">
        <v>1</v>
      </c>
      <c r="AE197" s="3">
        <v>5250</v>
      </c>
      <c r="AF197" s="3">
        <v>5250</v>
      </c>
    </row>
    <row r="198" spans="1:32" x14ac:dyDescent="0.3">
      <c r="A198" t="s">
        <v>763</v>
      </c>
      <c r="B198" t="b">
        <v>0</v>
      </c>
      <c r="D198" t="b">
        <v>0</v>
      </c>
      <c r="E198" s="1">
        <v>42837</v>
      </c>
      <c r="F198" t="b">
        <v>1</v>
      </c>
      <c r="G198" t="s">
        <v>109</v>
      </c>
      <c r="H198" t="b">
        <v>0</v>
      </c>
      <c r="I198" s="2">
        <v>42634.496168981481</v>
      </c>
      <c r="J198" t="b">
        <v>0</v>
      </c>
      <c r="K198" t="b">
        <v>0</v>
      </c>
      <c r="L198" t="s">
        <v>105</v>
      </c>
      <c r="M198">
        <v>2</v>
      </c>
      <c r="N198">
        <v>2017</v>
      </c>
      <c r="O198" t="s">
        <v>5</v>
      </c>
      <c r="P198" t="s">
        <v>5</v>
      </c>
      <c r="Q198" t="s">
        <v>5975</v>
      </c>
      <c r="R198" t="s">
        <v>87</v>
      </c>
      <c r="S198" s="2">
        <v>44297.841400462959</v>
      </c>
      <c r="U198" s="2">
        <v>43169.630393518521</v>
      </c>
      <c r="V198" t="b">
        <v>0</v>
      </c>
      <c r="W198" t="s">
        <v>37</v>
      </c>
      <c r="X198" t="s">
        <v>764</v>
      </c>
      <c r="Z198" t="b">
        <v>0</v>
      </c>
      <c r="AA198" t="s">
        <v>123</v>
      </c>
      <c r="AB198" t="s">
        <v>42</v>
      </c>
      <c r="AC198" t="b">
        <v>0</v>
      </c>
      <c r="AD198" t="b">
        <v>1</v>
      </c>
      <c r="AE198" s="3">
        <v>58204</v>
      </c>
      <c r="AF198" s="3">
        <v>58204</v>
      </c>
    </row>
    <row r="199" spans="1:32" x14ac:dyDescent="0.3">
      <c r="A199" t="s">
        <v>461</v>
      </c>
      <c r="B199" t="b">
        <v>0</v>
      </c>
      <c r="D199" t="b">
        <v>0</v>
      </c>
      <c r="E199" s="1">
        <v>42735</v>
      </c>
      <c r="F199" t="b">
        <v>0</v>
      </c>
      <c r="G199" t="s">
        <v>74</v>
      </c>
      <c r="H199" t="b">
        <v>0</v>
      </c>
      <c r="I199" s="2">
        <v>42531.764328703706</v>
      </c>
      <c r="J199" t="b">
        <v>0</v>
      </c>
      <c r="K199" t="b">
        <v>0</v>
      </c>
      <c r="L199" t="s">
        <v>89</v>
      </c>
      <c r="M199">
        <v>4</v>
      </c>
      <c r="N199">
        <v>2016</v>
      </c>
      <c r="O199" t="s">
        <v>86</v>
      </c>
      <c r="P199" t="s">
        <v>86</v>
      </c>
      <c r="Q199" t="s">
        <v>5976</v>
      </c>
      <c r="R199" t="s">
        <v>87</v>
      </c>
      <c r="S199" s="2">
        <v>44297.837673611109</v>
      </c>
      <c r="U199" s="2">
        <v>43836.762569444443</v>
      </c>
      <c r="V199" t="b">
        <v>0</v>
      </c>
      <c r="W199" t="s">
        <v>121</v>
      </c>
      <c r="X199" t="s">
        <v>462</v>
      </c>
      <c r="Z199" t="b">
        <v>0</v>
      </c>
      <c r="AA199" t="s">
        <v>194</v>
      </c>
      <c r="AB199" t="s">
        <v>88</v>
      </c>
      <c r="AC199" t="b">
        <v>0</v>
      </c>
      <c r="AD199" t="b">
        <v>0</v>
      </c>
      <c r="AE199" s="3">
        <v>71500</v>
      </c>
      <c r="AF199" s="3">
        <v>7150</v>
      </c>
    </row>
    <row r="200" spans="1:32" x14ac:dyDescent="0.3">
      <c r="A200" t="s">
        <v>953</v>
      </c>
      <c r="B200" t="b">
        <v>0</v>
      </c>
      <c r="D200" t="b">
        <v>0</v>
      </c>
      <c r="E200" s="1">
        <v>42843</v>
      </c>
      <c r="F200" t="b">
        <v>1</v>
      </c>
      <c r="G200" t="s">
        <v>32</v>
      </c>
      <c r="H200" t="b">
        <v>0</v>
      </c>
      <c r="I200" s="2">
        <v>42753.211284722223</v>
      </c>
      <c r="J200" t="b">
        <v>0</v>
      </c>
      <c r="K200" t="b">
        <v>0</v>
      </c>
      <c r="L200" t="s">
        <v>105</v>
      </c>
      <c r="M200">
        <v>2</v>
      </c>
      <c r="N200">
        <v>2017</v>
      </c>
      <c r="O200" t="s">
        <v>5</v>
      </c>
      <c r="P200" t="s">
        <v>5</v>
      </c>
      <c r="Q200" t="s">
        <v>5972</v>
      </c>
      <c r="R200" t="s">
        <v>40</v>
      </c>
      <c r="S200" s="2">
        <v>44180.588125000002</v>
      </c>
      <c r="U200" s="2">
        <v>43836.762627314813</v>
      </c>
      <c r="V200" t="b">
        <v>0</v>
      </c>
      <c r="W200" t="s">
        <v>45</v>
      </c>
      <c r="X200" t="s">
        <v>954</v>
      </c>
      <c r="Z200" t="b">
        <v>1</v>
      </c>
      <c r="AA200" t="s">
        <v>32</v>
      </c>
      <c r="AB200" t="s">
        <v>42</v>
      </c>
      <c r="AC200" t="b">
        <v>0</v>
      </c>
      <c r="AD200" t="b">
        <v>1</v>
      </c>
      <c r="AE200" s="3">
        <v>130000</v>
      </c>
      <c r="AF200" s="3">
        <v>130000</v>
      </c>
    </row>
    <row r="201" spans="1:32" x14ac:dyDescent="0.3">
      <c r="A201" t="s">
        <v>294</v>
      </c>
      <c r="B201" t="b">
        <v>0</v>
      </c>
      <c r="D201" t="b">
        <v>0</v>
      </c>
      <c r="E201" s="1">
        <v>42844</v>
      </c>
      <c r="F201" t="b">
        <v>1</v>
      </c>
      <c r="G201" t="s">
        <v>32</v>
      </c>
      <c r="H201" t="b">
        <v>0</v>
      </c>
      <c r="I201" s="2">
        <v>42479.909189814818</v>
      </c>
      <c r="J201" t="b">
        <v>0</v>
      </c>
      <c r="K201" t="b">
        <v>0</v>
      </c>
      <c r="L201" t="s">
        <v>105</v>
      </c>
      <c r="M201">
        <v>2</v>
      </c>
      <c r="N201">
        <v>2017</v>
      </c>
      <c r="O201" t="s">
        <v>34</v>
      </c>
      <c r="P201" t="s">
        <v>34</v>
      </c>
      <c r="Q201" t="s">
        <v>5969</v>
      </c>
      <c r="R201" t="s">
        <v>87</v>
      </c>
      <c r="S201" s="2">
        <v>44297.8278587963</v>
      </c>
      <c r="U201" s="2">
        <v>43836.763020833336</v>
      </c>
      <c r="V201" t="b">
        <v>0</v>
      </c>
      <c r="W201" t="s">
        <v>83</v>
      </c>
      <c r="X201" t="s">
        <v>295</v>
      </c>
      <c r="Z201" t="b">
        <v>0</v>
      </c>
      <c r="AA201" t="s">
        <v>32</v>
      </c>
      <c r="AB201" t="s">
        <v>38</v>
      </c>
      <c r="AC201" t="b">
        <v>0</v>
      </c>
      <c r="AD201" t="b">
        <v>0</v>
      </c>
      <c r="AE201" s="3">
        <v>74548</v>
      </c>
      <c r="AF201" s="3">
        <v>0</v>
      </c>
    </row>
    <row r="202" spans="1:32" x14ac:dyDescent="0.3">
      <c r="A202" t="s">
        <v>1095</v>
      </c>
      <c r="B202" t="b">
        <v>0</v>
      </c>
      <c r="D202" t="b">
        <v>0</v>
      </c>
      <c r="E202" s="1">
        <v>42846</v>
      </c>
      <c r="F202" t="b">
        <v>1</v>
      </c>
      <c r="G202" t="s">
        <v>130</v>
      </c>
      <c r="H202" t="b">
        <v>0</v>
      </c>
      <c r="I202" s="2">
        <v>42849.689895833333</v>
      </c>
      <c r="J202" t="b">
        <v>0</v>
      </c>
      <c r="K202" t="b">
        <v>0</v>
      </c>
      <c r="L202" t="s">
        <v>105</v>
      </c>
      <c r="M202">
        <v>2</v>
      </c>
      <c r="N202">
        <v>2017</v>
      </c>
      <c r="O202" t="s">
        <v>5</v>
      </c>
      <c r="P202" t="s">
        <v>5</v>
      </c>
      <c r="Q202" t="s">
        <v>5979</v>
      </c>
      <c r="R202" t="s">
        <v>87</v>
      </c>
      <c r="S202" s="2">
        <v>44297.835520833331</v>
      </c>
      <c r="U202" s="2">
        <v>43836.762627314813</v>
      </c>
      <c r="V202" t="b">
        <v>0</v>
      </c>
      <c r="W202" t="s">
        <v>45</v>
      </c>
      <c r="X202" t="s">
        <v>1195</v>
      </c>
      <c r="Z202" t="b">
        <v>1</v>
      </c>
      <c r="AA202" t="s">
        <v>130</v>
      </c>
      <c r="AB202" t="s">
        <v>42</v>
      </c>
      <c r="AC202" t="b">
        <v>0</v>
      </c>
      <c r="AD202" t="b">
        <v>1</v>
      </c>
      <c r="AE202" s="3">
        <v>59500</v>
      </c>
      <c r="AF202" s="3">
        <v>59500</v>
      </c>
    </row>
    <row r="203" spans="1:32" x14ac:dyDescent="0.3">
      <c r="A203" t="s">
        <v>173</v>
      </c>
      <c r="B203" t="b">
        <v>0</v>
      </c>
      <c r="D203" t="b">
        <v>0</v>
      </c>
      <c r="E203" s="1">
        <v>42849</v>
      </c>
      <c r="F203" t="b">
        <v>1</v>
      </c>
      <c r="G203" t="s">
        <v>964</v>
      </c>
      <c r="H203" t="b">
        <v>0</v>
      </c>
      <c r="I203" s="2">
        <v>42846.781099537038</v>
      </c>
      <c r="J203" t="b">
        <v>0</v>
      </c>
      <c r="K203" t="b">
        <v>0</v>
      </c>
      <c r="L203" t="s">
        <v>105</v>
      </c>
      <c r="M203">
        <v>2</v>
      </c>
      <c r="N203">
        <v>2017</v>
      </c>
      <c r="O203" t="s">
        <v>5</v>
      </c>
      <c r="P203" t="s">
        <v>5</v>
      </c>
      <c r="Q203" t="s">
        <v>5979</v>
      </c>
      <c r="R203" t="s">
        <v>87</v>
      </c>
      <c r="S203" s="2">
        <v>44297.835520833331</v>
      </c>
      <c r="U203" s="2">
        <v>43169.630393518521</v>
      </c>
      <c r="V203" t="b">
        <v>0</v>
      </c>
      <c r="W203" t="s">
        <v>45</v>
      </c>
      <c r="X203" t="s">
        <v>1192</v>
      </c>
      <c r="Z203" t="b">
        <v>0</v>
      </c>
      <c r="AA203" t="s">
        <v>123</v>
      </c>
      <c r="AB203" t="s">
        <v>42</v>
      </c>
      <c r="AC203" t="b">
        <v>0</v>
      </c>
      <c r="AD203" t="b">
        <v>1</v>
      </c>
      <c r="AE203" s="3">
        <v>2750</v>
      </c>
      <c r="AF203" s="3">
        <v>2750</v>
      </c>
    </row>
    <row r="204" spans="1:32" x14ac:dyDescent="0.3">
      <c r="A204" t="s">
        <v>469</v>
      </c>
      <c r="B204" t="b">
        <v>0</v>
      </c>
      <c r="D204" t="b">
        <v>0</v>
      </c>
      <c r="E204" s="1">
        <v>44927</v>
      </c>
      <c r="F204" t="b">
        <v>0</v>
      </c>
      <c r="G204" t="s">
        <v>40</v>
      </c>
      <c r="H204" t="b">
        <v>1</v>
      </c>
      <c r="I204" s="2">
        <v>42537.59716435185</v>
      </c>
      <c r="J204" t="b">
        <v>0</v>
      </c>
      <c r="K204" t="b">
        <v>0</v>
      </c>
      <c r="L204" t="s">
        <v>470</v>
      </c>
      <c r="M204">
        <v>1</v>
      </c>
      <c r="N204">
        <v>2023</v>
      </c>
      <c r="O204" t="s">
        <v>86</v>
      </c>
      <c r="P204" t="s">
        <v>86</v>
      </c>
      <c r="Q204" t="s">
        <v>5976</v>
      </c>
      <c r="R204" t="s">
        <v>87</v>
      </c>
      <c r="S204" s="2">
        <v>44348.796597222223</v>
      </c>
      <c r="U204" s="2">
        <v>43201.633101851854</v>
      </c>
      <c r="V204" t="b">
        <v>0</v>
      </c>
      <c r="W204" t="s">
        <v>98</v>
      </c>
      <c r="X204" t="s">
        <v>471</v>
      </c>
      <c r="Z204" t="b">
        <v>0</v>
      </c>
      <c r="AA204" t="s">
        <v>179</v>
      </c>
      <c r="AB204" t="s">
        <v>180</v>
      </c>
      <c r="AC204" t="b">
        <v>0</v>
      </c>
      <c r="AD204" t="b">
        <v>0</v>
      </c>
      <c r="AE204" s="3">
        <v>54805</v>
      </c>
      <c r="AF204" s="3">
        <v>2740.25</v>
      </c>
    </row>
    <row r="205" spans="1:32" x14ac:dyDescent="0.3">
      <c r="A205" t="s">
        <v>3618</v>
      </c>
      <c r="B205" t="b">
        <v>0</v>
      </c>
      <c r="D205" t="b">
        <v>0</v>
      </c>
      <c r="E205" s="1">
        <v>42850</v>
      </c>
      <c r="F205" t="b">
        <v>1</v>
      </c>
      <c r="G205" t="s">
        <v>2925</v>
      </c>
      <c r="H205" t="b">
        <v>1</v>
      </c>
      <c r="I205" s="2">
        <v>42083.569976851853</v>
      </c>
      <c r="J205" t="b">
        <v>0</v>
      </c>
      <c r="K205" t="b">
        <v>0</v>
      </c>
      <c r="L205" t="s">
        <v>105</v>
      </c>
      <c r="M205">
        <v>2</v>
      </c>
      <c r="N205">
        <v>2017</v>
      </c>
      <c r="O205" t="s">
        <v>5</v>
      </c>
      <c r="P205" t="s">
        <v>5</v>
      </c>
      <c r="Q205" t="s">
        <v>69</v>
      </c>
      <c r="R205" t="s">
        <v>87</v>
      </c>
      <c r="S205" s="2">
        <v>44297.838888888888</v>
      </c>
      <c r="U205" s="2">
        <v>43836.762685185182</v>
      </c>
      <c r="V205" t="b">
        <v>0</v>
      </c>
      <c r="W205" t="s">
        <v>121</v>
      </c>
      <c r="X205" t="s">
        <v>5687</v>
      </c>
      <c r="Z205" t="b">
        <v>1</v>
      </c>
      <c r="AA205" t="s">
        <v>74</v>
      </c>
      <c r="AB205" t="s">
        <v>42</v>
      </c>
      <c r="AC205" t="b">
        <v>0</v>
      </c>
      <c r="AD205" t="b">
        <v>1</v>
      </c>
      <c r="AE205" s="3">
        <v>55250</v>
      </c>
      <c r="AF205" s="3">
        <v>55250</v>
      </c>
    </row>
    <row r="206" spans="1:32" x14ac:dyDescent="0.3">
      <c r="A206" t="s">
        <v>433</v>
      </c>
      <c r="B206" t="b">
        <v>0</v>
      </c>
      <c r="D206" t="b">
        <v>0</v>
      </c>
      <c r="E206" s="1">
        <v>42853</v>
      </c>
      <c r="F206" t="b">
        <v>1</v>
      </c>
      <c r="G206" t="s">
        <v>40</v>
      </c>
      <c r="H206" t="b">
        <v>1</v>
      </c>
      <c r="I206" s="2">
        <v>42524.811759259261</v>
      </c>
      <c r="J206" t="b">
        <v>0</v>
      </c>
      <c r="K206" t="b">
        <v>0</v>
      </c>
      <c r="L206" t="s">
        <v>105</v>
      </c>
      <c r="M206">
        <v>2</v>
      </c>
      <c r="N206">
        <v>2017</v>
      </c>
      <c r="O206" t="s">
        <v>34</v>
      </c>
      <c r="P206" t="s">
        <v>34</v>
      </c>
      <c r="Q206" t="s">
        <v>5981</v>
      </c>
      <c r="R206" t="s">
        <v>87</v>
      </c>
      <c r="S206" s="2">
        <v>44302.595810185187</v>
      </c>
      <c r="U206" s="2">
        <v>43836.76290509259</v>
      </c>
      <c r="V206" t="b">
        <v>0</v>
      </c>
      <c r="W206" t="s">
        <v>111</v>
      </c>
      <c r="X206" t="s">
        <v>434</v>
      </c>
      <c r="Z206" t="b">
        <v>0</v>
      </c>
      <c r="AA206" t="s">
        <v>229</v>
      </c>
      <c r="AB206" t="s">
        <v>38</v>
      </c>
      <c r="AC206" t="b">
        <v>0</v>
      </c>
      <c r="AD206" t="b">
        <v>0</v>
      </c>
      <c r="AE206" s="3">
        <v>65000</v>
      </c>
      <c r="AF206" s="3">
        <v>0</v>
      </c>
    </row>
    <row r="207" spans="1:32" x14ac:dyDescent="0.3">
      <c r="A207" t="s">
        <v>476</v>
      </c>
      <c r="B207" t="b">
        <v>0</v>
      </c>
      <c r="D207" t="b">
        <v>0</v>
      </c>
      <c r="E207" s="1">
        <v>44012</v>
      </c>
      <c r="F207" t="b">
        <v>0</v>
      </c>
      <c r="G207" t="s">
        <v>194</v>
      </c>
      <c r="H207" t="b">
        <v>0</v>
      </c>
      <c r="I207" s="2">
        <v>42543.706423611111</v>
      </c>
      <c r="J207" t="b">
        <v>0</v>
      </c>
      <c r="K207" t="b">
        <v>0</v>
      </c>
      <c r="L207" t="s">
        <v>226</v>
      </c>
      <c r="M207">
        <v>2</v>
      </c>
      <c r="N207">
        <v>2020</v>
      </c>
      <c r="O207" t="s">
        <v>86</v>
      </c>
      <c r="P207" t="s">
        <v>86</v>
      </c>
      <c r="Q207" t="s">
        <v>5976</v>
      </c>
      <c r="R207" t="s">
        <v>87</v>
      </c>
      <c r="S207" s="2">
        <v>44297.8278587963</v>
      </c>
      <c r="U207" s="2">
        <v>43836.762569444443</v>
      </c>
      <c r="V207" t="b">
        <v>0</v>
      </c>
      <c r="W207" t="s">
        <v>83</v>
      </c>
      <c r="X207" t="s">
        <v>477</v>
      </c>
      <c r="Z207" t="b">
        <v>0</v>
      </c>
      <c r="AA207" t="s">
        <v>194</v>
      </c>
      <c r="AB207" t="s">
        <v>88</v>
      </c>
      <c r="AC207" t="b">
        <v>0</v>
      </c>
      <c r="AD207" t="b">
        <v>0</v>
      </c>
      <c r="AE207" s="3">
        <v>72743</v>
      </c>
      <c r="AF207" s="3">
        <v>7274.3</v>
      </c>
    </row>
    <row r="208" spans="1:32" x14ac:dyDescent="0.3">
      <c r="A208" t="s">
        <v>433</v>
      </c>
      <c r="B208" t="b">
        <v>0</v>
      </c>
      <c r="D208" t="b">
        <v>0</v>
      </c>
      <c r="E208" s="1">
        <v>42853</v>
      </c>
      <c r="F208" t="b">
        <v>1</v>
      </c>
      <c r="G208" t="s">
        <v>40</v>
      </c>
      <c r="H208" t="b">
        <v>1</v>
      </c>
      <c r="I208" s="2">
        <v>42529.106041666666</v>
      </c>
      <c r="J208" t="b">
        <v>0</v>
      </c>
      <c r="K208" t="b">
        <v>0</v>
      </c>
      <c r="L208" t="s">
        <v>105</v>
      </c>
      <c r="M208">
        <v>2</v>
      </c>
      <c r="N208">
        <v>2017</v>
      </c>
      <c r="O208" t="s">
        <v>34</v>
      </c>
      <c r="P208" t="s">
        <v>34</v>
      </c>
      <c r="Q208" t="s">
        <v>5978</v>
      </c>
      <c r="R208" t="s">
        <v>36</v>
      </c>
      <c r="S208" s="2">
        <v>44091.6171875</v>
      </c>
      <c r="U208" s="2">
        <v>43836.76290509259</v>
      </c>
      <c r="V208" t="b">
        <v>0</v>
      </c>
      <c r="W208" t="s">
        <v>98</v>
      </c>
      <c r="X208" t="s">
        <v>456</v>
      </c>
      <c r="Z208" t="b">
        <v>0</v>
      </c>
      <c r="AA208" t="s">
        <v>229</v>
      </c>
      <c r="AB208" t="s">
        <v>38</v>
      </c>
      <c r="AC208" t="b">
        <v>0</v>
      </c>
      <c r="AD208" t="b">
        <v>0</v>
      </c>
      <c r="AE208" s="3">
        <v>60000</v>
      </c>
      <c r="AF208" s="3">
        <v>0</v>
      </c>
    </row>
    <row r="209" spans="1:32" x14ac:dyDescent="0.3">
      <c r="A209" t="s">
        <v>239</v>
      </c>
      <c r="B209" t="b">
        <v>0</v>
      </c>
      <c r="D209" t="b">
        <v>0</v>
      </c>
      <c r="E209" s="1">
        <v>42853</v>
      </c>
      <c r="F209" t="b">
        <v>1</v>
      </c>
      <c r="G209" t="s">
        <v>109</v>
      </c>
      <c r="H209" t="b">
        <v>0</v>
      </c>
      <c r="I209" s="2">
        <v>42590.960266203707</v>
      </c>
      <c r="J209" t="b">
        <v>0</v>
      </c>
      <c r="K209" t="b">
        <v>0</v>
      </c>
      <c r="L209" t="s">
        <v>105</v>
      </c>
      <c r="M209">
        <v>2</v>
      </c>
      <c r="N209">
        <v>2017</v>
      </c>
      <c r="O209" t="s">
        <v>5</v>
      </c>
      <c r="P209" t="s">
        <v>5</v>
      </c>
      <c r="Q209" t="s">
        <v>5977</v>
      </c>
      <c r="R209" t="s">
        <v>87</v>
      </c>
      <c r="S209" s="2">
        <v>44297.837673611109</v>
      </c>
      <c r="U209" s="2">
        <v>43169.630393518521</v>
      </c>
      <c r="V209" t="b">
        <v>0</v>
      </c>
      <c r="W209" t="s">
        <v>121</v>
      </c>
      <c r="X209" t="s">
        <v>719</v>
      </c>
      <c r="Z209" t="b">
        <v>0</v>
      </c>
      <c r="AA209" t="s">
        <v>150</v>
      </c>
      <c r="AB209" t="s">
        <v>42</v>
      </c>
      <c r="AC209" t="b">
        <v>0</v>
      </c>
      <c r="AD209" t="b">
        <v>1</v>
      </c>
      <c r="AE209" s="3">
        <v>20055</v>
      </c>
      <c r="AF209" s="3">
        <v>20055</v>
      </c>
    </row>
    <row r="210" spans="1:32" x14ac:dyDescent="0.3">
      <c r="A210" t="s">
        <v>104</v>
      </c>
      <c r="B210" t="b">
        <v>0</v>
      </c>
      <c r="D210" t="b">
        <v>0</v>
      </c>
      <c r="E210" s="1">
        <v>42857</v>
      </c>
      <c r="F210" t="b">
        <v>1</v>
      </c>
      <c r="G210" t="s">
        <v>74</v>
      </c>
      <c r="H210" t="b">
        <v>0</v>
      </c>
      <c r="I210" s="2">
        <v>42404.678449074076</v>
      </c>
      <c r="J210" t="b">
        <v>0</v>
      </c>
      <c r="K210" t="b">
        <v>0</v>
      </c>
      <c r="L210" t="s">
        <v>105</v>
      </c>
      <c r="M210">
        <v>2</v>
      </c>
      <c r="N210">
        <v>2017</v>
      </c>
      <c r="O210" t="s">
        <v>5</v>
      </c>
      <c r="P210" t="s">
        <v>5</v>
      </c>
      <c r="Q210" t="s">
        <v>5974</v>
      </c>
      <c r="R210" t="s">
        <v>87</v>
      </c>
      <c r="S210" s="2">
        <v>44297.8278587963</v>
      </c>
      <c r="U210" s="2">
        <v>43836.762685185182</v>
      </c>
      <c r="V210" t="b">
        <v>0</v>
      </c>
      <c r="W210" t="s">
        <v>83</v>
      </c>
      <c r="X210" t="s">
        <v>106</v>
      </c>
      <c r="Z210" t="b">
        <v>1</v>
      </c>
      <c r="AA210" t="s">
        <v>74</v>
      </c>
      <c r="AB210" t="s">
        <v>42</v>
      </c>
      <c r="AC210" t="b">
        <v>0</v>
      </c>
      <c r="AD210" t="b">
        <v>1</v>
      </c>
      <c r="AE210" s="3">
        <v>56500</v>
      </c>
      <c r="AF210" s="3">
        <v>56500</v>
      </c>
    </row>
    <row r="211" spans="1:32" x14ac:dyDescent="0.3">
      <c r="A211" t="s">
        <v>565</v>
      </c>
      <c r="B211" t="b">
        <v>0</v>
      </c>
      <c r="D211" t="b">
        <v>0</v>
      </c>
      <c r="E211" s="1">
        <v>42863</v>
      </c>
      <c r="F211" t="b">
        <v>1</v>
      </c>
      <c r="G211" t="s">
        <v>109</v>
      </c>
      <c r="H211" t="b">
        <v>0</v>
      </c>
      <c r="I211" s="2">
        <v>42545.256111111114</v>
      </c>
      <c r="J211" t="b">
        <v>0</v>
      </c>
      <c r="K211" t="b">
        <v>0</v>
      </c>
      <c r="L211" t="s">
        <v>105</v>
      </c>
      <c r="M211">
        <v>2</v>
      </c>
      <c r="N211">
        <v>2017</v>
      </c>
      <c r="O211" t="s">
        <v>5</v>
      </c>
      <c r="P211" t="s">
        <v>5</v>
      </c>
      <c r="Q211" t="s">
        <v>5981</v>
      </c>
      <c r="R211" t="s">
        <v>87</v>
      </c>
      <c r="S211" s="2">
        <v>44296.95826388889</v>
      </c>
      <c r="U211" s="2">
        <v>43169.630393518521</v>
      </c>
      <c r="V211" t="b">
        <v>0</v>
      </c>
      <c r="W211" t="s">
        <v>98</v>
      </c>
      <c r="X211" t="s">
        <v>567</v>
      </c>
      <c r="Z211" t="b">
        <v>0</v>
      </c>
      <c r="AA211" t="s">
        <v>179</v>
      </c>
      <c r="AB211" t="s">
        <v>42</v>
      </c>
      <c r="AC211" t="b">
        <v>0</v>
      </c>
      <c r="AD211" t="b">
        <v>1</v>
      </c>
      <c r="AE211" s="3">
        <v>53905</v>
      </c>
      <c r="AF211" s="3">
        <v>53905</v>
      </c>
    </row>
    <row r="212" spans="1:32" x14ac:dyDescent="0.3">
      <c r="A212" t="s">
        <v>160</v>
      </c>
      <c r="B212" t="b">
        <v>0</v>
      </c>
      <c r="D212" t="b">
        <v>0</v>
      </c>
      <c r="E212" s="1">
        <v>42863</v>
      </c>
      <c r="F212" t="b">
        <v>1</v>
      </c>
      <c r="G212" t="s">
        <v>841</v>
      </c>
      <c r="H212" t="b">
        <v>0</v>
      </c>
      <c r="I212" s="2">
        <v>42859.841469907406</v>
      </c>
      <c r="J212" t="b">
        <v>0</v>
      </c>
      <c r="K212" t="b">
        <v>0</v>
      </c>
      <c r="L212" t="s">
        <v>105</v>
      </c>
      <c r="M212">
        <v>2</v>
      </c>
      <c r="N212">
        <v>2017</v>
      </c>
      <c r="O212" t="s">
        <v>5</v>
      </c>
      <c r="P212" t="s">
        <v>5</v>
      </c>
      <c r="Q212" t="s">
        <v>5970</v>
      </c>
      <c r="R212" t="s">
        <v>87</v>
      </c>
      <c r="S212" s="2">
        <v>44297.837673611109</v>
      </c>
      <c r="U212" s="2">
        <v>43169.630393518521</v>
      </c>
      <c r="V212" t="b">
        <v>0</v>
      </c>
      <c r="W212" t="s">
        <v>121</v>
      </c>
      <c r="X212" t="s">
        <v>1201</v>
      </c>
      <c r="Z212" t="b">
        <v>0</v>
      </c>
      <c r="AA212" t="s">
        <v>159</v>
      </c>
      <c r="AB212" t="s">
        <v>42</v>
      </c>
      <c r="AC212" t="b">
        <v>0</v>
      </c>
      <c r="AD212" t="b">
        <v>1</v>
      </c>
      <c r="AE212" s="3">
        <v>900</v>
      </c>
      <c r="AF212" s="3">
        <v>900</v>
      </c>
    </row>
    <row r="213" spans="1:32" x14ac:dyDescent="0.3">
      <c r="A213" t="s">
        <v>367</v>
      </c>
      <c r="B213" t="b">
        <v>0</v>
      </c>
      <c r="D213" t="b">
        <v>0</v>
      </c>
      <c r="E213" s="1">
        <v>42865</v>
      </c>
      <c r="F213" t="b">
        <v>1</v>
      </c>
      <c r="G213" t="s">
        <v>109</v>
      </c>
      <c r="H213" t="b">
        <v>0</v>
      </c>
      <c r="I213" s="2">
        <v>42497.826041666667</v>
      </c>
      <c r="J213" t="b">
        <v>0</v>
      </c>
      <c r="K213" t="b">
        <v>0</v>
      </c>
      <c r="L213" t="s">
        <v>105</v>
      </c>
      <c r="M213">
        <v>2</v>
      </c>
      <c r="N213">
        <v>2017</v>
      </c>
      <c r="O213" t="s">
        <v>5</v>
      </c>
      <c r="P213" t="s">
        <v>5</v>
      </c>
      <c r="Q213" t="s">
        <v>5975</v>
      </c>
      <c r="R213" t="s">
        <v>87</v>
      </c>
      <c r="S213" s="2">
        <v>44296.95826388889</v>
      </c>
      <c r="U213" s="2">
        <v>43169.630393518521</v>
      </c>
      <c r="V213" t="b">
        <v>0</v>
      </c>
      <c r="W213" t="s">
        <v>331</v>
      </c>
      <c r="X213" t="s">
        <v>368</v>
      </c>
      <c r="Z213" t="b">
        <v>0</v>
      </c>
      <c r="AA213" t="s">
        <v>123</v>
      </c>
      <c r="AB213" t="s">
        <v>42</v>
      </c>
      <c r="AC213" t="b">
        <v>0</v>
      </c>
      <c r="AD213" t="b">
        <v>1</v>
      </c>
      <c r="AE213" s="3">
        <v>54805</v>
      </c>
      <c r="AF213" s="3">
        <v>54805</v>
      </c>
    </row>
    <row r="214" spans="1:32" x14ac:dyDescent="0.3">
      <c r="A214" t="s">
        <v>160</v>
      </c>
      <c r="B214" t="b">
        <v>0</v>
      </c>
      <c r="D214" t="b">
        <v>0</v>
      </c>
      <c r="E214" s="1">
        <v>42871</v>
      </c>
      <c r="F214" t="b">
        <v>1</v>
      </c>
      <c r="G214" t="s">
        <v>841</v>
      </c>
      <c r="H214" t="b">
        <v>0</v>
      </c>
      <c r="I214" s="2">
        <v>42867.812418981484</v>
      </c>
      <c r="J214" t="b">
        <v>0</v>
      </c>
      <c r="K214" t="b">
        <v>0</v>
      </c>
      <c r="L214" t="s">
        <v>105</v>
      </c>
      <c r="M214">
        <v>2</v>
      </c>
      <c r="N214">
        <v>2017</v>
      </c>
      <c r="O214" t="s">
        <v>5</v>
      </c>
      <c r="P214" t="s">
        <v>5</v>
      </c>
      <c r="Q214" t="s">
        <v>5970</v>
      </c>
      <c r="R214" t="s">
        <v>87</v>
      </c>
      <c r="S214" s="2">
        <v>44297.837673611109</v>
      </c>
      <c r="U214" s="2">
        <v>43169.630393518521</v>
      </c>
      <c r="V214" t="b">
        <v>0</v>
      </c>
      <c r="W214" t="s">
        <v>121</v>
      </c>
      <c r="X214" t="s">
        <v>1206</v>
      </c>
      <c r="Z214" t="b">
        <v>0</v>
      </c>
      <c r="AA214" t="s">
        <v>159</v>
      </c>
      <c r="AB214" t="s">
        <v>42</v>
      </c>
      <c r="AC214" t="b">
        <v>0</v>
      </c>
      <c r="AD214" t="b">
        <v>1</v>
      </c>
      <c r="AE214" s="3">
        <v>2750</v>
      </c>
      <c r="AF214" s="3">
        <v>2750</v>
      </c>
    </row>
    <row r="215" spans="1:32" x14ac:dyDescent="0.3">
      <c r="A215" t="s">
        <v>1055</v>
      </c>
      <c r="B215" t="b">
        <v>0</v>
      </c>
      <c r="D215" t="b">
        <v>0</v>
      </c>
      <c r="E215" s="1">
        <v>42872</v>
      </c>
      <c r="F215" t="b">
        <v>1</v>
      </c>
      <c r="G215" t="s">
        <v>964</v>
      </c>
      <c r="H215" t="b">
        <v>0</v>
      </c>
      <c r="I215" s="2">
        <v>42873.618391203701</v>
      </c>
      <c r="J215" t="b">
        <v>0</v>
      </c>
      <c r="K215" t="b">
        <v>0</v>
      </c>
      <c r="L215" t="s">
        <v>105</v>
      </c>
      <c r="M215">
        <v>2</v>
      </c>
      <c r="N215">
        <v>2017</v>
      </c>
      <c r="O215" t="s">
        <v>5</v>
      </c>
      <c r="P215" t="s">
        <v>5</v>
      </c>
      <c r="Q215" t="s">
        <v>5970</v>
      </c>
      <c r="R215" t="s">
        <v>87</v>
      </c>
      <c r="S215" s="2">
        <v>44297.835520833331</v>
      </c>
      <c r="U215" s="2">
        <v>43169.630393518521</v>
      </c>
      <c r="V215" t="b">
        <v>0</v>
      </c>
      <c r="W215" t="s">
        <v>45</v>
      </c>
      <c r="X215" t="s">
        <v>1210</v>
      </c>
      <c r="Z215" t="b">
        <v>0</v>
      </c>
      <c r="AA215" t="s">
        <v>159</v>
      </c>
      <c r="AB215" t="s">
        <v>42</v>
      </c>
      <c r="AC215" t="b">
        <v>0</v>
      </c>
      <c r="AD215" t="b">
        <v>1</v>
      </c>
      <c r="AE215" s="3">
        <v>1925</v>
      </c>
      <c r="AF215" s="3">
        <v>1925</v>
      </c>
    </row>
    <row r="216" spans="1:32" x14ac:dyDescent="0.3">
      <c r="A216" t="s">
        <v>160</v>
      </c>
      <c r="B216" t="b">
        <v>0</v>
      </c>
      <c r="D216" t="b">
        <v>0</v>
      </c>
      <c r="E216" s="1">
        <v>42873</v>
      </c>
      <c r="F216" t="b">
        <v>1</v>
      </c>
      <c r="G216" t="s">
        <v>964</v>
      </c>
      <c r="H216" t="b">
        <v>0</v>
      </c>
      <c r="I216" s="2">
        <v>42873.61619212963</v>
      </c>
      <c r="J216" t="b">
        <v>0</v>
      </c>
      <c r="K216" t="b">
        <v>0</v>
      </c>
      <c r="L216" t="s">
        <v>105</v>
      </c>
      <c r="M216">
        <v>2</v>
      </c>
      <c r="N216">
        <v>2017</v>
      </c>
      <c r="O216" t="s">
        <v>5</v>
      </c>
      <c r="P216" t="s">
        <v>5</v>
      </c>
      <c r="Q216" t="s">
        <v>5970</v>
      </c>
      <c r="R216" t="s">
        <v>87</v>
      </c>
      <c r="S216" s="2">
        <v>44297.835520833331</v>
      </c>
      <c r="U216" s="2">
        <v>43169.630393518521</v>
      </c>
      <c r="V216" t="b">
        <v>0</v>
      </c>
      <c r="W216" t="s">
        <v>45</v>
      </c>
      <c r="X216" t="s">
        <v>1209</v>
      </c>
      <c r="Z216" t="b">
        <v>0</v>
      </c>
      <c r="AA216" t="s">
        <v>159</v>
      </c>
      <c r="AB216" t="s">
        <v>42</v>
      </c>
      <c r="AC216" t="b">
        <v>0</v>
      </c>
      <c r="AD216" t="b">
        <v>1</v>
      </c>
      <c r="AE216" s="3">
        <v>2750</v>
      </c>
      <c r="AF216" s="3">
        <v>2750</v>
      </c>
    </row>
    <row r="217" spans="1:32" x14ac:dyDescent="0.3">
      <c r="A217" t="s">
        <v>118</v>
      </c>
      <c r="B217" t="b">
        <v>0</v>
      </c>
      <c r="D217" t="b">
        <v>0</v>
      </c>
      <c r="E217" s="1">
        <v>42878</v>
      </c>
      <c r="F217" t="b">
        <v>1</v>
      </c>
      <c r="G217" t="s">
        <v>964</v>
      </c>
      <c r="H217" t="b">
        <v>0</v>
      </c>
      <c r="I217" s="2">
        <v>42822.528356481482</v>
      </c>
      <c r="J217" t="b">
        <v>0</v>
      </c>
      <c r="K217" t="b">
        <v>0</v>
      </c>
      <c r="L217" t="s">
        <v>105</v>
      </c>
      <c r="M217">
        <v>2</v>
      </c>
      <c r="N217">
        <v>2017</v>
      </c>
      <c r="O217" t="s">
        <v>5</v>
      </c>
      <c r="P217" t="s">
        <v>5</v>
      </c>
      <c r="Q217" t="s">
        <v>5978</v>
      </c>
      <c r="R217" t="s">
        <v>87</v>
      </c>
      <c r="S217" s="2">
        <v>44297.835520833331</v>
      </c>
      <c r="U217" s="2">
        <v>43169.630393518521</v>
      </c>
      <c r="V217" t="b">
        <v>0</v>
      </c>
      <c r="W217" t="s">
        <v>45</v>
      </c>
      <c r="X217" t="s">
        <v>1159</v>
      </c>
      <c r="Z217" t="b">
        <v>0</v>
      </c>
      <c r="AA217" t="s">
        <v>123</v>
      </c>
      <c r="AB217" t="s">
        <v>42</v>
      </c>
      <c r="AC217" t="b">
        <v>0</v>
      </c>
      <c r="AD217" t="b">
        <v>1</v>
      </c>
      <c r="AE217" s="3">
        <v>20055</v>
      </c>
      <c r="AF217" s="3">
        <v>20055</v>
      </c>
    </row>
    <row r="218" spans="1:32" x14ac:dyDescent="0.3">
      <c r="A218" t="s">
        <v>67</v>
      </c>
      <c r="B218" t="b">
        <v>0</v>
      </c>
      <c r="D218" t="b">
        <v>0</v>
      </c>
      <c r="E218" s="1">
        <v>42886</v>
      </c>
      <c r="F218" t="b">
        <v>1</v>
      </c>
      <c r="G218" t="s">
        <v>74</v>
      </c>
      <c r="H218" t="b">
        <v>0</v>
      </c>
      <c r="I218" s="2">
        <v>42839.702997685185</v>
      </c>
      <c r="J218" t="b">
        <v>0</v>
      </c>
      <c r="K218" t="b">
        <v>0</v>
      </c>
      <c r="L218" t="s">
        <v>105</v>
      </c>
      <c r="M218">
        <v>2</v>
      </c>
      <c r="N218">
        <v>2017</v>
      </c>
      <c r="O218" t="s">
        <v>34</v>
      </c>
      <c r="P218" t="s">
        <v>34</v>
      </c>
      <c r="Q218" t="s">
        <v>5978</v>
      </c>
      <c r="R218" t="s">
        <v>87</v>
      </c>
      <c r="S218" s="2">
        <v>44297.837673611109</v>
      </c>
      <c r="U218" s="2">
        <v>43836.76290509259</v>
      </c>
      <c r="V218" t="b">
        <v>0</v>
      </c>
      <c r="W218" t="s">
        <v>121</v>
      </c>
      <c r="X218" t="s">
        <v>1185</v>
      </c>
      <c r="Z218" t="b">
        <v>0</v>
      </c>
      <c r="AA218" t="s">
        <v>74</v>
      </c>
      <c r="AB218" t="s">
        <v>38</v>
      </c>
      <c r="AC218" t="b">
        <v>0</v>
      </c>
      <c r="AD218" t="b">
        <v>0</v>
      </c>
      <c r="AE218" s="3">
        <v>56500</v>
      </c>
      <c r="AF218" s="3">
        <v>0</v>
      </c>
    </row>
    <row r="219" spans="1:32" x14ac:dyDescent="0.3">
      <c r="A219" t="s">
        <v>126</v>
      </c>
      <c r="B219" t="b">
        <v>0</v>
      </c>
      <c r="D219" t="b">
        <v>0</v>
      </c>
      <c r="E219" s="1">
        <v>42887</v>
      </c>
      <c r="F219" t="b">
        <v>1</v>
      </c>
      <c r="G219" t="s">
        <v>109</v>
      </c>
      <c r="H219" t="b">
        <v>0</v>
      </c>
      <c r="I219" s="2">
        <v>42593.013287037036</v>
      </c>
      <c r="J219" t="b">
        <v>0</v>
      </c>
      <c r="K219" t="b">
        <v>0</v>
      </c>
      <c r="L219" t="s">
        <v>105</v>
      </c>
      <c r="M219">
        <v>2</v>
      </c>
      <c r="N219">
        <v>2017</v>
      </c>
      <c r="O219" t="s">
        <v>5</v>
      </c>
      <c r="P219" t="s">
        <v>5</v>
      </c>
      <c r="Q219" t="s">
        <v>5977</v>
      </c>
      <c r="R219" t="s">
        <v>87</v>
      </c>
      <c r="S219" s="2">
        <v>44296.95826388889</v>
      </c>
      <c r="U219" s="2">
        <v>43169.630393518521</v>
      </c>
      <c r="V219" t="b">
        <v>0</v>
      </c>
      <c r="W219" t="s">
        <v>45</v>
      </c>
      <c r="X219" t="s">
        <v>722</v>
      </c>
      <c r="Z219" t="b">
        <v>0</v>
      </c>
      <c r="AA219" t="s">
        <v>123</v>
      </c>
      <c r="AB219" t="s">
        <v>42</v>
      </c>
      <c r="AC219" t="b">
        <v>0</v>
      </c>
      <c r="AD219" t="b">
        <v>1</v>
      </c>
      <c r="AE219" s="3">
        <v>19949.13</v>
      </c>
      <c r="AF219" s="3">
        <v>19949.13</v>
      </c>
    </row>
    <row r="220" spans="1:32" x14ac:dyDescent="0.3">
      <c r="A220" t="s">
        <v>269</v>
      </c>
      <c r="B220" t="b">
        <v>0</v>
      </c>
      <c r="D220" t="b">
        <v>0</v>
      </c>
      <c r="E220" s="1">
        <v>42887</v>
      </c>
      <c r="F220" t="b">
        <v>1</v>
      </c>
      <c r="G220" t="s">
        <v>74</v>
      </c>
      <c r="H220" t="b">
        <v>0</v>
      </c>
      <c r="I220" s="2">
        <v>42712.559884259259</v>
      </c>
      <c r="J220" t="b">
        <v>0</v>
      </c>
      <c r="K220" t="b">
        <v>0</v>
      </c>
      <c r="L220" t="s">
        <v>105</v>
      </c>
      <c r="M220">
        <v>2</v>
      </c>
      <c r="N220">
        <v>2017</v>
      </c>
      <c r="O220" t="s">
        <v>5</v>
      </c>
      <c r="P220" t="s">
        <v>5</v>
      </c>
      <c r="Q220" t="s">
        <v>5975</v>
      </c>
      <c r="R220" t="s">
        <v>87</v>
      </c>
      <c r="S220" s="2">
        <v>44297.837673611109</v>
      </c>
      <c r="U220" s="2">
        <v>43836.762685185182</v>
      </c>
      <c r="V220" t="b">
        <v>0</v>
      </c>
      <c r="W220" t="s">
        <v>121</v>
      </c>
      <c r="X220" t="s">
        <v>908</v>
      </c>
      <c r="Z220" t="b">
        <v>1</v>
      </c>
      <c r="AA220" t="s">
        <v>74</v>
      </c>
      <c r="AB220" t="s">
        <v>42</v>
      </c>
      <c r="AC220" t="b">
        <v>0</v>
      </c>
      <c r="AD220" t="b">
        <v>1</v>
      </c>
      <c r="AE220" s="3">
        <v>41280</v>
      </c>
      <c r="AF220" s="3">
        <v>41280</v>
      </c>
    </row>
    <row r="221" spans="1:32" x14ac:dyDescent="0.3">
      <c r="A221" t="s">
        <v>1055</v>
      </c>
      <c r="B221" t="b">
        <v>0</v>
      </c>
      <c r="D221" t="b">
        <v>0</v>
      </c>
      <c r="E221" s="1">
        <v>42898</v>
      </c>
      <c r="F221" t="b">
        <v>1</v>
      </c>
      <c r="G221" t="s">
        <v>964</v>
      </c>
      <c r="H221" t="b">
        <v>0</v>
      </c>
      <c r="I221" s="2">
        <v>42930.546655092592</v>
      </c>
      <c r="J221" t="b">
        <v>0</v>
      </c>
      <c r="K221" t="b">
        <v>0</v>
      </c>
      <c r="L221" t="s">
        <v>105</v>
      </c>
      <c r="M221">
        <v>2</v>
      </c>
      <c r="N221">
        <v>2017</v>
      </c>
      <c r="O221" t="s">
        <v>5</v>
      </c>
      <c r="P221" t="s">
        <v>5</v>
      </c>
      <c r="Q221" t="s">
        <v>45</v>
      </c>
      <c r="R221" t="s">
        <v>87</v>
      </c>
      <c r="S221" s="2">
        <v>44297.835520833331</v>
      </c>
      <c r="U221" s="2">
        <v>43169.630393518521</v>
      </c>
      <c r="V221" t="b">
        <v>0</v>
      </c>
      <c r="W221" t="s">
        <v>45</v>
      </c>
      <c r="X221" t="s">
        <v>4678</v>
      </c>
      <c r="Z221" t="b">
        <v>0</v>
      </c>
      <c r="AA221" t="s">
        <v>159</v>
      </c>
      <c r="AB221" t="s">
        <v>42</v>
      </c>
      <c r="AC221" t="b">
        <v>0</v>
      </c>
      <c r="AD221" t="b">
        <v>1</v>
      </c>
      <c r="AE221" s="3">
        <v>2345</v>
      </c>
      <c r="AF221" s="3">
        <v>2345</v>
      </c>
    </row>
    <row r="222" spans="1:32" x14ac:dyDescent="0.3">
      <c r="A222" t="s">
        <v>175</v>
      </c>
      <c r="B222" t="b">
        <v>0</v>
      </c>
      <c r="D222" t="b">
        <v>0</v>
      </c>
      <c r="E222" s="1">
        <v>42908</v>
      </c>
      <c r="F222" t="b">
        <v>1</v>
      </c>
      <c r="G222" t="s">
        <v>109</v>
      </c>
      <c r="H222" t="b">
        <v>0</v>
      </c>
      <c r="I222" s="2">
        <v>42620.539803240739</v>
      </c>
      <c r="J222" t="b">
        <v>0</v>
      </c>
      <c r="K222" t="b">
        <v>0</v>
      </c>
      <c r="L222" t="s">
        <v>105</v>
      </c>
      <c r="M222">
        <v>2</v>
      </c>
      <c r="N222">
        <v>2017</v>
      </c>
      <c r="O222" t="s">
        <v>5</v>
      </c>
      <c r="P222" t="s">
        <v>5</v>
      </c>
      <c r="Q222" t="s">
        <v>5981</v>
      </c>
      <c r="R222" t="s">
        <v>87</v>
      </c>
      <c r="S222" s="2">
        <v>44297.841400462959</v>
      </c>
      <c r="U222" s="2">
        <v>43169.630393518521</v>
      </c>
      <c r="V222" t="b">
        <v>0</v>
      </c>
      <c r="W222" t="s">
        <v>37</v>
      </c>
      <c r="X222" t="s">
        <v>794</v>
      </c>
      <c r="Z222" t="b">
        <v>0</v>
      </c>
      <c r="AA222" t="s">
        <v>123</v>
      </c>
      <c r="AB222" t="s">
        <v>42</v>
      </c>
      <c r="AC222" t="b">
        <v>0</v>
      </c>
      <c r="AD222" t="b">
        <v>1</v>
      </c>
      <c r="AE222" s="3">
        <v>24700</v>
      </c>
      <c r="AF222" s="3">
        <v>24700</v>
      </c>
    </row>
    <row r="223" spans="1:32" x14ac:dyDescent="0.3">
      <c r="A223" t="s">
        <v>1196</v>
      </c>
      <c r="B223" t="b">
        <v>0</v>
      </c>
      <c r="D223" t="b">
        <v>0</v>
      </c>
      <c r="E223" s="1">
        <v>42908</v>
      </c>
      <c r="F223" t="b">
        <v>1</v>
      </c>
      <c r="G223" t="s">
        <v>194</v>
      </c>
      <c r="H223" t="b">
        <v>1</v>
      </c>
      <c r="I223" s="2">
        <v>42850.888148148151</v>
      </c>
      <c r="J223" t="b">
        <v>0</v>
      </c>
      <c r="K223" t="b">
        <v>0</v>
      </c>
      <c r="L223" t="s">
        <v>105</v>
      </c>
      <c r="M223">
        <v>2</v>
      </c>
      <c r="N223">
        <v>2017</v>
      </c>
      <c r="O223" t="s">
        <v>5</v>
      </c>
      <c r="P223" t="s">
        <v>5</v>
      </c>
      <c r="Q223" t="s">
        <v>5969</v>
      </c>
      <c r="R223" t="s">
        <v>40</v>
      </c>
      <c r="S223" s="2">
        <v>44180.599004629628</v>
      </c>
      <c r="U223" s="2">
        <v>43971.577013888891</v>
      </c>
      <c r="V223" t="b">
        <v>0</v>
      </c>
      <c r="W223" t="s">
        <v>45</v>
      </c>
      <c r="X223" t="s">
        <v>1197</v>
      </c>
      <c r="Z223" t="b">
        <v>1</v>
      </c>
      <c r="AA223" t="s">
        <v>194</v>
      </c>
      <c r="AB223" t="s">
        <v>42</v>
      </c>
      <c r="AC223" t="b">
        <v>0</v>
      </c>
      <c r="AD223" t="b">
        <v>1</v>
      </c>
      <c r="AE223" s="3">
        <v>65000</v>
      </c>
      <c r="AF223" s="3">
        <v>65000</v>
      </c>
    </row>
    <row r="224" spans="1:32" x14ac:dyDescent="0.3">
      <c r="A224" t="s">
        <v>874</v>
      </c>
      <c r="B224" t="b">
        <v>0</v>
      </c>
      <c r="D224" t="b">
        <v>0</v>
      </c>
      <c r="E224" s="1">
        <v>42908</v>
      </c>
      <c r="F224" t="b">
        <v>1</v>
      </c>
      <c r="G224" t="s">
        <v>964</v>
      </c>
      <c r="H224" t="b">
        <v>0</v>
      </c>
      <c r="I224" s="2">
        <v>42878.525057870371</v>
      </c>
      <c r="J224" t="b">
        <v>0</v>
      </c>
      <c r="K224" t="b">
        <v>0</v>
      </c>
      <c r="L224" t="s">
        <v>105</v>
      </c>
      <c r="M224">
        <v>2</v>
      </c>
      <c r="N224">
        <v>2017</v>
      </c>
      <c r="O224" t="s">
        <v>5</v>
      </c>
      <c r="P224" t="s">
        <v>5</v>
      </c>
      <c r="Q224" t="s">
        <v>120</v>
      </c>
      <c r="R224" t="s">
        <v>87</v>
      </c>
      <c r="S224" s="2">
        <v>44297.835520833331</v>
      </c>
      <c r="U224" s="2">
        <v>43169.630393518521</v>
      </c>
      <c r="V224" t="b">
        <v>0</v>
      </c>
      <c r="W224" t="s">
        <v>45</v>
      </c>
      <c r="X224" t="s">
        <v>4728</v>
      </c>
      <c r="Z224" t="b">
        <v>0</v>
      </c>
      <c r="AA224" t="s">
        <v>123</v>
      </c>
      <c r="AB224" t="s">
        <v>42</v>
      </c>
      <c r="AC224" t="b">
        <v>0</v>
      </c>
      <c r="AD224" t="b">
        <v>1</v>
      </c>
      <c r="AE224" s="3">
        <v>4750</v>
      </c>
      <c r="AF224" s="3">
        <v>4750</v>
      </c>
    </row>
    <row r="225" spans="1:32" x14ac:dyDescent="0.3">
      <c r="A225" t="s">
        <v>507</v>
      </c>
      <c r="B225" t="b">
        <v>0</v>
      </c>
      <c r="D225" t="b">
        <v>0</v>
      </c>
      <c r="E225" s="1">
        <v>44561</v>
      </c>
      <c r="F225" t="b">
        <v>0</v>
      </c>
      <c r="G225" t="s">
        <v>109</v>
      </c>
      <c r="H225" t="b">
        <v>0</v>
      </c>
      <c r="I225" s="2">
        <v>42545.121423611112</v>
      </c>
      <c r="J225" t="b">
        <v>0</v>
      </c>
      <c r="K225" t="b">
        <v>0</v>
      </c>
      <c r="L225" t="s">
        <v>93</v>
      </c>
      <c r="M225">
        <v>4</v>
      </c>
      <c r="N225">
        <v>2021</v>
      </c>
      <c r="O225" t="s">
        <v>86</v>
      </c>
      <c r="P225" t="s">
        <v>86</v>
      </c>
      <c r="Q225" t="s">
        <v>5972</v>
      </c>
      <c r="R225" t="s">
        <v>123</v>
      </c>
      <c r="S225" s="2">
        <v>44363.586597222224</v>
      </c>
      <c r="U225" s="2">
        <v>43871.626921296294</v>
      </c>
      <c r="V225" t="b">
        <v>0</v>
      </c>
      <c r="W225" t="s">
        <v>98</v>
      </c>
      <c r="X225" t="s">
        <v>508</v>
      </c>
      <c r="Z225" t="b">
        <v>0</v>
      </c>
      <c r="AA225" t="s">
        <v>123</v>
      </c>
      <c r="AB225" t="s">
        <v>180</v>
      </c>
      <c r="AC225" t="b">
        <v>0</v>
      </c>
      <c r="AD225" t="b">
        <v>0</v>
      </c>
      <c r="AE225" s="3">
        <v>5797.5</v>
      </c>
      <c r="AF225" s="3">
        <v>289.88</v>
      </c>
    </row>
    <row r="226" spans="1:32" x14ac:dyDescent="0.3">
      <c r="A226" t="s">
        <v>118</v>
      </c>
      <c r="B226" t="b">
        <v>0</v>
      </c>
      <c r="D226" t="b">
        <v>0</v>
      </c>
      <c r="E226" s="1">
        <v>42914</v>
      </c>
      <c r="F226" t="b">
        <v>1</v>
      </c>
      <c r="G226" t="s">
        <v>964</v>
      </c>
      <c r="H226" t="b">
        <v>0</v>
      </c>
      <c r="I226" s="2">
        <v>42930.584710648145</v>
      </c>
      <c r="J226" t="b">
        <v>0</v>
      </c>
      <c r="K226" t="b">
        <v>0</v>
      </c>
      <c r="L226" t="s">
        <v>105</v>
      </c>
      <c r="M226">
        <v>2</v>
      </c>
      <c r="N226">
        <v>2017</v>
      </c>
      <c r="O226" t="s">
        <v>5</v>
      </c>
      <c r="P226" t="s">
        <v>5</v>
      </c>
      <c r="Q226" t="s">
        <v>120</v>
      </c>
      <c r="R226" t="s">
        <v>87</v>
      </c>
      <c r="S226" s="2">
        <v>44297.837673611109</v>
      </c>
      <c r="U226" s="2">
        <v>43169.630393518521</v>
      </c>
      <c r="V226" t="b">
        <v>0</v>
      </c>
      <c r="W226" t="s">
        <v>121</v>
      </c>
      <c r="X226" t="s">
        <v>4729</v>
      </c>
      <c r="Z226" t="b">
        <v>0</v>
      </c>
      <c r="AA226" t="s">
        <v>123</v>
      </c>
      <c r="AB226" t="s">
        <v>42</v>
      </c>
      <c r="AC226" t="b">
        <v>0</v>
      </c>
      <c r="AD226" t="b">
        <v>1</v>
      </c>
      <c r="AE226" s="3">
        <v>4750</v>
      </c>
      <c r="AF226" s="3">
        <v>4750</v>
      </c>
    </row>
    <row r="227" spans="1:32" x14ac:dyDescent="0.3">
      <c r="A227" t="s">
        <v>118</v>
      </c>
      <c r="B227" t="b">
        <v>0</v>
      </c>
      <c r="D227" t="b">
        <v>0</v>
      </c>
      <c r="E227" s="1">
        <v>42915</v>
      </c>
      <c r="F227" t="b">
        <v>1</v>
      </c>
      <c r="G227" t="s">
        <v>964</v>
      </c>
      <c r="H227" t="b">
        <v>0</v>
      </c>
      <c r="I227" s="2">
        <v>42768.874062499999</v>
      </c>
      <c r="J227" t="b">
        <v>0</v>
      </c>
      <c r="K227" t="b">
        <v>0</v>
      </c>
      <c r="L227" t="s">
        <v>105</v>
      </c>
      <c r="M227">
        <v>2</v>
      </c>
      <c r="N227">
        <v>2017</v>
      </c>
      <c r="O227" t="s">
        <v>5</v>
      </c>
      <c r="P227" t="s">
        <v>5</v>
      </c>
      <c r="Q227" t="s">
        <v>5973</v>
      </c>
      <c r="R227" t="s">
        <v>87</v>
      </c>
      <c r="S227" s="2">
        <v>44297.837673611109</v>
      </c>
      <c r="U227" s="2">
        <v>43169.630393518521</v>
      </c>
      <c r="V227" t="b">
        <v>0</v>
      </c>
      <c r="W227" t="s">
        <v>121</v>
      </c>
      <c r="X227" t="s">
        <v>1052</v>
      </c>
      <c r="Z227" t="b">
        <v>0</v>
      </c>
      <c r="AA227" t="s">
        <v>123</v>
      </c>
      <c r="AB227" t="s">
        <v>42</v>
      </c>
      <c r="AC227" t="b">
        <v>0</v>
      </c>
      <c r="AD227" t="b">
        <v>1</v>
      </c>
      <c r="AE227" s="3">
        <v>49940.03</v>
      </c>
      <c r="AF227" s="3">
        <v>49940.03</v>
      </c>
    </row>
    <row r="228" spans="1:32" x14ac:dyDescent="0.3">
      <c r="A228" t="s">
        <v>427</v>
      </c>
      <c r="B228" t="b">
        <v>0</v>
      </c>
      <c r="D228" t="b">
        <v>0</v>
      </c>
      <c r="E228" s="1">
        <v>42915</v>
      </c>
      <c r="F228" t="b">
        <v>1</v>
      </c>
      <c r="G228" t="s">
        <v>964</v>
      </c>
      <c r="H228" t="b">
        <v>0</v>
      </c>
      <c r="I228" s="2">
        <v>43045.760949074072</v>
      </c>
      <c r="J228" t="b">
        <v>0</v>
      </c>
      <c r="K228" t="b">
        <v>0</v>
      </c>
      <c r="L228" t="s">
        <v>105</v>
      </c>
      <c r="M228">
        <v>2</v>
      </c>
      <c r="N228">
        <v>2017</v>
      </c>
      <c r="O228" t="s">
        <v>34</v>
      </c>
      <c r="P228" t="s">
        <v>34</v>
      </c>
      <c r="Q228" t="s">
        <v>120</v>
      </c>
      <c r="R228" t="s">
        <v>87</v>
      </c>
      <c r="S228" s="2">
        <v>44297.853321759256</v>
      </c>
      <c r="U228" s="2">
        <v>43571.674212962964</v>
      </c>
      <c r="V228" t="b">
        <v>0</v>
      </c>
      <c r="W228" t="s">
        <v>45</v>
      </c>
      <c r="X228" t="s">
        <v>3036</v>
      </c>
      <c r="Z228" t="b">
        <v>0</v>
      </c>
      <c r="AA228" t="s">
        <v>113</v>
      </c>
      <c r="AB228" t="s">
        <v>38</v>
      </c>
      <c r="AC228" t="b">
        <v>0</v>
      </c>
      <c r="AD228" t="b">
        <v>0</v>
      </c>
      <c r="AE228" s="3">
        <v>11000</v>
      </c>
      <c r="AF228" s="3">
        <v>0</v>
      </c>
    </row>
    <row r="229" spans="1:32" x14ac:dyDescent="0.3">
      <c r="A229" t="s">
        <v>118</v>
      </c>
      <c r="B229" t="b">
        <v>0</v>
      </c>
      <c r="D229" t="b">
        <v>0</v>
      </c>
      <c r="E229" s="1">
        <v>42916</v>
      </c>
      <c r="F229" t="b">
        <v>1</v>
      </c>
      <c r="G229" t="s">
        <v>109</v>
      </c>
      <c r="H229" t="b">
        <v>1</v>
      </c>
      <c r="I229" s="2">
        <v>42486.024745370371</v>
      </c>
      <c r="J229" t="b">
        <v>0</v>
      </c>
      <c r="K229" t="b">
        <v>0</v>
      </c>
      <c r="L229" t="s">
        <v>105</v>
      </c>
      <c r="M229">
        <v>2</v>
      </c>
      <c r="N229">
        <v>2017</v>
      </c>
      <c r="O229" t="s">
        <v>34</v>
      </c>
      <c r="P229" t="s">
        <v>34</v>
      </c>
      <c r="Q229" t="s">
        <v>5970</v>
      </c>
      <c r="R229" t="s">
        <v>87</v>
      </c>
      <c r="S229" s="2">
        <v>44297.83829861111</v>
      </c>
      <c r="U229" s="2">
        <v>43627.817418981482</v>
      </c>
      <c r="V229" t="b">
        <v>0</v>
      </c>
      <c r="W229" t="s">
        <v>121</v>
      </c>
      <c r="X229" t="s">
        <v>338</v>
      </c>
      <c r="Z229" t="b">
        <v>0</v>
      </c>
      <c r="AA229" t="s">
        <v>113</v>
      </c>
      <c r="AB229" t="s">
        <v>38</v>
      </c>
      <c r="AC229" t="b">
        <v>0</v>
      </c>
      <c r="AD229" t="b">
        <v>0</v>
      </c>
      <c r="AE229" s="3">
        <v>54805</v>
      </c>
      <c r="AF229" s="3">
        <v>0</v>
      </c>
    </row>
    <row r="230" spans="1:32" x14ac:dyDescent="0.3">
      <c r="A230" t="s">
        <v>275</v>
      </c>
      <c r="B230" t="b">
        <v>0</v>
      </c>
      <c r="D230" t="b">
        <v>0</v>
      </c>
      <c r="E230" s="1">
        <v>42916</v>
      </c>
      <c r="F230" t="b">
        <v>1</v>
      </c>
      <c r="G230" t="s">
        <v>109</v>
      </c>
      <c r="H230" t="b">
        <v>0</v>
      </c>
      <c r="I230" s="2">
        <v>42545.1871875</v>
      </c>
      <c r="J230" t="b">
        <v>0</v>
      </c>
      <c r="K230" t="b">
        <v>0</v>
      </c>
      <c r="L230" t="s">
        <v>105</v>
      </c>
      <c r="M230">
        <v>2</v>
      </c>
      <c r="N230">
        <v>2017</v>
      </c>
      <c r="O230" t="s">
        <v>34</v>
      </c>
      <c r="P230" t="s">
        <v>34</v>
      </c>
      <c r="Q230" t="s">
        <v>5971</v>
      </c>
      <c r="R230" t="s">
        <v>87</v>
      </c>
      <c r="S230" s="2">
        <v>44297.856377314813</v>
      </c>
      <c r="U230" s="2">
        <v>43571.632627314815</v>
      </c>
      <c r="V230" t="b">
        <v>0</v>
      </c>
      <c r="W230" t="s">
        <v>98</v>
      </c>
      <c r="X230" t="s">
        <v>531</v>
      </c>
      <c r="Z230" t="b">
        <v>0</v>
      </c>
      <c r="AA230" t="s">
        <v>113</v>
      </c>
      <c r="AB230" t="s">
        <v>38</v>
      </c>
      <c r="AC230" t="b">
        <v>0</v>
      </c>
      <c r="AD230" t="b">
        <v>0</v>
      </c>
      <c r="AE230" s="3">
        <v>53555</v>
      </c>
      <c r="AF230" s="3">
        <v>0</v>
      </c>
    </row>
    <row r="231" spans="1:32" x14ac:dyDescent="0.3">
      <c r="A231" t="s">
        <v>175</v>
      </c>
      <c r="B231" t="b">
        <v>0</v>
      </c>
      <c r="D231" t="b">
        <v>0</v>
      </c>
      <c r="E231" s="1">
        <v>42916</v>
      </c>
      <c r="F231" t="b">
        <v>1</v>
      </c>
      <c r="G231" t="s">
        <v>109</v>
      </c>
      <c r="H231" t="b">
        <v>0</v>
      </c>
      <c r="I231" s="2">
        <v>42545.229259259257</v>
      </c>
      <c r="J231" t="b">
        <v>0</v>
      </c>
      <c r="K231" t="b">
        <v>0</v>
      </c>
      <c r="L231" t="s">
        <v>105</v>
      </c>
      <c r="M231">
        <v>2</v>
      </c>
      <c r="N231">
        <v>2017</v>
      </c>
      <c r="O231" t="s">
        <v>34</v>
      </c>
      <c r="P231" t="s">
        <v>34</v>
      </c>
      <c r="Q231" t="s">
        <v>5976</v>
      </c>
      <c r="R231" t="s">
        <v>87</v>
      </c>
      <c r="S231" s="2">
        <v>44296.959062499998</v>
      </c>
      <c r="U231" s="2">
        <v>43169.639467592591</v>
      </c>
      <c r="V231" t="b">
        <v>0</v>
      </c>
      <c r="W231" t="s">
        <v>98</v>
      </c>
      <c r="X231" t="s">
        <v>551</v>
      </c>
      <c r="Z231" t="b">
        <v>0</v>
      </c>
      <c r="AA231" t="s">
        <v>123</v>
      </c>
      <c r="AB231" t="s">
        <v>38</v>
      </c>
      <c r="AC231" t="b">
        <v>0</v>
      </c>
      <c r="AD231" t="b">
        <v>0</v>
      </c>
      <c r="AE231" s="3">
        <v>48555</v>
      </c>
      <c r="AF231" s="3">
        <v>0</v>
      </c>
    </row>
    <row r="232" spans="1:32" x14ac:dyDescent="0.3">
      <c r="A232" t="s">
        <v>126</v>
      </c>
      <c r="B232" t="b">
        <v>0</v>
      </c>
      <c r="D232" t="b">
        <v>0</v>
      </c>
      <c r="E232" s="1">
        <v>42916</v>
      </c>
      <c r="F232" t="b">
        <v>1</v>
      </c>
      <c r="G232" t="s">
        <v>109</v>
      </c>
      <c r="H232" t="b">
        <v>1</v>
      </c>
      <c r="I232" s="2">
        <v>42548.059583333335</v>
      </c>
      <c r="J232" t="b">
        <v>0</v>
      </c>
      <c r="K232" t="b">
        <v>0</v>
      </c>
      <c r="L232" t="s">
        <v>105</v>
      </c>
      <c r="M232">
        <v>2</v>
      </c>
      <c r="N232">
        <v>2017</v>
      </c>
      <c r="O232" t="s">
        <v>34</v>
      </c>
      <c r="P232" t="s">
        <v>34</v>
      </c>
      <c r="Q232" t="s">
        <v>3016</v>
      </c>
      <c r="R232" t="s">
        <v>87</v>
      </c>
      <c r="S232" s="2">
        <v>44296.959062499998</v>
      </c>
      <c r="U232" s="2">
        <v>43175.738425925927</v>
      </c>
      <c r="V232" t="b">
        <v>0</v>
      </c>
      <c r="W232" t="s">
        <v>98</v>
      </c>
      <c r="X232" t="s">
        <v>602</v>
      </c>
      <c r="Z232" t="b">
        <v>0</v>
      </c>
      <c r="AA232" t="s">
        <v>123</v>
      </c>
      <c r="AB232" t="s">
        <v>38</v>
      </c>
      <c r="AC232" t="b">
        <v>0</v>
      </c>
      <c r="AD232" t="b">
        <v>0</v>
      </c>
      <c r="AE232" s="3">
        <v>54805</v>
      </c>
      <c r="AF232" s="3">
        <v>0</v>
      </c>
    </row>
    <row r="233" spans="1:32" x14ac:dyDescent="0.3">
      <c r="A233" t="s">
        <v>237</v>
      </c>
      <c r="B233" t="b">
        <v>0</v>
      </c>
      <c r="D233" t="b">
        <v>0</v>
      </c>
      <c r="E233" s="1">
        <v>42916</v>
      </c>
      <c r="F233" t="b">
        <v>1</v>
      </c>
      <c r="G233" t="s">
        <v>109</v>
      </c>
      <c r="H233" t="b">
        <v>1</v>
      </c>
      <c r="I233" s="2">
        <v>42669.446238425924</v>
      </c>
      <c r="J233" t="b">
        <v>0</v>
      </c>
      <c r="K233" t="b">
        <v>0</v>
      </c>
      <c r="L233" t="s">
        <v>105</v>
      </c>
      <c r="M233">
        <v>2</v>
      </c>
      <c r="N233">
        <v>2017</v>
      </c>
      <c r="O233" t="s">
        <v>34</v>
      </c>
      <c r="P233" t="s">
        <v>34</v>
      </c>
      <c r="Q233" t="s">
        <v>5974</v>
      </c>
      <c r="R233" t="s">
        <v>87</v>
      </c>
      <c r="S233" s="2">
        <v>44296.959062499998</v>
      </c>
      <c r="U233" s="2">
        <v>43173.603148148148</v>
      </c>
      <c r="V233" t="b">
        <v>0</v>
      </c>
      <c r="W233" t="s">
        <v>141</v>
      </c>
      <c r="X233" t="s">
        <v>855</v>
      </c>
      <c r="Z233" t="b">
        <v>0</v>
      </c>
      <c r="AA233" t="s">
        <v>159</v>
      </c>
      <c r="AB233" t="s">
        <v>38</v>
      </c>
      <c r="AC233" t="b">
        <v>0</v>
      </c>
      <c r="AD233" t="b">
        <v>0</v>
      </c>
      <c r="AE233" s="3">
        <v>33500</v>
      </c>
      <c r="AF233" s="3">
        <v>0</v>
      </c>
    </row>
    <row r="234" spans="1:32" x14ac:dyDescent="0.3">
      <c r="A234" t="s">
        <v>895</v>
      </c>
      <c r="B234" t="b">
        <v>0</v>
      </c>
      <c r="D234" t="b">
        <v>0</v>
      </c>
      <c r="E234" s="1">
        <v>42916</v>
      </c>
      <c r="F234" t="b">
        <v>1</v>
      </c>
      <c r="G234" t="s">
        <v>74</v>
      </c>
      <c r="H234" t="b">
        <v>0</v>
      </c>
      <c r="I234" s="2">
        <v>42703.796527777777</v>
      </c>
      <c r="J234" t="b">
        <v>0</v>
      </c>
      <c r="K234" t="b">
        <v>0</v>
      </c>
      <c r="L234" t="s">
        <v>105</v>
      </c>
      <c r="M234">
        <v>2</v>
      </c>
      <c r="N234">
        <v>2017</v>
      </c>
      <c r="O234" t="s">
        <v>34</v>
      </c>
      <c r="P234" t="s">
        <v>34</v>
      </c>
      <c r="Q234" t="s">
        <v>5974</v>
      </c>
      <c r="R234" t="s">
        <v>87</v>
      </c>
      <c r="S234" s="2">
        <v>44297.853321759256</v>
      </c>
      <c r="U234" s="2">
        <v>44189.067986111113</v>
      </c>
      <c r="V234" t="b">
        <v>0</v>
      </c>
      <c r="W234" t="s">
        <v>98</v>
      </c>
      <c r="X234" t="s">
        <v>897</v>
      </c>
      <c r="Z234" t="b">
        <v>0</v>
      </c>
      <c r="AA234" t="s">
        <v>51</v>
      </c>
      <c r="AB234" t="s">
        <v>38</v>
      </c>
      <c r="AC234" t="b">
        <v>0</v>
      </c>
      <c r="AD234" t="b">
        <v>0</v>
      </c>
      <c r="AE234" s="3">
        <v>71500</v>
      </c>
      <c r="AF234" s="3">
        <v>0</v>
      </c>
    </row>
    <row r="235" spans="1:32" x14ac:dyDescent="0.3">
      <c r="A235" t="s">
        <v>67</v>
      </c>
      <c r="B235" t="b">
        <v>0</v>
      </c>
      <c r="D235" t="b">
        <v>0</v>
      </c>
      <c r="E235" s="1">
        <v>42916</v>
      </c>
      <c r="F235" t="b">
        <v>1</v>
      </c>
      <c r="G235" t="s">
        <v>194</v>
      </c>
      <c r="H235" t="b">
        <v>0</v>
      </c>
      <c r="I235" s="2">
        <v>42754.784074074072</v>
      </c>
      <c r="J235" t="b">
        <v>0</v>
      </c>
      <c r="K235" t="b">
        <v>0</v>
      </c>
      <c r="L235" t="s">
        <v>105</v>
      </c>
      <c r="M235">
        <v>2</v>
      </c>
      <c r="N235">
        <v>2017</v>
      </c>
      <c r="O235" t="s">
        <v>34</v>
      </c>
      <c r="P235" t="s">
        <v>34</v>
      </c>
      <c r="Q235" t="s">
        <v>5975</v>
      </c>
      <c r="R235" t="s">
        <v>87</v>
      </c>
      <c r="S235" s="2">
        <v>44297.838888888888</v>
      </c>
      <c r="U235" s="2">
        <v>43836.762962962966</v>
      </c>
      <c r="V235" t="b">
        <v>0</v>
      </c>
      <c r="W235" t="s">
        <v>121</v>
      </c>
      <c r="X235" t="s">
        <v>955</v>
      </c>
      <c r="Z235" t="b">
        <v>0</v>
      </c>
      <c r="AA235" t="s">
        <v>194</v>
      </c>
      <c r="AB235" t="s">
        <v>38</v>
      </c>
      <c r="AC235" t="b">
        <v>0</v>
      </c>
      <c r="AD235" t="b">
        <v>0</v>
      </c>
      <c r="AE235" s="3">
        <v>195350</v>
      </c>
      <c r="AF235" s="3">
        <v>0</v>
      </c>
    </row>
    <row r="236" spans="1:32" x14ac:dyDescent="0.3">
      <c r="A236" t="s">
        <v>1130</v>
      </c>
      <c r="B236" t="b">
        <v>0</v>
      </c>
      <c r="D236" t="b">
        <v>0</v>
      </c>
      <c r="E236" s="1">
        <v>42916</v>
      </c>
      <c r="F236" t="b">
        <v>1</v>
      </c>
      <c r="G236" t="s">
        <v>74</v>
      </c>
      <c r="H236" t="b">
        <v>0</v>
      </c>
      <c r="I236" s="2">
        <v>42817.985034722224</v>
      </c>
      <c r="J236" t="b">
        <v>0</v>
      </c>
      <c r="K236" t="b">
        <v>0</v>
      </c>
      <c r="L236" t="s">
        <v>105</v>
      </c>
      <c r="M236">
        <v>2</v>
      </c>
      <c r="N236">
        <v>2017</v>
      </c>
      <c r="O236" t="s">
        <v>34</v>
      </c>
      <c r="P236" t="s">
        <v>34</v>
      </c>
      <c r="Q236" t="s">
        <v>5975</v>
      </c>
      <c r="R236" t="s">
        <v>87</v>
      </c>
      <c r="S236" s="2">
        <v>44297.837673611109</v>
      </c>
      <c r="U236" s="2">
        <v>43836.76290509259</v>
      </c>
      <c r="V236" t="b">
        <v>0</v>
      </c>
      <c r="W236" t="s">
        <v>121</v>
      </c>
      <c r="X236" t="s">
        <v>1131</v>
      </c>
      <c r="Z236" t="b">
        <v>0</v>
      </c>
      <c r="AA236" t="s">
        <v>74</v>
      </c>
      <c r="AB236" t="s">
        <v>38</v>
      </c>
      <c r="AC236" t="b">
        <v>0</v>
      </c>
      <c r="AD236" t="b">
        <v>0</v>
      </c>
      <c r="AE236" s="3">
        <v>66500</v>
      </c>
      <c r="AF236" s="3">
        <v>0</v>
      </c>
    </row>
    <row r="237" spans="1:32" x14ac:dyDescent="0.3">
      <c r="A237" t="s">
        <v>690</v>
      </c>
      <c r="B237" t="b">
        <v>0</v>
      </c>
      <c r="D237" t="b">
        <v>0</v>
      </c>
      <c r="E237" s="1">
        <v>42916</v>
      </c>
      <c r="F237" t="b">
        <v>1</v>
      </c>
      <c r="G237" t="s">
        <v>66</v>
      </c>
      <c r="H237" t="b">
        <v>1</v>
      </c>
      <c r="I237" s="2">
        <v>42822.621099537035</v>
      </c>
      <c r="J237" t="b">
        <v>0</v>
      </c>
      <c r="K237" t="b">
        <v>0</v>
      </c>
      <c r="L237" t="s">
        <v>105</v>
      </c>
      <c r="M237">
        <v>2</v>
      </c>
      <c r="N237">
        <v>2017</v>
      </c>
      <c r="O237" t="s">
        <v>5</v>
      </c>
      <c r="P237" t="s">
        <v>5</v>
      </c>
      <c r="Q237" t="s">
        <v>5978</v>
      </c>
      <c r="R237" t="s">
        <v>87</v>
      </c>
      <c r="S237" s="2">
        <v>44297.837673611109</v>
      </c>
      <c r="U237" s="2">
        <v>43836.762627314813</v>
      </c>
      <c r="V237" t="b">
        <v>0</v>
      </c>
      <c r="W237" t="s">
        <v>121</v>
      </c>
      <c r="X237" t="s">
        <v>1160</v>
      </c>
      <c r="Z237" t="b">
        <v>1</v>
      </c>
      <c r="AA237" t="s">
        <v>66</v>
      </c>
      <c r="AB237" t="s">
        <v>42</v>
      </c>
      <c r="AC237" t="b">
        <v>0</v>
      </c>
      <c r="AD237" t="b">
        <v>1</v>
      </c>
      <c r="AE237" s="3">
        <v>65972</v>
      </c>
      <c r="AF237" s="3">
        <v>65972</v>
      </c>
    </row>
    <row r="238" spans="1:32" x14ac:dyDescent="0.3">
      <c r="A238" t="s">
        <v>1175</v>
      </c>
      <c r="B238" t="b">
        <v>0</v>
      </c>
      <c r="D238" t="b">
        <v>0</v>
      </c>
      <c r="E238" s="1">
        <v>42916</v>
      </c>
      <c r="F238" t="b">
        <v>1</v>
      </c>
      <c r="G238" t="s">
        <v>194</v>
      </c>
      <c r="H238" t="b">
        <v>0</v>
      </c>
      <c r="I238" s="2">
        <v>42837.673831018517</v>
      </c>
      <c r="J238" t="b">
        <v>0</v>
      </c>
      <c r="K238" t="b">
        <v>0</v>
      </c>
      <c r="L238" t="s">
        <v>105</v>
      </c>
      <c r="M238">
        <v>2</v>
      </c>
      <c r="N238">
        <v>2017</v>
      </c>
      <c r="O238" t="s">
        <v>34</v>
      </c>
      <c r="P238" t="s">
        <v>34</v>
      </c>
      <c r="Q238" t="s">
        <v>5981</v>
      </c>
      <c r="R238" t="s">
        <v>36</v>
      </c>
      <c r="S238" s="2">
        <v>43836.76290509259</v>
      </c>
      <c r="U238" s="2">
        <v>43836.76290509259</v>
      </c>
      <c r="V238" t="b">
        <v>0</v>
      </c>
      <c r="W238" t="s">
        <v>45</v>
      </c>
      <c r="X238" t="s">
        <v>1176</v>
      </c>
      <c r="Z238" t="b">
        <v>0</v>
      </c>
      <c r="AA238" t="s">
        <v>194</v>
      </c>
      <c r="AB238" t="s">
        <v>38</v>
      </c>
      <c r="AC238" t="b">
        <v>0</v>
      </c>
      <c r="AD238" t="b">
        <v>0</v>
      </c>
      <c r="AE238" s="3">
        <v>79995</v>
      </c>
      <c r="AF238" s="3">
        <v>0</v>
      </c>
    </row>
    <row r="239" spans="1:32" x14ac:dyDescent="0.3">
      <c r="A239" t="s">
        <v>1183</v>
      </c>
      <c r="B239" t="b">
        <v>0</v>
      </c>
      <c r="D239" t="b">
        <v>0</v>
      </c>
      <c r="E239" s="1">
        <v>42916</v>
      </c>
      <c r="F239" t="b">
        <v>1</v>
      </c>
      <c r="G239" t="s">
        <v>194</v>
      </c>
      <c r="H239" t="b">
        <v>0</v>
      </c>
      <c r="I239" s="2">
        <v>42839.175902777781</v>
      </c>
      <c r="J239" t="b">
        <v>0</v>
      </c>
      <c r="K239" t="b">
        <v>0</v>
      </c>
      <c r="L239" t="s">
        <v>105</v>
      </c>
      <c r="M239">
        <v>2</v>
      </c>
      <c r="N239">
        <v>2017</v>
      </c>
      <c r="O239" t="s">
        <v>34</v>
      </c>
      <c r="P239" t="s">
        <v>34</v>
      </c>
      <c r="Q239" t="s">
        <v>5978</v>
      </c>
      <c r="R239" t="s">
        <v>51</v>
      </c>
      <c r="S239" s="2">
        <v>43983.803611111114</v>
      </c>
      <c r="U239" s="2">
        <v>43983.803611111114</v>
      </c>
      <c r="V239" t="b">
        <v>0</v>
      </c>
      <c r="W239" t="s">
        <v>98</v>
      </c>
      <c r="X239" t="s">
        <v>1184</v>
      </c>
      <c r="Z239" t="b">
        <v>0</v>
      </c>
      <c r="AA239" t="s">
        <v>194</v>
      </c>
      <c r="AB239" t="s">
        <v>38</v>
      </c>
      <c r="AC239" t="b">
        <v>0</v>
      </c>
      <c r="AD239" t="b">
        <v>0</v>
      </c>
      <c r="AE239" s="3">
        <v>152490</v>
      </c>
      <c r="AF239" s="3">
        <v>0</v>
      </c>
    </row>
    <row r="240" spans="1:32" x14ac:dyDescent="0.3">
      <c r="A240" t="s">
        <v>173</v>
      </c>
      <c r="B240" t="b">
        <v>0</v>
      </c>
      <c r="D240" t="b">
        <v>0</v>
      </c>
      <c r="E240" s="1">
        <v>42921</v>
      </c>
      <c r="F240" t="b">
        <v>1</v>
      </c>
      <c r="G240" t="s">
        <v>964</v>
      </c>
      <c r="H240" t="b">
        <v>0</v>
      </c>
      <c r="I240" s="2">
        <v>42930.552858796298</v>
      </c>
      <c r="J240" t="b">
        <v>0</v>
      </c>
      <c r="K240" t="b">
        <v>0</v>
      </c>
      <c r="L240" t="s">
        <v>129</v>
      </c>
      <c r="M240">
        <v>3</v>
      </c>
      <c r="N240">
        <v>2017</v>
      </c>
      <c r="O240" t="s">
        <v>5</v>
      </c>
      <c r="P240" t="s">
        <v>5</v>
      </c>
      <c r="Q240" t="s">
        <v>120</v>
      </c>
      <c r="R240" t="s">
        <v>87</v>
      </c>
      <c r="S240" s="2">
        <v>44297.835520833331</v>
      </c>
      <c r="U240" s="2">
        <v>43169.630393518521</v>
      </c>
      <c r="V240" t="b">
        <v>0</v>
      </c>
      <c r="W240" t="s">
        <v>45</v>
      </c>
      <c r="X240" t="s">
        <v>4866</v>
      </c>
      <c r="Z240" t="b">
        <v>0</v>
      </c>
      <c r="AA240" t="s">
        <v>123</v>
      </c>
      <c r="AB240" t="s">
        <v>42</v>
      </c>
      <c r="AC240" t="b">
        <v>0</v>
      </c>
      <c r="AD240" t="b">
        <v>1</v>
      </c>
      <c r="AE240" s="3">
        <v>2750</v>
      </c>
      <c r="AF240" s="3">
        <v>2750</v>
      </c>
    </row>
    <row r="241" spans="1:32" x14ac:dyDescent="0.3">
      <c r="A241" t="s">
        <v>864</v>
      </c>
      <c r="B241" t="b">
        <v>0</v>
      </c>
      <c r="D241" t="b">
        <v>0</v>
      </c>
      <c r="E241" s="1">
        <v>42926</v>
      </c>
      <c r="F241" t="b">
        <v>1</v>
      </c>
      <c r="G241" t="s">
        <v>964</v>
      </c>
      <c r="H241" t="b">
        <v>0</v>
      </c>
      <c r="I241" s="2">
        <v>42809.839490740742</v>
      </c>
      <c r="J241" t="b">
        <v>0</v>
      </c>
      <c r="K241" t="b">
        <v>0</v>
      </c>
      <c r="L241" t="s">
        <v>129</v>
      </c>
      <c r="M241">
        <v>3</v>
      </c>
      <c r="N241">
        <v>2017</v>
      </c>
      <c r="O241" t="s">
        <v>5</v>
      </c>
      <c r="P241" t="s">
        <v>5</v>
      </c>
      <c r="Q241" t="s">
        <v>5981</v>
      </c>
      <c r="R241" t="s">
        <v>87</v>
      </c>
      <c r="S241" s="2">
        <v>44297.835520833331</v>
      </c>
      <c r="U241" s="2">
        <v>43169.630393518521</v>
      </c>
      <c r="V241" t="b">
        <v>0</v>
      </c>
      <c r="W241" t="s">
        <v>45</v>
      </c>
      <c r="X241" t="s">
        <v>1122</v>
      </c>
      <c r="Z241" t="b">
        <v>0</v>
      </c>
      <c r="AA241" t="s">
        <v>123</v>
      </c>
      <c r="AB241" t="s">
        <v>42</v>
      </c>
      <c r="AC241" t="b">
        <v>0</v>
      </c>
      <c r="AD241" t="b">
        <v>1</v>
      </c>
      <c r="AE241" s="3">
        <v>3350</v>
      </c>
      <c r="AF241" s="3">
        <v>3350</v>
      </c>
    </row>
    <row r="242" spans="1:32" x14ac:dyDescent="0.3">
      <c r="A242" t="s">
        <v>118</v>
      </c>
      <c r="B242" t="b">
        <v>0</v>
      </c>
      <c r="D242" t="b">
        <v>0</v>
      </c>
      <c r="E242" s="1">
        <v>42928</v>
      </c>
      <c r="F242" t="b">
        <v>1</v>
      </c>
      <c r="G242" t="s">
        <v>964</v>
      </c>
      <c r="H242" t="b">
        <v>0</v>
      </c>
      <c r="I242" s="2">
        <v>42930.558310185188</v>
      </c>
      <c r="J242" t="b">
        <v>0</v>
      </c>
      <c r="K242" t="b">
        <v>0</v>
      </c>
      <c r="L242" t="s">
        <v>129</v>
      </c>
      <c r="M242">
        <v>3</v>
      </c>
      <c r="N242">
        <v>2017</v>
      </c>
      <c r="O242" t="s">
        <v>5</v>
      </c>
      <c r="P242" t="s">
        <v>5</v>
      </c>
      <c r="Q242" t="s">
        <v>120</v>
      </c>
      <c r="R242" t="s">
        <v>87</v>
      </c>
      <c r="S242" s="2">
        <v>44297.837673611109</v>
      </c>
      <c r="U242" s="2">
        <v>43169.630393518521</v>
      </c>
      <c r="V242" t="b">
        <v>0</v>
      </c>
      <c r="W242" t="s">
        <v>121</v>
      </c>
      <c r="X242" t="s">
        <v>4892</v>
      </c>
      <c r="Z242" t="b">
        <v>0</v>
      </c>
      <c r="AA242" t="s">
        <v>123</v>
      </c>
      <c r="AB242" t="s">
        <v>42</v>
      </c>
      <c r="AC242" t="b">
        <v>0</v>
      </c>
      <c r="AD242" t="b">
        <v>1</v>
      </c>
      <c r="AE242" s="3">
        <v>4950</v>
      </c>
      <c r="AF242" s="3">
        <v>4950</v>
      </c>
    </row>
    <row r="243" spans="1:32" x14ac:dyDescent="0.3">
      <c r="A243" t="s">
        <v>851</v>
      </c>
      <c r="B243" t="b">
        <v>0</v>
      </c>
      <c r="D243" t="b">
        <v>0</v>
      </c>
      <c r="E243" s="1">
        <v>42936</v>
      </c>
      <c r="F243" t="b">
        <v>1</v>
      </c>
      <c r="G243" t="s">
        <v>4863</v>
      </c>
      <c r="H243" t="b">
        <v>0</v>
      </c>
      <c r="I243" s="2">
        <v>42936.567997685182</v>
      </c>
      <c r="J243" t="b">
        <v>0</v>
      </c>
      <c r="K243" t="b">
        <v>0</v>
      </c>
      <c r="L243" t="s">
        <v>129</v>
      </c>
      <c r="M243">
        <v>3</v>
      </c>
      <c r="N243">
        <v>2017</v>
      </c>
      <c r="O243" t="s">
        <v>5</v>
      </c>
      <c r="P243" t="s">
        <v>5</v>
      </c>
      <c r="Q243" t="s">
        <v>45</v>
      </c>
      <c r="R243" t="s">
        <v>87</v>
      </c>
      <c r="S243" s="2">
        <v>44296.95826388889</v>
      </c>
      <c r="U243" s="2">
        <v>43169.630393518521</v>
      </c>
      <c r="V243" t="b">
        <v>0</v>
      </c>
      <c r="W243" t="s">
        <v>45</v>
      </c>
      <c r="X243" t="s">
        <v>4907</v>
      </c>
      <c r="Z243" t="b">
        <v>0</v>
      </c>
      <c r="AA243" t="s">
        <v>159</v>
      </c>
      <c r="AB243" t="s">
        <v>42</v>
      </c>
      <c r="AC243" t="b">
        <v>0</v>
      </c>
      <c r="AD243" t="b">
        <v>1</v>
      </c>
      <c r="AE243" s="3">
        <v>0</v>
      </c>
      <c r="AF243" s="3">
        <v>0</v>
      </c>
    </row>
    <row r="244" spans="1:32" x14ac:dyDescent="0.3">
      <c r="A244" t="s">
        <v>239</v>
      </c>
      <c r="B244" t="b">
        <v>0</v>
      </c>
      <c r="D244" t="b">
        <v>0</v>
      </c>
      <c r="E244" s="1">
        <v>42940</v>
      </c>
      <c r="F244" t="b">
        <v>1</v>
      </c>
      <c r="G244" t="s">
        <v>841</v>
      </c>
      <c r="H244" t="b">
        <v>0</v>
      </c>
      <c r="I244" s="2">
        <v>42937.794930555552</v>
      </c>
      <c r="J244" t="b">
        <v>0</v>
      </c>
      <c r="K244" t="b">
        <v>0</v>
      </c>
      <c r="L244" t="s">
        <v>129</v>
      </c>
      <c r="M244">
        <v>3</v>
      </c>
      <c r="N244">
        <v>2017</v>
      </c>
      <c r="O244" t="s">
        <v>5</v>
      </c>
      <c r="P244" t="s">
        <v>5</v>
      </c>
      <c r="Q244" t="s">
        <v>120</v>
      </c>
      <c r="R244" t="s">
        <v>87</v>
      </c>
      <c r="S244" s="2">
        <v>44296.95826388889</v>
      </c>
      <c r="U244" s="2">
        <v>43169.630393518521</v>
      </c>
      <c r="V244" t="b">
        <v>0</v>
      </c>
      <c r="W244" t="s">
        <v>45</v>
      </c>
      <c r="X244" t="s">
        <v>4814</v>
      </c>
      <c r="Z244" t="b">
        <v>0</v>
      </c>
      <c r="AA244" t="s">
        <v>159</v>
      </c>
      <c r="AB244" t="s">
        <v>42</v>
      </c>
      <c r="AC244" t="b">
        <v>0</v>
      </c>
      <c r="AD244" t="b">
        <v>1</v>
      </c>
      <c r="AE244" s="3">
        <v>4750</v>
      </c>
      <c r="AF244" s="3">
        <v>4750</v>
      </c>
    </row>
    <row r="245" spans="1:32" x14ac:dyDescent="0.3">
      <c r="A245" t="s">
        <v>43</v>
      </c>
      <c r="B245" t="b">
        <v>0</v>
      </c>
      <c r="D245" t="b">
        <v>0</v>
      </c>
      <c r="E245" s="1">
        <v>42942</v>
      </c>
      <c r="F245" t="b">
        <v>1</v>
      </c>
      <c r="G245" t="s">
        <v>51</v>
      </c>
      <c r="H245" t="b">
        <v>0</v>
      </c>
      <c r="I245" s="2">
        <v>42851.653877314813</v>
      </c>
      <c r="J245" t="b">
        <v>0</v>
      </c>
      <c r="K245" t="b">
        <v>0</v>
      </c>
      <c r="L245" t="s">
        <v>129</v>
      </c>
      <c r="M245">
        <v>3</v>
      </c>
      <c r="N245">
        <v>2017</v>
      </c>
      <c r="O245" t="s">
        <v>34</v>
      </c>
      <c r="P245" t="s">
        <v>34</v>
      </c>
      <c r="Q245" t="s">
        <v>5969</v>
      </c>
      <c r="R245" t="s">
        <v>87</v>
      </c>
      <c r="S245" s="2">
        <v>44297.853321759256</v>
      </c>
      <c r="U245" s="2">
        <v>43836.894108796296</v>
      </c>
      <c r="V245" t="b">
        <v>0</v>
      </c>
      <c r="W245" t="s">
        <v>121</v>
      </c>
      <c r="X245" t="s">
        <v>1199</v>
      </c>
      <c r="Z245" t="b">
        <v>0</v>
      </c>
      <c r="AA245" t="s">
        <v>51</v>
      </c>
      <c r="AB245" t="s">
        <v>38</v>
      </c>
      <c r="AC245" t="b">
        <v>0</v>
      </c>
      <c r="AD245" t="b">
        <v>0</v>
      </c>
      <c r="AE245" s="3">
        <v>115000</v>
      </c>
      <c r="AF245" s="3">
        <v>0</v>
      </c>
    </row>
    <row r="246" spans="1:32" x14ac:dyDescent="0.3">
      <c r="A246" t="s">
        <v>140</v>
      </c>
      <c r="B246" t="b">
        <v>0</v>
      </c>
      <c r="D246" t="b">
        <v>0</v>
      </c>
      <c r="E246" s="1">
        <v>42942</v>
      </c>
      <c r="F246" t="b">
        <v>1</v>
      </c>
      <c r="G246" t="s">
        <v>964</v>
      </c>
      <c r="H246" t="b">
        <v>0</v>
      </c>
      <c r="I246" s="2">
        <v>42923.687175925923</v>
      </c>
      <c r="J246" t="b">
        <v>0</v>
      </c>
      <c r="K246" t="b">
        <v>0</v>
      </c>
      <c r="L246" t="s">
        <v>129</v>
      </c>
      <c r="M246">
        <v>3</v>
      </c>
      <c r="N246">
        <v>2017</v>
      </c>
      <c r="O246" t="s">
        <v>5</v>
      </c>
      <c r="P246" t="s">
        <v>5</v>
      </c>
      <c r="Q246" t="s">
        <v>120</v>
      </c>
      <c r="R246" t="s">
        <v>87</v>
      </c>
      <c r="S246" s="2">
        <v>44296.95826388889</v>
      </c>
      <c r="U246" s="2">
        <v>43169.630393518521</v>
      </c>
      <c r="V246" t="b">
        <v>0</v>
      </c>
      <c r="W246" t="s">
        <v>98</v>
      </c>
      <c r="X246" t="s">
        <v>4865</v>
      </c>
      <c r="Z246" t="b">
        <v>0</v>
      </c>
      <c r="AA246" t="s">
        <v>123</v>
      </c>
      <c r="AB246" t="s">
        <v>42</v>
      </c>
      <c r="AC246" t="b">
        <v>0</v>
      </c>
      <c r="AD246" t="b">
        <v>1</v>
      </c>
      <c r="AE246" s="3">
        <v>2750</v>
      </c>
      <c r="AF246" s="3">
        <v>2750</v>
      </c>
    </row>
    <row r="247" spans="1:32" x14ac:dyDescent="0.3">
      <c r="A247" t="s">
        <v>275</v>
      </c>
      <c r="B247" t="b">
        <v>0</v>
      </c>
      <c r="D247" t="b">
        <v>0</v>
      </c>
      <c r="E247" s="1">
        <v>42944</v>
      </c>
      <c r="F247" t="b">
        <v>1</v>
      </c>
      <c r="G247" t="s">
        <v>109</v>
      </c>
      <c r="H247" t="b">
        <v>1</v>
      </c>
      <c r="I247" s="2">
        <v>42548.080138888887</v>
      </c>
      <c r="J247" t="b">
        <v>0</v>
      </c>
      <c r="K247" t="b">
        <v>0</v>
      </c>
      <c r="L247" t="s">
        <v>129</v>
      </c>
      <c r="M247">
        <v>3</v>
      </c>
      <c r="N247">
        <v>2017</v>
      </c>
      <c r="O247" t="s">
        <v>34</v>
      </c>
      <c r="P247" t="s">
        <v>34</v>
      </c>
      <c r="Q247" t="s">
        <v>5975</v>
      </c>
      <c r="R247" t="s">
        <v>87</v>
      </c>
      <c r="S247" s="2">
        <v>44296.959062499998</v>
      </c>
      <c r="U247" s="2">
        <v>43627.815289351849</v>
      </c>
      <c r="V247" t="b">
        <v>0</v>
      </c>
      <c r="W247" t="s">
        <v>98</v>
      </c>
      <c r="X247" t="s">
        <v>621</v>
      </c>
      <c r="Z247" t="b">
        <v>0</v>
      </c>
      <c r="AA247" t="s">
        <v>113</v>
      </c>
      <c r="AB247" t="s">
        <v>38</v>
      </c>
      <c r="AC247" t="b">
        <v>0</v>
      </c>
      <c r="AD247" t="b">
        <v>0</v>
      </c>
      <c r="AE247" s="3">
        <v>54805</v>
      </c>
      <c r="AF247" s="3">
        <v>0</v>
      </c>
    </row>
    <row r="248" spans="1:32" x14ac:dyDescent="0.3">
      <c r="A248" t="s">
        <v>379</v>
      </c>
      <c r="B248" t="b">
        <v>0</v>
      </c>
      <c r="D248" t="b">
        <v>0</v>
      </c>
      <c r="E248" s="1">
        <v>42947</v>
      </c>
      <c r="F248" t="b">
        <v>1</v>
      </c>
      <c r="G248" t="s">
        <v>109</v>
      </c>
      <c r="H248" t="b">
        <v>0</v>
      </c>
      <c r="I248" s="2">
        <v>42613.906793981485</v>
      </c>
      <c r="J248" t="b">
        <v>0</v>
      </c>
      <c r="K248" t="b">
        <v>0</v>
      </c>
      <c r="L248" t="s">
        <v>129</v>
      </c>
      <c r="M248">
        <v>3</v>
      </c>
      <c r="N248">
        <v>2017</v>
      </c>
      <c r="O248" t="s">
        <v>5</v>
      </c>
      <c r="P248" t="s">
        <v>5</v>
      </c>
      <c r="Q248" t="s">
        <v>5981</v>
      </c>
      <c r="R248" t="s">
        <v>87</v>
      </c>
      <c r="S248" s="2">
        <v>44297.837673611109</v>
      </c>
      <c r="U248" s="2">
        <v>43169.630393518521</v>
      </c>
      <c r="V248" t="b">
        <v>0</v>
      </c>
      <c r="W248" t="s">
        <v>121</v>
      </c>
      <c r="X248" t="s">
        <v>787</v>
      </c>
      <c r="Z248" t="b">
        <v>0</v>
      </c>
      <c r="AA248" t="s">
        <v>123</v>
      </c>
      <c r="AB248" t="s">
        <v>42</v>
      </c>
      <c r="AC248" t="b">
        <v>0</v>
      </c>
      <c r="AD248" t="b">
        <v>1</v>
      </c>
      <c r="AE248" s="3">
        <v>57394</v>
      </c>
      <c r="AF248" s="3">
        <v>57394</v>
      </c>
    </row>
    <row r="249" spans="1:32" x14ac:dyDescent="0.3">
      <c r="A249" t="s">
        <v>67</v>
      </c>
      <c r="B249" t="b">
        <v>0</v>
      </c>
      <c r="D249" t="b">
        <v>0</v>
      </c>
      <c r="E249" s="1">
        <v>42947</v>
      </c>
      <c r="F249" t="b">
        <v>1</v>
      </c>
      <c r="G249" t="s">
        <v>32</v>
      </c>
      <c r="H249" t="b">
        <v>0</v>
      </c>
      <c r="I249" s="2">
        <v>42808.988703703704</v>
      </c>
      <c r="J249" t="b">
        <v>0</v>
      </c>
      <c r="K249" t="b">
        <v>0</v>
      </c>
      <c r="L249" t="s">
        <v>129</v>
      </c>
      <c r="M249">
        <v>3</v>
      </c>
      <c r="N249">
        <v>2017</v>
      </c>
      <c r="O249" t="s">
        <v>5</v>
      </c>
      <c r="P249" t="s">
        <v>5</v>
      </c>
      <c r="Q249" t="s">
        <v>5980</v>
      </c>
      <c r="R249" t="s">
        <v>87</v>
      </c>
      <c r="S249" s="2">
        <v>44297.838888888888</v>
      </c>
      <c r="U249" s="2">
        <v>43836.762627314813</v>
      </c>
      <c r="V249" t="b">
        <v>0</v>
      </c>
      <c r="W249" t="s">
        <v>121</v>
      </c>
      <c r="X249" t="s">
        <v>1117</v>
      </c>
      <c r="Z249" t="b">
        <v>1</v>
      </c>
      <c r="AA249" t="s">
        <v>32</v>
      </c>
      <c r="AB249" t="s">
        <v>42</v>
      </c>
      <c r="AC249" t="b">
        <v>0</v>
      </c>
      <c r="AD249" t="b">
        <v>1</v>
      </c>
      <c r="AE249" s="3">
        <v>329250</v>
      </c>
      <c r="AF249" s="3">
        <v>329250</v>
      </c>
    </row>
    <row r="250" spans="1:32" x14ac:dyDescent="0.3">
      <c r="A250" t="s">
        <v>3608</v>
      </c>
      <c r="B250" t="b">
        <v>0</v>
      </c>
      <c r="D250" t="b">
        <v>0</v>
      </c>
      <c r="E250" s="1">
        <v>42947</v>
      </c>
      <c r="F250" t="b">
        <v>1</v>
      </c>
      <c r="G250" t="s">
        <v>74</v>
      </c>
      <c r="H250" t="b">
        <v>0</v>
      </c>
      <c r="I250" s="2">
        <v>42922.659895833334</v>
      </c>
      <c r="J250" t="b">
        <v>0</v>
      </c>
      <c r="K250" t="b">
        <v>0</v>
      </c>
      <c r="L250" t="s">
        <v>129</v>
      </c>
      <c r="M250">
        <v>3</v>
      </c>
      <c r="N250">
        <v>2017</v>
      </c>
      <c r="O250" t="s">
        <v>34</v>
      </c>
      <c r="P250" t="s">
        <v>34</v>
      </c>
      <c r="Q250" t="s">
        <v>44</v>
      </c>
      <c r="R250" t="s">
        <v>87</v>
      </c>
      <c r="S250" s="2">
        <v>44297.837673611109</v>
      </c>
      <c r="U250" s="2">
        <v>43836.76290509259</v>
      </c>
      <c r="V250" t="b">
        <v>0</v>
      </c>
      <c r="W250" t="s">
        <v>121</v>
      </c>
      <c r="X250" t="s">
        <v>3609</v>
      </c>
      <c r="Z250" t="b">
        <v>0</v>
      </c>
      <c r="AA250" t="s">
        <v>74</v>
      </c>
      <c r="AB250" t="s">
        <v>38</v>
      </c>
      <c r="AC250" t="b">
        <v>0</v>
      </c>
      <c r="AD250" t="b">
        <v>0</v>
      </c>
      <c r="AE250" s="3">
        <v>41280</v>
      </c>
      <c r="AF250" s="3">
        <v>0</v>
      </c>
    </row>
    <row r="251" spans="1:32" x14ac:dyDescent="0.3">
      <c r="A251" t="s">
        <v>239</v>
      </c>
      <c r="B251" t="b">
        <v>0</v>
      </c>
      <c r="D251" t="b">
        <v>0</v>
      </c>
      <c r="E251" s="1">
        <v>42949</v>
      </c>
      <c r="F251" t="b">
        <v>1</v>
      </c>
      <c r="G251" t="s">
        <v>964</v>
      </c>
      <c r="H251" t="b">
        <v>0</v>
      </c>
      <c r="I251" s="2">
        <v>42944.760567129626</v>
      </c>
      <c r="J251" t="b">
        <v>0</v>
      </c>
      <c r="K251" t="b">
        <v>0</v>
      </c>
      <c r="L251" t="s">
        <v>129</v>
      </c>
      <c r="M251">
        <v>3</v>
      </c>
      <c r="N251">
        <v>2017</v>
      </c>
      <c r="O251" t="s">
        <v>5</v>
      </c>
      <c r="P251" t="s">
        <v>5</v>
      </c>
      <c r="Q251" t="s">
        <v>120</v>
      </c>
      <c r="R251" t="s">
        <v>87</v>
      </c>
      <c r="S251" s="2">
        <v>44297.835520833331</v>
      </c>
      <c r="U251" s="2">
        <v>43169.630393518521</v>
      </c>
      <c r="V251" t="b">
        <v>0</v>
      </c>
      <c r="W251" t="s">
        <v>45</v>
      </c>
      <c r="X251" t="s">
        <v>4815</v>
      </c>
      <c r="Z251" t="b">
        <v>0</v>
      </c>
      <c r="AA251" t="s">
        <v>159</v>
      </c>
      <c r="AB251" t="s">
        <v>42</v>
      </c>
      <c r="AC251" t="b">
        <v>0</v>
      </c>
      <c r="AD251" t="b">
        <v>1</v>
      </c>
      <c r="AE251" s="3">
        <v>4750</v>
      </c>
      <c r="AF251" s="3">
        <v>4750</v>
      </c>
    </row>
    <row r="252" spans="1:32" x14ac:dyDescent="0.3">
      <c r="A252" t="s">
        <v>118</v>
      </c>
      <c r="B252" t="b">
        <v>0</v>
      </c>
      <c r="D252" t="b">
        <v>0</v>
      </c>
      <c r="E252" s="1">
        <v>42949</v>
      </c>
      <c r="F252" t="b">
        <v>1</v>
      </c>
      <c r="G252" t="s">
        <v>964</v>
      </c>
      <c r="H252" t="b">
        <v>0</v>
      </c>
      <c r="I252" s="2">
        <v>42933.708726851852</v>
      </c>
      <c r="J252" t="b">
        <v>0</v>
      </c>
      <c r="K252" t="b">
        <v>0</v>
      </c>
      <c r="L252" t="s">
        <v>129</v>
      </c>
      <c r="M252">
        <v>3</v>
      </c>
      <c r="N252">
        <v>2017</v>
      </c>
      <c r="O252" t="s">
        <v>5</v>
      </c>
      <c r="P252" t="s">
        <v>5</v>
      </c>
      <c r="Q252" t="s">
        <v>120</v>
      </c>
      <c r="R252" t="s">
        <v>87</v>
      </c>
      <c r="S252" s="2">
        <v>44297.835520833331</v>
      </c>
      <c r="U252" s="2">
        <v>43169.630393518521</v>
      </c>
      <c r="V252" t="b">
        <v>0</v>
      </c>
      <c r="W252" t="s">
        <v>45</v>
      </c>
      <c r="X252" t="s">
        <v>4867</v>
      </c>
      <c r="Z252" t="b">
        <v>0</v>
      </c>
      <c r="AA252" t="s">
        <v>123</v>
      </c>
      <c r="AB252" t="s">
        <v>42</v>
      </c>
      <c r="AC252" t="b">
        <v>0</v>
      </c>
      <c r="AD252" t="b">
        <v>1</v>
      </c>
      <c r="AE252" s="3">
        <v>2750</v>
      </c>
      <c r="AF252" s="3">
        <v>2750</v>
      </c>
    </row>
    <row r="253" spans="1:32" x14ac:dyDescent="0.3">
      <c r="A253" t="s">
        <v>367</v>
      </c>
      <c r="B253" t="b">
        <v>0</v>
      </c>
      <c r="D253" t="b">
        <v>0</v>
      </c>
      <c r="E253" s="1">
        <v>42949</v>
      </c>
      <c r="F253" t="b">
        <v>1</v>
      </c>
      <c r="G253" t="s">
        <v>109</v>
      </c>
      <c r="H253" t="b">
        <v>0</v>
      </c>
      <c r="I253" s="2">
        <v>42939.883599537039</v>
      </c>
      <c r="J253" t="b">
        <v>0</v>
      </c>
      <c r="K253" t="b">
        <v>0</v>
      </c>
      <c r="L253" t="s">
        <v>129</v>
      </c>
      <c r="M253">
        <v>3</v>
      </c>
      <c r="N253">
        <v>2017</v>
      </c>
      <c r="O253" t="s">
        <v>5</v>
      </c>
      <c r="P253" t="s">
        <v>5</v>
      </c>
      <c r="Q253" t="s">
        <v>120</v>
      </c>
      <c r="R253" t="s">
        <v>87</v>
      </c>
      <c r="S253" s="2">
        <v>44296.95826388889</v>
      </c>
      <c r="U253" s="2">
        <v>43169.630393518521</v>
      </c>
      <c r="V253" t="b">
        <v>0</v>
      </c>
      <c r="W253" t="s">
        <v>875</v>
      </c>
      <c r="X253" t="s">
        <v>4868</v>
      </c>
      <c r="Z253" t="b">
        <v>0</v>
      </c>
      <c r="AA253" t="s">
        <v>123</v>
      </c>
      <c r="AB253" t="s">
        <v>42</v>
      </c>
      <c r="AC253" t="b">
        <v>0</v>
      </c>
      <c r="AD253" t="b">
        <v>1</v>
      </c>
      <c r="AE253" s="3">
        <v>2750</v>
      </c>
      <c r="AF253" s="3">
        <v>2750</v>
      </c>
    </row>
    <row r="254" spans="1:32" x14ac:dyDescent="0.3">
      <c r="A254" t="s">
        <v>365</v>
      </c>
      <c r="B254" t="b">
        <v>0</v>
      </c>
      <c r="D254" t="b">
        <v>0</v>
      </c>
      <c r="E254" s="1">
        <v>42957</v>
      </c>
      <c r="F254" t="b">
        <v>1</v>
      </c>
      <c r="G254" t="s">
        <v>964</v>
      </c>
      <c r="H254" t="b">
        <v>0</v>
      </c>
      <c r="I254" s="2">
        <v>42856.541851851849</v>
      </c>
      <c r="J254" t="b">
        <v>0</v>
      </c>
      <c r="K254" t="b">
        <v>0</v>
      </c>
      <c r="L254" t="s">
        <v>129</v>
      </c>
      <c r="M254">
        <v>3</v>
      </c>
      <c r="N254">
        <v>2017</v>
      </c>
      <c r="O254" t="s">
        <v>5</v>
      </c>
      <c r="P254" t="s">
        <v>5</v>
      </c>
      <c r="Q254" t="s">
        <v>5969</v>
      </c>
      <c r="R254" t="s">
        <v>87</v>
      </c>
      <c r="S254" s="2">
        <v>44297.835520833331</v>
      </c>
      <c r="U254" s="2">
        <v>43169.630393518521</v>
      </c>
      <c r="V254" t="b">
        <v>0</v>
      </c>
      <c r="W254" t="s">
        <v>45</v>
      </c>
      <c r="X254" t="s">
        <v>1200</v>
      </c>
      <c r="Z254" t="b">
        <v>0</v>
      </c>
      <c r="AA254" t="s">
        <v>123</v>
      </c>
      <c r="AB254" t="s">
        <v>42</v>
      </c>
      <c r="AC254" t="b">
        <v>0</v>
      </c>
      <c r="AD254" t="b">
        <v>1</v>
      </c>
      <c r="AE254" s="3">
        <v>2750</v>
      </c>
      <c r="AF254" s="3">
        <v>2750</v>
      </c>
    </row>
    <row r="255" spans="1:32" x14ac:dyDescent="0.3">
      <c r="A255" t="s">
        <v>365</v>
      </c>
      <c r="B255" t="b">
        <v>0</v>
      </c>
      <c r="D255" t="b">
        <v>0</v>
      </c>
      <c r="E255" s="1">
        <v>42957</v>
      </c>
      <c r="F255" t="b">
        <v>1</v>
      </c>
      <c r="G255" t="s">
        <v>964</v>
      </c>
      <c r="H255" t="b">
        <v>0</v>
      </c>
      <c r="I255" s="2">
        <v>42956.528553240743</v>
      </c>
      <c r="J255" t="b">
        <v>0</v>
      </c>
      <c r="K255" t="b">
        <v>0</v>
      </c>
      <c r="L255" t="s">
        <v>129</v>
      </c>
      <c r="M255">
        <v>3</v>
      </c>
      <c r="N255">
        <v>2017</v>
      </c>
      <c r="O255" t="s">
        <v>5</v>
      </c>
      <c r="P255" t="s">
        <v>5</v>
      </c>
      <c r="Q255" t="s">
        <v>120</v>
      </c>
      <c r="R255" t="s">
        <v>87</v>
      </c>
      <c r="S255" s="2">
        <v>44297.835520833331</v>
      </c>
      <c r="U255" s="2">
        <v>43169.630393518521</v>
      </c>
      <c r="V255" t="b">
        <v>0</v>
      </c>
      <c r="W255" t="s">
        <v>45</v>
      </c>
      <c r="X255" t="s">
        <v>4816</v>
      </c>
      <c r="Z255" t="b">
        <v>0</v>
      </c>
      <c r="AA255" t="s">
        <v>159</v>
      </c>
      <c r="AB255" t="s">
        <v>42</v>
      </c>
      <c r="AC255" t="b">
        <v>0</v>
      </c>
      <c r="AD255" t="b">
        <v>1</v>
      </c>
      <c r="AE255" s="3">
        <v>1500</v>
      </c>
      <c r="AF255" s="3">
        <v>1500</v>
      </c>
    </row>
    <row r="256" spans="1:32" x14ac:dyDescent="0.3">
      <c r="A256" t="s">
        <v>143</v>
      </c>
      <c r="B256" t="b">
        <v>0</v>
      </c>
      <c r="D256" t="b">
        <v>0</v>
      </c>
      <c r="E256" s="1">
        <v>42958</v>
      </c>
      <c r="F256" t="b">
        <v>1</v>
      </c>
      <c r="G256" t="s">
        <v>74</v>
      </c>
      <c r="H256" t="b">
        <v>0</v>
      </c>
      <c r="I256" s="2">
        <v>42865.875601851854</v>
      </c>
      <c r="J256" t="b">
        <v>0</v>
      </c>
      <c r="K256" t="b">
        <v>0</v>
      </c>
      <c r="L256" t="s">
        <v>129</v>
      </c>
      <c r="M256">
        <v>3</v>
      </c>
      <c r="N256">
        <v>2017</v>
      </c>
      <c r="O256" t="s">
        <v>5</v>
      </c>
      <c r="P256" t="s">
        <v>5</v>
      </c>
      <c r="Q256" t="s">
        <v>5970</v>
      </c>
      <c r="R256" t="s">
        <v>87</v>
      </c>
      <c r="S256" s="2">
        <v>44297.837673611109</v>
      </c>
      <c r="U256" s="2">
        <v>43836.762627314813</v>
      </c>
      <c r="V256" t="b">
        <v>0</v>
      </c>
      <c r="W256" t="s">
        <v>121</v>
      </c>
      <c r="X256" t="s">
        <v>1205</v>
      </c>
      <c r="Z256" t="b">
        <v>1</v>
      </c>
      <c r="AA256" t="s">
        <v>74</v>
      </c>
      <c r="AB256" t="s">
        <v>42</v>
      </c>
      <c r="AC256" t="b">
        <v>0</v>
      </c>
      <c r="AD256" t="b">
        <v>1</v>
      </c>
      <c r="AE256" s="3">
        <v>42300</v>
      </c>
      <c r="AF256" s="3">
        <v>42300</v>
      </c>
    </row>
    <row r="257" spans="1:32" x14ac:dyDescent="0.3">
      <c r="A257" t="s">
        <v>272</v>
      </c>
      <c r="B257" t="b">
        <v>0</v>
      </c>
      <c r="D257" t="b">
        <v>0</v>
      </c>
      <c r="E257" s="1">
        <v>42959</v>
      </c>
      <c r="F257" t="b">
        <v>1</v>
      </c>
      <c r="G257" t="s">
        <v>964</v>
      </c>
      <c r="H257" t="b">
        <v>0</v>
      </c>
      <c r="I257" s="2">
        <v>42830.837569444448</v>
      </c>
      <c r="J257" t="b">
        <v>0</v>
      </c>
      <c r="K257" t="b">
        <v>0</v>
      </c>
      <c r="L257" t="s">
        <v>129</v>
      </c>
      <c r="M257">
        <v>3</v>
      </c>
      <c r="N257">
        <v>2017</v>
      </c>
      <c r="O257" t="s">
        <v>5</v>
      </c>
      <c r="P257" t="s">
        <v>5</v>
      </c>
      <c r="Q257" t="s">
        <v>5981</v>
      </c>
      <c r="R257" t="s">
        <v>87</v>
      </c>
      <c r="S257" s="2">
        <v>44297.837673611109</v>
      </c>
      <c r="U257" s="2">
        <v>43169.630393518521</v>
      </c>
      <c r="V257" t="b">
        <v>0</v>
      </c>
      <c r="W257" t="s">
        <v>121</v>
      </c>
      <c r="X257" t="s">
        <v>1172</v>
      </c>
      <c r="Z257" t="b">
        <v>0</v>
      </c>
      <c r="AA257" t="s">
        <v>123</v>
      </c>
      <c r="AB257" t="s">
        <v>42</v>
      </c>
      <c r="AC257" t="b">
        <v>0</v>
      </c>
      <c r="AD257" t="b">
        <v>1</v>
      </c>
      <c r="AE257" s="3">
        <v>57394</v>
      </c>
      <c r="AF257" s="3">
        <v>57394</v>
      </c>
    </row>
    <row r="258" spans="1:32" x14ac:dyDescent="0.3">
      <c r="A258" t="s">
        <v>140</v>
      </c>
      <c r="B258" t="b">
        <v>0</v>
      </c>
      <c r="D258" t="b">
        <v>0</v>
      </c>
      <c r="E258" s="1">
        <v>42962</v>
      </c>
      <c r="F258" t="b">
        <v>1</v>
      </c>
      <c r="G258" t="s">
        <v>109</v>
      </c>
      <c r="H258" t="b">
        <v>0</v>
      </c>
      <c r="I258" s="2">
        <v>42720.592303240737</v>
      </c>
      <c r="J258" t="b">
        <v>0</v>
      </c>
      <c r="K258" t="b">
        <v>0</v>
      </c>
      <c r="L258" t="s">
        <v>129</v>
      </c>
      <c r="M258">
        <v>3</v>
      </c>
      <c r="N258">
        <v>2017</v>
      </c>
      <c r="O258" t="s">
        <v>5</v>
      </c>
      <c r="P258" t="s">
        <v>5</v>
      </c>
      <c r="Q258" t="s">
        <v>5971</v>
      </c>
      <c r="R258" t="s">
        <v>87</v>
      </c>
      <c r="S258" s="2">
        <v>44297.837673611109</v>
      </c>
      <c r="U258" s="2">
        <v>43169.630393518521</v>
      </c>
      <c r="V258" t="b">
        <v>0</v>
      </c>
      <c r="W258" t="s">
        <v>121</v>
      </c>
      <c r="X258" t="s">
        <v>929</v>
      </c>
      <c r="Z258" t="b">
        <v>0</v>
      </c>
      <c r="AA258" t="s">
        <v>123</v>
      </c>
      <c r="AB258" t="s">
        <v>42</v>
      </c>
      <c r="AC258" t="b">
        <v>0</v>
      </c>
      <c r="AD258" t="b">
        <v>1</v>
      </c>
      <c r="AE258" s="3">
        <v>0</v>
      </c>
      <c r="AF258" s="3">
        <v>0</v>
      </c>
    </row>
    <row r="259" spans="1:32" x14ac:dyDescent="0.3">
      <c r="A259" t="s">
        <v>3627</v>
      </c>
      <c r="B259" t="b">
        <v>0</v>
      </c>
      <c r="D259" t="b">
        <v>0</v>
      </c>
      <c r="E259" s="1">
        <v>42962</v>
      </c>
      <c r="F259" t="b">
        <v>1</v>
      </c>
      <c r="G259" t="s">
        <v>74</v>
      </c>
      <c r="H259" t="b">
        <v>0</v>
      </c>
      <c r="I259" s="2">
        <v>42945.014918981484</v>
      </c>
      <c r="J259" t="b">
        <v>0</v>
      </c>
      <c r="K259" t="b">
        <v>0</v>
      </c>
      <c r="L259" t="s">
        <v>129</v>
      </c>
      <c r="M259">
        <v>3</v>
      </c>
      <c r="N259">
        <v>2017</v>
      </c>
      <c r="O259" t="s">
        <v>34</v>
      </c>
      <c r="P259" t="s">
        <v>34</v>
      </c>
      <c r="Q259" t="s">
        <v>69</v>
      </c>
      <c r="R259" t="s">
        <v>87</v>
      </c>
      <c r="S259" s="2">
        <v>44297.837673611109</v>
      </c>
      <c r="U259" s="2">
        <v>43836.76290509259</v>
      </c>
      <c r="V259" t="b">
        <v>0</v>
      </c>
      <c r="W259" t="s">
        <v>121</v>
      </c>
      <c r="X259" t="s">
        <v>3628</v>
      </c>
      <c r="Z259" t="b">
        <v>0</v>
      </c>
      <c r="AA259" t="s">
        <v>74</v>
      </c>
      <c r="AB259" t="s">
        <v>38</v>
      </c>
      <c r="AC259" t="b">
        <v>0</v>
      </c>
      <c r="AD259" t="b">
        <v>0</v>
      </c>
      <c r="AE259" s="3">
        <v>78000</v>
      </c>
      <c r="AF259" s="3">
        <v>0</v>
      </c>
    </row>
    <row r="260" spans="1:32" x14ac:dyDescent="0.3">
      <c r="A260" t="s">
        <v>297</v>
      </c>
      <c r="B260" t="b">
        <v>0</v>
      </c>
      <c r="D260" t="b">
        <v>0</v>
      </c>
      <c r="E260" s="1">
        <v>42963</v>
      </c>
      <c r="F260" t="b">
        <v>1</v>
      </c>
      <c r="G260" t="s">
        <v>109</v>
      </c>
      <c r="H260" t="b">
        <v>0</v>
      </c>
      <c r="I260" s="2">
        <v>42545.104224537034</v>
      </c>
      <c r="J260" t="b">
        <v>0</v>
      </c>
      <c r="K260" t="b">
        <v>0</v>
      </c>
      <c r="L260" t="s">
        <v>129</v>
      </c>
      <c r="M260">
        <v>3</v>
      </c>
      <c r="N260">
        <v>2017</v>
      </c>
      <c r="O260" t="s">
        <v>5</v>
      </c>
      <c r="P260" t="s">
        <v>5</v>
      </c>
      <c r="Q260" t="s">
        <v>5977</v>
      </c>
      <c r="R260" t="s">
        <v>87</v>
      </c>
      <c r="S260" s="2">
        <v>44296.95826388889</v>
      </c>
      <c r="U260" s="2">
        <v>43169.630393518521</v>
      </c>
      <c r="V260" t="b">
        <v>0</v>
      </c>
      <c r="W260" t="s">
        <v>98</v>
      </c>
      <c r="X260" t="s">
        <v>496</v>
      </c>
      <c r="Z260" t="b">
        <v>0</v>
      </c>
      <c r="AA260" t="s">
        <v>123</v>
      </c>
      <c r="AB260" t="s">
        <v>42</v>
      </c>
      <c r="AC260" t="b">
        <v>0</v>
      </c>
      <c r="AD260" t="b">
        <v>1</v>
      </c>
      <c r="AE260" s="3">
        <v>47655</v>
      </c>
      <c r="AF260" s="3">
        <v>47655</v>
      </c>
    </row>
    <row r="261" spans="1:32" x14ac:dyDescent="0.3">
      <c r="A261" t="s">
        <v>561</v>
      </c>
      <c r="B261" t="b">
        <v>0</v>
      </c>
      <c r="D261" t="b">
        <v>0</v>
      </c>
      <c r="E261" s="1">
        <v>44561</v>
      </c>
      <c r="F261" t="b">
        <v>0</v>
      </c>
      <c r="G261" t="s">
        <v>109</v>
      </c>
      <c r="H261" t="b">
        <v>0</v>
      </c>
      <c r="I261" s="2">
        <v>42545.251192129632</v>
      </c>
      <c r="J261" t="b">
        <v>0</v>
      </c>
      <c r="K261" t="b">
        <v>0</v>
      </c>
      <c r="L261" t="s">
        <v>93</v>
      </c>
      <c r="M261">
        <v>4</v>
      </c>
      <c r="N261">
        <v>2021</v>
      </c>
      <c r="O261" t="s">
        <v>86</v>
      </c>
      <c r="P261" t="s">
        <v>86</v>
      </c>
      <c r="Q261" t="s">
        <v>5976</v>
      </c>
      <c r="R261" t="s">
        <v>87</v>
      </c>
      <c r="S261" s="2">
        <v>44348.796597222223</v>
      </c>
      <c r="U261" s="2">
        <v>43796.418437499997</v>
      </c>
      <c r="V261" t="b">
        <v>0</v>
      </c>
      <c r="W261" t="s">
        <v>98</v>
      </c>
      <c r="X261" t="s">
        <v>562</v>
      </c>
      <c r="Z261" t="b">
        <v>0</v>
      </c>
      <c r="AA261" t="s">
        <v>123</v>
      </c>
      <c r="AB261" t="s">
        <v>180</v>
      </c>
      <c r="AC261" t="b">
        <v>0</v>
      </c>
      <c r="AD261" t="b">
        <v>0</v>
      </c>
      <c r="AE261" s="3">
        <v>57394</v>
      </c>
      <c r="AF261" s="3">
        <v>2869.7</v>
      </c>
    </row>
    <row r="262" spans="1:32" x14ac:dyDescent="0.3">
      <c r="A262" t="s">
        <v>1029</v>
      </c>
      <c r="B262" t="b">
        <v>0</v>
      </c>
      <c r="D262" t="b">
        <v>0</v>
      </c>
      <c r="E262" s="1">
        <v>42963</v>
      </c>
      <c r="F262" t="b">
        <v>1</v>
      </c>
      <c r="G262" t="s">
        <v>964</v>
      </c>
      <c r="H262" t="b">
        <v>1</v>
      </c>
      <c r="I262" s="2">
        <v>42766.839039351849</v>
      </c>
      <c r="J262" t="b">
        <v>0</v>
      </c>
      <c r="K262" t="b">
        <v>0</v>
      </c>
      <c r="L262" t="s">
        <v>129</v>
      </c>
      <c r="M262">
        <v>3</v>
      </c>
      <c r="N262">
        <v>2017</v>
      </c>
      <c r="O262" t="s">
        <v>5</v>
      </c>
      <c r="P262" t="s">
        <v>5</v>
      </c>
      <c r="Q262" t="s">
        <v>3016</v>
      </c>
      <c r="R262" t="s">
        <v>109</v>
      </c>
      <c r="S262" s="2">
        <v>44371.26630787037</v>
      </c>
      <c r="U262" s="2">
        <v>43169.630393518521</v>
      </c>
      <c r="V262" t="b">
        <v>0</v>
      </c>
      <c r="W262" t="s">
        <v>98</v>
      </c>
      <c r="X262" t="s">
        <v>1030</v>
      </c>
      <c r="Z262" t="b">
        <v>0</v>
      </c>
      <c r="AA262" t="s">
        <v>109</v>
      </c>
      <c r="AB262" t="s">
        <v>42</v>
      </c>
      <c r="AC262" t="b">
        <v>0</v>
      </c>
      <c r="AD262" t="b">
        <v>1</v>
      </c>
      <c r="AE262" s="3">
        <v>47655</v>
      </c>
      <c r="AF262" s="3">
        <v>47655</v>
      </c>
    </row>
    <row r="263" spans="1:32" x14ac:dyDescent="0.3">
      <c r="A263" t="s">
        <v>126</v>
      </c>
      <c r="B263" t="b">
        <v>0</v>
      </c>
      <c r="D263" t="b">
        <v>0</v>
      </c>
      <c r="E263" s="1">
        <v>42963</v>
      </c>
      <c r="F263" t="b">
        <v>1</v>
      </c>
      <c r="G263" t="s">
        <v>964</v>
      </c>
      <c r="H263" t="b">
        <v>0</v>
      </c>
      <c r="I263" s="2">
        <v>42963.648460648146</v>
      </c>
      <c r="J263" t="b">
        <v>0</v>
      </c>
      <c r="K263" t="b">
        <v>0</v>
      </c>
      <c r="L263" t="s">
        <v>129</v>
      </c>
      <c r="M263">
        <v>3</v>
      </c>
      <c r="N263">
        <v>2017</v>
      </c>
      <c r="O263" t="s">
        <v>5</v>
      </c>
      <c r="P263" t="s">
        <v>5</v>
      </c>
      <c r="Q263" t="s">
        <v>120</v>
      </c>
      <c r="R263" t="s">
        <v>87</v>
      </c>
      <c r="S263" s="2">
        <v>44297.835520833331</v>
      </c>
      <c r="U263" s="2">
        <v>43169.630393518521</v>
      </c>
      <c r="V263" t="b">
        <v>0</v>
      </c>
      <c r="W263" t="s">
        <v>45</v>
      </c>
      <c r="X263" t="s">
        <v>4817</v>
      </c>
      <c r="Z263" t="b">
        <v>0</v>
      </c>
      <c r="AA263" t="s">
        <v>159</v>
      </c>
      <c r="AB263" t="s">
        <v>42</v>
      </c>
      <c r="AC263" t="b">
        <v>0</v>
      </c>
      <c r="AD263" t="b">
        <v>1</v>
      </c>
      <c r="AE263" s="3">
        <v>5850</v>
      </c>
      <c r="AF263" s="3">
        <v>5850</v>
      </c>
    </row>
    <row r="264" spans="1:32" x14ac:dyDescent="0.3">
      <c r="A264" t="s">
        <v>1055</v>
      </c>
      <c r="B264" t="b">
        <v>0</v>
      </c>
      <c r="D264" t="b">
        <v>0</v>
      </c>
      <c r="E264" s="1">
        <v>42963</v>
      </c>
      <c r="F264" t="b">
        <v>1</v>
      </c>
      <c r="G264" t="s">
        <v>964</v>
      </c>
      <c r="H264" t="b">
        <v>0</v>
      </c>
      <c r="I264" s="2">
        <v>42964.54351851852</v>
      </c>
      <c r="J264" t="b">
        <v>0</v>
      </c>
      <c r="K264" t="b">
        <v>0</v>
      </c>
      <c r="L264" t="s">
        <v>129</v>
      </c>
      <c r="M264">
        <v>3</v>
      </c>
      <c r="N264">
        <v>2017</v>
      </c>
      <c r="O264" t="s">
        <v>5</v>
      </c>
      <c r="P264" t="s">
        <v>5</v>
      </c>
      <c r="Q264" t="s">
        <v>45</v>
      </c>
      <c r="R264" t="s">
        <v>87</v>
      </c>
      <c r="S264" s="2">
        <v>44296.95826388889</v>
      </c>
      <c r="U264" s="2">
        <v>43169.630393518521</v>
      </c>
      <c r="V264" t="b">
        <v>0</v>
      </c>
      <c r="W264" t="s">
        <v>98</v>
      </c>
      <c r="X264" t="s">
        <v>4819</v>
      </c>
      <c r="Z264" t="b">
        <v>0</v>
      </c>
      <c r="AA264" t="s">
        <v>159</v>
      </c>
      <c r="AB264" t="s">
        <v>42</v>
      </c>
      <c r="AC264" t="b">
        <v>0</v>
      </c>
      <c r="AD264" t="b">
        <v>1</v>
      </c>
      <c r="AE264" s="3">
        <v>2275</v>
      </c>
      <c r="AF264" s="3">
        <v>2275</v>
      </c>
    </row>
    <row r="265" spans="1:32" x14ac:dyDescent="0.3">
      <c r="A265" t="s">
        <v>288</v>
      </c>
      <c r="B265" t="b">
        <v>0</v>
      </c>
      <c r="D265" t="b">
        <v>0</v>
      </c>
      <c r="E265" s="1">
        <v>42965</v>
      </c>
      <c r="F265" t="b">
        <v>1</v>
      </c>
      <c r="G265" t="s">
        <v>964</v>
      </c>
      <c r="H265" t="b">
        <v>0</v>
      </c>
      <c r="I265" s="2">
        <v>42895.637326388889</v>
      </c>
      <c r="J265" t="b">
        <v>0</v>
      </c>
      <c r="K265" t="b">
        <v>0</v>
      </c>
      <c r="L265" t="s">
        <v>129</v>
      </c>
      <c r="M265">
        <v>3</v>
      </c>
      <c r="N265">
        <v>2017</v>
      </c>
      <c r="O265" t="s">
        <v>5</v>
      </c>
      <c r="P265" t="s">
        <v>5</v>
      </c>
      <c r="Q265" t="s">
        <v>110</v>
      </c>
      <c r="R265" t="s">
        <v>87</v>
      </c>
      <c r="S265" s="2">
        <v>44297.835520833331</v>
      </c>
      <c r="U265" s="2">
        <v>43169.630393518521</v>
      </c>
      <c r="V265" t="b">
        <v>0</v>
      </c>
      <c r="W265" t="s">
        <v>45</v>
      </c>
      <c r="X265" t="s">
        <v>4813</v>
      </c>
      <c r="Z265" t="b">
        <v>0</v>
      </c>
      <c r="AA265" t="s">
        <v>159</v>
      </c>
      <c r="AB265" t="s">
        <v>42</v>
      </c>
      <c r="AC265" t="b">
        <v>0</v>
      </c>
      <c r="AD265" t="b">
        <v>1</v>
      </c>
      <c r="AE265" s="3">
        <v>2000</v>
      </c>
      <c r="AF265" s="3">
        <v>2000</v>
      </c>
    </row>
    <row r="266" spans="1:32" x14ac:dyDescent="0.3">
      <c r="A266" t="s">
        <v>288</v>
      </c>
      <c r="B266" t="b">
        <v>0</v>
      </c>
      <c r="D266" t="b">
        <v>0</v>
      </c>
      <c r="E266" s="1">
        <v>42965</v>
      </c>
      <c r="F266" t="b">
        <v>1</v>
      </c>
      <c r="G266" t="s">
        <v>964</v>
      </c>
      <c r="H266" t="b">
        <v>0</v>
      </c>
      <c r="I266" s="2">
        <v>42964.603750000002</v>
      </c>
      <c r="J266" t="b">
        <v>0</v>
      </c>
      <c r="K266" t="b">
        <v>0</v>
      </c>
      <c r="L266" t="s">
        <v>129</v>
      </c>
      <c r="M266">
        <v>3</v>
      </c>
      <c r="N266">
        <v>2017</v>
      </c>
      <c r="O266" t="s">
        <v>5</v>
      </c>
      <c r="P266" t="s">
        <v>5</v>
      </c>
      <c r="Q266" t="s">
        <v>110</v>
      </c>
      <c r="R266" t="s">
        <v>87</v>
      </c>
      <c r="S266" s="2">
        <v>44297.835520833331</v>
      </c>
      <c r="U266" s="2">
        <v>43169.630393518521</v>
      </c>
      <c r="V266" t="b">
        <v>0</v>
      </c>
      <c r="W266" t="s">
        <v>45</v>
      </c>
      <c r="X266" t="s">
        <v>4820</v>
      </c>
      <c r="Z266" t="b">
        <v>0</v>
      </c>
      <c r="AA266" t="s">
        <v>159</v>
      </c>
      <c r="AB266" t="s">
        <v>42</v>
      </c>
      <c r="AC266" t="b">
        <v>0</v>
      </c>
      <c r="AD266" t="b">
        <v>1</v>
      </c>
      <c r="AE266" s="3">
        <v>400</v>
      </c>
      <c r="AF266" s="3">
        <v>400</v>
      </c>
    </row>
    <row r="267" spans="1:32" x14ac:dyDescent="0.3">
      <c r="A267" t="s">
        <v>1356</v>
      </c>
      <c r="B267" t="b">
        <v>0</v>
      </c>
      <c r="D267" t="b">
        <v>0</v>
      </c>
      <c r="E267" s="1">
        <v>42968</v>
      </c>
      <c r="F267" t="b">
        <v>1</v>
      </c>
      <c r="G267" t="s">
        <v>964</v>
      </c>
      <c r="H267" t="b">
        <v>1</v>
      </c>
      <c r="I267" s="2">
        <v>42916.641087962962</v>
      </c>
      <c r="J267" t="b">
        <v>0</v>
      </c>
      <c r="K267" t="b">
        <v>0</v>
      </c>
      <c r="L267" t="s">
        <v>129</v>
      </c>
      <c r="M267">
        <v>3</v>
      </c>
      <c r="N267">
        <v>2017</v>
      </c>
      <c r="O267" t="s">
        <v>5</v>
      </c>
      <c r="P267" t="s">
        <v>5</v>
      </c>
      <c r="Q267" t="s">
        <v>153</v>
      </c>
      <c r="R267" t="s">
        <v>87</v>
      </c>
      <c r="S267" s="2">
        <v>44296.95826388889</v>
      </c>
      <c r="U267" s="2">
        <v>43169.630393518521</v>
      </c>
      <c r="V267" t="b">
        <v>0</v>
      </c>
      <c r="W267" t="s">
        <v>98</v>
      </c>
      <c r="X267" t="s">
        <v>5198</v>
      </c>
      <c r="Z267" t="b">
        <v>0</v>
      </c>
      <c r="AA267" t="s">
        <v>123</v>
      </c>
      <c r="AB267" t="s">
        <v>42</v>
      </c>
      <c r="AC267" t="b">
        <v>0</v>
      </c>
      <c r="AD267" t="b">
        <v>1</v>
      </c>
      <c r="AE267" s="3">
        <v>47655</v>
      </c>
      <c r="AF267" s="3">
        <v>47655</v>
      </c>
    </row>
    <row r="268" spans="1:32" x14ac:dyDescent="0.3">
      <c r="A268" t="s">
        <v>118</v>
      </c>
      <c r="B268" t="b">
        <v>0</v>
      </c>
      <c r="D268" t="b">
        <v>0</v>
      </c>
      <c r="E268" s="1">
        <v>42969</v>
      </c>
      <c r="F268" t="b">
        <v>1</v>
      </c>
      <c r="G268" t="s">
        <v>964</v>
      </c>
      <c r="H268" t="b">
        <v>0</v>
      </c>
      <c r="I268" s="2">
        <v>42972.711840277778</v>
      </c>
      <c r="J268" t="b">
        <v>0</v>
      </c>
      <c r="K268" t="b">
        <v>0</v>
      </c>
      <c r="L268" t="s">
        <v>129</v>
      </c>
      <c r="M268">
        <v>3</v>
      </c>
      <c r="N268">
        <v>2017</v>
      </c>
      <c r="O268" t="s">
        <v>5</v>
      </c>
      <c r="P268" t="s">
        <v>5</v>
      </c>
      <c r="Q268" t="s">
        <v>120</v>
      </c>
      <c r="R268" t="s">
        <v>87</v>
      </c>
      <c r="S268" s="2">
        <v>44297.837673611109</v>
      </c>
      <c r="U268" s="2">
        <v>43169.630393518521</v>
      </c>
      <c r="V268" t="b">
        <v>0</v>
      </c>
      <c r="W268" t="s">
        <v>121</v>
      </c>
      <c r="X268" t="s">
        <v>4811</v>
      </c>
      <c r="Z268" t="b">
        <v>0</v>
      </c>
      <c r="AA268" t="s">
        <v>159</v>
      </c>
      <c r="AB268" t="s">
        <v>42</v>
      </c>
      <c r="AC268" t="b">
        <v>0</v>
      </c>
      <c r="AD268" t="b">
        <v>1</v>
      </c>
      <c r="AE268" s="3">
        <v>400</v>
      </c>
      <c r="AF268" s="3">
        <v>400</v>
      </c>
    </row>
    <row r="269" spans="1:32" x14ac:dyDescent="0.3">
      <c r="A269" t="s">
        <v>160</v>
      </c>
      <c r="B269" t="b">
        <v>0</v>
      </c>
      <c r="D269" t="b">
        <v>0</v>
      </c>
      <c r="E269" s="1">
        <v>42969</v>
      </c>
      <c r="F269" t="b">
        <v>1</v>
      </c>
      <c r="G269" t="s">
        <v>964</v>
      </c>
      <c r="H269" t="b">
        <v>0</v>
      </c>
      <c r="I269" s="2">
        <v>42969.710219907407</v>
      </c>
      <c r="J269" t="b">
        <v>0</v>
      </c>
      <c r="K269" t="b">
        <v>0</v>
      </c>
      <c r="L269" t="s">
        <v>129</v>
      </c>
      <c r="M269">
        <v>3</v>
      </c>
      <c r="N269">
        <v>2017</v>
      </c>
      <c r="O269" t="s">
        <v>5</v>
      </c>
      <c r="P269" t="s">
        <v>5</v>
      </c>
      <c r="Q269" t="s">
        <v>120</v>
      </c>
      <c r="R269" t="s">
        <v>87</v>
      </c>
      <c r="S269" s="2">
        <v>44296.95826388889</v>
      </c>
      <c r="U269" s="2">
        <v>43169.630393518521</v>
      </c>
      <c r="V269" t="b">
        <v>0</v>
      </c>
      <c r="W269" t="s">
        <v>98</v>
      </c>
      <c r="X269" t="s">
        <v>4821</v>
      </c>
      <c r="Z269" t="b">
        <v>0</v>
      </c>
      <c r="AA269" t="s">
        <v>159</v>
      </c>
      <c r="AB269" t="s">
        <v>42</v>
      </c>
      <c r="AC269" t="b">
        <v>0</v>
      </c>
      <c r="AD269" t="b">
        <v>1</v>
      </c>
      <c r="AE269" s="3">
        <v>500</v>
      </c>
      <c r="AF269" s="3">
        <v>500</v>
      </c>
    </row>
    <row r="270" spans="1:32" x14ac:dyDescent="0.3">
      <c r="A270" t="s">
        <v>284</v>
      </c>
      <c r="B270" t="b">
        <v>0</v>
      </c>
      <c r="D270" t="b">
        <v>0</v>
      </c>
      <c r="E270" s="1">
        <v>42970</v>
      </c>
      <c r="F270" t="b">
        <v>1</v>
      </c>
      <c r="G270" t="s">
        <v>109</v>
      </c>
      <c r="H270" t="b">
        <v>1</v>
      </c>
      <c r="I270" s="2">
        <v>42479.514074074075</v>
      </c>
      <c r="J270" t="b">
        <v>0</v>
      </c>
      <c r="K270" t="b">
        <v>0</v>
      </c>
      <c r="L270" t="s">
        <v>129</v>
      </c>
      <c r="M270">
        <v>3</v>
      </c>
      <c r="N270">
        <v>2017</v>
      </c>
      <c r="O270" t="s">
        <v>5</v>
      </c>
      <c r="P270" t="s">
        <v>5</v>
      </c>
      <c r="Q270" t="s">
        <v>5979</v>
      </c>
      <c r="R270" t="s">
        <v>87</v>
      </c>
      <c r="S270" s="2">
        <v>44296.95826388889</v>
      </c>
      <c r="U270" s="2">
        <v>43169.630393518521</v>
      </c>
      <c r="V270" t="b">
        <v>0</v>
      </c>
      <c r="W270" t="s">
        <v>98</v>
      </c>
      <c r="X270" t="s">
        <v>285</v>
      </c>
      <c r="Z270" t="b">
        <v>0</v>
      </c>
      <c r="AA270" t="s">
        <v>123</v>
      </c>
      <c r="AB270" t="s">
        <v>42</v>
      </c>
      <c r="AC270" t="b">
        <v>0</v>
      </c>
      <c r="AD270" t="b">
        <v>1</v>
      </c>
      <c r="AE270" s="3">
        <v>54782</v>
      </c>
      <c r="AF270" s="3">
        <v>54782</v>
      </c>
    </row>
    <row r="271" spans="1:32" x14ac:dyDescent="0.3">
      <c r="A271" t="s">
        <v>160</v>
      </c>
      <c r="B271" t="b">
        <v>0</v>
      </c>
      <c r="D271" t="b">
        <v>0</v>
      </c>
      <c r="E271" s="1">
        <v>42970</v>
      </c>
      <c r="F271" t="b">
        <v>1</v>
      </c>
      <c r="G271" t="s">
        <v>964</v>
      </c>
      <c r="H271" t="b">
        <v>0</v>
      </c>
      <c r="I271" s="2">
        <v>42972.705925925926</v>
      </c>
      <c r="J271" t="b">
        <v>0</v>
      </c>
      <c r="K271" t="b">
        <v>0</v>
      </c>
      <c r="L271" t="s">
        <v>129</v>
      </c>
      <c r="M271">
        <v>3</v>
      </c>
      <c r="N271">
        <v>2017</v>
      </c>
      <c r="O271" t="s">
        <v>5</v>
      </c>
      <c r="P271" t="s">
        <v>5</v>
      </c>
      <c r="Q271" t="s">
        <v>120</v>
      </c>
      <c r="R271" t="s">
        <v>87</v>
      </c>
      <c r="S271" s="2">
        <v>44296.95826388889</v>
      </c>
      <c r="U271" s="2">
        <v>43169.630393518521</v>
      </c>
      <c r="V271" t="b">
        <v>0</v>
      </c>
      <c r="W271" t="s">
        <v>98</v>
      </c>
      <c r="X271" t="s">
        <v>4810</v>
      </c>
      <c r="Z271" t="b">
        <v>0</v>
      </c>
      <c r="AA271" t="s">
        <v>159</v>
      </c>
      <c r="AB271" t="s">
        <v>42</v>
      </c>
      <c r="AC271" t="b">
        <v>0</v>
      </c>
      <c r="AD271" t="b">
        <v>1</v>
      </c>
      <c r="AE271" s="3">
        <v>5500</v>
      </c>
      <c r="AF271" s="3">
        <v>5500</v>
      </c>
    </row>
    <row r="272" spans="1:32" x14ac:dyDescent="0.3">
      <c r="A272" t="s">
        <v>282</v>
      </c>
      <c r="B272" t="b">
        <v>0</v>
      </c>
      <c r="D272" t="b">
        <v>0</v>
      </c>
      <c r="E272" s="1">
        <v>42971</v>
      </c>
      <c r="F272" t="b">
        <v>1</v>
      </c>
      <c r="G272" t="s">
        <v>964</v>
      </c>
      <c r="H272" t="b">
        <v>0</v>
      </c>
      <c r="I272" s="2">
        <v>42963.666388888887</v>
      </c>
      <c r="J272" t="b">
        <v>0</v>
      </c>
      <c r="K272" t="b">
        <v>0</v>
      </c>
      <c r="L272" t="s">
        <v>129</v>
      </c>
      <c r="M272">
        <v>3</v>
      </c>
      <c r="N272">
        <v>2017</v>
      </c>
      <c r="O272" t="s">
        <v>5</v>
      </c>
      <c r="P272" t="s">
        <v>5</v>
      </c>
      <c r="Q272" t="s">
        <v>120</v>
      </c>
      <c r="R272" t="s">
        <v>87</v>
      </c>
      <c r="S272" s="2">
        <v>44297.835520833331</v>
      </c>
      <c r="U272" s="2">
        <v>43169.630393518521</v>
      </c>
      <c r="V272" t="b">
        <v>0</v>
      </c>
      <c r="W272" t="s">
        <v>45</v>
      </c>
      <c r="X272" t="s">
        <v>4818</v>
      </c>
      <c r="Z272" t="b">
        <v>0</v>
      </c>
      <c r="AA272" t="s">
        <v>159</v>
      </c>
      <c r="AB272" t="s">
        <v>42</v>
      </c>
      <c r="AC272" t="b">
        <v>0</v>
      </c>
      <c r="AD272" t="b">
        <v>1</v>
      </c>
      <c r="AE272" s="3">
        <v>2750</v>
      </c>
      <c r="AF272" s="3">
        <v>2750</v>
      </c>
    </row>
    <row r="273" spans="1:32" x14ac:dyDescent="0.3">
      <c r="A273" t="s">
        <v>160</v>
      </c>
      <c r="B273" t="b">
        <v>0</v>
      </c>
      <c r="D273" t="b">
        <v>0</v>
      </c>
      <c r="E273" s="1">
        <v>42972</v>
      </c>
      <c r="F273" t="b">
        <v>1</v>
      </c>
      <c r="G273" t="s">
        <v>109</v>
      </c>
      <c r="H273" t="b">
        <v>0</v>
      </c>
      <c r="I273" s="2">
        <v>42474.829918981479</v>
      </c>
      <c r="J273" t="b">
        <v>0</v>
      </c>
      <c r="K273" t="b">
        <v>0</v>
      </c>
      <c r="L273" t="s">
        <v>129</v>
      </c>
      <c r="M273">
        <v>3</v>
      </c>
      <c r="N273">
        <v>2017</v>
      </c>
      <c r="O273" t="s">
        <v>34</v>
      </c>
      <c r="P273" t="s">
        <v>34</v>
      </c>
      <c r="Q273" t="s">
        <v>5975</v>
      </c>
      <c r="R273" t="s">
        <v>87</v>
      </c>
      <c r="S273" s="2">
        <v>44297.841840277775</v>
      </c>
      <c r="U273" s="2">
        <v>43174.756874999999</v>
      </c>
      <c r="V273" t="b">
        <v>0</v>
      </c>
      <c r="W273" t="s">
        <v>141</v>
      </c>
      <c r="X273" t="s">
        <v>327</v>
      </c>
      <c r="Z273" t="b">
        <v>0</v>
      </c>
      <c r="AA273" t="s">
        <v>150</v>
      </c>
      <c r="AB273" t="s">
        <v>38</v>
      </c>
      <c r="AC273" t="b">
        <v>0</v>
      </c>
      <c r="AD273" t="b">
        <v>0</v>
      </c>
      <c r="AE273" s="3">
        <v>54805</v>
      </c>
      <c r="AF273" s="3">
        <v>0</v>
      </c>
    </row>
    <row r="274" spans="1:32" x14ac:dyDescent="0.3">
      <c r="A274" t="s">
        <v>379</v>
      </c>
      <c r="B274" t="b">
        <v>0</v>
      </c>
      <c r="D274" t="b">
        <v>0</v>
      </c>
      <c r="E274" s="1">
        <v>42976</v>
      </c>
      <c r="F274" t="b">
        <v>1</v>
      </c>
      <c r="G274" t="s">
        <v>964</v>
      </c>
      <c r="H274" t="b">
        <v>0</v>
      </c>
      <c r="I274" s="2">
        <v>42976.533148148148</v>
      </c>
      <c r="J274" t="b">
        <v>0</v>
      </c>
      <c r="K274" t="b">
        <v>0</v>
      </c>
      <c r="L274" t="s">
        <v>129</v>
      </c>
      <c r="M274">
        <v>3</v>
      </c>
      <c r="N274">
        <v>2017</v>
      </c>
      <c r="O274" t="s">
        <v>5</v>
      </c>
      <c r="P274" t="s">
        <v>5</v>
      </c>
      <c r="Q274" t="s">
        <v>120</v>
      </c>
      <c r="R274" t="s">
        <v>87</v>
      </c>
      <c r="S274" s="2">
        <v>44297.835520833331</v>
      </c>
      <c r="U274" s="2">
        <v>43169.630393518521</v>
      </c>
      <c r="V274" t="b">
        <v>0</v>
      </c>
      <c r="W274" t="s">
        <v>45</v>
      </c>
      <c r="X274" t="s">
        <v>4812</v>
      </c>
      <c r="Z274" t="b">
        <v>0</v>
      </c>
      <c r="AA274" t="s">
        <v>159</v>
      </c>
      <c r="AB274" t="s">
        <v>42</v>
      </c>
      <c r="AC274" t="b">
        <v>0</v>
      </c>
      <c r="AD274" t="b">
        <v>1</v>
      </c>
      <c r="AE274" s="3">
        <v>2350</v>
      </c>
      <c r="AF274" s="3">
        <v>2350</v>
      </c>
    </row>
    <row r="275" spans="1:32" x14ac:dyDescent="0.3">
      <c r="A275" t="s">
        <v>755</v>
      </c>
      <c r="B275" t="b">
        <v>0</v>
      </c>
      <c r="D275" t="b">
        <v>0</v>
      </c>
      <c r="E275" s="1">
        <v>42978</v>
      </c>
      <c r="F275" t="b">
        <v>1</v>
      </c>
      <c r="G275" t="s">
        <v>74</v>
      </c>
      <c r="H275" t="b">
        <v>0</v>
      </c>
      <c r="I275" s="2">
        <v>42606.803472222222</v>
      </c>
      <c r="J275" t="b">
        <v>0</v>
      </c>
      <c r="K275" t="b">
        <v>0</v>
      </c>
      <c r="L275" t="s">
        <v>129</v>
      </c>
      <c r="M275">
        <v>3</v>
      </c>
      <c r="N275">
        <v>2017</v>
      </c>
      <c r="O275" t="s">
        <v>34</v>
      </c>
      <c r="P275" t="s">
        <v>34</v>
      </c>
      <c r="Q275" t="s">
        <v>5975</v>
      </c>
      <c r="R275" t="s">
        <v>87</v>
      </c>
      <c r="S275" s="2">
        <v>44297.837673611109</v>
      </c>
      <c r="U275" s="2">
        <v>43836.762962962966</v>
      </c>
      <c r="V275" t="b">
        <v>0</v>
      </c>
      <c r="W275" t="s">
        <v>121</v>
      </c>
      <c r="X275" t="s">
        <v>756</v>
      </c>
      <c r="Z275" t="b">
        <v>0</v>
      </c>
      <c r="AA275" t="s">
        <v>74</v>
      </c>
      <c r="AB275" t="s">
        <v>38</v>
      </c>
      <c r="AC275" t="b">
        <v>0</v>
      </c>
      <c r="AD275" t="b">
        <v>0</v>
      </c>
      <c r="AE275" s="3">
        <v>71500</v>
      </c>
      <c r="AF275" s="3">
        <v>0</v>
      </c>
    </row>
    <row r="276" spans="1:32" x14ac:dyDescent="0.3">
      <c r="A276" t="s">
        <v>588</v>
      </c>
      <c r="B276" t="b">
        <v>0</v>
      </c>
      <c r="D276" t="b">
        <v>0</v>
      </c>
      <c r="E276" s="1">
        <v>44196</v>
      </c>
      <c r="F276" t="b">
        <v>0</v>
      </c>
      <c r="G276" t="s">
        <v>194</v>
      </c>
      <c r="H276" t="b">
        <v>0</v>
      </c>
      <c r="I276" s="2">
        <v>42545.793553240743</v>
      </c>
      <c r="J276" t="b">
        <v>0</v>
      </c>
      <c r="K276" t="b">
        <v>0</v>
      </c>
      <c r="L276" t="s">
        <v>195</v>
      </c>
      <c r="M276">
        <v>4</v>
      </c>
      <c r="N276">
        <v>2020</v>
      </c>
      <c r="O276" t="s">
        <v>86</v>
      </c>
      <c r="P276" t="s">
        <v>86</v>
      </c>
      <c r="Q276" t="s">
        <v>3016</v>
      </c>
      <c r="R276" t="s">
        <v>87</v>
      </c>
      <c r="S276" s="2">
        <v>44297.8278587963</v>
      </c>
      <c r="U276" s="2">
        <v>43836.762569444443</v>
      </c>
      <c r="V276" t="b">
        <v>1</v>
      </c>
      <c r="W276" t="s">
        <v>83</v>
      </c>
      <c r="X276" t="s">
        <v>589</v>
      </c>
      <c r="Z276" t="b">
        <v>0</v>
      </c>
      <c r="AA276" t="s">
        <v>194</v>
      </c>
      <c r="AB276" t="s">
        <v>88</v>
      </c>
      <c r="AC276" t="b">
        <v>0</v>
      </c>
      <c r="AD276" t="b">
        <v>0</v>
      </c>
      <c r="AE276" s="3">
        <v>659930</v>
      </c>
      <c r="AF276" s="3">
        <v>65993</v>
      </c>
    </row>
    <row r="277" spans="1:32" x14ac:dyDescent="0.3">
      <c r="A277" t="s">
        <v>968</v>
      </c>
      <c r="B277" t="b">
        <v>0</v>
      </c>
      <c r="D277" t="b">
        <v>0</v>
      </c>
      <c r="E277" s="1">
        <v>42978</v>
      </c>
      <c r="F277" t="b">
        <v>1</v>
      </c>
      <c r="G277" t="s">
        <v>964</v>
      </c>
      <c r="H277" t="b">
        <v>0</v>
      </c>
      <c r="I277" s="2">
        <v>42907.554513888892</v>
      </c>
      <c r="J277" t="b">
        <v>0</v>
      </c>
      <c r="K277" t="b">
        <v>0</v>
      </c>
      <c r="L277" t="s">
        <v>129</v>
      </c>
      <c r="M277">
        <v>3</v>
      </c>
      <c r="N277">
        <v>2017</v>
      </c>
      <c r="O277" t="s">
        <v>34</v>
      </c>
      <c r="P277" t="s">
        <v>34</v>
      </c>
      <c r="Q277" t="s">
        <v>110</v>
      </c>
      <c r="R277" t="s">
        <v>87</v>
      </c>
      <c r="S277" s="2">
        <v>44297.835520833331</v>
      </c>
      <c r="U277" s="2">
        <v>43272.731203703705</v>
      </c>
      <c r="V277" t="b">
        <v>0</v>
      </c>
      <c r="W277" t="s">
        <v>45</v>
      </c>
      <c r="X277" t="s">
        <v>3106</v>
      </c>
      <c r="Z277" t="b">
        <v>0</v>
      </c>
      <c r="AA277" t="s">
        <v>123</v>
      </c>
      <c r="AB277" t="s">
        <v>38</v>
      </c>
      <c r="AC277" t="b">
        <v>0</v>
      </c>
      <c r="AD277" t="b">
        <v>0</v>
      </c>
      <c r="AE277" s="3">
        <v>4750</v>
      </c>
      <c r="AF277" s="3">
        <v>0</v>
      </c>
    </row>
    <row r="278" spans="1:32" x14ac:dyDescent="0.3">
      <c r="A278" t="s">
        <v>590</v>
      </c>
      <c r="B278" t="b">
        <v>0</v>
      </c>
      <c r="D278" t="b">
        <v>0</v>
      </c>
      <c r="E278" s="1">
        <v>44012</v>
      </c>
      <c r="F278" t="b">
        <v>0</v>
      </c>
      <c r="G278" t="s">
        <v>194</v>
      </c>
      <c r="H278" t="b">
        <v>0</v>
      </c>
      <c r="I278" s="2">
        <v>42545.822546296295</v>
      </c>
      <c r="J278" t="b">
        <v>0</v>
      </c>
      <c r="K278" t="b">
        <v>0</v>
      </c>
      <c r="L278" t="s">
        <v>226</v>
      </c>
      <c r="M278">
        <v>2</v>
      </c>
      <c r="N278">
        <v>2020</v>
      </c>
      <c r="O278" t="s">
        <v>86</v>
      </c>
      <c r="P278" t="s">
        <v>86</v>
      </c>
      <c r="Q278" t="s">
        <v>3016</v>
      </c>
      <c r="R278" t="s">
        <v>36</v>
      </c>
      <c r="S278" s="2">
        <v>43836.76258101852</v>
      </c>
      <c r="U278" s="2">
        <v>43836.762569444443</v>
      </c>
      <c r="V278" t="b">
        <v>0</v>
      </c>
      <c r="W278" t="s">
        <v>45</v>
      </c>
      <c r="X278" t="s">
        <v>592</v>
      </c>
      <c r="Z278" t="b">
        <v>0</v>
      </c>
      <c r="AA278" t="s">
        <v>194</v>
      </c>
      <c r="AB278" t="s">
        <v>88</v>
      </c>
      <c r="AC278" t="b">
        <v>0</v>
      </c>
      <c r="AD278" t="b">
        <v>0</v>
      </c>
      <c r="AE278" s="3">
        <v>65324</v>
      </c>
      <c r="AF278" s="3">
        <v>6532.4</v>
      </c>
    </row>
    <row r="279" spans="1:32" x14ac:dyDescent="0.3">
      <c r="A279" t="s">
        <v>3610</v>
      </c>
      <c r="B279" t="b">
        <v>0</v>
      </c>
      <c r="D279" t="b">
        <v>0</v>
      </c>
      <c r="E279" s="1">
        <v>42978</v>
      </c>
      <c r="F279" t="b">
        <v>1</v>
      </c>
      <c r="G279" t="s">
        <v>74</v>
      </c>
      <c r="H279" t="b">
        <v>0</v>
      </c>
      <c r="I279" s="2">
        <v>42935.56318287037</v>
      </c>
      <c r="J279" t="b">
        <v>0</v>
      </c>
      <c r="K279" t="b">
        <v>0</v>
      </c>
      <c r="L279" t="s">
        <v>129</v>
      </c>
      <c r="M279">
        <v>3</v>
      </c>
      <c r="N279">
        <v>2017</v>
      </c>
      <c r="O279" t="s">
        <v>34</v>
      </c>
      <c r="P279" t="s">
        <v>34</v>
      </c>
      <c r="Q279" t="s">
        <v>35</v>
      </c>
      <c r="R279" t="s">
        <v>87</v>
      </c>
      <c r="S279" s="2">
        <v>44297.837673611109</v>
      </c>
      <c r="U279" s="2">
        <v>43836.76290509259</v>
      </c>
      <c r="V279" t="b">
        <v>0</v>
      </c>
      <c r="W279" t="s">
        <v>121</v>
      </c>
      <c r="X279" t="s">
        <v>3611</v>
      </c>
      <c r="Z279" t="b">
        <v>0</v>
      </c>
      <c r="AA279" t="s">
        <v>194</v>
      </c>
      <c r="AB279" t="s">
        <v>38</v>
      </c>
      <c r="AC279" t="b">
        <v>0</v>
      </c>
      <c r="AD279" t="b">
        <v>0</v>
      </c>
      <c r="AE279" s="3">
        <v>65000</v>
      </c>
      <c r="AF279" s="3">
        <v>0</v>
      </c>
    </row>
    <row r="280" spans="1:32" x14ac:dyDescent="0.3">
      <c r="A280" t="s">
        <v>1970</v>
      </c>
      <c r="B280" t="b">
        <v>0</v>
      </c>
      <c r="D280" t="b">
        <v>0</v>
      </c>
      <c r="E280" s="1">
        <v>42978</v>
      </c>
      <c r="F280" t="b">
        <v>1</v>
      </c>
      <c r="G280" t="s">
        <v>194</v>
      </c>
      <c r="H280" t="b">
        <v>0</v>
      </c>
      <c r="I280" s="2">
        <v>42905.597187500003</v>
      </c>
      <c r="J280" t="b">
        <v>0</v>
      </c>
      <c r="K280" t="b">
        <v>0</v>
      </c>
      <c r="L280" t="s">
        <v>129</v>
      </c>
      <c r="M280">
        <v>3</v>
      </c>
      <c r="N280">
        <v>2017</v>
      </c>
      <c r="O280" t="s">
        <v>5</v>
      </c>
      <c r="P280" t="s">
        <v>5</v>
      </c>
      <c r="Q280" t="s">
        <v>35</v>
      </c>
      <c r="R280" t="s">
        <v>87</v>
      </c>
      <c r="S280" s="2">
        <v>44297.8278587963</v>
      </c>
      <c r="U280" s="2">
        <v>43836.762627314813</v>
      </c>
      <c r="V280" t="b">
        <v>0</v>
      </c>
      <c r="W280" t="s">
        <v>83</v>
      </c>
      <c r="X280" t="s">
        <v>5499</v>
      </c>
      <c r="Z280" t="b">
        <v>1</v>
      </c>
      <c r="AA280" t="s">
        <v>194</v>
      </c>
      <c r="AB280" t="s">
        <v>42</v>
      </c>
      <c r="AC280" t="b">
        <v>0</v>
      </c>
      <c r="AD280" t="b">
        <v>1</v>
      </c>
      <c r="AE280" s="3">
        <v>72296</v>
      </c>
      <c r="AF280" s="3">
        <v>72296</v>
      </c>
    </row>
    <row r="281" spans="1:32" x14ac:dyDescent="0.3">
      <c r="A281" t="s">
        <v>851</v>
      </c>
      <c r="B281" t="b">
        <v>0</v>
      </c>
      <c r="D281" t="b">
        <v>0</v>
      </c>
      <c r="E281" s="1">
        <v>42979</v>
      </c>
      <c r="F281" t="b">
        <v>1</v>
      </c>
      <c r="G281" t="s">
        <v>964</v>
      </c>
      <c r="H281" t="b">
        <v>0</v>
      </c>
      <c r="I281" s="2">
        <v>42976.549108796295</v>
      </c>
      <c r="J281" t="b">
        <v>0</v>
      </c>
      <c r="K281" t="b">
        <v>0</v>
      </c>
      <c r="L281" t="s">
        <v>129</v>
      </c>
      <c r="M281">
        <v>3</v>
      </c>
      <c r="N281">
        <v>2017</v>
      </c>
      <c r="O281" t="s">
        <v>5</v>
      </c>
      <c r="P281" t="s">
        <v>5</v>
      </c>
      <c r="Q281" t="s">
        <v>45</v>
      </c>
      <c r="R281" t="s">
        <v>87</v>
      </c>
      <c r="S281" s="2">
        <v>44297.835520833331</v>
      </c>
      <c r="U281" s="2">
        <v>43169.630393518521</v>
      </c>
      <c r="V281" t="b">
        <v>0</v>
      </c>
      <c r="W281" t="s">
        <v>45</v>
      </c>
      <c r="X281" t="s">
        <v>4862</v>
      </c>
      <c r="Z281" t="b">
        <v>0</v>
      </c>
      <c r="AA281" t="s">
        <v>159</v>
      </c>
      <c r="AB281" t="s">
        <v>42</v>
      </c>
      <c r="AC281" t="b">
        <v>0</v>
      </c>
      <c r="AD281" t="b">
        <v>1</v>
      </c>
      <c r="AE281" s="3">
        <v>4375</v>
      </c>
      <c r="AF281" s="3">
        <v>4375</v>
      </c>
    </row>
    <row r="282" spans="1:32" x14ac:dyDescent="0.3">
      <c r="A282" t="s">
        <v>549</v>
      </c>
      <c r="B282" t="b">
        <v>0</v>
      </c>
      <c r="D282" t="b">
        <v>0</v>
      </c>
      <c r="E282" s="1">
        <v>42983</v>
      </c>
      <c r="F282" t="b">
        <v>1</v>
      </c>
      <c r="G282" t="s">
        <v>964</v>
      </c>
      <c r="H282" t="b">
        <v>1</v>
      </c>
      <c r="I282" s="2">
        <v>42887.470405092594</v>
      </c>
      <c r="J282" t="b">
        <v>0</v>
      </c>
      <c r="K282" t="b">
        <v>0</v>
      </c>
      <c r="L282" t="s">
        <v>129</v>
      </c>
      <c r="M282">
        <v>3</v>
      </c>
      <c r="N282">
        <v>2017</v>
      </c>
      <c r="O282" t="s">
        <v>5</v>
      </c>
      <c r="P282" t="s">
        <v>5</v>
      </c>
      <c r="Q282" t="s">
        <v>120</v>
      </c>
      <c r="R282" t="s">
        <v>87</v>
      </c>
      <c r="S282" s="2">
        <v>44296.95826388889</v>
      </c>
      <c r="U282" s="2">
        <v>43169.630393518521</v>
      </c>
      <c r="V282" t="b">
        <v>0</v>
      </c>
      <c r="W282" t="s">
        <v>37</v>
      </c>
      <c r="X282" t="s">
        <v>5197</v>
      </c>
      <c r="Z282" t="b">
        <v>0</v>
      </c>
      <c r="AA282" t="s">
        <v>123</v>
      </c>
      <c r="AB282" t="s">
        <v>42</v>
      </c>
      <c r="AC282" t="b">
        <v>0</v>
      </c>
      <c r="AD282" t="b">
        <v>1</v>
      </c>
      <c r="AE282" s="3">
        <v>57394</v>
      </c>
      <c r="AF282" s="3">
        <v>57394</v>
      </c>
    </row>
    <row r="283" spans="1:32" x14ac:dyDescent="0.3">
      <c r="A283" t="s">
        <v>173</v>
      </c>
      <c r="B283" t="b">
        <v>0</v>
      </c>
      <c r="D283" t="b">
        <v>0</v>
      </c>
      <c r="E283" s="1">
        <v>42984</v>
      </c>
      <c r="F283" t="b">
        <v>1</v>
      </c>
      <c r="G283" t="s">
        <v>964</v>
      </c>
      <c r="H283" t="b">
        <v>0</v>
      </c>
      <c r="I283" s="2">
        <v>42986.786759259259</v>
      </c>
      <c r="J283" t="b">
        <v>0</v>
      </c>
      <c r="K283" t="b">
        <v>0</v>
      </c>
      <c r="L283" t="s">
        <v>129</v>
      </c>
      <c r="M283">
        <v>3</v>
      </c>
      <c r="N283">
        <v>2017</v>
      </c>
      <c r="O283" t="s">
        <v>5</v>
      </c>
      <c r="P283" t="s">
        <v>5</v>
      </c>
      <c r="Q283" t="s">
        <v>120</v>
      </c>
      <c r="R283" t="s">
        <v>87</v>
      </c>
      <c r="S283" s="2">
        <v>44297.835520833331</v>
      </c>
      <c r="U283" s="2">
        <v>43169.630393518521</v>
      </c>
      <c r="V283" t="b">
        <v>0</v>
      </c>
      <c r="W283" t="s">
        <v>45</v>
      </c>
      <c r="X283" t="s">
        <v>4808</v>
      </c>
      <c r="Z283" t="b">
        <v>0</v>
      </c>
      <c r="AA283" t="s">
        <v>159</v>
      </c>
      <c r="AB283" t="s">
        <v>42</v>
      </c>
      <c r="AC283" t="b">
        <v>0</v>
      </c>
      <c r="AD283" t="b">
        <v>1</v>
      </c>
      <c r="AE283" s="3">
        <v>2750</v>
      </c>
      <c r="AF283" s="3">
        <v>2750</v>
      </c>
    </row>
    <row r="284" spans="1:32" x14ac:dyDescent="0.3">
      <c r="A284" t="s">
        <v>600</v>
      </c>
      <c r="B284" t="b">
        <v>0</v>
      </c>
      <c r="D284" t="b">
        <v>0</v>
      </c>
      <c r="E284" s="1">
        <v>44561</v>
      </c>
      <c r="F284" t="b">
        <v>0</v>
      </c>
      <c r="G284" t="s">
        <v>109</v>
      </c>
      <c r="H284" t="b">
        <v>1</v>
      </c>
      <c r="I284" s="2">
        <v>42548.059583333335</v>
      </c>
      <c r="J284" t="b">
        <v>0</v>
      </c>
      <c r="K284" t="b">
        <v>0</v>
      </c>
      <c r="L284" t="s">
        <v>93</v>
      </c>
      <c r="M284">
        <v>4</v>
      </c>
      <c r="N284">
        <v>2021</v>
      </c>
      <c r="O284" t="s">
        <v>86</v>
      </c>
      <c r="P284" t="s">
        <v>86</v>
      </c>
      <c r="Q284" t="s">
        <v>3016</v>
      </c>
      <c r="R284" t="s">
        <v>87</v>
      </c>
      <c r="S284" s="2">
        <v>44348.796666666669</v>
      </c>
      <c r="U284" s="2">
        <v>43171.557164351849</v>
      </c>
      <c r="V284" t="b">
        <v>0</v>
      </c>
      <c r="W284" t="s">
        <v>98</v>
      </c>
      <c r="X284" t="s">
        <v>601</v>
      </c>
      <c r="Z284" t="b">
        <v>0</v>
      </c>
      <c r="AA284" t="s">
        <v>123</v>
      </c>
      <c r="AB284" t="s">
        <v>180</v>
      </c>
      <c r="AC284" t="b">
        <v>0</v>
      </c>
      <c r="AD284" t="b">
        <v>0</v>
      </c>
      <c r="AE284" s="3">
        <v>50015</v>
      </c>
      <c r="AF284" s="3">
        <v>2500.75</v>
      </c>
    </row>
    <row r="285" spans="1:32" x14ac:dyDescent="0.3">
      <c r="A285" t="s">
        <v>164</v>
      </c>
      <c r="B285" t="b">
        <v>0</v>
      </c>
      <c r="D285" t="b">
        <v>0</v>
      </c>
      <c r="E285" s="1">
        <v>42984</v>
      </c>
      <c r="F285" t="b">
        <v>1</v>
      </c>
      <c r="G285" t="s">
        <v>964</v>
      </c>
      <c r="H285" t="b">
        <v>0</v>
      </c>
      <c r="I285" s="2">
        <v>42976.73201388889</v>
      </c>
      <c r="J285" t="b">
        <v>0</v>
      </c>
      <c r="K285" t="b">
        <v>0</v>
      </c>
      <c r="L285" t="s">
        <v>129</v>
      </c>
      <c r="M285">
        <v>3</v>
      </c>
      <c r="N285">
        <v>2017</v>
      </c>
      <c r="O285" t="s">
        <v>5</v>
      </c>
      <c r="P285" t="s">
        <v>5</v>
      </c>
      <c r="Q285" t="s">
        <v>110</v>
      </c>
      <c r="R285" t="s">
        <v>87</v>
      </c>
      <c r="S285" s="2">
        <v>44296.95826388889</v>
      </c>
      <c r="U285" s="2">
        <v>43169.630393518521</v>
      </c>
      <c r="V285" t="b">
        <v>0</v>
      </c>
      <c r="W285" t="s">
        <v>45</v>
      </c>
      <c r="X285" t="s">
        <v>4910</v>
      </c>
      <c r="Z285" t="b">
        <v>0</v>
      </c>
      <c r="AA285" t="s">
        <v>123</v>
      </c>
      <c r="AB285" t="s">
        <v>42</v>
      </c>
      <c r="AC285" t="b">
        <v>0</v>
      </c>
      <c r="AD285" t="b">
        <v>1</v>
      </c>
      <c r="AE285" s="3">
        <v>0</v>
      </c>
      <c r="AF285" s="3">
        <v>0</v>
      </c>
    </row>
    <row r="286" spans="1:32" x14ac:dyDescent="0.3">
      <c r="A286" t="s">
        <v>160</v>
      </c>
      <c r="B286" t="b">
        <v>0</v>
      </c>
      <c r="D286" t="b">
        <v>0</v>
      </c>
      <c r="E286" s="1">
        <v>42986</v>
      </c>
      <c r="F286" t="b">
        <v>1</v>
      </c>
      <c r="G286" t="s">
        <v>964</v>
      </c>
      <c r="H286" t="b">
        <v>0</v>
      </c>
      <c r="I286" s="2">
        <v>42986.683287037034</v>
      </c>
      <c r="J286" t="b">
        <v>0</v>
      </c>
      <c r="K286" t="b">
        <v>0</v>
      </c>
      <c r="L286" t="s">
        <v>129</v>
      </c>
      <c r="M286">
        <v>3</v>
      </c>
      <c r="N286">
        <v>2017</v>
      </c>
      <c r="O286" t="s">
        <v>5</v>
      </c>
      <c r="P286" t="s">
        <v>5</v>
      </c>
      <c r="Q286" t="s">
        <v>120</v>
      </c>
      <c r="R286" t="s">
        <v>87</v>
      </c>
      <c r="S286" s="2">
        <v>44297.835520833331</v>
      </c>
      <c r="U286" s="2">
        <v>43169.630393518521</v>
      </c>
      <c r="V286" t="b">
        <v>0</v>
      </c>
      <c r="W286" t="s">
        <v>45</v>
      </c>
      <c r="X286" t="s">
        <v>4806</v>
      </c>
      <c r="Z286" t="b">
        <v>0</v>
      </c>
      <c r="AA286" t="s">
        <v>159</v>
      </c>
      <c r="AB286" t="s">
        <v>42</v>
      </c>
      <c r="AC286" t="b">
        <v>0</v>
      </c>
      <c r="AD286" t="b">
        <v>1</v>
      </c>
      <c r="AE286" s="3">
        <v>1000</v>
      </c>
      <c r="AF286" s="3">
        <v>1000</v>
      </c>
    </row>
    <row r="287" spans="1:32" x14ac:dyDescent="0.3">
      <c r="A287" t="s">
        <v>604</v>
      </c>
      <c r="B287" t="b">
        <v>0</v>
      </c>
      <c r="D287" t="b">
        <v>0</v>
      </c>
      <c r="E287" s="1">
        <v>44589</v>
      </c>
      <c r="F287" t="b">
        <v>0</v>
      </c>
      <c r="G287" t="s">
        <v>109</v>
      </c>
      <c r="H287" t="b">
        <v>1</v>
      </c>
      <c r="I287" s="2">
        <v>42548.059583333335</v>
      </c>
      <c r="J287" t="b">
        <v>0</v>
      </c>
      <c r="K287" t="b">
        <v>0</v>
      </c>
      <c r="L287" t="s">
        <v>310</v>
      </c>
      <c r="M287">
        <v>1</v>
      </c>
      <c r="N287">
        <v>2022</v>
      </c>
      <c r="O287" t="s">
        <v>86</v>
      </c>
      <c r="P287" t="s">
        <v>86</v>
      </c>
      <c r="Q287" t="s">
        <v>3016</v>
      </c>
      <c r="R287" t="s">
        <v>498</v>
      </c>
      <c r="S287" s="2">
        <v>44372.848287037035</v>
      </c>
      <c r="U287" s="2">
        <v>43920.599374999998</v>
      </c>
      <c r="V287" t="b">
        <v>0</v>
      </c>
      <c r="W287" t="s">
        <v>98</v>
      </c>
      <c r="X287" t="s">
        <v>605</v>
      </c>
      <c r="Z287" t="b">
        <v>0</v>
      </c>
      <c r="AA287" t="s">
        <v>498</v>
      </c>
      <c r="AB287" t="s">
        <v>180</v>
      </c>
      <c r="AC287" t="b">
        <v>0</v>
      </c>
      <c r="AD287" t="b">
        <v>0</v>
      </c>
      <c r="AE287" s="3">
        <v>93780</v>
      </c>
      <c r="AF287" s="3">
        <v>4689</v>
      </c>
    </row>
    <row r="288" spans="1:32" x14ac:dyDescent="0.3">
      <c r="A288" t="s">
        <v>160</v>
      </c>
      <c r="B288" t="b">
        <v>0</v>
      </c>
      <c r="D288" t="b">
        <v>0</v>
      </c>
      <c r="E288" s="1">
        <v>42986</v>
      </c>
      <c r="F288" t="b">
        <v>1</v>
      </c>
      <c r="G288" t="s">
        <v>964</v>
      </c>
      <c r="H288" t="b">
        <v>0</v>
      </c>
      <c r="I288" s="2">
        <v>42986.694421296299</v>
      </c>
      <c r="J288" t="b">
        <v>0</v>
      </c>
      <c r="K288" t="b">
        <v>0</v>
      </c>
      <c r="L288" t="s">
        <v>129</v>
      </c>
      <c r="M288">
        <v>3</v>
      </c>
      <c r="N288">
        <v>2017</v>
      </c>
      <c r="O288" t="s">
        <v>5</v>
      </c>
      <c r="P288" t="s">
        <v>5</v>
      </c>
      <c r="Q288" t="s">
        <v>120</v>
      </c>
      <c r="R288" t="s">
        <v>87</v>
      </c>
      <c r="S288" s="2">
        <v>44296.95826388889</v>
      </c>
      <c r="U288" s="2">
        <v>43169.630393518521</v>
      </c>
      <c r="V288" t="b">
        <v>0</v>
      </c>
      <c r="W288" t="s">
        <v>98</v>
      </c>
      <c r="X288" t="s">
        <v>4807</v>
      </c>
      <c r="Z288" t="b">
        <v>0</v>
      </c>
      <c r="AA288" t="s">
        <v>159</v>
      </c>
      <c r="AB288" t="s">
        <v>42</v>
      </c>
      <c r="AC288" t="b">
        <v>0</v>
      </c>
      <c r="AD288" t="b">
        <v>1</v>
      </c>
      <c r="AE288" s="3">
        <v>5500</v>
      </c>
      <c r="AF288" s="3">
        <v>5500</v>
      </c>
    </row>
    <row r="289" spans="1:32" x14ac:dyDescent="0.3">
      <c r="A289" t="s">
        <v>202</v>
      </c>
      <c r="B289" t="b">
        <v>0</v>
      </c>
      <c r="D289" t="b">
        <v>0</v>
      </c>
      <c r="E289" s="1">
        <v>42990</v>
      </c>
      <c r="F289" t="b">
        <v>1</v>
      </c>
      <c r="G289" t="s">
        <v>109</v>
      </c>
      <c r="H289" t="b">
        <v>0</v>
      </c>
      <c r="I289" s="2">
        <v>42683.960810185185</v>
      </c>
      <c r="J289" t="b">
        <v>0</v>
      </c>
      <c r="K289" t="b">
        <v>0</v>
      </c>
      <c r="L289" t="s">
        <v>129</v>
      </c>
      <c r="M289">
        <v>3</v>
      </c>
      <c r="N289">
        <v>2017</v>
      </c>
      <c r="O289" t="s">
        <v>5</v>
      </c>
      <c r="P289" t="s">
        <v>5</v>
      </c>
      <c r="Q289" t="s">
        <v>3016</v>
      </c>
      <c r="R289" t="s">
        <v>87</v>
      </c>
      <c r="S289" s="2">
        <v>44297.841840277775</v>
      </c>
      <c r="U289" s="2">
        <v>43169.630393518521</v>
      </c>
      <c r="V289" t="b">
        <v>0</v>
      </c>
      <c r="W289" t="s">
        <v>141</v>
      </c>
      <c r="X289" t="s">
        <v>885</v>
      </c>
      <c r="Z289" t="b">
        <v>0</v>
      </c>
      <c r="AA289" t="s">
        <v>123</v>
      </c>
      <c r="AB289" t="s">
        <v>42</v>
      </c>
      <c r="AC289" t="b">
        <v>0</v>
      </c>
      <c r="AD289" t="b">
        <v>1</v>
      </c>
      <c r="AE289" s="3">
        <v>2750</v>
      </c>
      <c r="AF289" s="3">
        <v>2750</v>
      </c>
    </row>
    <row r="290" spans="1:32" x14ac:dyDescent="0.3">
      <c r="A290" t="s">
        <v>1019</v>
      </c>
      <c r="B290" t="b">
        <v>0</v>
      </c>
      <c r="D290" t="b">
        <v>0</v>
      </c>
      <c r="E290" s="1">
        <v>42992</v>
      </c>
      <c r="F290" t="b">
        <v>1</v>
      </c>
      <c r="G290" t="s">
        <v>964</v>
      </c>
      <c r="H290" t="b">
        <v>1</v>
      </c>
      <c r="I290" s="2">
        <v>42766.787743055553</v>
      </c>
      <c r="J290" t="b">
        <v>0</v>
      </c>
      <c r="K290" t="b">
        <v>0</v>
      </c>
      <c r="L290" t="s">
        <v>129</v>
      </c>
      <c r="M290">
        <v>3</v>
      </c>
      <c r="N290">
        <v>2017</v>
      </c>
      <c r="O290" t="s">
        <v>5</v>
      </c>
      <c r="P290" t="s">
        <v>5</v>
      </c>
      <c r="Q290" t="s">
        <v>5972</v>
      </c>
      <c r="R290" t="s">
        <v>87</v>
      </c>
      <c r="S290" s="2">
        <v>44296.95826388889</v>
      </c>
      <c r="U290" s="2">
        <v>43169.630393518521</v>
      </c>
      <c r="V290" t="b">
        <v>0</v>
      </c>
      <c r="W290" t="s">
        <v>98</v>
      </c>
      <c r="X290" t="s">
        <v>1020</v>
      </c>
      <c r="Z290" t="b">
        <v>0</v>
      </c>
      <c r="AA290" t="s">
        <v>109</v>
      </c>
      <c r="AB290" t="s">
        <v>42</v>
      </c>
      <c r="AC290" t="b">
        <v>0</v>
      </c>
      <c r="AD290" t="b">
        <v>1</v>
      </c>
      <c r="AE290" s="3">
        <v>47655</v>
      </c>
      <c r="AF290" s="3">
        <v>47655</v>
      </c>
    </row>
    <row r="291" spans="1:32" x14ac:dyDescent="0.3">
      <c r="A291" t="s">
        <v>611</v>
      </c>
      <c r="B291" t="b">
        <v>0</v>
      </c>
      <c r="D291" t="b">
        <v>0</v>
      </c>
      <c r="E291" s="1">
        <v>44561</v>
      </c>
      <c r="F291" t="b">
        <v>0</v>
      </c>
      <c r="G291" t="s">
        <v>109</v>
      </c>
      <c r="H291" t="b">
        <v>1</v>
      </c>
      <c r="I291" s="2">
        <v>42548.059583333335</v>
      </c>
      <c r="J291" t="b">
        <v>0</v>
      </c>
      <c r="K291" t="b">
        <v>0</v>
      </c>
      <c r="L291" t="s">
        <v>93</v>
      </c>
      <c r="M291">
        <v>4</v>
      </c>
      <c r="N291">
        <v>2021</v>
      </c>
      <c r="O291" t="s">
        <v>86</v>
      </c>
      <c r="P291" t="s">
        <v>86</v>
      </c>
      <c r="Q291" t="s">
        <v>5974</v>
      </c>
      <c r="R291" t="s">
        <v>123</v>
      </c>
      <c r="S291" s="2">
        <v>44371.642384259256</v>
      </c>
      <c r="U291" s="2">
        <v>44027.743009259262</v>
      </c>
      <c r="V291" t="b">
        <v>0</v>
      </c>
      <c r="W291" t="s">
        <v>98</v>
      </c>
      <c r="X291" t="s">
        <v>612</v>
      </c>
      <c r="Z291" t="b">
        <v>0</v>
      </c>
      <c r="AA291" t="s">
        <v>123</v>
      </c>
      <c r="AB291" t="s">
        <v>180</v>
      </c>
      <c r="AC291" t="b">
        <v>1</v>
      </c>
      <c r="AD291" t="b">
        <v>0</v>
      </c>
      <c r="AE291" s="3">
        <v>72900</v>
      </c>
      <c r="AF291" s="3">
        <v>3645</v>
      </c>
    </row>
    <row r="292" spans="1:32" x14ac:dyDescent="0.3">
      <c r="A292" t="s">
        <v>333</v>
      </c>
      <c r="B292" t="b">
        <v>0</v>
      </c>
      <c r="D292" t="b">
        <v>0</v>
      </c>
      <c r="E292" s="1">
        <v>42992</v>
      </c>
      <c r="F292" t="b">
        <v>1</v>
      </c>
      <c r="G292" t="s">
        <v>964</v>
      </c>
      <c r="H292" t="b">
        <v>0</v>
      </c>
      <c r="I292" s="2">
        <v>42989.711053240739</v>
      </c>
      <c r="J292" t="b">
        <v>0</v>
      </c>
      <c r="K292" t="b">
        <v>0</v>
      </c>
      <c r="L292" t="s">
        <v>129</v>
      </c>
      <c r="M292">
        <v>3</v>
      </c>
      <c r="N292">
        <v>2017</v>
      </c>
      <c r="O292" t="s">
        <v>5</v>
      </c>
      <c r="P292" t="s">
        <v>5</v>
      </c>
      <c r="Q292" t="s">
        <v>110</v>
      </c>
      <c r="R292" t="s">
        <v>87</v>
      </c>
      <c r="S292" s="2">
        <v>44296.95826388889</v>
      </c>
      <c r="U292" s="2">
        <v>43169.630393518521</v>
      </c>
      <c r="V292" t="b">
        <v>0</v>
      </c>
      <c r="W292" t="s">
        <v>331</v>
      </c>
      <c r="X292" t="s">
        <v>4809</v>
      </c>
      <c r="Z292" t="b">
        <v>0</v>
      </c>
      <c r="AA292" t="s">
        <v>159</v>
      </c>
      <c r="AB292" t="s">
        <v>42</v>
      </c>
      <c r="AC292" t="b">
        <v>0</v>
      </c>
      <c r="AD292" t="b">
        <v>1</v>
      </c>
      <c r="AE292" s="3">
        <v>2750</v>
      </c>
      <c r="AF292" s="3">
        <v>2750</v>
      </c>
    </row>
    <row r="293" spans="1:32" x14ac:dyDescent="0.3">
      <c r="A293" t="s">
        <v>288</v>
      </c>
      <c r="B293" t="b">
        <v>0</v>
      </c>
      <c r="D293" t="b">
        <v>0</v>
      </c>
      <c r="E293" s="1">
        <v>42992</v>
      </c>
      <c r="F293" t="b">
        <v>1</v>
      </c>
      <c r="G293" t="s">
        <v>964</v>
      </c>
      <c r="H293" t="b">
        <v>0</v>
      </c>
      <c r="I293" s="2">
        <v>42992.603125000001</v>
      </c>
      <c r="J293" t="b">
        <v>0</v>
      </c>
      <c r="K293" t="b">
        <v>0</v>
      </c>
      <c r="L293" t="s">
        <v>129</v>
      </c>
      <c r="M293">
        <v>3</v>
      </c>
      <c r="N293">
        <v>2017</v>
      </c>
      <c r="O293" t="s">
        <v>5</v>
      </c>
      <c r="P293" t="s">
        <v>5</v>
      </c>
      <c r="Q293" t="s">
        <v>110</v>
      </c>
      <c r="R293" t="s">
        <v>87</v>
      </c>
      <c r="S293" s="2">
        <v>44297.835520833331</v>
      </c>
      <c r="U293" s="2">
        <v>43169.630393518521</v>
      </c>
      <c r="V293" t="b">
        <v>0</v>
      </c>
      <c r="W293" t="s">
        <v>45</v>
      </c>
      <c r="X293" t="s">
        <v>4822</v>
      </c>
      <c r="Z293" t="b">
        <v>0</v>
      </c>
      <c r="AA293" t="s">
        <v>159</v>
      </c>
      <c r="AB293" t="s">
        <v>42</v>
      </c>
      <c r="AC293" t="b">
        <v>0</v>
      </c>
      <c r="AD293" t="b">
        <v>1</v>
      </c>
      <c r="AE293" s="3">
        <v>2750</v>
      </c>
      <c r="AF293" s="3">
        <v>2750</v>
      </c>
    </row>
    <row r="294" spans="1:32" x14ac:dyDescent="0.3">
      <c r="A294" t="s">
        <v>1055</v>
      </c>
      <c r="B294" t="b">
        <v>0</v>
      </c>
      <c r="D294" t="b">
        <v>0</v>
      </c>
      <c r="E294" s="1">
        <v>42996</v>
      </c>
      <c r="F294" t="b">
        <v>1</v>
      </c>
      <c r="G294" t="s">
        <v>964</v>
      </c>
      <c r="H294" t="b">
        <v>0</v>
      </c>
      <c r="I294" s="2">
        <v>43004.754618055558</v>
      </c>
      <c r="J294" t="b">
        <v>0</v>
      </c>
      <c r="K294" t="b">
        <v>0</v>
      </c>
      <c r="L294" t="s">
        <v>129</v>
      </c>
      <c r="M294">
        <v>3</v>
      </c>
      <c r="N294">
        <v>2017</v>
      </c>
      <c r="O294" t="s">
        <v>5</v>
      </c>
      <c r="P294" t="s">
        <v>5</v>
      </c>
      <c r="Q294" t="s">
        <v>45</v>
      </c>
      <c r="R294" t="s">
        <v>87</v>
      </c>
      <c r="S294" s="2">
        <v>44297.835520833331</v>
      </c>
      <c r="U294" s="2">
        <v>43169.630393518521</v>
      </c>
      <c r="V294" t="b">
        <v>0</v>
      </c>
      <c r="W294" t="s">
        <v>45</v>
      </c>
      <c r="X294" t="s">
        <v>4825</v>
      </c>
      <c r="Z294" t="b">
        <v>0</v>
      </c>
      <c r="AA294" t="s">
        <v>159</v>
      </c>
      <c r="AB294" t="s">
        <v>42</v>
      </c>
      <c r="AC294" t="b">
        <v>0</v>
      </c>
      <c r="AD294" t="b">
        <v>1</v>
      </c>
      <c r="AE294" s="3">
        <v>1925</v>
      </c>
      <c r="AF294" s="3">
        <v>1925</v>
      </c>
    </row>
    <row r="295" spans="1:32" x14ac:dyDescent="0.3">
      <c r="A295" t="s">
        <v>288</v>
      </c>
      <c r="B295" t="b">
        <v>0</v>
      </c>
      <c r="D295" t="b">
        <v>0</v>
      </c>
      <c r="E295" s="1">
        <v>42998</v>
      </c>
      <c r="F295" t="b">
        <v>1</v>
      </c>
      <c r="G295" t="s">
        <v>964</v>
      </c>
      <c r="H295" t="b">
        <v>0</v>
      </c>
      <c r="I295" s="2">
        <v>42998.662268518521</v>
      </c>
      <c r="J295" t="b">
        <v>0</v>
      </c>
      <c r="K295" t="b">
        <v>0</v>
      </c>
      <c r="L295" t="s">
        <v>129</v>
      </c>
      <c r="M295">
        <v>3</v>
      </c>
      <c r="N295">
        <v>2017</v>
      </c>
      <c r="O295" t="s">
        <v>5</v>
      </c>
      <c r="P295" t="s">
        <v>5</v>
      </c>
      <c r="Q295" t="s">
        <v>110</v>
      </c>
      <c r="R295" t="s">
        <v>87</v>
      </c>
      <c r="S295" s="2">
        <v>44297.835520833331</v>
      </c>
      <c r="U295" s="2">
        <v>43169.630393518521</v>
      </c>
      <c r="V295" t="b">
        <v>0</v>
      </c>
      <c r="W295" t="s">
        <v>45</v>
      </c>
      <c r="X295" t="s">
        <v>4823</v>
      </c>
      <c r="Z295" t="b">
        <v>0</v>
      </c>
      <c r="AA295" t="s">
        <v>159</v>
      </c>
      <c r="AB295" t="s">
        <v>42</v>
      </c>
      <c r="AC295" t="b">
        <v>0</v>
      </c>
      <c r="AD295" t="b">
        <v>1</v>
      </c>
      <c r="AE295" s="3">
        <v>400</v>
      </c>
      <c r="AF295" s="3">
        <v>400</v>
      </c>
    </row>
    <row r="296" spans="1:32" x14ac:dyDescent="0.3">
      <c r="A296" t="s">
        <v>851</v>
      </c>
      <c r="B296" t="b">
        <v>0</v>
      </c>
      <c r="D296" t="b">
        <v>0</v>
      </c>
      <c r="E296" s="1">
        <v>42998</v>
      </c>
      <c r="F296" t="b">
        <v>1</v>
      </c>
      <c r="G296" t="s">
        <v>4863</v>
      </c>
      <c r="H296" t="b">
        <v>0</v>
      </c>
      <c r="I296" s="2">
        <v>42936.582199074073</v>
      </c>
      <c r="J296" t="b">
        <v>0</v>
      </c>
      <c r="K296" t="b">
        <v>0</v>
      </c>
      <c r="L296" t="s">
        <v>129</v>
      </c>
      <c r="M296">
        <v>3</v>
      </c>
      <c r="N296">
        <v>2017</v>
      </c>
      <c r="O296" t="s">
        <v>5</v>
      </c>
      <c r="P296" t="s">
        <v>5</v>
      </c>
      <c r="Q296" t="s">
        <v>45</v>
      </c>
      <c r="R296" t="s">
        <v>87</v>
      </c>
      <c r="S296" s="2">
        <v>44296.95826388889</v>
      </c>
      <c r="U296" s="2">
        <v>43169.630393518521</v>
      </c>
      <c r="V296" t="b">
        <v>0</v>
      </c>
      <c r="W296" t="s">
        <v>45</v>
      </c>
      <c r="X296" t="s">
        <v>4864</v>
      </c>
      <c r="Z296" t="b">
        <v>0</v>
      </c>
      <c r="AA296" t="s">
        <v>159</v>
      </c>
      <c r="AB296" t="s">
        <v>42</v>
      </c>
      <c r="AC296" t="b">
        <v>0</v>
      </c>
      <c r="AD296" t="b">
        <v>1</v>
      </c>
      <c r="AE296" s="3">
        <v>4375</v>
      </c>
      <c r="AF296" s="3">
        <v>4375</v>
      </c>
    </row>
    <row r="297" spans="1:32" x14ac:dyDescent="0.3">
      <c r="A297" t="s">
        <v>118</v>
      </c>
      <c r="B297" t="b">
        <v>0</v>
      </c>
      <c r="D297" t="b">
        <v>0</v>
      </c>
      <c r="E297" s="1">
        <v>43004</v>
      </c>
      <c r="F297" t="b">
        <v>1</v>
      </c>
      <c r="G297" t="s">
        <v>964</v>
      </c>
      <c r="H297" t="b">
        <v>0</v>
      </c>
      <c r="I297" s="2">
        <v>43003.757557870369</v>
      </c>
      <c r="J297" t="b">
        <v>0</v>
      </c>
      <c r="K297" t="b">
        <v>0</v>
      </c>
      <c r="L297" t="s">
        <v>129</v>
      </c>
      <c r="M297">
        <v>3</v>
      </c>
      <c r="N297">
        <v>2017</v>
      </c>
      <c r="O297" t="s">
        <v>5</v>
      </c>
      <c r="P297" t="s">
        <v>5</v>
      </c>
      <c r="Q297" t="s">
        <v>120</v>
      </c>
      <c r="R297" t="s">
        <v>87</v>
      </c>
      <c r="S297" s="2">
        <v>44297.835520833331</v>
      </c>
      <c r="U297" s="2">
        <v>43169.630393518521</v>
      </c>
      <c r="V297" t="b">
        <v>0</v>
      </c>
      <c r="W297" t="s">
        <v>45</v>
      </c>
      <c r="X297" t="s">
        <v>4824</v>
      </c>
      <c r="Z297" t="b">
        <v>0</v>
      </c>
      <c r="AA297" t="s">
        <v>159</v>
      </c>
      <c r="AB297" t="s">
        <v>42</v>
      </c>
      <c r="AC297" t="b">
        <v>0</v>
      </c>
      <c r="AD297" t="b">
        <v>1</v>
      </c>
      <c r="AE297" s="3">
        <v>2750</v>
      </c>
      <c r="AF297" s="3">
        <v>2750</v>
      </c>
    </row>
    <row r="298" spans="1:32" x14ac:dyDescent="0.3">
      <c r="A298" t="s">
        <v>160</v>
      </c>
      <c r="B298" t="b">
        <v>0</v>
      </c>
      <c r="D298" t="b">
        <v>0</v>
      </c>
      <c r="E298" s="1">
        <v>43006</v>
      </c>
      <c r="F298" t="b">
        <v>1</v>
      </c>
      <c r="G298" t="s">
        <v>964</v>
      </c>
      <c r="H298" t="b">
        <v>0</v>
      </c>
      <c r="I298" s="2">
        <v>43006.686168981483</v>
      </c>
      <c r="J298" t="b">
        <v>0</v>
      </c>
      <c r="K298" t="b">
        <v>0</v>
      </c>
      <c r="L298" t="s">
        <v>129</v>
      </c>
      <c r="M298">
        <v>3</v>
      </c>
      <c r="N298">
        <v>2017</v>
      </c>
      <c r="O298" t="s">
        <v>5</v>
      </c>
      <c r="P298" t="s">
        <v>5</v>
      </c>
      <c r="Q298" t="s">
        <v>120</v>
      </c>
      <c r="R298" t="s">
        <v>87</v>
      </c>
      <c r="S298" s="2">
        <v>44297.835520833331</v>
      </c>
      <c r="U298" s="2">
        <v>43169.630393518521</v>
      </c>
      <c r="V298" t="b">
        <v>0</v>
      </c>
      <c r="W298" t="s">
        <v>45</v>
      </c>
      <c r="X298" t="s">
        <v>4826</v>
      </c>
      <c r="Z298" t="b">
        <v>0</v>
      </c>
      <c r="AA298" t="s">
        <v>159</v>
      </c>
      <c r="AB298" t="s">
        <v>42</v>
      </c>
      <c r="AC298" t="b">
        <v>0</v>
      </c>
      <c r="AD298" t="b">
        <v>1</v>
      </c>
      <c r="AE298" s="3">
        <v>800</v>
      </c>
      <c r="AF298" s="3">
        <v>800</v>
      </c>
    </row>
    <row r="299" spans="1:32" x14ac:dyDescent="0.3">
      <c r="A299" t="s">
        <v>304</v>
      </c>
      <c r="B299" t="b">
        <v>0</v>
      </c>
      <c r="D299" t="b">
        <v>0</v>
      </c>
      <c r="E299" s="1">
        <v>43007</v>
      </c>
      <c r="F299" t="b">
        <v>1</v>
      </c>
      <c r="G299" t="s">
        <v>194</v>
      </c>
      <c r="H299" t="b">
        <v>0</v>
      </c>
      <c r="I299" s="2">
        <v>42480.488506944443</v>
      </c>
      <c r="J299" t="b">
        <v>0</v>
      </c>
      <c r="K299" t="b">
        <v>0</v>
      </c>
      <c r="L299" t="s">
        <v>129</v>
      </c>
      <c r="M299">
        <v>3</v>
      </c>
      <c r="N299">
        <v>2017</v>
      </c>
      <c r="O299" t="s">
        <v>5</v>
      </c>
      <c r="P299" t="s">
        <v>5</v>
      </c>
      <c r="Q299" t="s">
        <v>5970</v>
      </c>
      <c r="R299" t="s">
        <v>40</v>
      </c>
      <c r="S299" s="2">
        <v>44180.590370370373</v>
      </c>
      <c r="U299" s="2">
        <v>43885.582557870373</v>
      </c>
      <c r="V299" t="b">
        <v>0</v>
      </c>
      <c r="W299" t="s">
        <v>37</v>
      </c>
      <c r="X299" t="s">
        <v>305</v>
      </c>
      <c r="Z299" t="b">
        <v>1</v>
      </c>
      <c r="AA299" t="s">
        <v>194</v>
      </c>
      <c r="AB299" t="s">
        <v>42</v>
      </c>
      <c r="AC299" t="b">
        <v>0</v>
      </c>
      <c r="AD299" t="b">
        <v>1</v>
      </c>
      <c r="AE299" s="3">
        <v>71500</v>
      </c>
      <c r="AF299" s="3">
        <v>71500</v>
      </c>
    </row>
    <row r="300" spans="1:32" x14ac:dyDescent="0.3">
      <c r="A300" t="s">
        <v>628</v>
      </c>
      <c r="B300" t="b">
        <v>0</v>
      </c>
      <c r="D300" t="b">
        <v>0</v>
      </c>
      <c r="E300" s="1">
        <v>44651</v>
      </c>
      <c r="F300" t="b">
        <v>0</v>
      </c>
      <c r="G300" t="s">
        <v>109</v>
      </c>
      <c r="H300" t="b">
        <v>1</v>
      </c>
      <c r="I300" s="2">
        <v>42548.087418981479</v>
      </c>
      <c r="J300" t="b">
        <v>0</v>
      </c>
      <c r="K300" t="b">
        <v>0</v>
      </c>
      <c r="L300" t="s">
        <v>310</v>
      </c>
      <c r="M300">
        <v>1</v>
      </c>
      <c r="N300">
        <v>2022</v>
      </c>
      <c r="O300" t="s">
        <v>86</v>
      </c>
      <c r="P300" t="s">
        <v>86</v>
      </c>
      <c r="Q300" t="s">
        <v>5978</v>
      </c>
      <c r="R300" t="s">
        <v>87</v>
      </c>
      <c r="S300" s="2">
        <v>44348.796666666669</v>
      </c>
      <c r="U300" s="2">
        <v>44032.598067129627</v>
      </c>
      <c r="V300" t="b">
        <v>0</v>
      </c>
      <c r="W300" t="s">
        <v>98</v>
      </c>
      <c r="X300" t="s">
        <v>629</v>
      </c>
      <c r="Z300" t="b">
        <v>0</v>
      </c>
      <c r="AA300" t="s">
        <v>123</v>
      </c>
      <c r="AB300" t="s">
        <v>180</v>
      </c>
      <c r="AC300" t="b">
        <v>0</v>
      </c>
      <c r="AD300" t="b">
        <v>0</v>
      </c>
      <c r="AE300" s="3">
        <v>57394</v>
      </c>
      <c r="AF300" s="3">
        <v>2869.7</v>
      </c>
    </row>
    <row r="301" spans="1:32" x14ac:dyDescent="0.3">
      <c r="A301" t="s">
        <v>1506</v>
      </c>
      <c r="B301" t="b">
        <v>0</v>
      </c>
      <c r="D301" t="b">
        <v>0</v>
      </c>
      <c r="E301" s="1">
        <v>43007</v>
      </c>
      <c r="F301" t="b">
        <v>1</v>
      </c>
      <c r="G301" t="s">
        <v>66</v>
      </c>
      <c r="H301" t="b">
        <v>0</v>
      </c>
      <c r="I301" s="2">
        <v>42900.675104166665</v>
      </c>
      <c r="J301" t="b">
        <v>0</v>
      </c>
      <c r="K301" t="b">
        <v>0</v>
      </c>
      <c r="L301" t="s">
        <v>129</v>
      </c>
      <c r="M301">
        <v>3</v>
      </c>
      <c r="N301">
        <v>2017</v>
      </c>
      <c r="O301" t="s">
        <v>5</v>
      </c>
      <c r="P301" t="s">
        <v>5</v>
      </c>
      <c r="Q301" t="s">
        <v>64</v>
      </c>
      <c r="R301" t="s">
        <v>87</v>
      </c>
      <c r="S301" s="2">
        <v>44297.838888888888</v>
      </c>
      <c r="U301" s="2">
        <v>43836.762627314813</v>
      </c>
      <c r="V301" t="b">
        <v>0</v>
      </c>
      <c r="W301" t="s">
        <v>121</v>
      </c>
      <c r="X301" t="s">
        <v>5542</v>
      </c>
      <c r="Z301" t="b">
        <v>1</v>
      </c>
      <c r="AA301" t="s">
        <v>66</v>
      </c>
      <c r="AB301" t="s">
        <v>42</v>
      </c>
      <c r="AC301" t="b">
        <v>0</v>
      </c>
      <c r="AD301" t="b">
        <v>1</v>
      </c>
      <c r="AE301" s="3">
        <v>0</v>
      </c>
      <c r="AF301" s="3">
        <v>0</v>
      </c>
    </row>
    <row r="302" spans="1:32" x14ac:dyDescent="0.3">
      <c r="A302" t="s">
        <v>761</v>
      </c>
      <c r="B302" t="b">
        <v>0</v>
      </c>
      <c r="D302" t="b">
        <v>0</v>
      </c>
      <c r="E302" s="1">
        <v>43008</v>
      </c>
      <c r="F302" t="b">
        <v>1</v>
      </c>
      <c r="G302" t="s">
        <v>74</v>
      </c>
      <c r="H302" t="b">
        <v>0</v>
      </c>
      <c r="I302" s="2">
        <v>42633.604733796295</v>
      </c>
      <c r="J302" t="b">
        <v>0</v>
      </c>
      <c r="K302" t="b">
        <v>0</v>
      </c>
      <c r="L302" t="s">
        <v>129</v>
      </c>
      <c r="M302">
        <v>3</v>
      </c>
      <c r="N302">
        <v>2017</v>
      </c>
      <c r="O302" t="s">
        <v>34</v>
      </c>
      <c r="P302" t="s">
        <v>34</v>
      </c>
      <c r="Q302" t="s">
        <v>5975</v>
      </c>
      <c r="R302" t="s">
        <v>87</v>
      </c>
      <c r="S302" s="2">
        <v>44297.837673611109</v>
      </c>
      <c r="U302" s="2">
        <v>43836.762962962966</v>
      </c>
      <c r="V302" t="b">
        <v>0</v>
      </c>
      <c r="W302" t="s">
        <v>121</v>
      </c>
      <c r="X302" t="s">
        <v>762</v>
      </c>
      <c r="Z302" t="b">
        <v>0</v>
      </c>
      <c r="AA302" t="s">
        <v>74</v>
      </c>
      <c r="AB302" t="s">
        <v>38</v>
      </c>
      <c r="AC302" t="b">
        <v>0</v>
      </c>
      <c r="AD302" t="b">
        <v>0</v>
      </c>
      <c r="AE302" s="3">
        <v>71500</v>
      </c>
      <c r="AF302" s="3">
        <v>0</v>
      </c>
    </row>
    <row r="303" spans="1:32" x14ac:dyDescent="0.3">
      <c r="A303" t="s">
        <v>67</v>
      </c>
      <c r="B303" t="b">
        <v>0</v>
      </c>
      <c r="D303" t="b">
        <v>0</v>
      </c>
      <c r="E303" s="1">
        <v>43008</v>
      </c>
      <c r="F303" t="b">
        <v>1</v>
      </c>
      <c r="G303" t="s">
        <v>32</v>
      </c>
      <c r="H303" t="b">
        <v>0</v>
      </c>
      <c r="I303" s="2">
        <v>42726.579293981478</v>
      </c>
      <c r="J303" t="b">
        <v>0</v>
      </c>
      <c r="K303" t="b">
        <v>0</v>
      </c>
      <c r="L303" t="s">
        <v>129</v>
      </c>
      <c r="M303">
        <v>3</v>
      </c>
      <c r="N303">
        <v>2017</v>
      </c>
      <c r="O303" t="s">
        <v>5</v>
      </c>
      <c r="P303" t="s">
        <v>5</v>
      </c>
      <c r="Q303" t="s">
        <v>5971</v>
      </c>
      <c r="R303" t="s">
        <v>87</v>
      </c>
      <c r="S303" s="2">
        <v>44297.838888888888</v>
      </c>
      <c r="U303" s="2">
        <v>43836.762685185182</v>
      </c>
      <c r="V303" t="b">
        <v>1</v>
      </c>
      <c r="W303" t="s">
        <v>121</v>
      </c>
      <c r="X303" t="s">
        <v>932</v>
      </c>
      <c r="Z303" t="b">
        <v>1</v>
      </c>
      <c r="AA303" t="s">
        <v>32</v>
      </c>
      <c r="AB303" t="s">
        <v>42</v>
      </c>
      <c r="AC303" t="b">
        <v>0</v>
      </c>
      <c r="AD303" t="b">
        <v>1</v>
      </c>
      <c r="AE303" s="3">
        <v>520000</v>
      </c>
      <c r="AF303" s="3">
        <v>520000</v>
      </c>
    </row>
    <row r="304" spans="1:32" x14ac:dyDescent="0.3">
      <c r="A304" t="s">
        <v>67</v>
      </c>
      <c r="B304" t="b">
        <v>0</v>
      </c>
      <c r="D304" t="b">
        <v>0</v>
      </c>
      <c r="E304" s="1">
        <v>43008</v>
      </c>
      <c r="F304" t="b">
        <v>1</v>
      </c>
      <c r="G304" t="s">
        <v>194</v>
      </c>
      <c r="H304" t="b">
        <v>0</v>
      </c>
      <c r="I304" s="2">
        <v>42873.690462962964</v>
      </c>
      <c r="J304" t="b">
        <v>0</v>
      </c>
      <c r="K304" t="b">
        <v>0</v>
      </c>
      <c r="L304" t="s">
        <v>129</v>
      </c>
      <c r="M304">
        <v>3</v>
      </c>
      <c r="N304">
        <v>2017</v>
      </c>
      <c r="O304" t="s">
        <v>5</v>
      </c>
      <c r="P304" t="s">
        <v>5</v>
      </c>
      <c r="Q304" t="s">
        <v>5970</v>
      </c>
      <c r="R304" t="s">
        <v>87</v>
      </c>
      <c r="S304" s="2">
        <v>44297.838888888888</v>
      </c>
      <c r="U304" s="2">
        <v>43836.762627314813</v>
      </c>
      <c r="V304" t="b">
        <v>0</v>
      </c>
      <c r="W304" t="s">
        <v>121</v>
      </c>
      <c r="X304" t="s">
        <v>1211</v>
      </c>
      <c r="Z304" t="b">
        <v>1</v>
      </c>
      <c r="AA304" t="s">
        <v>194</v>
      </c>
      <c r="AB304" t="s">
        <v>42</v>
      </c>
      <c r="AC304" t="b">
        <v>0</v>
      </c>
      <c r="AD304" t="b">
        <v>1</v>
      </c>
      <c r="AE304" s="3">
        <v>280898</v>
      </c>
      <c r="AF304" s="3">
        <v>280898</v>
      </c>
    </row>
    <row r="305" spans="1:32" x14ac:dyDescent="0.3">
      <c r="A305" t="s">
        <v>2934</v>
      </c>
      <c r="B305" t="b">
        <v>0</v>
      </c>
      <c r="D305" t="b">
        <v>0</v>
      </c>
      <c r="E305" s="1">
        <v>43008</v>
      </c>
      <c r="F305" t="b">
        <v>1</v>
      </c>
      <c r="G305" t="s">
        <v>2925</v>
      </c>
      <c r="H305" t="b">
        <v>1</v>
      </c>
      <c r="I305" s="2">
        <v>42083.560624999998</v>
      </c>
      <c r="J305" t="b">
        <v>0</v>
      </c>
      <c r="K305" t="b">
        <v>0</v>
      </c>
      <c r="L305" t="s">
        <v>129</v>
      </c>
      <c r="M305">
        <v>3</v>
      </c>
      <c r="N305">
        <v>2017</v>
      </c>
      <c r="O305" t="s">
        <v>34</v>
      </c>
      <c r="P305" t="s">
        <v>34</v>
      </c>
      <c r="Q305" t="s">
        <v>35</v>
      </c>
      <c r="R305" t="s">
        <v>40</v>
      </c>
      <c r="S305" s="2">
        <v>44250.760914351849</v>
      </c>
      <c r="U305" s="2">
        <v>43836.762962962966</v>
      </c>
      <c r="V305" t="b">
        <v>0</v>
      </c>
      <c r="W305" t="s">
        <v>37</v>
      </c>
      <c r="X305" t="s">
        <v>2935</v>
      </c>
      <c r="Z305" t="b">
        <v>0</v>
      </c>
      <c r="AA305" t="s">
        <v>32</v>
      </c>
      <c r="AB305" t="s">
        <v>38</v>
      </c>
      <c r="AC305" t="b">
        <v>0</v>
      </c>
      <c r="AD305" t="b">
        <v>0</v>
      </c>
      <c r="AE305" s="3">
        <v>70000</v>
      </c>
      <c r="AF305" s="3">
        <v>0</v>
      </c>
    </row>
    <row r="306" spans="1:32" x14ac:dyDescent="0.3">
      <c r="A306" t="s">
        <v>640</v>
      </c>
      <c r="B306" t="b">
        <v>0</v>
      </c>
      <c r="D306" t="b">
        <v>0</v>
      </c>
      <c r="E306" s="1">
        <v>43070</v>
      </c>
      <c r="F306" t="b">
        <v>0</v>
      </c>
      <c r="G306" t="s">
        <v>40</v>
      </c>
      <c r="H306" t="b">
        <v>0</v>
      </c>
      <c r="I306" s="2">
        <v>42548.853449074071</v>
      </c>
      <c r="J306" t="b">
        <v>0</v>
      </c>
      <c r="K306" t="b">
        <v>0</v>
      </c>
      <c r="L306" t="s">
        <v>119</v>
      </c>
      <c r="M306">
        <v>4</v>
      </c>
      <c r="N306">
        <v>2017</v>
      </c>
      <c r="O306" t="s">
        <v>86</v>
      </c>
      <c r="P306" t="s">
        <v>86</v>
      </c>
      <c r="Q306" t="s">
        <v>5975</v>
      </c>
      <c r="R306" t="s">
        <v>87</v>
      </c>
      <c r="S306" s="2">
        <v>44296.966620370367</v>
      </c>
      <c r="V306" t="b">
        <v>0</v>
      </c>
      <c r="W306" t="s">
        <v>331</v>
      </c>
      <c r="X306" t="s">
        <v>641</v>
      </c>
      <c r="Z306" t="b">
        <v>0</v>
      </c>
      <c r="AA306" t="s">
        <v>130</v>
      </c>
      <c r="AB306" t="s">
        <v>199</v>
      </c>
      <c r="AC306" t="b">
        <v>0</v>
      </c>
      <c r="AD306" t="b">
        <v>0</v>
      </c>
      <c r="AE306" s="3">
        <v>65000</v>
      </c>
      <c r="AF306" s="3">
        <v>19500</v>
      </c>
    </row>
    <row r="307" spans="1:32" x14ac:dyDescent="0.3">
      <c r="A307" t="s">
        <v>642</v>
      </c>
      <c r="B307" t="b">
        <v>0</v>
      </c>
      <c r="D307" t="b">
        <v>0</v>
      </c>
      <c r="E307" s="1">
        <v>44196</v>
      </c>
      <c r="F307" t="b">
        <v>0</v>
      </c>
      <c r="G307" t="s">
        <v>194</v>
      </c>
      <c r="H307" t="b">
        <v>0</v>
      </c>
      <c r="I307" s="2">
        <v>42548.904305555552</v>
      </c>
      <c r="J307" t="b">
        <v>0</v>
      </c>
      <c r="K307" t="b">
        <v>0</v>
      </c>
      <c r="L307" t="s">
        <v>195</v>
      </c>
      <c r="M307">
        <v>4</v>
      </c>
      <c r="N307">
        <v>2020</v>
      </c>
      <c r="O307" t="s">
        <v>86</v>
      </c>
      <c r="P307" t="s">
        <v>86</v>
      </c>
      <c r="Q307" t="s">
        <v>5980</v>
      </c>
      <c r="R307" t="s">
        <v>87</v>
      </c>
      <c r="S307" s="2">
        <v>44297.8278587963</v>
      </c>
      <c r="U307" s="2">
        <v>43836.762569444443</v>
      </c>
      <c r="V307" t="b">
        <v>0</v>
      </c>
      <c r="W307" t="s">
        <v>83</v>
      </c>
      <c r="X307" t="s">
        <v>643</v>
      </c>
      <c r="Z307" t="b">
        <v>0</v>
      </c>
      <c r="AA307" t="s">
        <v>194</v>
      </c>
      <c r="AB307" t="s">
        <v>88</v>
      </c>
      <c r="AC307" t="b">
        <v>0</v>
      </c>
      <c r="AD307" t="b">
        <v>0</v>
      </c>
      <c r="AE307" s="3">
        <v>72966.5</v>
      </c>
      <c r="AF307" s="3">
        <v>7296.65</v>
      </c>
    </row>
    <row r="308" spans="1:32" x14ac:dyDescent="0.3">
      <c r="A308" t="s">
        <v>644</v>
      </c>
      <c r="B308" t="b">
        <v>0</v>
      </c>
      <c r="D308" t="b">
        <v>0</v>
      </c>
      <c r="E308" s="1">
        <v>44196</v>
      </c>
      <c r="F308" t="b">
        <v>0</v>
      </c>
      <c r="G308" t="s">
        <v>194</v>
      </c>
      <c r="H308" t="b">
        <v>0</v>
      </c>
      <c r="I308" s="2">
        <v>42548.923229166663</v>
      </c>
      <c r="J308" t="b">
        <v>0</v>
      </c>
      <c r="K308" t="b">
        <v>0</v>
      </c>
      <c r="L308" t="s">
        <v>195</v>
      </c>
      <c r="M308">
        <v>4</v>
      </c>
      <c r="N308">
        <v>2020</v>
      </c>
      <c r="O308" t="s">
        <v>86</v>
      </c>
      <c r="P308" t="s">
        <v>86</v>
      </c>
      <c r="Q308" t="s">
        <v>5980</v>
      </c>
      <c r="R308" t="s">
        <v>87</v>
      </c>
      <c r="S308" s="2">
        <v>44297.8278587963</v>
      </c>
      <c r="U308" s="2">
        <v>43836.762569444443</v>
      </c>
      <c r="V308" t="b">
        <v>0</v>
      </c>
      <c r="W308" t="s">
        <v>83</v>
      </c>
      <c r="X308" t="s">
        <v>645</v>
      </c>
      <c r="Z308" t="b">
        <v>0</v>
      </c>
      <c r="AA308" t="s">
        <v>194</v>
      </c>
      <c r="AB308" t="s">
        <v>88</v>
      </c>
      <c r="AC308" t="b">
        <v>0</v>
      </c>
      <c r="AD308" t="b">
        <v>0</v>
      </c>
      <c r="AE308" s="3">
        <v>65437</v>
      </c>
      <c r="AF308" s="3">
        <v>6543.7</v>
      </c>
    </row>
    <row r="309" spans="1:32" x14ac:dyDescent="0.3">
      <c r="A309" t="s">
        <v>2929</v>
      </c>
      <c r="B309" t="b">
        <v>0</v>
      </c>
      <c r="D309" t="b">
        <v>0</v>
      </c>
      <c r="E309" s="1">
        <v>43008</v>
      </c>
      <c r="F309" t="b">
        <v>1</v>
      </c>
      <c r="G309" t="s">
        <v>32</v>
      </c>
      <c r="H309" t="b">
        <v>0</v>
      </c>
      <c r="I309" s="2">
        <v>42936.627442129633</v>
      </c>
      <c r="J309" t="b">
        <v>0</v>
      </c>
      <c r="K309" t="b">
        <v>0</v>
      </c>
      <c r="L309" t="s">
        <v>129</v>
      </c>
      <c r="M309">
        <v>3</v>
      </c>
      <c r="N309">
        <v>2017</v>
      </c>
      <c r="O309" t="s">
        <v>34</v>
      </c>
      <c r="P309" t="s">
        <v>34</v>
      </c>
      <c r="Q309" t="s">
        <v>69</v>
      </c>
      <c r="R309" t="s">
        <v>87</v>
      </c>
      <c r="S309" s="2">
        <v>44297.838888888888</v>
      </c>
      <c r="U309" s="2">
        <v>43836.76290509259</v>
      </c>
      <c r="V309" t="b">
        <v>0</v>
      </c>
      <c r="W309" t="s">
        <v>121</v>
      </c>
      <c r="X309" t="s">
        <v>3587</v>
      </c>
      <c r="Z309" t="b">
        <v>0</v>
      </c>
      <c r="AA309" t="s">
        <v>32</v>
      </c>
      <c r="AB309" t="s">
        <v>38</v>
      </c>
      <c r="AC309" t="b">
        <v>0</v>
      </c>
      <c r="AD309" t="b">
        <v>0</v>
      </c>
      <c r="AE309" s="3">
        <v>65000</v>
      </c>
      <c r="AF309" s="3">
        <v>0</v>
      </c>
    </row>
    <row r="310" spans="1:32" x14ac:dyDescent="0.3">
      <c r="A310" t="s">
        <v>1988</v>
      </c>
      <c r="B310" t="b">
        <v>0</v>
      </c>
      <c r="D310" t="b">
        <v>0</v>
      </c>
      <c r="E310" s="1">
        <v>43008</v>
      </c>
      <c r="F310" t="b">
        <v>1</v>
      </c>
      <c r="G310" t="s">
        <v>74</v>
      </c>
      <c r="H310" t="b">
        <v>0</v>
      </c>
      <c r="I310" s="2">
        <v>43000.718645833331</v>
      </c>
      <c r="J310" t="b">
        <v>0</v>
      </c>
      <c r="K310" t="b">
        <v>0</v>
      </c>
      <c r="L310" t="s">
        <v>129</v>
      </c>
      <c r="M310">
        <v>3</v>
      </c>
      <c r="N310">
        <v>2017</v>
      </c>
      <c r="O310" t="s">
        <v>34</v>
      </c>
      <c r="P310" t="s">
        <v>34</v>
      </c>
      <c r="Q310" t="s">
        <v>35</v>
      </c>
      <c r="R310" t="s">
        <v>87</v>
      </c>
      <c r="S310" s="2">
        <v>44297.838888888888</v>
      </c>
      <c r="U310" s="2">
        <v>43836.763020833336</v>
      </c>
      <c r="V310" t="b">
        <v>0</v>
      </c>
      <c r="W310" t="s">
        <v>121</v>
      </c>
      <c r="X310" t="s">
        <v>3588</v>
      </c>
      <c r="Z310" t="b">
        <v>0</v>
      </c>
      <c r="AA310" t="s">
        <v>194</v>
      </c>
      <c r="AB310" t="s">
        <v>38</v>
      </c>
      <c r="AC310" t="b">
        <v>0</v>
      </c>
      <c r="AD310" t="b">
        <v>0</v>
      </c>
      <c r="AE310" s="3">
        <v>995</v>
      </c>
      <c r="AF310" s="3">
        <v>0</v>
      </c>
    </row>
    <row r="311" spans="1:32" x14ac:dyDescent="0.3">
      <c r="A311" t="s">
        <v>344</v>
      </c>
      <c r="B311" t="b">
        <v>0</v>
      </c>
      <c r="D311" t="b">
        <v>0</v>
      </c>
      <c r="E311" s="1">
        <v>43008</v>
      </c>
      <c r="F311" t="b">
        <v>1</v>
      </c>
      <c r="G311" t="s">
        <v>32</v>
      </c>
      <c r="H311" t="b">
        <v>0</v>
      </c>
      <c r="I311" s="2">
        <v>42886.588356481479</v>
      </c>
      <c r="J311" t="b">
        <v>0</v>
      </c>
      <c r="K311" t="b">
        <v>0</v>
      </c>
      <c r="L311" t="s">
        <v>129</v>
      </c>
      <c r="M311">
        <v>3</v>
      </c>
      <c r="N311">
        <v>2017</v>
      </c>
      <c r="O311" t="s">
        <v>34</v>
      </c>
      <c r="P311" t="s">
        <v>34</v>
      </c>
      <c r="Q311" t="s">
        <v>69</v>
      </c>
      <c r="R311" t="s">
        <v>87</v>
      </c>
      <c r="S311" s="2">
        <v>44297.837673611109</v>
      </c>
      <c r="U311" s="2">
        <v>43836.76290509259</v>
      </c>
      <c r="V311" t="b">
        <v>0</v>
      </c>
      <c r="W311" t="s">
        <v>121</v>
      </c>
      <c r="X311" t="s">
        <v>3594</v>
      </c>
      <c r="Z311" t="b">
        <v>0</v>
      </c>
      <c r="AA311" t="s">
        <v>74</v>
      </c>
      <c r="AB311" t="s">
        <v>38</v>
      </c>
      <c r="AC311" t="b">
        <v>0</v>
      </c>
      <c r="AD311" t="b">
        <v>0</v>
      </c>
      <c r="AE311" s="3">
        <v>71500</v>
      </c>
      <c r="AF311" s="3">
        <v>0</v>
      </c>
    </row>
    <row r="312" spans="1:32" x14ac:dyDescent="0.3">
      <c r="A312" t="s">
        <v>3606</v>
      </c>
      <c r="B312" t="b">
        <v>0</v>
      </c>
      <c r="D312" t="b">
        <v>0</v>
      </c>
      <c r="E312" s="1">
        <v>43008</v>
      </c>
      <c r="F312" t="b">
        <v>1</v>
      </c>
      <c r="G312" t="s">
        <v>74</v>
      </c>
      <c r="H312" t="b">
        <v>0</v>
      </c>
      <c r="I312" s="2">
        <v>42909.794108796297</v>
      </c>
      <c r="J312" t="b">
        <v>0</v>
      </c>
      <c r="K312" t="b">
        <v>0</v>
      </c>
      <c r="L312" t="s">
        <v>129</v>
      </c>
      <c r="M312">
        <v>3</v>
      </c>
      <c r="N312">
        <v>2017</v>
      </c>
      <c r="O312" t="s">
        <v>34</v>
      </c>
      <c r="P312" t="s">
        <v>34</v>
      </c>
      <c r="Q312" t="s">
        <v>49</v>
      </c>
      <c r="R312" t="s">
        <v>87</v>
      </c>
      <c r="S312" s="2">
        <v>44297.837673611109</v>
      </c>
      <c r="U312" s="2">
        <v>43836.76290509259</v>
      </c>
      <c r="V312" t="b">
        <v>0</v>
      </c>
      <c r="W312" t="s">
        <v>121</v>
      </c>
      <c r="X312" t="s">
        <v>3607</v>
      </c>
      <c r="Z312" t="b">
        <v>0</v>
      </c>
      <c r="AA312" t="s">
        <v>74</v>
      </c>
      <c r="AB312" t="s">
        <v>38</v>
      </c>
      <c r="AC312" t="b">
        <v>0</v>
      </c>
      <c r="AD312" t="b">
        <v>0</v>
      </c>
      <c r="AE312" s="3">
        <v>40850</v>
      </c>
      <c r="AF312" s="3">
        <v>0</v>
      </c>
    </row>
    <row r="313" spans="1:32" x14ac:dyDescent="0.3">
      <c r="A313" t="s">
        <v>1084</v>
      </c>
      <c r="B313" t="b">
        <v>0</v>
      </c>
      <c r="D313" t="b">
        <v>0</v>
      </c>
      <c r="E313" s="1">
        <v>43008</v>
      </c>
      <c r="F313" t="b">
        <v>1</v>
      </c>
      <c r="G313" t="s">
        <v>194</v>
      </c>
      <c r="H313" t="b">
        <v>0</v>
      </c>
      <c r="I313" s="2">
        <v>42968.102488425924</v>
      </c>
      <c r="J313" t="b">
        <v>0</v>
      </c>
      <c r="K313" t="b">
        <v>0</v>
      </c>
      <c r="L313" t="s">
        <v>129</v>
      </c>
      <c r="M313">
        <v>3</v>
      </c>
      <c r="N313">
        <v>2017</v>
      </c>
      <c r="O313" t="s">
        <v>34</v>
      </c>
      <c r="P313" t="s">
        <v>34</v>
      </c>
      <c r="Q313" t="s">
        <v>49</v>
      </c>
      <c r="R313" t="s">
        <v>36</v>
      </c>
      <c r="S313" s="2">
        <v>43836.76290509259</v>
      </c>
      <c r="U313" s="2">
        <v>43836.76290509259</v>
      </c>
      <c r="V313" t="b">
        <v>0</v>
      </c>
      <c r="W313" t="s">
        <v>45</v>
      </c>
      <c r="X313" t="s">
        <v>3612</v>
      </c>
      <c r="Z313" t="b">
        <v>0</v>
      </c>
      <c r="AA313" t="s">
        <v>194</v>
      </c>
      <c r="AB313" t="s">
        <v>38</v>
      </c>
      <c r="AC313" t="b">
        <v>0</v>
      </c>
      <c r="AD313" t="b">
        <v>0</v>
      </c>
      <c r="AE313" s="3">
        <v>143796</v>
      </c>
      <c r="AF313" s="3">
        <v>0</v>
      </c>
    </row>
    <row r="314" spans="1:32" x14ac:dyDescent="0.3">
      <c r="A314" t="s">
        <v>4340</v>
      </c>
      <c r="B314" t="b">
        <v>0</v>
      </c>
      <c r="D314" t="b">
        <v>0</v>
      </c>
      <c r="E314" s="1">
        <v>43008</v>
      </c>
      <c r="F314" t="b">
        <v>1</v>
      </c>
      <c r="G314" t="s">
        <v>32</v>
      </c>
      <c r="H314" t="b">
        <v>1</v>
      </c>
      <c r="I314" s="2">
        <v>42977.095995370371</v>
      </c>
      <c r="J314" t="b">
        <v>0</v>
      </c>
      <c r="K314" t="b">
        <v>0</v>
      </c>
      <c r="L314" t="s">
        <v>129</v>
      </c>
      <c r="M314">
        <v>3</v>
      </c>
      <c r="N314">
        <v>2017</v>
      </c>
      <c r="O314" t="s">
        <v>34</v>
      </c>
      <c r="P314" t="s">
        <v>34</v>
      </c>
      <c r="Q314" t="s">
        <v>35</v>
      </c>
      <c r="R314" t="s">
        <v>36</v>
      </c>
      <c r="S314" s="2">
        <v>44091.617268518516</v>
      </c>
      <c r="U314" s="2">
        <v>43836.76290509259</v>
      </c>
      <c r="V314" t="b">
        <v>0</v>
      </c>
      <c r="W314" t="s">
        <v>50</v>
      </c>
      <c r="X314" t="s">
        <v>4341</v>
      </c>
      <c r="Z314" t="b">
        <v>0</v>
      </c>
      <c r="AA314" t="s">
        <v>32</v>
      </c>
      <c r="AB314" t="s">
        <v>38</v>
      </c>
      <c r="AC314" t="b">
        <v>0</v>
      </c>
      <c r="AD314" t="b">
        <v>0</v>
      </c>
      <c r="AE314" s="3">
        <v>65000</v>
      </c>
      <c r="AF314" s="3">
        <v>0</v>
      </c>
    </row>
    <row r="315" spans="1:32" x14ac:dyDescent="0.3">
      <c r="A315" t="s">
        <v>126</v>
      </c>
      <c r="B315" t="b">
        <v>0</v>
      </c>
      <c r="D315" t="b">
        <v>0</v>
      </c>
      <c r="E315" s="1">
        <v>43013</v>
      </c>
      <c r="F315" t="b">
        <v>1</v>
      </c>
      <c r="G315" t="s">
        <v>964</v>
      </c>
      <c r="H315" t="b">
        <v>0</v>
      </c>
      <c r="I315" s="2">
        <v>43011.813090277778</v>
      </c>
      <c r="J315" t="b">
        <v>0</v>
      </c>
      <c r="K315" t="b">
        <v>0</v>
      </c>
      <c r="L315" t="s">
        <v>119</v>
      </c>
      <c r="M315">
        <v>4</v>
      </c>
      <c r="N315">
        <v>2017</v>
      </c>
      <c r="O315" t="s">
        <v>5</v>
      </c>
      <c r="P315" t="s">
        <v>5</v>
      </c>
      <c r="Q315" t="s">
        <v>120</v>
      </c>
      <c r="R315" t="s">
        <v>87</v>
      </c>
      <c r="S315" s="2">
        <v>44297.841400462959</v>
      </c>
      <c r="U315" s="2">
        <v>43169.630393518521</v>
      </c>
      <c r="V315" t="b">
        <v>0</v>
      </c>
      <c r="W315" t="s">
        <v>37</v>
      </c>
      <c r="X315" t="s">
        <v>4931</v>
      </c>
      <c r="Z315" t="b">
        <v>0</v>
      </c>
      <c r="AA315" t="s">
        <v>159</v>
      </c>
      <c r="AB315" t="s">
        <v>42</v>
      </c>
      <c r="AC315" t="b">
        <v>0</v>
      </c>
      <c r="AD315" t="b">
        <v>1</v>
      </c>
      <c r="AE315" s="3">
        <v>3750</v>
      </c>
      <c r="AF315" s="3">
        <v>3750</v>
      </c>
    </row>
    <row r="316" spans="1:32" x14ac:dyDescent="0.3">
      <c r="A316" t="s">
        <v>3724</v>
      </c>
      <c r="B316" t="b">
        <v>0</v>
      </c>
      <c r="D316" t="b">
        <v>0</v>
      </c>
      <c r="E316" s="1">
        <v>43015</v>
      </c>
      <c r="F316" t="b">
        <v>1</v>
      </c>
      <c r="G316" t="s">
        <v>51</v>
      </c>
      <c r="H316" t="b">
        <v>0</v>
      </c>
      <c r="I316" s="2">
        <v>42923.919016203705</v>
      </c>
      <c r="J316" t="b">
        <v>0</v>
      </c>
      <c r="K316" t="b">
        <v>0</v>
      </c>
      <c r="L316" t="s">
        <v>119</v>
      </c>
      <c r="M316">
        <v>4</v>
      </c>
      <c r="N316">
        <v>2017</v>
      </c>
      <c r="O316" t="s">
        <v>34</v>
      </c>
      <c r="P316" t="s">
        <v>34</v>
      </c>
      <c r="Q316" t="s">
        <v>49</v>
      </c>
      <c r="R316" t="s">
        <v>87</v>
      </c>
      <c r="S316" s="2">
        <v>44297.838888888888</v>
      </c>
      <c r="U316" s="2">
        <v>43836.76290509259</v>
      </c>
      <c r="V316" t="b">
        <v>0</v>
      </c>
      <c r="W316" t="s">
        <v>121</v>
      </c>
      <c r="X316" t="s">
        <v>3725</v>
      </c>
      <c r="Z316" t="b">
        <v>0</v>
      </c>
      <c r="AA316" t="s">
        <v>51</v>
      </c>
      <c r="AB316" t="s">
        <v>38</v>
      </c>
      <c r="AC316" t="b">
        <v>0</v>
      </c>
      <c r="AD316" t="b">
        <v>0</v>
      </c>
      <c r="AE316" s="3">
        <v>28000</v>
      </c>
      <c r="AF316" s="3">
        <v>0</v>
      </c>
    </row>
    <row r="317" spans="1:32" x14ac:dyDescent="0.3">
      <c r="A317" t="s">
        <v>145</v>
      </c>
      <c r="B317" t="b">
        <v>0</v>
      </c>
      <c r="D317" t="b">
        <v>0</v>
      </c>
      <c r="E317" s="1">
        <v>43019</v>
      </c>
      <c r="F317" t="b">
        <v>1</v>
      </c>
      <c r="G317" t="s">
        <v>74</v>
      </c>
      <c r="H317" t="b">
        <v>0</v>
      </c>
      <c r="I317" s="2">
        <v>42438.982800925929</v>
      </c>
      <c r="J317" t="b">
        <v>0</v>
      </c>
      <c r="K317" t="b">
        <v>0</v>
      </c>
      <c r="L317" t="s">
        <v>119</v>
      </c>
      <c r="M317">
        <v>4</v>
      </c>
      <c r="N317">
        <v>2017</v>
      </c>
      <c r="O317" t="s">
        <v>5</v>
      </c>
      <c r="P317" t="s">
        <v>5</v>
      </c>
      <c r="Q317" t="s">
        <v>5977</v>
      </c>
      <c r="R317" t="s">
        <v>87</v>
      </c>
      <c r="S317" s="2">
        <v>44297.8278587963</v>
      </c>
      <c r="U317" s="2">
        <v>43836.76290509259</v>
      </c>
      <c r="V317" t="b">
        <v>0</v>
      </c>
      <c r="W317" t="s">
        <v>83</v>
      </c>
      <c r="X317" t="s">
        <v>146</v>
      </c>
      <c r="Z317" t="b">
        <v>1</v>
      </c>
      <c r="AA317" t="s">
        <v>74</v>
      </c>
      <c r="AB317" t="s">
        <v>42</v>
      </c>
      <c r="AC317" t="b">
        <v>0</v>
      </c>
      <c r="AD317" t="b">
        <v>1</v>
      </c>
      <c r="AE317" s="3">
        <v>137500</v>
      </c>
      <c r="AF317" s="3">
        <v>137500</v>
      </c>
    </row>
    <row r="318" spans="1:32" x14ac:dyDescent="0.3">
      <c r="A318" t="s">
        <v>864</v>
      </c>
      <c r="B318" t="b">
        <v>0</v>
      </c>
      <c r="D318" t="b">
        <v>0</v>
      </c>
      <c r="E318" s="1">
        <v>43025</v>
      </c>
      <c r="F318" t="b">
        <v>1</v>
      </c>
      <c r="G318" t="s">
        <v>964</v>
      </c>
      <c r="H318" t="b">
        <v>0</v>
      </c>
      <c r="I318" s="2">
        <v>43046.821435185186</v>
      </c>
      <c r="J318" t="b">
        <v>0</v>
      </c>
      <c r="K318" t="b">
        <v>0</v>
      </c>
      <c r="L318" t="s">
        <v>119</v>
      </c>
      <c r="M318">
        <v>4</v>
      </c>
      <c r="N318">
        <v>2017</v>
      </c>
      <c r="O318" t="s">
        <v>5</v>
      </c>
      <c r="P318" t="s">
        <v>5</v>
      </c>
      <c r="Q318" t="s">
        <v>120</v>
      </c>
      <c r="R318" t="s">
        <v>87</v>
      </c>
      <c r="S318" s="2">
        <v>44297.837673611109</v>
      </c>
      <c r="U318" s="2">
        <v>43169.630393518521</v>
      </c>
      <c r="V318" t="b">
        <v>0</v>
      </c>
      <c r="W318" t="s">
        <v>121</v>
      </c>
      <c r="X318" t="s">
        <v>4935</v>
      </c>
      <c r="Z318" t="b">
        <v>0</v>
      </c>
      <c r="AA318" t="s">
        <v>159</v>
      </c>
      <c r="AB318" t="s">
        <v>42</v>
      </c>
      <c r="AC318" t="b">
        <v>0</v>
      </c>
      <c r="AD318" t="b">
        <v>1</v>
      </c>
      <c r="AE318" s="3">
        <v>3850</v>
      </c>
      <c r="AF318" s="3">
        <v>3850</v>
      </c>
    </row>
    <row r="319" spans="1:32" x14ac:dyDescent="0.3">
      <c r="A319" t="s">
        <v>379</v>
      </c>
      <c r="B319" t="b">
        <v>0</v>
      </c>
      <c r="D319" t="b">
        <v>0</v>
      </c>
      <c r="E319" s="1">
        <v>43026</v>
      </c>
      <c r="F319" t="b">
        <v>1</v>
      </c>
      <c r="G319" t="s">
        <v>964</v>
      </c>
      <c r="H319" t="b">
        <v>0</v>
      </c>
      <c r="I319" s="2">
        <v>42794.796076388891</v>
      </c>
      <c r="J319" t="b">
        <v>0</v>
      </c>
      <c r="K319" t="b">
        <v>0</v>
      </c>
      <c r="L319" t="s">
        <v>119</v>
      </c>
      <c r="M319">
        <v>4</v>
      </c>
      <c r="N319">
        <v>2017</v>
      </c>
      <c r="O319" t="s">
        <v>5</v>
      </c>
      <c r="P319" t="s">
        <v>5</v>
      </c>
      <c r="Q319" t="s">
        <v>5974</v>
      </c>
      <c r="R319" t="s">
        <v>87</v>
      </c>
      <c r="S319" s="2">
        <v>44297.835520833331</v>
      </c>
      <c r="U319" s="2">
        <v>43169.630393518521</v>
      </c>
      <c r="V319" t="b">
        <v>0</v>
      </c>
      <c r="W319" t="s">
        <v>45</v>
      </c>
      <c r="X319" t="s">
        <v>1089</v>
      </c>
      <c r="Z319" t="b">
        <v>0</v>
      </c>
      <c r="AA319" t="s">
        <v>123</v>
      </c>
      <c r="AB319" t="s">
        <v>42</v>
      </c>
      <c r="AC319" t="b">
        <v>0</v>
      </c>
      <c r="AD319" t="b">
        <v>1</v>
      </c>
      <c r="AE319" s="3">
        <v>19948.009999999998</v>
      </c>
      <c r="AF319" s="3">
        <v>19948.009999999998</v>
      </c>
    </row>
    <row r="320" spans="1:32" x14ac:dyDescent="0.3">
      <c r="A320" t="s">
        <v>565</v>
      </c>
      <c r="B320" t="b">
        <v>0</v>
      </c>
      <c r="D320" t="b">
        <v>0</v>
      </c>
      <c r="E320" s="1">
        <v>43028</v>
      </c>
      <c r="F320" t="b">
        <v>1</v>
      </c>
      <c r="G320" t="s">
        <v>964</v>
      </c>
      <c r="H320" t="b">
        <v>0</v>
      </c>
      <c r="I320" s="2">
        <v>43024.624421296299</v>
      </c>
      <c r="J320" t="b">
        <v>0</v>
      </c>
      <c r="K320" t="b">
        <v>0</v>
      </c>
      <c r="L320" t="s">
        <v>119</v>
      </c>
      <c r="M320">
        <v>4</v>
      </c>
      <c r="N320">
        <v>2017</v>
      </c>
      <c r="O320" t="s">
        <v>5</v>
      </c>
      <c r="P320" t="s">
        <v>5</v>
      </c>
      <c r="Q320" t="s">
        <v>120</v>
      </c>
      <c r="R320" t="s">
        <v>87</v>
      </c>
      <c r="S320" s="2">
        <v>44296.95826388889</v>
      </c>
      <c r="U320" s="2">
        <v>43774.623703703706</v>
      </c>
      <c r="V320" t="b">
        <v>0</v>
      </c>
      <c r="W320" t="s">
        <v>98</v>
      </c>
      <c r="X320" t="s">
        <v>4933</v>
      </c>
      <c r="Z320" t="b">
        <v>0</v>
      </c>
      <c r="AA320" t="s">
        <v>159</v>
      </c>
      <c r="AB320" t="s">
        <v>42</v>
      </c>
      <c r="AC320" t="b">
        <v>0</v>
      </c>
      <c r="AD320" t="b">
        <v>1</v>
      </c>
      <c r="AE320" s="3">
        <v>2750</v>
      </c>
      <c r="AF320" s="3">
        <v>2750</v>
      </c>
    </row>
    <row r="321" spans="1:32" x14ac:dyDescent="0.3">
      <c r="A321" t="s">
        <v>118</v>
      </c>
      <c r="B321" t="b">
        <v>0</v>
      </c>
      <c r="D321" t="b">
        <v>0</v>
      </c>
      <c r="E321" s="1">
        <v>43032</v>
      </c>
      <c r="F321" t="b">
        <v>1</v>
      </c>
      <c r="G321" t="s">
        <v>109</v>
      </c>
      <c r="H321" t="b">
        <v>0</v>
      </c>
      <c r="I321" s="2">
        <v>42426.852569444447</v>
      </c>
      <c r="J321" t="b">
        <v>0</v>
      </c>
      <c r="K321" t="b">
        <v>0</v>
      </c>
      <c r="L321" t="s">
        <v>119</v>
      </c>
      <c r="M321">
        <v>4</v>
      </c>
      <c r="N321">
        <v>2017</v>
      </c>
      <c r="O321" t="s">
        <v>5</v>
      </c>
      <c r="P321" t="s">
        <v>5</v>
      </c>
      <c r="Q321" t="s">
        <v>5975</v>
      </c>
      <c r="R321" t="s">
        <v>87</v>
      </c>
      <c r="S321" s="2">
        <v>44297.837673611109</v>
      </c>
      <c r="U321" s="2">
        <v>43169.630393518521</v>
      </c>
      <c r="V321" t="b">
        <v>0</v>
      </c>
      <c r="W321" t="s">
        <v>121</v>
      </c>
      <c r="X321" t="s">
        <v>122</v>
      </c>
      <c r="Z321" t="b">
        <v>0</v>
      </c>
      <c r="AA321" t="s">
        <v>123</v>
      </c>
      <c r="AB321" t="s">
        <v>42</v>
      </c>
      <c r="AC321" t="b">
        <v>0</v>
      </c>
      <c r="AD321" t="b">
        <v>1</v>
      </c>
      <c r="AE321" s="3">
        <v>50015</v>
      </c>
      <c r="AF321" s="3">
        <v>50015</v>
      </c>
    </row>
    <row r="322" spans="1:32" x14ac:dyDescent="0.3">
      <c r="A322" t="s">
        <v>5051</v>
      </c>
      <c r="B322" t="b">
        <v>0</v>
      </c>
      <c r="D322" t="b">
        <v>0</v>
      </c>
      <c r="E322" s="1">
        <v>43032</v>
      </c>
      <c r="F322" t="b">
        <v>1</v>
      </c>
      <c r="G322" t="s">
        <v>964</v>
      </c>
      <c r="H322" t="b">
        <v>0</v>
      </c>
      <c r="I322" s="2">
        <v>42993.570740740739</v>
      </c>
      <c r="J322" t="b">
        <v>0</v>
      </c>
      <c r="K322" t="b">
        <v>0</v>
      </c>
      <c r="L322" t="s">
        <v>119</v>
      </c>
      <c r="M322">
        <v>4</v>
      </c>
      <c r="N322">
        <v>2017</v>
      </c>
      <c r="O322" t="s">
        <v>5</v>
      </c>
      <c r="P322" t="s">
        <v>5</v>
      </c>
      <c r="Q322" t="s">
        <v>110</v>
      </c>
      <c r="R322" t="s">
        <v>87</v>
      </c>
      <c r="S322" s="2">
        <v>44297.841840277775</v>
      </c>
      <c r="U322" s="2">
        <v>43169.630393518521</v>
      </c>
      <c r="V322" t="b">
        <v>0</v>
      </c>
      <c r="W322" t="s">
        <v>141</v>
      </c>
      <c r="X322" t="s">
        <v>5052</v>
      </c>
      <c r="Z322" t="b">
        <v>0</v>
      </c>
      <c r="AA322" t="s">
        <v>159</v>
      </c>
      <c r="AB322" t="s">
        <v>42</v>
      </c>
      <c r="AC322" t="b">
        <v>0</v>
      </c>
      <c r="AD322" t="b">
        <v>1</v>
      </c>
      <c r="AE322" s="3">
        <v>34055</v>
      </c>
      <c r="AF322" s="3">
        <v>34055</v>
      </c>
    </row>
    <row r="323" spans="1:32" x14ac:dyDescent="0.3">
      <c r="A323" t="s">
        <v>118</v>
      </c>
      <c r="B323" t="b">
        <v>0</v>
      </c>
      <c r="D323" t="b">
        <v>0</v>
      </c>
      <c r="E323" s="1">
        <v>43032</v>
      </c>
      <c r="F323" t="b">
        <v>1</v>
      </c>
      <c r="G323" t="s">
        <v>964</v>
      </c>
      <c r="H323" t="b">
        <v>0</v>
      </c>
      <c r="I323" s="2">
        <v>43073.684502314813</v>
      </c>
      <c r="J323" t="b">
        <v>0</v>
      </c>
      <c r="K323" t="b">
        <v>0</v>
      </c>
      <c r="L323" t="s">
        <v>119</v>
      </c>
      <c r="M323">
        <v>4</v>
      </c>
      <c r="N323">
        <v>2017</v>
      </c>
      <c r="O323" t="s">
        <v>5</v>
      </c>
      <c r="P323" t="s">
        <v>5</v>
      </c>
      <c r="Q323" t="s">
        <v>120</v>
      </c>
      <c r="R323" t="s">
        <v>87</v>
      </c>
      <c r="S323" s="2">
        <v>44297.837673611109</v>
      </c>
      <c r="U323" s="2">
        <v>43169.630393518521</v>
      </c>
      <c r="V323" t="b">
        <v>0</v>
      </c>
      <c r="W323" t="s">
        <v>121</v>
      </c>
      <c r="X323" t="s">
        <v>5056</v>
      </c>
      <c r="Z323" t="b">
        <v>0</v>
      </c>
      <c r="AA323" t="s">
        <v>123</v>
      </c>
      <c r="AB323" t="s">
        <v>42</v>
      </c>
      <c r="AC323" t="b">
        <v>0</v>
      </c>
      <c r="AD323" t="b">
        <v>1</v>
      </c>
      <c r="AE323" s="3">
        <v>34055</v>
      </c>
      <c r="AF323" s="3">
        <v>34055</v>
      </c>
    </row>
    <row r="324" spans="1:32" x14ac:dyDescent="0.3">
      <c r="A324" t="s">
        <v>175</v>
      </c>
      <c r="B324" t="b">
        <v>0</v>
      </c>
      <c r="D324" t="b">
        <v>0</v>
      </c>
      <c r="E324" s="1">
        <v>43035</v>
      </c>
      <c r="F324" t="b">
        <v>1</v>
      </c>
      <c r="G324" t="s">
        <v>964</v>
      </c>
      <c r="H324" t="b">
        <v>1</v>
      </c>
      <c r="I324" s="2">
        <v>43046.826874999999</v>
      </c>
      <c r="J324" t="b">
        <v>0</v>
      </c>
      <c r="K324" t="b">
        <v>0</v>
      </c>
      <c r="L324" t="s">
        <v>119</v>
      </c>
      <c r="M324">
        <v>4</v>
      </c>
      <c r="N324">
        <v>2017</v>
      </c>
      <c r="O324" t="s">
        <v>5</v>
      </c>
      <c r="P324" t="s">
        <v>5</v>
      </c>
      <c r="Q324" t="s">
        <v>120</v>
      </c>
      <c r="R324" t="s">
        <v>87</v>
      </c>
      <c r="S324" s="2">
        <v>44296.95826388889</v>
      </c>
      <c r="U324" s="2">
        <v>43169.630393518521</v>
      </c>
      <c r="V324" t="b">
        <v>0</v>
      </c>
      <c r="W324" t="s">
        <v>37</v>
      </c>
      <c r="X324" t="s">
        <v>5210</v>
      </c>
      <c r="Z324" t="b">
        <v>0</v>
      </c>
      <c r="AA324" t="s">
        <v>159</v>
      </c>
      <c r="AB324" t="s">
        <v>42</v>
      </c>
      <c r="AC324" t="b">
        <v>0</v>
      </c>
      <c r="AD324" t="b">
        <v>1</v>
      </c>
      <c r="AE324" s="3">
        <v>600</v>
      </c>
      <c r="AF324" s="3">
        <v>600</v>
      </c>
    </row>
    <row r="325" spans="1:32" x14ac:dyDescent="0.3">
      <c r="A325" t="s">
        <v>379</v>
      </c>
      <c r="B325" t="b">
        <v>0</v>
      </c>
      <c r="D325" t="b">
        <v>0</v>
      </c>
      <c r="E325" s="1">
        <v>43039</v>
      </c>
      <c r="F325" t="b">
        <v>1</v>
      </c>
      <c r="G325" t="s">
        <v>964</v>
      </c>
      <c r="H325" t="b">
        <v>0</v>
      </c>
      <c r="I325" s="2">
        <v>43032.611597222225</v>
      </c>
      <c r="J325" t="b">
        <v>0</v>
      </c>
      <c r="K325" t="b">
        <v>0</v>
      </c>
      <c r="L325" t="s">
        <v>119</v>
      </c>
      <c r="M325">
        <v>4</v>
      </c>
      <c r="N325">
        <v>2017</v>
      </c>
      <c r="O325" t="s">
        <v>34</v>
      </c>
      <c r="P325" t="s">
        <v>34</v>
      </c>
      <c r="Q325" t="s">
        <v>120</v>
      </c>
      <c r="R325" t="s">
        <v>87</v>
      </c>
      <c r="S325" s="2">
        <v>44296.959062499998</v>
      </c>
      <c r="U325" s="2">
        <v>43169.635254629633</v>
      </c>
      <c r="V325" t="b">
        <v>0</v>
      </c>
      <c r="W325" t="s">
        <v>331</v>
      </c>
      <c r="X325" t="s">
        <v>3200</v>
      </c>
      <c r="Z325" t="b">
        <v>0</v>
      </c>
      <c r="AA325" t="s">
        <v>159</v>
      </c>
      <c r="AB325" t="s">
        <v>38</v>
      </c>
      <c r="AC325" t="b">
        <v>0</v>
      </c>
      <c r="AD325" t="b">
        <v>0</v>
      </c>
      <c r="AE325" s="3">
        <v>2750</v>
      </c>
      <c r="AF325" s="3">
        <v>0</v>
      </c>
    </row>
    <row r="326" spans="1:32" x14ac:dyDescent="0.3">
      <c r="A326" t="s">
        <v>379</v>
      </c>
      <c r="B326" t="b">
        <v>0</v>
      </c>
      <c r="D326" t="b">
        <v>0</v>
      </c>
      <c r="E326" s="1">
        <v>43039</v>
      </c>
      <c r="F326" t="b">
        <v>1</v>
      </c>
      <c r="G326" t="s">
        <v>964</v>
      </c>
      <c r="H326" t="b">
        <v>0</v>
      </c>
      <c r="I326" s="2">
        <v>43032.55678240741</v>
      </c>
      <c r="J326" t="b">
        <v>0</v>
      </c>
      <c r="K326" t="b">
        <v>0</v>
      </c>
      <c r="L326" t="s">
        <v>119</v>
      </c>
      <c r="M326">
        <v>4</v>
      </c>
      <c r="N326">
        <v>2017</v>
      </c>
      <c r="O326" t="s">
        <v>5</v>
      </c>
      <c r="P326" t="s">
        <v>5</v>
      </c>
      <c r="Q326" t="s">
        <v>120</v>
      </c>
      <c r="R326" t="s">
        <v>87</v>
      </c>
      <c r="S326" s="2">
        <v>44296.95826388889</v>
      </c>
      <c r="U326" s="2">
        <v>43169.630393518521</v>
      </c>
      <c r="V326" t="b">
        <v>0</v>
      </c>
      <c r="W326" t="s">
        <v>331</v>
      </c>
      <c r="X326" t="s">
        <v>4934</v>
      </c>
      <c r="Z326" t="b">
        <v>0</v>
      </c>
      <c r="AA326" t="s">
        <v>159</v>
      </c>
      <c r="AB326" t="s">
        <v>42</v>
      </c>
      <c r="AC326" t="b">
        <v>0</v>
      </c>
      <c r="AD326" t="b">
        <v>1</v>
      </c>
      <c r="AE326" s="3">
        <v>26125</v>
      </c>
      <c r="AF326" s="3">
        <v>26125</v>
      </c>
    </row>
    <row r="327" spans="1:32" x14ac:dyDescent="0.3">
      <c r="A327" t="s">
        <v>100</v>
      </c>
      <c r="B327" t="b">
        <v>0</v>
      </c>
      <c r="D327" t="b">
        <v>0</v>
      </c>
      <c r="E327" s="1">
        <v>43039</v>
      </c>
      <c r="F327" t="b">
        <v>1</v>
      </c>
      <c r="G327" t="s">
        <v>74</v>
      </c>
      <c r="H327" t="b">
        <v>0</v>
      </c>
      <c r="I327" s="2">
        <v>43000.737025462964</v>
      </c>
      <c r="J327" t="b">
        <v>0</v>
      </c>
      <c r="K327" t="b">
        <v>0</v>
      </c>
      <c r="L327" t="s">
        <v>119</v>
      </c>
      <c r="M327">
        <v>4</v>
      </c>
      <c r="N327">
        <v>2017</v>
      </c>
      <c r="O327" t="s">
        <v>5</v>
      </c>
      <c r="P327" t="s">
        <v>5</v>
      </c>
      <c r="Q327" t="s">
        <v>69</v>
      </c>
      <c r="R327" t="s">
        <v>87</v>
      </c>
      <c r="S327" s="2">
        <v>44297.838888888888</v>
      </c>
      <c r="U327" s="2">
        <v>43836.76290509259</v>
      </c>
      <c r="V327" t="b">
        <v>0</v>
      </c>
      <c r="W327" t="s">
        <v>121</v>
      </c>
      <c r="X327" t="s">
        <v>5622</v>
      </c>
      <c r="Z327" t="b">
        <v>1</v>
      </c>
      <c r="AA327" t="s">
        <v>74</v>
      </c>
      <c r="AB327" t="s">
        <v>42</v>
      </c>
      <c r="AC327" t="b">
        <v>0</v>
      </c>
      <c r="AD327" t="b">
        <v>1</v>
      </c>
      <c r="AE327" s="3">
        <v>516</v>
      </c>
      <c r="AF327" s="3">
        <v>516</v>
      </c>
    </row>
    <row r="328" spans="1:32" x14ac:dyDescent="0.3">
      <c r="A328" t="s">
        <v>2930</v>
      </c>
      <c r="B328" t="b">
        <v>0</v>
      </c>
      <c r="D328" t="b">
        <v>0</v>
      </c>
      <c r="E328" s="1">
        <v>43041</v>
      </c>
      <c r="F328" t="b">
        <v>1</v>
      </c>
      <c r="G328" t="s">
        <v>194</v>
      </c>
      <c r="H328" t="b">
        <v>0</v>
      </c>
      <c r="I328" s="2">
        <v>42956.182847222219</v>
      </c>
      <c r="J328" t="b">
        <v>0</v>
      </c>
      <c r="K328" t="b">
        <v>0</v>
      </c>
      <c r="L328" t="s">
        <v>119</v>
      </c>
      <c r="M328">
        <v>4</v>
      </c>
      <c r="N328">
        <v>2017</v>
      </c>
      <c r="O328" t="s">
        <v>5</v>
      </c>
      <c r="P328" t="s">
        <v>5</v>
      </c>
      <c r="Q328" t="s">
        <v>35</v>
      </c>
      <c r="R328" t="s">
        <v>87</v>
      </c>
      <c r="S328" s="2">
        <v>44297.8278587963</v>
      </c>
      <c r="U328" s="2">
        <v>43971.599895833337</v>
      </c>
      <c r="V328" t="b">
        <v>0</v>
      </c>
      <c r="W328" t="s">
        <v>83</v>
      </c>
      <c r="X328" t="s">
        <v>5630</v>
      </c>
      <c r="Z328" t="b">
        <v>1</v>
      </c>
      <c r="AA328" t="s">
        <v>194</v>
      </c>
      <c r="AB328" t="s">
        <v>42</v>
      </c>
      <c r="AC328" t="b">
        <v>0</v>
      </c>
      <c r="AD328" t="b">
        <v>1</v>
      </c>
      <c r="AE328" s="3">
        <v>65796</v>
      </c>
      <c r="AF328" s="3">
        <v>65796</v>
      </c>
    </row>
    <row r="329" spans="1:32" x14ac:dyDescent="0.3">
      <c r="A329" t="s">
        <v>1018</v>
      </c>
      <c r="B329" t="b">
        <v>0</v>
      </c>
      <c r="D329" t="b">
        <v>0</v>
      </c>
      <c r="E329" s="1">
        <v>43041</v>
      </c>
      <c r="F329" t="b">
        <v>1</v>
      </c>
      <c r="G329" t="s">
        <v>964</v>
      </c>
      <c r="H329" t="b">
        <v>0</v>
      </c>
      <c r="I329" s="2">
        <v>42991.599293981482</v>
      </c>
      <c r="J329" t="b">
        <v>0</v>
      </c>
      <c r="K329" t="b">
        <v>0</v>
      </c>
      <c r="L329" t="s">
        <v>119</v>
      </c>
      <c r="M329">
        <v>4</v>
      </c>
      <c r="N329">
        <v>2017</v>
      </c>
      <c r="O329" t="s">
        <v>5</v>
      </c>
      <c r="P329" t="s">
        <v>5</v>
      </c>
      <c r="Q329" t="s">
        <v>120</v>
      </c>
      <c r="R329" t="s">
        <v>87</v>
      </c>
      <c r="S329" s="2">
        <v>44296.95826388889</v>
      </c>
      <c r="U329" s="2">
        <v>43169.630393518521</v>
      </c>
      <c r="V329" t="b">
        <v>0</v>
      </c>
      <c r="W329" t="s">
        <v>45</v>
      </c>
      <c r="X329" t="s">
        <v>5895</v>
      </c>
      <c r="Z329" t="b">
        <v>0</v>
      </c>
      <c r="AA329" t="s">
        <v>109</v>
      </c>
      <c r="AB329" t="s">
        <v>42</v>
      </c>
      <c r="AC329" t="b">
        <v>0</v>
      </c>
      <c r="AD329" t="b">
        <v>1</v>
      </c>
      <c r="AE329" s="3">
        <v>50015</v>
      </c>
      <c r="AF329" s="3">
        <v>50015</v>
      </c>
    </row>
    <row r="330" spans="1:32" x14ac:dyDescent="0.3">
      <c r="A330" t="s">
        <v>1055</v>
      </c>
      <c r="B330" t="b">
        <v>0</v>
      </c>
      <c r="D330" t="b">
        <v>0</v>
      </c>
      <c r="E330" s="1">
        <v>43060</v>
      </c>
      <c r="F330" t="b">
        <v>1</v>
      </c>
      <c r="G330" t="s">
        <v>964</v>
      </c>
      <c r="H330" t="b">
        <v>0</v>
      </c>
      <c r="I330" s="2">
        <v>43049.812951388885</v>
      </c>
      <c r="J330" t="b">
        <v>0</v>
      </c>
      <c r="K330" t="b">
        <v>0</v>
      </c>
      <c r="L330" t="s">
        <v>119</v>
      </c>
      <c r="M330">
        <v>4</v>
      </c>
      <c r="N330">
        <v>2017</v>
      </c>
      <c r="O330" t="s">
        <v>5</v>
      </c>
      <c r="P330" t="s">
        <v>5</v>
      </c>
      <c r="Q330" t="s">
        <v>45</v>
      </c>
      <c r="R330" t="s">
        <v>87</v>
      </c>
      <c r="S330" s="2">
        <v>44297.835520833331</v>
      </c>
      <c r="U330" s="2">
        <v>43169.630393518521</v>
      </c>
      <c r="V330" t="b">
        <v>0</v>
      </c>
      <c r="W330" t="s">
        <v>45</v>
      </c>
      <c r="X330" t="s">
        <v>5049</v>
      </c>
      <c r="Z330" t="b">
        <v>0</v>
      </c>
      <c r="AA330" t="s">
        <v>159</v>
      </c>
      <c r="AB330" t="s">
        <v>42</v>
      </c>
      <c r="AC330" t="b">
        <v>0</v>
      </c>
      <c r="AD330" t="b">
        <v>1</v>
      </c>
      <c r="AE330" s="3">
        <v>29050</v>
      </c>
      <c r="AF330" s="3">
        <v>29050</v>
      </c>
    </row>
    <row r="331" spans="1:32" x14ac:dyDescent="0.3">
      <c r="A331" t="s">
        <v>686</v>
      </c>
      <c r="B331" t="b">
        <v>0</v>
      </c>
      <c r="D331" t="b">
        <v>0</v>
      </c>
      <c r="E331" s="1">
        <v>43039</v>
      </c>
      <c r="F331" t="b">
        <v>0</v>
      </c>
      <c r="G331" t="s">
        <v>40</v>
      </c>
      <c r="H331" t="b">
        <v>1</v>
      </c>
      <c r="I331" s="2">
        <v>42551.533078703702</v>
      </c>
      <c r="J331" t="b">
        <v>0</v>
      </c>
      <c r="K331" t="b">
        <v>0</v>
      </c>
      <c r="L331" t="s">
        <v>119</v>
      </c>
      <c r="M331">
        <v>4</v>
      </c>
      <c r="N331">
        <v>2017</v>
      </c>
      <c r="O331" t="s">
        <v>86</v>
      </c>
      <c r="P331" t="s">
        <v>86</v>
      </c>
      <c r="Q331" t="s">
        <v>5976</v>
      </c>
      <c r="R331" t="s">
        <v>87</v>
      </c>
      <c r="S331" s="2">
        <v>44320.685057870367</v>
      </c>
      <c r="V331" t="b">
        <v>0</v>
      </c>
      <c r="W331" t="s">
        <v>98</v>
      </c>
      <c r="X331" t="s">
        <v>687</v>
      </c>
      <c r="Z331" t="b">
        <v>0</v>
      </c>
      <c r="AA331" t="s">
        <v>130</v>
      </c>
      <c r="AB331" t="s">
        <v>88</v>
      </c>
      <c r="AC331" t="b">
        <v>0</v>
      </c>
      <c r="AD331" t="b">
        <v>0</v>
      </c>
      <c r="AE331" s="3">
        <v>65000</v>
      </c>
      <c r="AF331" s="3">
        <v>6500</v>
      </c>
    </row>
    <row r="332" spans="1:32" x14ac:dyDescent="0.3">
      <c r="A332" t="s">
        <v>851</v>
      </c>
      <c r="B332" t="b">
        <v>0</v>
      </c>
      <c r="D332" t="b">
        <v>0</v>
      </c>
      <c r="E332" s="1">
        <v>43060</v>
      </c>
      <c r="F332" t="b">
        <v>1</v>
      </c>
      <c r="G332" t="s">
        <v>964</v>
      </c>
      <c r="H332" t="b">
        <v>0</v>
      </c>
      <c r="I332" s="2">
        <v>43060.56658564815</v>
      </c>
      <c r="J332" t="b">
        <v>0</v>
      </c>
      <c r="K332" t="b">
        <v>0</v>
      </c>
      <c r="L332" t="s">
        <v>119</v>
      </c>
      <c r="M332">
        <v>4</v>
      </c>
      <c r="N332">
        <v>2017</v>
      </c>
      <c r="O332" t="s">
        <v>5</v>
      </c>
      <c r="P332" t="s">
        <v>5</v>
      </c>
      <c r="Q332" t="s">
        <v>45</v>
      </c>
      <c r="R332" t="s">
        <v>87</v>
      </c>
      <c r="S332" s="2">
        <v>44297.835520833331</v>
      </c>
      <c r="U332" s="2">
        <v>43169.630393518521</v>
      </c>
      <c r="V332" t="b">
        <v>0</v>
      </c>
      <c r="W332" t="s">
        <v>45</v>
      </c>
      <c r="X332" t="s">
        <v>5050</v>
      </c>
      <c r="Z332" t="b">
        <v>0</v>
      </c>
      <c r="AA332" t="s">
        <v>159</v>
      </c>
      <c r="AB332" t="s">
        <v>42</v>
      </c>
      <c r="AC332" t="b">
        <v>0</v>
      </c>
      <c r="AD332" t="b">
        <v>1</v>
      </c>
      <c r="AE332" s="3">
        <v>43015</v>
      </c>
      <c r="AF332" s="3">
        <v>43015</v>
      </c>
    </row>
    <row r="333" spans="1:32" x14ac:dyDescent="0.3">
      <c r="A333" t="s">
        <v>563</v>
      </c>
      <c r="B333" t="b">
        <v>0</v>
      </c>
      <c r="D333" t="b">
        <v>0</v>
      </c>
      <c r="E333" s="1">
        <v>43063</v>
      </c>
      <c r="F333" t="b">
        <v>1</v>
      </c>
      <c r="G333" t="s">
        <v>109</v>
      </c>
      <c r="H333" t="b">
        <v>0</v>
      </c>
      <c r="I333" s="2">
        <v>42545.25271990741</v>
      </c>
      <c r="J333" t="b">
        <v>0</v>
      </c>
      <c r="K333" t="b">
        <v>0</v>
      </c>
      <c r="L333" t="s">
        <v>119</v>
      </c>
      <c r="M333">
        <v>4</v>
      </c>
      <c r="N333">
        <v>2017</v>
      </c>
      <c r="O333" t="s">
        <v>34</v>
      </c>
      <c r="P333" t="s">
        <v>34</v>
      </c>
      <c r="Q333" t="s">
        <v>5976</v>
      </c>
      <c r="R333" t="s">
        <v>87</v>
      </c>
      <c r="S333" s="2">
        <v>44296.959062499998</v>
      </c>
      <c r="U333" s="2">
        <v>43169.639224537037</v>
      </c>
      <c r="V333" t="b">
        <v>0</v>
      </c>
      <c r="W333" t="s">
        <v>98</v>
      </c>
      <c r="X333" t="s">
        <v>564</v>
      </c>
      <c r="Z333" t="b">
        <v>0</v>
      </c>
      <c r="AA333" t="s">
        <v>123</v>
      </c>
      <c r="AB333" t="s">
        <v>38</v>
      </c>
      <c r="AC333" t="b">
        <v>0</v>
      </c>
      <c r="AD333" t="b">
        <v>0</v>
      </c>
      <c r="AE333" s="3">
        <v>54805</v>
      </c>
      <c r="AF333" s="3">
        <v>0</v>
      </c>
    </row>
    <row r="334" spans="1:32" x14ac:dyDescent="0.3">
      <c r="A334" t="s">
        <v>288</v>
      </c>
      <c r="B334" t="b">
        <v>0</v>
      </c>
      <c r="D334" t="b">
        <v>0</v>
      </c>
      <c r="E334" s="1">
        <v>43067</v>
      </c>
      <c r="F334" t="b">
        <v>1</v>
      </c>
      <c r="G334" t="s">
        <v>109</v>
      </c>
      <c r="H334" t="b">
        <v>1</v>
      </c>
      <c r="I334" s="2">
        <v>42479.525972222225</v>
      </c>
      <c r="J334" t="b">
        <v>0</v>
      </c>
      <c r="K334" t="b">
        <v>0</v>
      </c>
      <c r="L334" t="s">
        <v>119</v>
      </c>
      <c r="M334">
        <v>4</v>
      </c>
      <c r="N334">
        <v>2017</v>
      </c>
      <c r="O334" t="s">
        <v>5</v>
      </c>
      <c r="P334" t="s">
        <v>5</v>
      </c>
      <c r="Q334" t="s">
        <v>5969</v>
      </c>
      <c r="R334" t="s">
        <v>87</v>
      </c>
      <c r="S334" s="2">
        <v>44296.95826388889</v>
      </c>
      <c r="U334" s="2">
        <v>43169.630393518521</v>
      </c>
      <c r="V334" t="b">
        <v>0</v>
      </c>
      <c r="W334" t="s">
        <v>141</v>
      </c>
      <c r="X334" t="s">
        <v>289</v>
      </c>
      <c r="Z334" t="b">
        <v>0</v>
      </c>
      <c r="AA334" t="s">
        <v>123</v>
      </c>
      <c r="AB334" t="s">
        <v>42</v>
      </c>
      <c r="AC334" t="b">
        <v>0</v>
      </c>
      <c r="AD334" t="b">
        <v>1</v>
      </c>
      <c r="AE334" s="3">
        <v>50015</v>
      </c>
      <c r="AF334" s="3">
        <v>50015</v>
      </c>
    </row>
    <row r="335" spans="1:32" x14ac:dyDescent="0.3">
      <c r="A335" t="s">
        <v>5053</v>
      </c>
      <c r="B335" t="b">
        <v>0</v>
      </c>
      <c r="D335" t="b">
        <v>0</v>
      </c>
      <c r="E335" s="1">
        <v>43067</v>
      </c>
      <c r="F335" t="b">
        <v>1</v>
      </c>
      <c r="G335" t="s">
        <v>964</v>
      </c>
      <c r="H335" t="b">
        <v>0</v>
      </c>
      <c r="I335" s="2">
        <v>43049.885046296295</v>
      </c>
      <c r="J335" t="b">
        <v>0</v>
      </c>
      <c r="K335" t="b">
        <v>0</v>
      </c>
      <c r="L335" t="s">
        <v>119</v>
      </c>
      <c r="M335">
        <v>4</v>
      </c>
      <c r="N335">
        <v>2017</v>
      </c>
      <c r="O335" t="s">
        <v>5</v>
      </c>
      <c r="P335" t="s">
        <v>5</v>
      </c>
      <c r="Q335" t="s">
        <v>110</v>
      </c>
      <c r="R335" t="s">
        <v>87</v>
      </c>
      <c r="S335" s="2">
        <v>44297.841840277775</v>
      </c>
      <c r="U335" s="2">
        <v>43169.630393518521</v>
      </c>
      <c r="V335" t="b">
        <v>0</v>
      </c>
      <c r="W335" t="s">
        <v>141</v>
      </c>
      <c r="X335" t="s">
        <v>5054</v>
      </c>
      <c r="Z335" t="b">
        <v>0</v>
      </c>
      <c r="AA335" t="s">
        <v>159</v>
      </c>
      <c r="AB335" t="s">
        <v>42</v>
      </c>
      <c r="AC335" t="b">
        <v>0</v>
      </c>
      <c r="AD335" t="b">
        <v>1</v>
      </c>
      <c r="AE335" s="3">
        <v>50015</v>
      </c>
      <c r="AF335" s="3">
        <v>50015</v>
      </c>
    </row>
    <row r="336" spans="1:32" x14ac:dyDescent="0.3">
      <c r="A336" t="s">
        <v>175</v>
      </c>
      <c r="B336" t="b">
        <v>0</v>
      </c>
      <c r="D336" t="b">
        <v>0</v>
      </c>
      <c r="E336" s="1">
        <v>43069</v>
      </c>
      <c r="F336" t="b">
        <v>1</v>
      </c>
      <c r="G336" t="s">
        <v>964</v>
      </c>
      <c r="H336" t="b">
        <v>0</v>
      </c>
      <c r="I336" s="2">
        <v>43055.731817129628</v>
      </c>
      <c r="J336" t="b">
        <v>0</v>
      </c>
      <c r="K336" t="b">
        <v>0</v>
      </c>
      <c r="L336" t="s">
        <v>119</v>
      </c>
      <c r="M336">
        <v>4</v>
      </c>
      <c r="N336">
        <v>2017</v>
      </c>
      <c r="O336" t="s">
        <v>5</v>
      </c>
      <c r="P336" t="s">
        <v>5</v>
      </c>
      <c r="Q336" t="s">
        <v>120</v>
      </c>
      <c r="R336" t="s">
        <v>87</v>
      </c>
      <c r="S336" s="2">
        <v>44297.841400462959</v>
      </c>
      <c r="U336" s="2">
        <v>43169.630393518521</v>
      </c>
      <c r="V336" t="b">
        <v>0</v>
      </c>
      <c r="W336" t="s">
        <v>37</v>
      </c>
      <c r="X336" t="s">
        <v>4936</v>
      </c>
      <c r="Z336" t="b">
        <v>0</v>
      </c>
      <c r="AA336" t="s">
        <v>159</v>
      </c>
      <c r="AB336" t="s">
        <v>42</v>
      </c>
      <c r="AC336" t="b">
        <v>0</v>
      </c>
      <c r="AD336" t="b">
        <v>1</v>
      </c>
      <c r="AE336" s="3">
        <v>2750</v>
      </c>
      <c r="AF336" s="3">
        <v>2750</v>
      </c>
    </row>
    <row r="337" spans="1:32" x14ac:dyDescent="0.3">
      <c r="A337" t="s">
        <v>736</v>
      </c>
      <c r="B337" t="b">
        <v>0</v>
      </c>
      <c r="D337" t="b">
        <v>0</v>
      </c>
      <c r="E337" s="1">
        <v>43075</v>
      </c>
      <c r="F337" t="b">
        <v>1</v>
      </c>
      <c r="G337" t="s">
        <v>109</v>
      </c>
      <c r="H337" t="b">
        <v>0</v>
      </c>
      <c r="I337" s="2">
        <v>42569.595127314817</v>
      </c>
      <c r="J337" t="b">
        <v>0</v>
      </c>
      <c r="K337" t="b">
        <v>0</v>
      </c>
      <c r="L337" t="s">
        <v>119</v>
      </c>
      <c r="M337">
        <v>4</v>
      </c>
      <c r="N337">
        <v>2017</v>
      </c>
      <c r="O337" t="s">
        <v>5</v>
      </c>
      <c r="P337" t="s">
        <v>5</v>
      </c>
      <c r="Q337" t="s">
        <v>5978</v>
      </c>
      <c r="R337" t="s">
        <v>87</v>
      </c>
      <c r="S337" s="2">
        <v>44296.95826388889</v>
      </c>
      <c r="U337" s="2">
        <v>43169.630393518521</v>
      </c>
      <c r="V337" t="b">
        <v>0</v>
      </c>
      <c r="W337" t="s">
        <v>98</v>
      </c>
      <c r="X337" t="s">
        <v>737</v>
      </c>
      <c r="Z337" t="b">
        <v>0</v>
      </c>
      <c r="AA337" t="s">
        <v>123</v>
      </c>
      <c r="AB337" t="s">
        <v>42</v>
      </c>
      <c r="AC337" t="b">
        <v>0</v>
      </c>
      <c r="AD337" t="b">
        <v>1</v>
      </c>
      <c r="AE337" s="3">
        <v>57650</v>
      </c>
      <c r="AF337" s="3">
        <v>57650</v>
      </c>
    </row>
    <row r="338" spans="1:32" x14ac:dyDescent="0.3">
      <c r="A338" t="s">
        <v>173</v>
      </c>
      <c r="B338" t="b">
        <v>0</v>
      </c>
      <c r="D338" t="b">
        <v>0</v>
      </c>
      <c r="E338" s="1">
        <v>43077</v>
      </c>
      <c r="F338" t="b">
        <v>1</v>
      </c>
      <c r="G338" t="s">
        <v>964</v>
      </c>
      <c r="H338" t="b">
        <v>0</v>
      </c>
      <c r="I338" s="2">
        <v>43077.777997685182</v>
      </c>
      <c r="J338" t="b">
        <v>0</v>
      </c>
      <c r="K338" t="b">
        <v>0</v>
      </c>
      <c r="L338" t="s">
        <v>119</v>
      </c>
      <c r="M338">
        <v>4</v>
      </c>
      <c r="N338">
        <v>2017</v>
      </c>
      <c r="O338" t="s">
        <v>5</v>
      </c>
      <c r="P338" t="s">
        <v>5</v>
      </c>
      <c r="Q338" t="s">
        <v>120</v>
      </c>
      <c r="R338" t="s">
        <v>87</v>
      </c>
      <c r="S338" s="2">
        <v>44297.835520833331</v>
      </c>
      <c r="U338" s="2">
        <v>43169.630393518521</v>
      </c>
      <c r="V338" t="b">
        <v>0</v>
      </c>
      <c r="W338" t="s">
        <v>45</v>
      </c>
      <c r="X338" t="s">
        <v>4939</v>
      </c>
      <c r="Z338" t="b">
        <v>0</v>
      </c>
      <c r="AA338" t="s">
        <v>159</v>
      </c>
      <c r="AB338" t="s">
        <v>42</v>
      </c>
      <c r="AC338" t="b">
        <v>0</v>
      </c>
      <c r="AD338" t="b">
        <v>1</v>
      </c>
      <c r="AE338" s="3">
        <v>5550</v>
      </c>
      <c r="AF338" s="3">
        <v>5550</v>
      </c>
    </row>
    <row r="339" spans="1:32" x14ac:dyDescent="0.3">
      <c r="A339" t="s">
        <v>206</v>
      </c>
      <c r="B339" t="b">
        <v>0</v>
      </c>
      <c r="D339" t="b">
        <v>0</v>
      </c>
      <c r="E339" s="1">
        <v>43077</v>
      </c>
      <c r="F339" t="b">
        <v>1</v>
      </c>
      <c r="G339" t="s">
        <v>964</v>
      </c>
      <c r="H339" t="b">
        <v>0</v>
      </c>
      <c r="I339" s="2">
        <v>42877.589583333334</v>
      </c>
      <c r="J339" t="b">
        <v>0</v>
      </c>
      <c r="K339" t="b">
        <v>0</v>
      </c>
      <c r="L339" t="s">
        <v>119</v>
      </c>
      <c r="M339">
        <v>4</v>
      </c>
      <c r="N339">
        <v>2017</v>
      </c>
      <c r="O339" t="s">
        <v>5</v>
      </c>
      <c r="P339" t="s">
        <v>5</v>
      </c>
      <c r="Q339" t="s">
        <v>110</v>
      </c>
      <c r="R339" t="s">
        <v>87</v>
      </c>
      <c r="S339" s="2">
        <v>44297.835520833331</v>
      </c>
      <c r="U339" s="2">
        <v>43169.630393518521</v>
      </c>
      <c r="V339" t="b">
        <v>0</v>
      </c>
      <c r="W339" t="s">
        <v>45</v>
      </c>
      <c r="X339" t="s">
        <v>5055</v>
      </c>
      <c r="Z339" t="b">
        <v>0</v>
      </c>
      <c r="AA339" t="s">
        <v>123</v>
      </c>
      <c r="AB339" t="s">
        <v>42</v>
      </c>
      <c r="AC339" t="b">
        <v>0</v>
      </c>
      <c r="AD339" t="b">
        <v>1</v>
      </c>
      <c r="AE339" s="3">
        <v>0</v>
      </c>
      <c r="AF339" s="3">
        <v>0</v>
      </c>
    </row>
    <row r="340" spans="1:32" x14ac:dyDescent="0.3">
      <c r="A340" t="s">
        <v>864</v>
      </c>
      <c r="B340" t="b">
        <v>0</v>
      </c>
      <c r="D340" t="b">
        <v>0</v>
      </c>
      <c r="E340" s="1">
        <v>43081</v>
      </c>
      <c r="F340" t="b">
        <v>1</v>
      </c>
      <c r="G340" t="s">
        <v>964</v>
      </c>
      <c r="H340" t="b">
        <v>0</v>
      </c>
      <c r="I340" s="2">
        <v>43077.634988425925</v>
      </c>
      <c r="J340" t="b">
        <v>0</v>
      </c>
      <c r="K340" t="b">
        <v>0</v>
      </c>
      <c r="L340" t="s">
        <v>119</v>
      </c>
      <c r="M340">
        <v>4</v>
      </c>
      <c r="N340">
        <v>2017</v>
      </c>
      <c r="O340" t="s">
        <v>5</v>
      </c>
      <c r="P340" t="s">
        <v>5</v>
      </c>
      <c r="Q340" t="s">
        <v>120</v>
      </c>
      <c r="R340" t="s">
        <v>87</v>
      </c>
      <c r="S340" s="2">
        <v>44297.835520833331</v>
      </c>
      <c r="U340" s="2">
        <v>43169.630393518521</v>
      </c>
      <c r="V340" t="b">
        <v>0</v>
      </c>
      <c r="W340" t="s">
        <v>45</v>
      </c>
      <c r="X340" t="s">
        <v>4938</v>
      </c>
      <c r="Z340" t="b">
        <v>0</v>
      </c>
      <c r="AA340" t="s">
        <v>159</v>
      </c>
      <c r="AB340" t="s">
        <v>42</v>
      </c>
      <c r="AC340" t="b">
        <v>0</v>
      </c>
      <c r="AD340" t="b">
        <v>1</v>
      </c>
      <c r="AE340" s="3">
        <v>3975</v>
      </c>
      <c r="AF340" s="3">
        <v>3975</v>
      </c>
    </row>
    <row r="341" spans="1:32" x14ac:dyDescent="0.3">
      <c r="A341" t="s">
        <v>160</v>
      </c>
      <c r="B341" t="b">
        <v>0</v>
      </c>
      <c r="D341" t="b">
        <v>0</v>
      </c>
      <c r="E341" s="1">
        <v>43082</v>
      </c>
      <c r="F341" t="b">
        <v>1</v>
      </c>
      <c r="G341" t="s">
        <v>964</v>
      </c>
      <c r="H341" t="b">
        <v>0</v>
      </c>
      <c r="I341" s="2">
        <v>43076.727847222224</v>
      </c>
      <c r="J341" t="b">
        <v>0</v>
      </c>
      <c r="K341" t="b">
        <v>0</v>
      </c>
      <c r="L341" t="s">
        <v>119</v>
      </c>
      <c r="M341">
        <v>4</v>
      </c>
      <c r="N341">
        <v>2017</v>
      </c>
      <c r="O341" t="s">
        <v>5</v>
      </c>
      <c r="P341" t="s">
        <v>5</v>
      </c>
      <c r="Q341" t="s">
        <v>120</v>
      </c>
      <c r="R341" t="s">
        <v>87</v>
      </c>
      <c r="S341" s="2">
        <v>44297.835520833331</v>
      </c>
      <c r="U341" s="2">
        <v>43169.630393518521</v>
      </c>
      <c r="V341" t="b">
        <v>0</v>
      </c>
      <c r="W341" t="s">
        <v>45</v>
      </c>
      <c r="X341" t="s">
        <v>4937</v>
      </c>
      <c r="Z341" t="b">
        <v>0</v>
      </c>
      <c r="AA341" t="s">
        <v>159</v>
      </c>
      <c r="AB341" t="s">
        <v>42</v>
      </c>
      <c r="AC341" t="b">
        <v>0</v>
      </c>
      <c r="AD341" t="b">
        <v>1</v>
      </c>
      <c r="AE341" s="3">
        <v>13000</v>
      </c>
      <c r="AF341" s="3">
        <v>13000</v>
      </c>
    </row>
    <row r="342" spans="1:32" x14ac:dyDescent="0.3">
      <c r="A342" t="s">
        <v>5272</v>
      </c>
      <c r="B342" t="b">
        <v>0</v>
      </c>
      <c r="D342" t="b">
        <v>0</v>
      </c>
      <c r="E342" s="1">
        <v>43082</v>
      </c>
      <c r="F342" t="b">
        <v>1</v>
      </c>
      <c r="G342" t="s">
        <v>74</v>
      </c>
      <c r="H342" t="b">
        <v>0</v>
      </c>
      <c r="I342" s="2">
        <v>43024.959664351853</v>
      </c>
      <c r="J342" t="b">
        <v>0</v>
      </c>
      <c r="K342" t="b">
        <v>0</v>
      </c>
      <c r="L342" t="s">
        <v>119</v>
      </c>
      <c r="M342">
        <v>4</v>
      </c>
      <c r="N342">
        <v>2017</v>
      </c>
      <c r="O342" t="s">
        <v>5</v>
      </c>
      <c r="P342" t="s">
        <v>5</v>
      </c>
      <c r="Q342" t="s">
        <v>69</v>
      </c>
      <c r="R342" t="s">
        <v>40</v>
      </c>
      <c r="S342" s="2">
        <v>44175.885671296295</v>
      </c>
      <c r="U342" s="2">
        <v>43836.762685185182</v>
      </c>
      <c r="V342" t="b">
        <v>0</v>
      </c>
      <c r="W342" t="s">
        <v>98</v>
      </c>
      <c r="X342" t="s">
        <v>5623</v>
      </c>
      <c r="Z342" t="b">
        <v>1</v>
      </c>
      <c r="AA342" t="s">
        <v>74</v>
      </c>
      <c r="AB342" t="s">
        <v>42</v>
      </c>
      <c r="AC342" t="b">
        <v>0</v>
      </c>
      <c r="AD342" t="b">
        <v>1</v>
      </c>
      <c r="AE342" s="3">
        <v>64350</v>
      </c>
      <c r="AF342" s="3">
        <v>64350</v>
      </c>
    </row>
    <row r="343" spans="1:32" x14ac:dyDescent="0.3">
      <c r="A343" t="s">
        <v>838</v>
      </c>
      <c r="B343" t="b">
        <v>0</v>
      </c>
      <c r="D343" t="b">
        <v>0</v>
      </c>
      <c r="E343" s="1">
        <v>43083</v>
      </c>
      <c r="F343" t="b">
        <v>1</v>
      </c>
      <c r="G343" t="s">
        <v>74</v>
      </c>
      <c r="H343" t="b">
        <v>0</v>
      </c>
      <c r="I343" s="2">
        <v>42780.656064814815</v>
      </c>
      <c r="J343" t="b">
        <v>0</v>
      </c>
      <c r="K343" t="b">
        <v>0</v>
      </c>
      <c r="L343" t="s">
        <v>119</v>
      </c>
      <c r="M343">
        <v>4</v>
      </c>
      <c r="N343">
        <v>2017</v>
      </c>
      <c r="O343" t="s">
        <v>5</v>
      </c>
      <c r="P343" t="s">
        <v>5</v>
      </c>
      <c r="Q343" t="s">
        <v>5973</v>
      </c>
      <c r="R343" t="s">
        <v>87</v>
      </c>
      <c r="S343" s="2">
        <v>44297.837673611109</v>
      </c>
      <c r="U343" s="2">
        <v>43836.762627314813</v>
      </c>
      <c r="V343" t="b">
        <v>0</v>
      </c>
      <c r="W343" t="s">
        <v>121</v>
      </c>
      <c r="X343" t="s">
        <v>839</v>
      </c>
      <c r="Z343" t="b">
        <v>1</v>
      </c>
      <c r="AA343" t="s">
        <v>74</v>
      </c>
      <c r="AB343" t="s">
        <v>42</v>
      </c>
      <c r="AC343" t="b">
        <v>0</v>
      </c>
      <c r="AD343" t="b">
        <v>1</v>
      </c>
      <c r="AE343" s="3">
        <v>50000</v>
      </c>
      <c r="AF343" s="3">
        <v>50000</v>
      </c>
    </row>
    <row r="344" spans="1:32" x14ac:dyDescent="0.3">
      <c r="A344" t="s">
        <v>874</v>
      </c>
      <c r="B344" t="b">
        <v>0</v>
      </c>
      <c r="D344" t="b">
        <v>0</v>
      </c>
      <c r="E344" s="1">
        <v>43088</v>
      </c>
      <c r="F344" t="b">
        <v>1</v>
      </c>
      <c r="G344" t="s">
        <v>964</v>
      </c>
      <c r="H344" t="b">
        <v>0</v>
      </c>
      <c r="I344" s="2">
        <v>43082.778252314813</v>
      </c>
      <c r="J344" t="b">
        <v>0</v>
      </c>
      <c r="K344" t="b">
        <v>0</v>
      </c>
      <c r="L344" t="s">
        <v>119</v>
      </c>
      <c r="M344">
        <v>4</v>
      </c>
      <c r="N344">
        <v>2017</v>
      </c>
      <c r="O344" t="s">
        <v>5</v>
      </c>
      <c r="P344" t="s">
        <v>5</v>
      </c>
      <c r="Q344" t="s">
        <v>120</v>
      </c>
      <c r="R344" t="s">
        <v>87</v>
      </c>
      <c r="S344" s="2">
        <v>44297.835520833331</v>
      </c>
      <c r="U344" s="2">
        <v>43196.540451388886</v>
      </c>
      <c r="V344" t="b">
        <v>0</v>
      </c>
      <c r="W344" t="s">
        <v>45</v>
      </c>
      <c r="X344" t="s">
        <v>4940</v>
      </c>
      <c r="Z344" t="b">
        <v>0</v>
      </c>
      <c r="AA344" t="s">
        <v>159</v>
      </c>
      <c r="AB344" t="s">
        <v>42</v>
      </c>
      <c r="AC344" t="b">
        <v>0</v>
      </c>
      <c r="AD344" t="b">
        <v>1</v>
      </c>
      <c r="AE344" s="3">
        <v>5550</v>
      </c>
      <c r="AF344" s="3">
        <v>5550</v>
      </c>
    </row>
    <row r="345" spans="1:32" x14ac:dyDescent="0.3">
      <c r="A345" t="s">
        <v>2845</v>
      </c>
      <c r="B345" t="b">
        <v>0</v>
      </c>
      <c r="D345" t="b">
        <v>0</v>
      </c>
      <c r="E345" s="1">
        <v>43091</v>
      </c>
      <c r="F345" t="b">
        <v>1</v>
      </c>
      <c r="G345" t="s">
        <v>964</v>
      </c>
      <c r="H345" t="b">
        <v>1</v>
      </c>
      <c r="I345" s="2">
        <v>43031.805532407408</v>
      </c>
      <c r="J345" t="b">
        <v>0</v>
      </c>
      <c r="K345" t="b">
        <v>0</v>
      </c>
      <c r="L345" t="s">
        <v>119</v>
      </c>
      <c r="M345">
        <v>4</v>
      </c>
      <c r="N345">
        <v>2017</v>
      </c>
      <c r="O345" t="s">
        <v>5</v>
      </c>
      <c r="P345" t="s">
        <v>5</v>
      </c>
      <c r="Q345" t="s">
        <v>120</v>
      </c>
      <c r="R345" t="s">
        <v>87</v>
      </c>
      <c r="S345" s="2">
        <v>44296.95826388889</v>
      </c>
      <c r="U345" s="2">
        <v>43169.630393518521</v>
      </c>
      <c r="V345" t="b">
        <v>0</v>
      </c>
      <c r="W345" t="s">
        <v>37</v>
      </c>
      <c r="X345" t="s">
        <v>5215</v>
      </c>
      <c r="Z345" t="b">
        <v>0</v>
      </c>
      <c r="AA345" t="s">
        <v>150</v>
      </c>
      <c r="AB345" t="s">
        <v>42</v>
      </c>
      <c r="AC345" t="b">
        <v>0</v>
      </c>
      <c r="AD345" t="b">
        <v>1</v>
      </c>
      <c r="AE345" s="3">
        <v>57650</v>
      </c>
      <c r="AF345" s="3">
        <v>57650</v>
      </c>
    </row>
    <row r="346" spans="1:32" x14ac:dyDescent="0.3">
      <c r="A346" t="s">
        <v>100</v>
      </c>
      <c r="B346" t="b">
        <v>0</v>
      </c>
      <c r="D346" t="b">
        <v>0</v>
      </c>
      <c r="E346" s="1">
        <v>43097</v>
      </c>
      <c r="F346" t="b">
        <v>1</v>
      </c>
      <c r="G346" t="s">
        <v>74</v>
      </c>
      <c r="H346" t="b">
        <v>0</v>
      </c>
      <c r="I346" s="2">
        <v>43033.7575462963</v>
      </c>
      <c r="J346" t="b">
        <v>0</v>
      </c>
      <c r="K346" t="b">
        <v>0</v>
      </c>
      <c r="L346" t="s">
        <v>119</v>
      </c>
      <c r="M346">
        <v>4</v>
      </c>
      <c r="N346">
        <v>2017</v>
      </c>
      <c r="O346" t="s">
        <v>5</v>
      </c>
      <c r="P346" t="s">
        <v>5</v>
      </c>
      <c r="Q346" t="s">
        <v>69</v>
      </c>
      <c r="R346" t="s">
        <v>87</v>
      </c>
      <c r="S346" s="2">
        <v>44297.837673611109</v>
      </c>
      <c r="U346" s="2">
        <v>43836.762627314813</v>
      </c>
      <c r="V346" t="b">
        <v>0</v>
      </c>
      <c r="W346" t="s">
        <v>121</v>
      </c>
      <c r="X346" t="s">
        <v>5624</v>
      </c>
      <c r="Z346" t="b">
        <v>1</v>
      </c>
      <c r="AA346" t="s">
        <v>74</v>
      </c>
      <c r="AB346" t="s">
        <v>42</v>
      </c>
      <c r="AC346" t="b">
        <v>0</v>
      </c>
      <c r="AD346" t="b">
        <v>1</v>
      </c>
      <c r="AE346" s="3">
        <v>71500</v>
      </c>
      <c r="AF346" s="3">
        <v>71500</v>
      </c>
    </row>
    <row r="347" spans="1:32" x14ac:dyDescent="0.3">
      <c r="A347" t="s">
        <v>272</v>
      </c>
      <c r="B347" t="b">
        <v>0</v>
      </c>
      <c r="D347" t="b">
        <v>0</v>
      </c>
      <c r="E347" s="1">
        <v>43098</v>
      </c>
      <c r="F347" t="b">
        <v>1</v>
      </c>
      <c r="G347" t="s">
        <v>109</v>
      </c>
      <c r="H347" t="b">
        <v>0</v>
      </c>
      <c r="I347" s="2">
        <v>42473.85193287037</v>
      </c>
      <c r="J347" t="b">
        <v>0</v>
      </c>
      <c r="K347" t="b">
        <v>0</v>
      </c>
      <c r="L347" t="s">
        <v>119</v>
      </c>
      <c r="M347">
        <v>4</v>
      </c>
      <c r="N347">
        <v>2017</v>
      </c>
      <c r="O347" t="s">
        <v>34</v>
      </c>
      <c r="P347" t="s">
        <v>34</v>
      </c>
      <c r="Q347" t="s">
        <v>5974</v>
      </c>
      <c r="R347" t="s">
        <v>87</v>
      </c>
      <c r="S347" s="2">
        <v>44297.837673611109</v>
      </c>
      <c r="U347" s="2">
        <v>43627.826840277776</v>
      </c>
      <c r="V347" t="b">
        <v>0</v>
      </c>
      <c r="W347" t="s">
        <v>121</v>
      </c>
      <c r="X347" t="s">
        <v>320</v>
      </c>
      <c r="Z347" t="b">
        <v>0</v>
      </c>
      <c r="AA347" t="s">
        <v>113</v>
      </c>
      <c r="AB347" t="s">
        <v>38</v>
      </c>
      <c r="AC347" t="b">
        <v>0</v>
      </c>
      <c r="AD347" t="b">
        <v>0</v>
      </c>
      <c r="AE347" s="3">
        <v>28500</v>
      </c>
      <c r="AF347" s="3">
        <v>0</v>
      </c>
    </row>
    <row r="348" spans="1:32" x14ac:dyDescent="0.3">
      <c r="A348" t="s">
        <v>349</v>
      </c>
      <c r="B348" t="b">
        <v>0</v>
      </c>
      <c r="D348" t="b">
        <v>0</v>
      </c>
      <c r="E348" s="1">
        <v>43098</v>
      </c>
      <c r="F348" t="b">
        <v>1</v>
      </c>
      <c r="G348" t="s">
        <v>109</v>
      </c>
      <c r="H348" t="b">
        <v>0</v>
      </c>
      <c r="I348" s="2">
        <v>42545.174884259257</v>
      </c>
      <c r="J348" t="b">
        <v>0</v>
      </c>
      <c r="K348" t="b">
        <v>0</v>
      </c>
      <c r="L348" t="s">
        <v>119</v>
      </c>
      <c r="M348">
        <v>4</v>
      </c>
      <c r="N348">
        <v>2017</v>
      </c>
      <c r="O348" t="s">
        <v>34</v>
      </c>
      <c r="P348" t="s">
        <v>34</v>
      </c>
      <c r="Q348" t="s">
        <v>5971</v>
      </c>
      <c r="R348" t="s">
        <v>87</v>
      </c>
      <c r="S348" s="2">
        <v>44296.959062499998</v>
      </c>
      <c r="U348" s="2">
        <v>43627.828009259261</v>
      </c>
      <c r="V348" t="b">
        <v>0</v>
      </c>
      <c r="W348" t="s">
        <v>98</v>
      </c>
      <c r="X348" t="s">
        <v>524</v>
      </c>
      <c r="Z348" t="b">
        <v>0</v>
      </c>
      <c r="AA348" t="s">
        <v>113</v>
      </c>
      <c r="AB348" t="s">
        <v>38</v>
      </c>
      <c r="AC348" t="b">
        <v>0</v>
      </c>
      <c r="AD348" t="b">
        <v>0</v>
      </c>
      <c r="AE348" s="3">
        <v>54805</v>
      </c>
      <c r="AF348" s="3">
        <v>0</v>
      </c>
    </row>
    <row r="349" spans="1:32" x14ac:dyDescent="0.3">
      <c r="A349" t="s">
        <v>351</v>
      </c>
      <c r="B349" t="b">
        <v>0</v>
      </c>
      <c r="D349" t="b">
        <v>0</v>
      </c>
      <c r="E349" s="1">
        <v>43098</v>
      </c>
      <c r="F349" t="b">
        <v>1</v>
      </c>
      <c r="G349" t="s">
        <v>109</v>
      </c>
      <c r="H349" t="b">
        <v>0</v>
      </c>
      <c r="I349" s="2">
        <v>42545.184745370374</v>
      </c>
      <c r="J349" t="b">
        <v>0</v>
      </c>
      <c r="K349" t="b">
        <v>0</v>
      </c>
      <c r="L349" t="s">
        <v>119</v>
      </c>
      <c r="M349">
        <v>4</v>
      </c>
      <c r="N349">
        <v>2017</v>
      </c>
      <c r="O349" t="s">
        <v>34</v>
      </c>
      <c r="P349" t="s">
        <v>34</v>
      </c>
      <c r="Q349" t="s">
        <v>5971</v>
      </c>
      <c r="R349" t="s">
        <v>87</v>
      </c>
      <c r="S349" s="2">
        <v>44296.959062499998</v>
      </c>
      <c r="U349" s="2">
        <v>43627.820717592593</v>
      </c>
      <c r="V349" t="b">
        <v>0</v>
      </c>
      <c r="W349" t="s">
        <v>98</v>
      </c>
      <c r="X349" t="s">
        <v>530</v>
      </c>
      <c r="Z349" t="b">
        <v>0</v>
      </c>
      <c r="AA349" t="s">
        <v>113</v>
      </c>
      <c r="AB349" t="s">
        <v>38</v>
      </c>
      <c r="AC349" t="b">
        <v>0</v>
      </c>
      <c r="AD349" t="b">
        <v>0</v>
      </c>
      <c r="AE349" s="3">
        <v>54805</v>
      </c>
      <c r="AF349" s="3">
        <v>0</v>
      </c>
    </row>
    <row r="350" spans="1:32" x14ac:dyDescent="0.3">
      <c r="A350" t="s">
        <v>500</v>
      </c>
      <c r="B350" t="b">
        <v>0</v>
      </c>
      <c r="D350" t="b">
        <v>0</v>
      </c>
      <c r="E350" s="1">
        <v>43098</v>
      </c>
      <c r="F350" t="b">
        <v>1</v>
      </c>
      <c r="G350" t="s">
        <v>109</v>
      </c>
      <c r="H350" t="b">
        <v>1</v>
      </c>
      <c r="I350" s="2">
        <v>42550.150995370372</v>
      </c>
      <c r="J350" t="b">
        <v>0</v>
      </c>
      <c r="K350" t="b">
        <v>0</v>
      </c>
      <c r="L350" t="s">
        <v>119</v>
      </c>
      <c r="M350">
        <v>4</v>
      </c>
      <c r="N350">
        <v>2017</v>
      </c>
      <c r="O350" t="s">
        <v>34</v>
      </c>
      <c r="P350" t="s">
        <v>34</v>
      </c>
      <c r="Q350" t="s">
        <v>5981</v>
      </c>
      <c r="R350" t="s">
        <v>87</v>
      </c>
      <c r="S350" s="2">
        <v>44296.959062499998</v>
      </c>
      <c r="U350" s="2">
        <v>43174.75335648148</v>
      </c>
      <c r="V350" t="b">
        <v>0</v>
      </c>
      <c r="W350" t="s">
        <v>98</v>
      </c>
      <c r="X350" t="s">
        <v>658</v>
      </c>
      <c r="Z350" t="b">
        <v>0</v>
      </c>
      <c r="AA350" t="s">
        <v>150</v>
      </c>
      <c r="AB350" t="s">
        <v>38</v>
      </c>
      <c r="AC350" t="b">
        <v>0</v>
      </c>
      <c r="AD350" t="b">
        <v>0</v>
      </c>
      <c r="AE350" s="3">
        <v>54805</v>
      </c>
      <c r="AF350" s="3">
        <v>0</v>
      </c>
    </row>
    <row r="351" spans="1:32" x14ac:dyDescent="0.3">
      <c r="A351" t="s">
        <v>649</v>
      </c>
      <c r="B351" t="b">
        <v>0</v>
      </c>
      <c r="D351" t="b">
        <v>0</v>
      </c>
      <c r="E351" s="1">
        <v>43098</v>
      </c>
      <c r="F351" t="b">
        <v>1</v>
      </c>
      <c r="G351" t="s">
        <v>109</v>
      </c>
      <c r="H351" t="b">
        <v>1</v>
      </c>
      <c r="I351" s="2">
        <v>42550.158495370371</v>
      </c>
      <c r="J351" t="b">
        <v>0</v>
      </c>
      <c r="K351" t="b">
        <v>0</v>
      </c>
      <c r="L351" t="s">
        <v>119</v>
      </c>
      <c r="M351">
        <v>4</v>
      </c>
      <c r="N351">
        <v>2017</v>
      </c>
      <c r="O351" t="s">
        <v>34</v>
      </c>
      <c r="P351" t="s">
        <v>34</v>
      </c>
      <c r="Q351" t="s">
        <v>5969</v>
      </c>
      <c r="R351" t="s">
        <v>87</v>
      </c>
      <c r="S351" s="2">
        <v>44297.853877314818</v>
      </c>
      <c r="U351" s="2">
        <v>43169.643414351849</v>
      </c>
      <c r="V351" t="b">
        <v>0</v>
      </c>
      <c r="W351" t="s">
        <v>98</v>
      </c>
      <c r="X351" t="s">
        <v>675</v>
      </c>
      <c r="Z351" t="b">
        <v>0</v>
      </c>
      <c r="AA351" t="s">
        <v>123</v>
      </c>
      <c r="AB351" t="s">
        <v>38</v>
      </c>
      <c r="AC351" t="b">
        <v>0</v>
      </c>
      <c r="AD351" t="b">
        <v>0</v>
      </c>
      <c r="AE351" s="3">
        <v>54805</v>
      </c>
      <c r="AF351" s="3">
        <v>0</v>
      </c>
    </row>
    <row r="352" spans="1:32" x14ac:dyDescent="0.3">
      <c r="A352" t="s">
        <v>427</v>
      </c>
      <c r="B352" t="b">
        <v>0</v>
      </c>
      <c r="D352" t="b">
        <v>0</v>
      </c>
      <c r="E352" s="1">
        <v>43098</v>
      </c>
      <c r="F352" t="b">
        <v>1</v>
      </c>
      <c r="G352" t="s">
        <v>109</v>
      </c>
      <c r="H352" t="b">
        <v>1</v>
      </c>
      <c r="I352" s="2">
        <v>42550.158495370371</v>
      </c>
      <c r="J352" t="b">
        <v>0</v>
      </c>
      <c r="K352" t="b">
        <v>0</v>
      </c>
      <c r="L352" t="s">
        <v>119</v>
      </c>
      <c r="M352">
        <v>4</v>
      </c>
      <c r="N352">
        <v>2017</v>
      </c>
      <c r="O352" t="s">
        <v>34</v>
      </c>
      <c r="P352" t="s">
        <v>34</v>
      </c>
      <c r="Q352" t="s">
        <v>5969</v>
      </c>
      <c r="R352" t="s">
        <v>87</v>
      </c>
      <c r="S352" s="2">
        <v>44296.959062499998</v>
      </c>
      <c r="U352" s="2">
        <v>43627.814884259256</v>
      </c>
      <c r="V352" t="b">
        <v>0</v>
      </c>
      <c r="W352" t="s">
        <v>98</v>
      </c>
      <c r="X352" t="s">
        <v>680</v>
      </c>
      <c r="Z352" t="b">
        <v>0</v>
      </c>
      <c r="AA352" t="s">
        <v>113</v>
      </c>
      <c r="AB352" t="s">
        <v>38</v>
      </c>
      <c r="AC352" t="b">
        <v>0</v>
      </c>
      <c r="AD352" t="b">
        <v>0</v>
      </c>
      <c r="AE352" s="3">
        <v>83400</v>
      </c>
      <c r="AF352" s="3">
        <v>0</v>
      </c>
    </row>
    <row r="353" spans="1:32" x14ac:dyDescent="0.3">
      <c r="A353" t="s">
        <v>547</v>
      </c>
      <c r="B353" t="b">
        <v>0</v>
      </c>
      <c r="D353" t="b">
        <v>0</v>
      </c>
      <c r="E353" s="1">
        <v>43098</v>
      </c>
      <c r="F353" t="b">
        <v>1</v>
      </c>
      <c r="G353" t="s">
        <v>109</v>
      </c>
      <c r="H353" t="b">
        <v>0</v>
      </c>
      <c r="I353" s="2">
        <v>42557.687858796293</v>
      </c>
      <c r="J353" t="b">
        <v>0</v>
      </c>
      <c r="K353" t="b">
        <v>0</v>
      </c>
      <c r="L353" t="s">
        <v>119</v>
      </c>
      <c r="M353">
        <v>4</v>
      </c>
      <c r="N353">
        <v>2017</v>
      </c>
      <c r="O353" t="s">
        <v>34</v>
      </c>
      <c r="P353" t="s">
        <v>34</v>
      </c>
      <c r="Q353" t="s">
        <v>5969</v>
      </c>
      <c r="R353" t="s">
        <v>87</v>
      </c>
      <c r="S353" s="2">
        <v>44296.959062499998</v>
      </c>
      <c r="U353" s="2">
        <v>43627.805798611109</v>
      </c>
      <c r="V353" t="b">
        <v>0</v>
      </c>
      <c r="W353" t="s">
        <v>98</v>
      </c>
      <c r="X353" t="s">
        <v>698</v>
      </c>
      <c r="Z353" t="b">
        <v>0</v>
      </c>
      <c r="AA353" t="s">
        <v>113</v>
      </c>
      <c r="AB353" t="s">
        <v>38</v>
      </c>
      <c r="AC353" t="b">
        <v>0</v>
      </c>
      <c r="AD353" t="b">
        <v>0</v>
      </c>
      <c r="AE353" s="3">
        <v>54805</v>
      </c>
      <c r="AF353" s="3">
        <v>0</v>
      </c>
    </row>
    <row r="354" spans="1:32" x14ac:dyDescent="0.3">
      <c r="A354" t="s">
        <v>351</v>
      </c>
      <c r="B354" t="b">
        <v>0</v>
      </c>
      <c r="D354" t="b">
        <v>0</v>
      </c>
      <c r="E354" s="1">
        <v>43098</v>
      </c>
      <c r="F354" t="b">
        <v>1</v>
      </c>
      <c r="G354" t="s">
        <v>109</v>
      </c>
      <c r="H354" t="b">
        <v>1</v>
      </c>
      <c r="I354" s="2">
        <v>42564.77140046296</v>
      </c>
      <c r="J354" t="b">
        <v>0</v>
      </c>
      <c r="K354" t="b">
        <v>0</v>
      </c>
      <c r="L354" t="s">
        <v>119</v>
      </c>
      <c r="M354">
        <v>4</v>
      </c>
      <c r="N354">
        <v>2017</v>
      </c>
      <c r="O354" t="s">
        <v>34</v>
      </c>
      <c r="P354" t="s">
        <v>34</v>
      </c>
      <c r="Q354" t="s">
        <v>5976</v>
      </c>
      <c r="R354" t="s">
        <v>87</v>
      </c>
      <c r="S354" s="2">
        <v>44296.959062499998</v>
      </c>
      <c r="U354" s="2">
        <v>43627.813900462963</v>
      </c>
      <c r="V354" t="b">
        <v>0</v>
      </c>
      <c r="W354" t="s">
        <v>37</v>
      </c>
      <c r="X354" t="s">
        <v>712</v>
      </c>
      <c r="Z354" t="b">
        <v>0</v>
      </c>
      <c r="AA354" t="s">
        <v>113</v>
      </c>
      <c r="AB354" t="s">
        <v>38</v>
      </c>
      <c r="AC354" t="b">
        <v>0</v>
      </c>
      <c r="AD354" t="b">
        <v>0</v>
      </c>
      <c r="AE354" s="3">
        <v>54805</v>
      </c>
      <c r="AF354" s="3">
        <v>0</v>
      </c>
    </row>
    <row r="355" spans="1:32" x14ac:dyDescent="0.3">
      <c r="A355" t="s">
        <v>126</v>
      </c>
      <c r="B355" t="b">
        <v>0</v>
      </c>
      <c r="D355" t="b">
        <v>0</v>
      </c>
      <c r="E355" s="1">
        <v>43098</v>
      </c>
      <c r="F355" t="b">
        <v>1</v>
      </c>
      <c r="G355" t="s">
        <v>109</v>
      </c>
      <c r="H355" t="b">
        <v>0</v>
      </c>
      <c r="I355" s="2">
        <v>42585.844074074077</v>
      </c>
      <c r="J355" t="b">
        <v>0</v>
      </c>
      <c r="K355" t="b">
        <v>0</v>
      </c>
      <c r="L355" t="s">
        <v>119</v>
      </c>
      <c r="M355">
        <v>4</v>
      </c>
      <c r="N355">
        <v>2017</v>
      </c>
      <c r="O355" t="s">
        <v>34</v>
      </c>
      <c r="P355" t="s">
        <v>34</v>
      </c>
      <c r="Q355" t="s">
        <v>5976</v>
      </c>
      <c r="R355" t="s">
        <v>87</v>
      </c>
      <c r="S355" s="2">
        <v>44297.837673611109</v>
      </c>
      <c r="U355" s="2">
        <v>43169.64402777778</v>
      </c>
      <c r="V355" t="b">
        <v>0</v>
      </c>
      <c r="W355" t="s">
        <v>121</v>
      </c>
      <c r="X355" t="s">
        <v>716</v>
      </c>
      <c r="Z355" t="b">
        <v>0</v>
      </c>
      <c r="AA355" t="s">
        <v>123</v>
      </c>
      <c r="AB355" t="s">
        <v>38</v>
      </c>
      <c r="AC355" t="b">
        <v>0</v>
      </c>
      <c r="AD355" t="b">
        <v>0</v>
      </c>
      <c r="AE355" s="3">
        <v>54805</v>
      </c>
      <c r="AF355" s="3">
        <v>0</v>
      </c>
    </row>
    <row r="356" spans="1:32" x14ac:dyDescent="0.3">
      <c r="A356" t="s">
        <v>185</v>
      </c>
      <c r="B356" t="b">
        <v>0</v>
      </c>
      <c r="D356" t="b">
        <v>0</v>
      </c>
      <c r="E356" s="1">
        <v>43098</v>
      </c>
      <c r="F356" t="b">
        <v>1</v>
      </c>
      <c r="G356" t="s">
        <v>964</v>
      </c>
      <c r="H356" t="b">
        <v>1</v>
      </c>
      <c r="I356" s="2">
        <v>42760.903101851851</v>
      </c>
      <c r="J356" t="b">
        <v>0</v>
      </c>
      <c r="K356" t="b">
        <v>0</v>
      </c>
      <c r="L356" t="s">
        <v>119</v>
      </c>
      <c r="M356">
        <v>4</v>
      </c>
      <c r="N356">
        <v>2017</v>
      </c>
      <c r="O356" t="s">
        <v>34</v>
      </c>
      <c r="P356" t="s">
        <v>34</v>
      </c>
      <c r="Q356" t="s">
        <v>5981</v>
      </c>
      <c r="R356" t="s">
        <v>87</v>
      </c>
      <c r="S356" s="2">
        <v>44296.959062499998</v>
      </c>
      <c r="U356" s="2">
        <v>43188.724537037036</v>
      </c>
      <c r="V356" t="b">
        <v>0</v>
      </c>
      <c r="W356" t="s">
        <v>98</v>
      </c>
      <c r="X356" t="s">
        <v>979</v>
      </c>
      <c r="Z356" t="b">
        <v>0</v>
      </c>
      <c r="AA356" t="s">
        <v>150</v>
      </c>
      <c r="AB356" t="s">
        <v>38</v>
      </c>
      <c r="AC356" t="b">
        <v>0</v>
      </c>
      <c r="AD356" t="b">
        <v>0</v>
      </c>
      <c r="AE356" s="3">
        <v>54805</v>
      </c>
      <c r="AF356" s="3">
        <v>0</v>
      </c>
    </row>
    <row r="357" spans="1:32" x14ac:dyDescent="0.3">
      <c r="A357" t="s">
        <v>1057</v>
      </c>
      <c r="B357" t="b">
        <v>0</v>
      </c>
      <c r="D357" t="b">
        <v>0</v>
      </c>
      <c r="E357" s="1">
        <v>43098</v>
      </c>
      <c r="F357" t="b">
        <v>1</v>
      </c>
      <c r="G357" t="s">
        <v>964</v>
      </c>
      <c r="H357" t="b">
        <v>1</v>
      </c>
      <c r="I357" s="2">
        <v>42772.839768518519</v>
      </c>
      <c r="J357" t="b">
        <v>0</v>
      </c>
      <c r="K357" t="b">
        <v>0</v>
      </c>
      <c r="L357" t="s">
        <v>119</v>
      </c>
      <c r="M357">
        <v>4</v>
      </c>
      <c r="N357">
        <v>2017</v>
      </c>
      <c r="O357" t="s">
        <v>34</v>
      </c>
      <c r="P357" t="s">
        <v>34</v>
      </c>
      <c r="Q357" t="s">
        <v>5973</v>
      </c>
      <c r="R357" t="s">
        <v>87</v>
      </c>
      <c r="S357" s="2">
        <v>44296.959062499998</v>
      </c>
      <c r="U357" s="2">
        <v>43627.822094907409</v>
      </c>
      <c r="V357" t="b">
        <v>0</v>
      </c>
      <c r="W357" t="s">
        <v>98</v>
      </c>
      <c r="X357" t="s">
        <v>1058</v>
      </c>
      <c r="Z357" t="b">
        <v>0</v>
      </c>
      <c r="AA357" t="s">
        <v>113</v>
      </c>
      <c r="AB357" t="s">
        <v>38</v>
      </c>
      <c r="AC357" t="b">
        <v>0</v>
      </c>
      <c r="AD357" t="b">
        <v>0</v>
      </c>
      <c r="AE357" s="3">
        <v>54805</v>
      </c>
      <c r="AF357" s="3">
        <v>0</v>
      </c>
    </row>
    <row r="358" spans="1:32" x14ac:dyDescent="0.3">
      <c r="A358" t="s">
        <v>379</v>
      </c>
      <c r="B358" t="b">
        <v>0</v>
      </c>
      <c r="D358" t="b">
        <v>0</v>
      </c>
      <c r="E358" s="1">
        <v>43098</v>
      </c>
      <c r="F358" t="b">
        <v>1</v>
      </c>
      <c r="G358" t="s">
        <v>964</v>
      </c>
      <c r="H358" t="b">
        <v>0</v>
      </c>
      <c r="I358" s="2">
        <v>42795.576365740744</v>
      </c>
      <c r="J358" t="b">
        <v>0</v>
      </c>
      <c r="K358" t="b">
        <v>0</v>
      </c>
      <c r="L358" t="s">
        <v>119</v>
      </c>
      <c r="M358">
        <v>4</v>
      </c>
      <c r="N358">
        <v>2017</v>
      </c>
      <c r="O358" t="s">
        <v>34</v>
      </c>
      <c r="P358" t="s">
        <v>34</v>
      </c>
      <c r="Q358" t="s">
        <v>5974</v>
      </c>
      <c r="R358" t="s">
        <v>87</v>
      </c>
      <c r="S358" s="2">
        <v>44297.837673611109</v>
      </c>
      <c r="U358" s="2">
        <v>43627.812592592592</v>
      </c>
      <c r="V358" t="b">
        <v>0</v>
      </c>
      <c r="W358" t="s">
        <v>121</v>
      </c>
      <c r="X358" t="s">
        <v>1090</v>
      </c>
      <c r="Z358" t="b">
        <v>0</v>
      </c>
      <c r="AA358" t="s">
        <v>113</v>
      </c>
      <c r="AB358" t="s">
        <v>38</v>
      </c>
      <c r="AC358" t="b">
        <v>0</v>
      </c>
      <c r="AD358" t="b">
        <v>0</v>
      </c>
      <c r="AE358" s="3">
        <v>54805</v>
      </c>
      <c r="AF358" s="3">
        <v>0</v>
      </c>
    </row>
    <row r="359" spans="1:32" x14ac:dyDescent="0.3">
      <c r="A359" t="s">
        <v>379</v>
      </c>
      <c r="B359" t="b">
        <v>0</v>
      </c>
      <c r="D359" t="b">
        <v>0</v>
      </c>
      <c r="E359" s="1">
        <v>43098</v>
      </c>
      <c r="F359" t="b">
        <v>1</v>
      </c>
      <c r="G359" t="s">
        <v>964</v>
      </c>
      <c r="H359" t="b">
        <v>0</v>
      </c>
      <c r="I359" s="2">
        <v>42795.687418981484</v>
      </c>
      <c r="J359" t="b">
        <v>0</v>
      </c>
      <c r="K359" t="b">
        <v>0</v>
      </c>
      <c r="L359" t="s">
        <v>119</v>
      </c>
      <c r="M359">
        <v>4</v>
      </c>
      <c r="N359">
        <v>2017</v>
      </c>
      <c r="O359" t="s">
        <v>34</v>
      </c>
      <c r="P359" t="s">
        <v>34</v>
      </c>
      <c r="Q359" t="s">
        <v>5974</v>
      </c>
      <c r="R359" t="s">
        <v>87</v>
      </c>
      <c r="S359" s="2">
        <v>44297.837673611109</v>
      </c>
      <c r="U359" s="2">
        <v>43627.801296296297</v>
      </c>
      <c r="V359" t="b">
        <v>0</v>
      </c>
      <c r="W359" t="s">
        <v>121</v>
      </c>
      <c r="X359" t="s">
        <v>1092</v>
      </c>
      <c r="Z359" t="b">
        <v>0</v>
      </c>
      <c r="AA359" t="s">
        <v>113</v>
      </c>
      <c r="AB359" t="s">
        <v>38</v>
      </c>
      <c r="AC359" t="b">
        <v>0</v>
      </c>
      <c r="AD359" t="b">
        <v>0</v>
      </c>
      <c r="AE359" s="3">
        <v>54805</v>
      </c>
      <c r="AF359" s="3">
        <v>0</v>
      </c>
    </row>
    <row r="360" spans="1:32" x14ac:dyDescent="0.3">
      <c r="A360" t="s">
        <v>379</v>
      </c>
      <c r="B360" t="b">
        <v>0</v>
      </c>
      <c r="D360" t="b">
        <v>0</v>
      </c>
      <c r="E360" s="1">
        <v>43098</v>
      </c>
      <c r="F360" t="b">
        <v>1</v>
      </c>
      <c r="G360" t="s">
        <v>964</v>
      </c>
      <c r="H360" t="b">
        <v>0</v>
      </c>
      <c r="I360" s="2">
        <v>42795.690567129626</v>
      </c>
      <c r="J360" t="b">
        <v>0</v>
      </c>
      <c r="K360" t="b">
        <v>0</v>
      </c>
      <c r="L360" t="s">
        <v>119</v>
      </c>
      <c r="M360">
        <v>4</v>
      </c>
      <c r="N360">
        <v>2017</v>
      </c>
      <c r="O360" t="s">
        <v>34</v>
      </c>
      <c r="P360" t="s">
        <v>34</v>
      </c>
      <c r="Q360" t="s">
        <v>5974</v>
      </c>
      <c r="R360" t="s">
        <v>87</v>
      </c>
      <c r="S360" s="2">
        <v>44297.837673611109</v>
      </c>
      <c r="U360" s="2">
        <v>43627.812118055554</v>
      </c>
      <c r="V360" t="b">
        <v>0</v>
      </c>
      <c r="W360" t="s">
        <v>121</v>
      </c>
      <c r="X360" t="s">
        <v>1093</v>
      </c>
      <c r="Z360" t="b">
        <v>0</v>
      </c>
      <c r="AA360" t="s">
        <v>113</v>
      </c>
      <c r="AB360" t="s">
        <v>38</v>
      </c>
      <c r="AC360" t="b">
        <v>0</v>
      </c>
      <c r="AD360" t="b">
        <v>0</v>
      </c>
      <c r="AE360" s="3">
        <v>54805</v>
      </c>
      <c r="AF360" s="3">
        <v>0</v>
      </c>
    </row>
    <row r="361" spans="1:32" x14ac:dyDescent="0.3">
      <c r="A361" t="s">
        <v>729</v>
      </c>
      <c r="B361" t="b">
        <v>0</v>
      </c>
      <c r="D361" t="b">
        <v>0</v>
      </c>
      <c r="E361" s="1">
        <v>42945</v>
      </c>
      <c r="F361" t="b">
        <v>0</v>
      </c>
      <c r="G361" t="s">
        <v>40</v>
      </c>
      <c r="H361" t="b">
        <v>0</v>
      </c>
      <c r="I361" s="2">
        <v>42598.754884259259</v>
      </c>
      <c r="J361" t="b">
        <v>0</v>
      </c>
      <c r="K361" t="b">
        <v>0</v>
      </c>
      <c r="L361" t="s">
        <v>129</v>
      </c>
      <c r="M361">
        <v>3</v>
      </c>
      <c r="N361">
        <v>2017</v>
      </c>
      <c r="O361" t="s">
        <v>86</v>
      </c>
      <c r="P361" t="s">
        <v>86</v>
      </c>
      <c r="Q361" t="s">
        <v>5971</v>
      </c>
      <c r="R361" t="s">
        <v>87</v>
      </c>
      <c r="S361" s="2">
        <v>44297.837673611109</v>
      </c>
      <c r="U361" s="2">
        <v>42703.635520833333</v>
      </c>
      <c r="V361" t="b">
        <v>0</v>
      </c>
      <c r="W361" t="s">
        <v>121</v>
      </c>
      <c r="X361" t="s">
        <v>730</v>
      </c>
      <c r="Z361" t="b">
        <v>0</v>
      </c>
      <c r="AA361" t="s">
        <v>130</v>
      </c>
      <c r="AB361" t="s">
        <v>199</v>
      </c>
      <c r="AC361" t="b">
        <v>0</v>
      </c>
      <c r="AD361" t="b">
        <v>0</v>
      </c>
      <c r="AE361" s="3">
        <v>65000</v>
      </c>
      <c r="AF361" s="3">
        <v>19500</v>
      </c>
    </row>
    <row r="362" spans="1:32" x14ac:dyDescent="0.3">
      <c r="A362" t="s">
        <v>379</v>
      </c>
      <c r="B362" t="b">
        <v>0</v>
      </c>
      <c r="D362" t="b">
        <v>0</v>
      </c>
      <c r="E362" s="1">
        <v>43098</v>
      </c>
      <c r="F362" t="b">
        <v>1</v>
      </c>
      <c r="G362" t="s">
        <v>964</v>
      </c>
      <c r="H362" t="b">
        <v>0</v>
      </c>
      <c r="I362" s="2">
        <v>42795.692175925928</v>
      </c>
      <c r="J362" t="b">
        <v>0</v>
      </c>
      <c r="K362" t="b">
        <v>0</v>
      </c>
      <c r="L362" t="s">
        <v>119</v>
      </c>
      <c r="M362">
        <v>4</v>
      </c>
      <c r="N362">
        <v>2017</v>
      </c>
      <c r="O362" t="s">
        <v>34</v>
      </c>
      <c r="P362" t="s">
        <v>34</v>
      </c>
      <c r="Q362" t="s">
        <v>5974</v>
      </c>
      <c r="R362" t="s">
        <v>87</v>
      </c>
      <c r="S362" s="2">
        <v>44297.837673611109</v>
      </c>
      <c r="U362" s="2">
        <v>43627.803136574075</v>
      </c>
      <c r="V362" t="b">
        <v>0</v>
      </c>
      <c r="W362" t="s">
        <v>121</v>
      </c>
      <c r="X362" t="s">
        <v>1094</v>
      </c>
      <c r="Z362" t="b">
        <v>0</v>
      </c>
      <c r="AA362" t="s">
        <v>113</v>
      </c>
      <c r="AB362" t="s">
        <v>38</v>
      </c>
      <c r="AC362" t="b">
        <v>0</v>
      </c>
      <c r="AD362" t="b">
        <v>0</v>
      </c>
      <c r="AE362" s="3">
        <v>54805</v>
      </c>
      <c r="AF362" s="3">
        <v>0</v>
      </c>
    </row>
    <row r="363" spans="1:32" x14ac:dyDescent="0.3">
      <c r="A363" t="s">
        <v>851</v>
      </c>
      <c r="B363" t="b">
        <v>0</v>
      </c>
      <c r="D363" t="b">
        <v>0</v>
      </c>
      <c r="E363" s="1">
        <v>43098</v>
      </c>
      <c r="F363" t="b">
        <v>1</v>
      </c>
      <c r="G363" t="s">
        <v>964</v>
      </c>
      <c r="H363" t="b">
        <v>0</v>
      </c>
      <c r="I363" s="2">
        <v>42846.574340277781</v>
      </c>
      <c r="J363" t="b">
        <v>0</v>
      </c>
      <c r="K363" t="b">
        <v>0</v>
      </c>
      <c r="L363" t="s">
        <v>119</v>
      </c>
      <c r="M363">
        <v>4</v>
      </c>
      <c r="N363">
        <v>2017</v>
      </c>
      <c r="O363" t="s">
        <v>34</v>
      </c>
      <c r="P363" t="s">
        <v>34</v>
      </c>
      <c r="Q363" t="s">
        <v>5978</v>
      </c>
      <c r="R363" t="s">
        <v>87</v>
      </c>
      <c r="S363" s="2">
        <v>44297.835520833331</v>
      </c>
      <c r="U363" s="2">
        <v>43169.636817129627</v>
      </c>
      <c r="V363" t="b">
        <v>0</v>
      </c>
      <c r="W363" t="s">
        <v>45</v>
      </c>
      <c r="X363" t="s">
        <v>1190</v>
      </c>
      <c r="Z363" t="b">
        <v>0</v>
      </c>
      <c r="AA363" t="s">
        <v>159</v>
      </c>
      <c r="AB363" t="s">
        <v>38</v>
      </c>
      <c r="AC363" t="b">
        <v>0</v>
      </c>
      <c r="AD363" t="b">
        <v>0</v>
      </c>
      <c r="AE363" s="3">
        <v>74969</v>
      </c>
      <c r="AF363" s="3">
        <v>0</v>
      </c>
    </row>
    <row r="364" spans="1:32" x14ac:dyDescent="0.3">
      <c r="A364" t="s">
        <v>3185</v>
      </c>
      <c r="B364" t="b">
        <v>0</v>
      </c>
      <c r="D364" t="b">
        <v>0</v>
      </c>
      <c r="E364" s="1">
        <v>43098</v>
      </c>
      <c r="F364" t="b">
        <v>1</v>
      </c>
      <c r="G364" t="s">
        <v>2925</v>
      </c>
      <c r="H364" t="b">
        <v>0</v>
      </c>
      <c r="I364" s="2">
        <v>42158.857395833336</v>
      </c>
      <c r="J364" t="b">
        <v>0</v>
      </c>
      <c r="K364" t="b">
        <v>0</v>
      </c>
      <c r="L364" t="s">
        <v>119</v>
      </c>
      <c r="M364">
        <v>4</v>
      </c>
      <c r="N364">
        <v>2017</v>
      </c>
      <c r="O364" t="s">
        <v>34</v>
      </c>
      <c r="P364" t="s">
        <v>34</v>
      </c>
      <c r="Q364" t="s">
        <v>110</v>
      </c>
      <c r="R364" t="s">
        <v>87</v>
      </c>
      <c r="S364" s="2">
        <v>44297.854317129626</v>
      </c>
      <c r="U364" s="2">
        <v>43272.732476851852</v>
      </c>
      <c r="V364" t="b">
        <v>0</v>
      </c>
      <c r="W364" t="s">
        <v>37</v>
      </c>
      <c r="X364" t="s">
        <v>3186</v>
      </c>
      <c r="Z364" t="b">
        <v>0</v>
      </c>
      <c r="AA364" t="s">
        <v>123</v>
      </c>
      <c r="AB364" t="s">
        <v>38</v>
      </c>
      <c r="AC364" t="b">
        <v>0</v>
      </c>
      <c r="AD364" t="b">
        <v>0</v>
      </c>
      <c r="AE364" s="3">
        <v>50000</v>
      </c>
      <c r="AF364" s="3">
        <v>0</v>
      </c>
    </row>
    <row r="365" spans="1:32" x14ac:dyDescent="0.3">
      <c r="A365" t="s">
        <v>449</v>
      </c>
      <c r="B365" t="b">
        <v>0</v>
      </c>
      <c r="D365" t="b">
        <v>0</v>
      </c>
      <c r="E365" s="1">
        <v>43099</v>
      </c>
      <c r="F365" t="b">
        <v>1</v>
      </c>
      <c r="G365" t="s">
        <v>40</v>
      </c>
      <c r="H365" t="b">
        <v>1</v>
      </c>
      <c r="I365" s="2">
        <v>42528.880115740743</v>
      </c>
      <c r="J365" t="b">
        <v>0</v>
      </c>
      <c r="K365" t="b">
        <v>0</v>
      </c>
      <c r="L365" t="s">
        <v>119</v>
      </c>
      <c r="M365">
        <v>4</v>
      </c>
      <c r="N365">
        <v>2017</v>
      </c>
      <c r="O365" t="s">
        <v>34</v>
      </c>
      <c r="P365" t="s">
        <v>34</v>
      </c>
      <c r="Q365" t="s">
        <v>3016</v>
      </c>
      <c r="R365" t="s">
        <v>40</v>
      </c>
      <c r="S365" s="2">
        <v>44242.660428240742</v>
      </c>
      <c r="U365" s="2">
        <v>44242.660428240742</v>
      </c>
      <c r="V365" t="b">
        <v>0</v>
      </c>
      <c r="W365" t="s">
        <v>331</v>
      </c>
      <c r="X365" t="s">
        <v>450</v>
      </c>
      <c r="Z365" t="b">
        <v>0</v>
      </c>
      <c r="AA365" t="s">
        <v>229</v>
      </c>
      <c r="AB365" t="s">
        <v>38</v>
      </c>
      <c r="AC365" t="b">
        <v>0</v>
      </c>
      <c r="AD365" t="b">
        <v>0</v>
      </c>
      <c r="AE365" s="3">
        <v>65000</v>
      </c>
      <c r="AF365" s="3">
        <v>0</v>
      </c>
    </row>
    <row r="366" spans="1:32" x14ac:dyDescent="0.3">
      <c r="A366" t="s">
        <v>342</v>
      </c>
      <c r="B366" t="b">
        <v>0</v>
      </c>
      <c r="D366" t="b">
        <v>0</v>
      </c>
      <c r="E366" s="1">
        <v>43100</v>
      </c>
      <c r="F366" t="b">
        <v>1</v>
      </c>
      <c r="G366" t="s">
        <v>74</v>
      </c>
      <c r="H366" t="b">
        <v>0</v>
      </c>
      <c r="I366" s="2">
        <v>42487.708402777775</v>
      </c>
      <c r="J366" t="b">
        <v>0</v>
      </c>
      <c r="K366" t="b">
        <v>0</v>
      </c>
      <c r="L366" t="s">
        <v>119</v>
      </c>
      <c r="M366">
        <v>4</v>
      </c>
      <c r="N366">
        <v>2017</v>
      </c>
      <c r="O366" t="s">
        <v>34</v>
      </c>
      <c r="P366" t="s">
        <v>34</v>
      </c>
      <c r="Q366" t="s">
        <v>5970</v>
      </c>
      <c r="R366" t="s">
        <v>87</v>
      </c>
      <c r="S366" s="2">
        <v>44297.837673611109</v>
      </c>
      <c r="U366" s="2">
        <v>43836.76290509259</v>
      </c>
      <c r="V366" t="b">
        <v>0</v>
      </c>
      <c r="W366" t="s">
        <v>121</v>
      </c>
      <c r="X366" t="s">
        <v>343</v>
      </c>
      <c r="Z366" t="b">
        <v>0</v>
      </c>
      <c r="AA366" t="s">
        <v>74</v>
      </c>
      <c r="AB366" t="s">
        <v>38</v>
      </c>
      <c r="AC366" t="b">
        <v>0</v>
      </c>
      <c r="AD366" t="b">
        <v>0</v>
      </c>
      <c r="AE366" s="3">
        <v>71500</v>
      </c>
      <c r="AF366" s="3">
        <v>0</v>
      </c>
    </row>
    <row r="367" spans="1:32" x14ac:dyDescent="0.3">
      <c r="A367" t="s">
        <v>406</v>
      </c>
      <c r="B367" t="b">
        <v>0</v>
      </c>
      <c r="D367" t="b">
        <v>0</v>
      </c>
      <c r="E367" s="1">
        <v>43100</v>
      </c>
      <c r="F367" t="b">
        <v>1</v>
      </c>
      <c r="G367" t="s">
        <v>74</v>
      </c>
      <c r="H367" t="b">
        <v>0</v>
      </c>
      <c r="I367" s="2">
        <v>42515.879976851851</v>
      </c>
      <c r="J367" t="b">
        <v>0</v>
      </c>
      <c r="K367" t="b">
        <v>0</v>
      </c>
      <c r="L367" t="s">
        <v>119</v>
      </c>
      <c r="M367">
        <v>4</v>
      </c>
      <c r="N367">
        <v>2017</v>
      </c>
      <c r="O367" t="s">
        <v>34</v>
      </c>
      <c r="P367" t="s">
        <v>34</v>
      </c>
      <c r="Q367" t="s">
        <v>5977</v>
      </c>
      <c r="R367" t="s">
        <v>87</v>
      </c>
      <c r="S367" s="2">
        <v>44297.837673611109</v>
      </c>
      <c r="U367" s="2">
        <v>43836.76290509259</v>
      </c>
      <c r="V367" t="b">
        <v>0</v>
      </c>
      <c r="W367" t="s">
        <v>121</v>
      </c>
      <c r="X367" t="s">
        <v>407</v>
      </c>
      <c r="Z367" t="b">
        <v>0</v>
      </c>
      <c r="AA367" t="s">
        <v>74</v>
      </c>
      <c r="AB367" t="s">
        <v>38</v>
      </c>
      <c r="AC367" t="b">
        <v>0</v>
      </c>
      <c r="AD367" t="b">
        <v>0</v>
      </c>
      <c r="AE367" s="3">
        <v>71500</v>
      </c>
      <c r="AF367" s="3">
        <v>0</v>
      </c>
    </row>
    <row r="368" spans="1:32" x14ac:dyDescent="0.3">
      <c r="A368" t="s">
        <v>408</v>
      </c>
      <c r="B368" t="b">
        <v>0</v>
      </c>
      <c r="D368" t="b">
        <v>0</v>
      </c>
      <c r="E368" s="1">
        <v>43100</v>
      </c>
      <c r="F368" t="b">
        <v>1</v>
      </c>
      <c r="G368" t="s">
        <v>74</v>
      </c>
      <c r="H368" t="b">
        <v>0</v>
      </c>
      <c r="I368" s="2">
        <v>42516.618287037039</v>
      </c>
      <c r="J368" t="b">
        <v>0</v>
      </c>
      <c r="K368" t="b">
        <v>0</v>
      </c>
      <c r="L368" t="s">
        <v>119</v>
      </c>
      <c r="M368">
        <v>4</v>
      </c>
      <c r="N368">
        <v>2017</v>
      </c>
      <c r="O368" t="s">
        <v>34</v>
      </c>
      <c r="P368" t="s">
        <v>34</v>
      </c>
      <c r="Q368" t="s">
        <v>5977</v>
      </c>
      <c r="R368" t="s">
        <v>87</v>
      </c>
      <c r="S368" s="2">
        <v>44297.837673611109</v>
      </c>
      <c r="U368" s="2">
        <v>43836.762962962966</v>
      </c>
      <c r="V368" t="b">
        <v>0</v>
      </c>
      <c r="W368" t="s">
        <v>121</v>
      </c>
      <c r="X368" t="s">
        <v>409</v>
      </c>
      <c r="Z368" t="b">
        <v>0</v>
      </c>
      <c r="AA368" t="s">
        <v>74</v>
      </c>
      <c r="AB368" t="s">
        <v>38</v>
      </c>
      <c r="AC368" t="b">
        <v>0</v>
      </c>
      <c r="AD368" t="b">
        <v>0</v>
      </c>
      <c r="AE368" s="3">
        <v>71500</v>
      </c>
      <c r="AF368" s="3">
        <v>0</v>
      </c>
    </row>
    <row r="369" spans="1:32" x14ac:dyDescent="0.3">
      <c r="A369" t="s">
        <v>249</v>
      </c>
      <c r="B369" t="b">
        <v>0</v>
      </c>
      <c r="D369" t="b">
        <v>0</v>
      </c>
      <c r="E369" s="1">
        <v>43100</v>
      </c>
      <c r="F369" t="b">
        <v>1</v>
      </c>
      <c r="G369" t="s">
        <v>74</v>
      </c>
      <c r="H369" t="b">
        <v>0</v>
      </c>
      <c r="I369" s="2">
        <v>42520.621018518519</v>
      </c>
      <c r="J369" t="b">
        <v>0</v>
      </c>
      <c r="K369" t="b">
        <v>0</v>
      </c>
      <c r="L369" t="s">
        <v>119</v>
      </c>
      <c r="M369">
        <v>4</v>
      </c>
      <c r="N369">
        <v>2017</v>
      </c>
      <c r="O369" t="s">
        <v>34</v>
      </c>
      <c r="P369" t="s">
        <v>34</v>
      </c>
      <c r="Q369" t="s">
        <v>5980</v>
      </c>
      <c r="R369" t="s">
        <v>87</v>
      </c>
      <c r="S369" s="2">
        <v>44297.837673611109</v>
      </c>
      <c r="U369" s="2">
        <v>43836.76290509259</v>
      </c>
      <c r="V369" t="b">
        <v>0</v>
      </c>
      <c r="W369" t="s">
        <v>121</v>
      </c>
      <c r="X369" t="s">
        <v>423</v>
      </c>
      <c r="Z369" t="b">
        <v>0</v>
      </c>
      <c r="AA369" t="s">
        <v>74</v>
      </c>
      <c r="AB369" t="s">
        <v>38</v>
      </c>
      <c r="AC369" t="b">
        <v>0</v>
      </c>
      <c r="AD369" t="b">
        <v>0</v>
      </c>
      <c r="AE369" s="3">
        <v>71500</v>
      </c>
      <c r="AF369" s="3">
        <v>0</v>
      </c>
    </row>
    <row r="370" spans="1:32" x14ac:dyDescent="0.3">
      <c r="A370" t="s">
        <v>431</v>
      </c>
      <c r="B370" t="b">
        <v>0</v>
      </c>
      <c r="D370" t="b">
        <v>0</v>
      </c>
      <c r="E370" s="1">
        <v>43100</v>
      </c>
      <c r="F370" t="b">
        <v>1</v>
      </c>
      <c r="G370" t="s">
        <v>74</v>
      </c>
      <c r="H370" t="b">
        <v>0</v>
      </c>
      <c r="I370" s="2">
        <v>42524.780277777776</v>
      </c>
      <c r="J370" t="b">
        <v>0</v>
      </c>
      <c r="K370" t="b">
        <v>0</v>
      </c>
      <c r="L370" t="s">
        <v>119</v>
      </c>
      <c r="M370">
        <v>4</v>
      </c>
      <c r="N370">
        <v>2017</v>
      </c>
      <c r="O370" t="s">
        <v>34</v>
      </c>
      <c r="P370" t="s">
        <v>34</v>
      </c>
      <c r="Q370" t="s">
        <v>5981</v>
      </c>
      <c r="R370" t="s">
        <v>87</v>
      </c>
      <c r="S370" s="2">
        <v>44297.8278587963</v>
      </c>
      <c r="U370" s="2">
        <v>43836.76290509259</v>
      </c>
      <c r="V370" t="b">
        <v>0</v>
      </c>
      <c r="W370" t="s">
        <v>83</v>
      </c>
      <c r="X370" t="s">
        <v>432</v>
      </c>
      <c r="Z370" t="b">
        <v>0</v>
      </c>
      <c r="AA370" t="s">
        <v>74</v>
      </c>
      <c r="AB370" t="s">
        <v>38</v>
      </c>
      <c r="AC370" t="b">
        <v>0</v>
      </c>
      <c r="AD370" t="b">
        <v>0</v>
      </c>
      <c r="AE370" s="3">
        <v>71500</v>
      </c>
      <c r="AF370" s="3">
        <v>0</v>
      </c>
    </row>
    <row r="371" spans="1:32" x14ac:dyDescent="0.3">
      <c r="A371" t="s">
        <v>478</v>
      </c>
      <c r="B371" t="b">
        <v>0</v>
      </c>
      <c r="D371" t="b">
        <v>0</v>
      </c>
      <c r="E371" s="1">
        <v>43100</v>
      </c>
      <c r="F371" t="b">
        <v>1</v>
      </c>
      <c r="G371" t="s">
        <v>74</v>
      </c>
      <c r="H371" t="b">
        <v>0</v>
      </c>
      <c r="I371" s="2">
        <v>42543.83666666667</v>
      </c>
      <c r="J371" t="b">
        <v>0</v>
      </c>
      <c r="K371" t="b">
        <v>0</v>
      </c>
      <c r="L371" t="s">
        <v>119</v>
      </c>
      <c r="M371">
        <v>4</v>
      </c>
      <c r="N371">
        <v>2017</v>
      </c>
      <c r="O371" t="s">
        <v>34</v>
      </c>
      <c r="P371" t="s">
        <v>34</v>
      </c>
      <c r="Q371" t="s">
        <v>5976</v>
      </c>
      <c r="R371" t="s">
        <v>87</v>
      </c>
      <c r="S371" s="2">
        <v>44297.837673611109</v>
      </c>
      <c r="U371" s="2">
        <v>43836.76290509259</v>
      </c>
      <c r="V371" t="b">
        <v>0</v>
      </c>
      <c r="W371" t="s">
        <v>121</v>
      </c>
      <c r="X371" t="s">
        <v>479</v>
      </c>
      <c r="Z371" t="b">
        <v>0</v>
      </c>
      <c r="AA371" t="s">
        <v>74</v>
      </c>
      <c r="AB371" t="s">
        <v>38</v>
      </c>
      <c r="AC371" t="b">
        <v>0</v>
      </c>
      <c r="AD371" t="b">
        <v>0</v>
      </c>
      <c r="AE371" s="3">
        <v>71500</v>
      </c>
      <c r="AF371" s="3">
        <v>0</v>
      </c>
    </row>
    <row r="372" spans="1:32" x14ac:dyDescent="0.3">
      <c r="A372" t="s">
        <v>480</v>
      </c>
      <c r="B372" t="b">
        <v>0</v>
      </c>
      <c r="D372" t="b">
        <v>0</v>
      </c>
      <c r="E372" s="1">
        <v>43100</v>
      </c>
      <c r="F372" t="b">
        <v>1</v>
      </c>
      <c r="G372" t="s">
        <v>74</v>
      </c>
      <c r="H372" t="b">
        <v>0</v>
      </c>
      <c r="I372" s="2">
        <v>42543.846863425926</v>
      </c>
      <c r="J372" t="b">
        <v>0</v>
      </c>
      <c r="K372" t="b">
        <v>0</v>
      </c>
      <c r="L372" t="s">
        <v>119</v>
      </c>
      <c r="M372">
        <v>4</v>
      </c>
      <c r="N372">
        <v>2017</v>
      </c>
      <c r="O372" t="s">
        <v>34</v>
      </c>
      <c r="P372" t="s">
        <v>34</v>
      </c>
      <c r="Q372" t="s">
        <v>5975</v>
      </c>
      <c r="R372" t="s">
        <v>87</v>
      </c>
      <c r="S372" s="2">
        <v>44297.837673611109</v>
      </c>
      <c r="U372" s="2">
        <v>43836.76290509259</v>
      </c>
      <c r="V372" t="b">
        <v>0</v>
      </c>
      <c r="W372" t="s">
        <v>121</v>
      </c>
      <c r="X372" t="s">
        <v>481</v>
      </c>
      <c r="Z372" t="b">
        <v>0</v>
      </c>
      <c r="AA372" t="s">
        <v>74</v>
      </c>
      <c r="AB372" t="s">
        <v>38</v>
      </c>
      <c r="AC372" t="b">
        <v>0</v>
      </c>
      <c r="AD372" t="b">
        <v>0</v>
      </c>
      <c r="AE372" s="3">
        <v>71500</v>
      </c>
      <c r="AF372" s="3">
        <v>0</v>
      </c>
    </row>
    <row r="373" spans="1:32" x14ac:dyDescent="0.3">
      <c r="A373" t="s">
        <v>759</v>
      </c>
      <c r="B373" t="b">
        <v>0</v>
      </c>
      <c r="D373" t="b">
        <v>0</v>
      </c>
      <c r="E373" s="1">
        <v>43100</v>
      </c>
      <c r="F373" t="b">
        <v>1</v>
      </c>
      <c r="G373" t="s">
        <v>74</v>
      </c>
      <c r="H373" t="b">
        <v>0</v>
      </c>
      <c r="I373" s="2">
        <v>42632.894687499997</v>
      </c>
      <c r="J373" t="b">
        <v>0</v>
      </c>
      <c r="K373" t="b">
        <v>0</v>
      </c>
      <c r="L373" t="s">
        <v>119</v>
      </c>
      <c r="M373">
        <v>4</v>
      </c>
      <c r="N373">
        <v>2017</v>
      </c>
      <c r="O373" t="s">
        <v>34</v>
      </c>
      <c r="P373" t="s">
        <v>34</v>
      </c>
      <c r="Q373" t="s">
        <v>5975</v>
      </c>
      <c r="R373" t="s">
        <v>87</v>
      </c>
      <c r="S373" s="2">
        <v>44297.837673611109</v>
      </c>
      <c r="U373" s="2">
        <v>43836.762962962966</v>
      </c>
      <c r="V373" t="b">
        <v>0</v>
      </c>
      <c r="W373" t="s">
        <v>121</v>
      </c>
      <c r="X373" t="s">
        <v>760</v>
      </c>
      <c r="Z373" t="b">
        <v>0</v>
      </c>
      <c r="AA373" t="s">
        <v>74</v>
      </c>
      <c r="AB373" t="s">
        <v>38</v>
      </c>
      <c r="AC373" t="b">
        <v>0</v>
      </c>
      <c r="AD373" t="b">
        <v>0</v>
      </c>
      <c r="AE373" s="3">
        <v>70200</v>
      </c>
      <c r="AF373" s="3">
        <v>0</v>
      </c>
    </row>
    <row r="374" spans="1:32" x14ac:dyDescent="0.3">
      <c r="A374" t="s">
        <v>584</v>
      </c>
      <c r="B374" t="b">
        <v>0</v>
      </c>
      <c r="D374" t="b">
        <v>0</v>
      </c>
      <c r="E374" s="1">
        <v>44927</v>
      </c>
      <c r="F374" t="b">
        <v>0</v>
      </c>
      <c r="G374" t="s">
        <v>109</v>
      </c>
      <c r="H374" t="b">
        <v>0</v>
      </c>
      <c r="I374" s="2">
        <v>42575.00472222222</v>
      </c>
      <c r="J374" t="b">
        <v>0</v>
      </c>
      <c r="K374" t="b">
        <v>0</v>
      </c>
      <c r="L374" t="s">
        <v>470</v>
      </c>
      <c r="M374">
        <v>1</v>
      </c>
      <c r="N374">
        <v>2023</v>
      </c>
      <c r="O374" t="s">
        <v>86</v>
      </c>
      <c r="P374" t="s">
        <v>86</v>
      </c>
      <c r="Q374" t="s">
        <v>5979</v>
      </c>
      <c r="R374" t="s">
        <v>498</v>
      </c>
      <c r="S374" s="2">
        <v>44372.663761574076</v>
      </c>
      <c r="U374" s="2">
        <v>43173.48709490741</v>
      </c>
      <c r="V374" t="b">
        <v>0</v>
      </c>
      <c r="W374" t="s">
        <v>141</v>
      </c>
      <c r="X374" t="s">
        <v>746</v>
      </c>
      <c r="Z374" t="b">
        <v>0</v>
      </c>
      <c r="AA374" t="s">
        <v>498</v>
      </c>
      <c r="AB374" t="s">
        <v>180</v>
      </c>
      <c r="AC374" t="b">
        <v>0</v>
      </c>
      <c r="AD374" t="b">
        <v>0</v>
      </c>
      <c r="AE374" s="3">
        <v>72600</v>
      </c>
      <c r="AF374" s="3">
        <v>3630</v>
      </c>
    </row>
    <row r="375" spans="1:32" x14ac:dyDescent="0.3">
      <c r="A375" t="s">
        <v>765</v>
      </c>
      <c r="B375" t="b">
        <v>0</v>
      </c>
      <c r="D375" t="b">
        <v>0</v>
      </c>
      <c r="E375" s="1">
        <v>43100</v>
      </c>
      <c r="F375" t="b">
        <v>1</v>
      </c>
      <c r="G375" t="s">
        <v>74</v>
      </c>
      <c r="H375" t="b">
        <v>0</v>
      </c>
      <c r="I375" s="2">
        <v>42636.837326388886</v>
      </c>
      <c r="J375" t="b">
        <v>0</v>
      </c>
      <c r="K375" t="b">
        <v>0</v>
      </c>
      <c r="L375" t="s">
        <v>119</v>
      </c>
      <c r="M375">
        <v>4</v>
      </c>
      <c r="N375">
        <v>2017</v>
      </c>
      <c r="O375" t="s">
        <v>34</v>
      </c>
      <c r="P375" t="s">
        <v>34</v>
      </c>
      <c r="Q375" t="s">
        <v>5975</v>
      </c>
      <c r="R375" t="s">
        <v>87</v>
      </c>
      <c r="S375" s="2">
        <v>44297.837673611109</v>
      </c>
      <c r="U375" s="2">
        <v>43836.762962962966</v>
      </c>
      <c r="V375" t="b">
        <v>0</v>
      </c>
      <c r="W375" t="s">
        <v>121</v>
      </c>
      <c r="X375" t="s">
        <v>766</v>
      </c>
      <c r="Z375" t="b">
        <v>0</v>
      </c>
      <c r="AA375" t="s">
        <v>74</v>
      </c>
      <c r="AB375" t="s">
        <v>38</v>
      </c>
      <c r="AC375" t="b">
        <v>0</v>
      </c>
      <c r="AD375" t="b">
        <v>0</v>
      </c>
      <c r="AE375" s="3">
        <v>143100</v>
      </c>
      <c r="AF375" s="3">
        <v>0</v>
      </c>
    </row>
    <row r="376" spans="1:32" x14ac:dyDescent="0.3">
      <c r="A376" t="s">
        <v>805</v>
      </c>
      <c r="B376" t="b">
        <v>0</v>
      </c>
      <c r="D376" t="b">
        <v>0</v>
      </c>
      <c r="E376" s="1">
        <v>43100</v>
      </c>
      <c r="F376" t="b">
        <v>1</v>
      </c>
      <c r="G376" t="s">
        <v>74</v>
      </c>
      <c r="H376" t="b">
        <v>0</v>
      </c>
      <c r="I376" s="2">
        <v>42625.620254629626</v>
      </c>
      <c r="J376" t="b">
        <v>0</v>
      </c>
      <c r="K376" t="b">
        <v>0</v>
      </c>
      <c r="L376" t="s">
        <v>119</v>
      </c>
      <c r="M376">
        <v>4</v>
      </c>
      <c r="N376">
        <v>2017</v>
      </c>
      <c r="O376" t="s">
        <v>34</v>
      </c>
      <c r="P376" t="s">
        <v>34</v>
      </c>
      <c r="Q376" t="s">
        <v>5981</v>
      </c>
      <c r="R376" t="s">
        <v>36</v>
      </c>
      <c r="S376" s="2">
        <v>43836.762962962966</v>
      </c>
      <c r="U376" s="2">
        <v>43836.762962962966</v>
      </c>
      <c r="V376" t="b">
        <v>0</v>
      </c>
      <c r="W376" t="s">
        <v>37</v>
      </c>
      <c r="X376" t="s">
        <v>806</v>
      </c>
      <c r="Z376" t="b">
        <v>0</v>
      </c>
      <c r="AA376" t="s">
        <v>74</v>
      </c>
      <c r="AB376" t="s">
        <v>38</v>
      </c>
      <c r="AC376" t="b">
        <v>0</v>
      </c>
      <c r="AD376" t="b">
        <v>0</v>
      </c>
      <c r="AE376" s="3">
        <v>71500</v>
      </c>
      <c r="AF376" s="3">
        <v>0</v>
      </c>
    </row>
    <row r="377" spans="1:32" x14ac:dyDescent="0.3">
      <c r="A377" t="s">
        <v>807</v>
      </c>
      <c r="B377" t="b">
        <v>0</v>
      </c>
      <c r="D377" t="b">
        <v>0</v>
      </c>
      <c r="E377" s="1">
        <v>43100</v>
      </c>
      <c r="F377" t="b">
        <v>1</v>
      </c>
      <c r="G377" t="s">
        <v>74</v>
      </c>
      <c r="H377" t="b">
        <v>0</v>
      </c>
      <c r="I377" s="2">
        <v>42625.919560185182</v>
      </c>
      <c r="J377" t="b">
        <v>0</v>
      </c>
      <c r="K377" t="b">
        <v>0</v>
      </c>
      <c r="L377" t="s">
        <v>119</v>
      </c>
      <c r="M377">
        <v>4</v>
      </c>
      <c r="N377">
        <v>2017</v>
      </c>
      <c r="O377" t="s">
        <v>34</v>
      </c>
      <c r="P377" t="s">
        <v>34</v>
      </c>
      <c r="Q377" t="s">
        <v>5981</v>
      </c>
      <c r="R377" t="s">
        <v>87</v>
      </c>
      <c r="S377" s="2">
        <v>44297.837673611109</v>
      </c>
      <c r="U377" s="2">
        <v>43836.762962962966</v>
      </c>
      <c r="V377" t="b">
        <v>0</v>
      </c>
      <c r="W377" t="s">
        <v>121</v>
      </c>
      <c r="X377" t="s">
        <v>808</v>
      </c>
      <c r="Z377" t="b">
        <v>0</v>
      </c>
      <c r="AA377" t="s">
        <v>74</v>
      </c>
      <c r="AB377" t="s">
        <v>38</v>
      </c>
      <c r="AC377" t="b">
        <v>0</v>
      </c>
      <c r="AD377" t="b">
        <v>0</v>
      </c>
      <c r="AE377" s="3">
        <v>71500</v>
      </c>
      <c r="AF377" s="3">
        <v>0</v>
      </c>
    </row>
    <row r="378" spans="1:32" x14ac:dyDescent="0.3">
      <c r="A378" t="s">
        <v>761</v>
      </c>
      <c r="B378" t="b">
        <v>0</v>
      </c>
      <c r="D378" t="b">
        <v>0</v>
      </c>
      <c r="E378" s="1">
        <v>43100</v>
      </c>
      <c r="F378" t="b">
        <v>1</v>
      </c>
      <c r="G378" t="s">
        <v>74</v>
      </c>
      <c r="H378" t="b">
        <v>0</v>
      </c>
      <c r="I378" s="2">
        <v>42790.836863425924</v>
      </c>
      <c r="J378" t="b">
        <v>0</v>
      </c>
      <c r="K378" t="b">
        <v>0</v>
      </c>
      <c r="L378" t="s">
        <v>119</v>
      </c>
      <c r="M378">
        <v>4</v>
      </c>
      <c r="N378">
        <v>2017</v>
      </c>
      <c r="O378" t="s">
        <v>34</v>
      </c>
      <c r="P378" t="s">
        <v>34</v>
      </c>
      <c r="Q378" t="s">
        <v>5974</v>
      </c>
      <c r="R378" t="s">
        <v>87</v>
      </c>
      <c r="S378" s="2">
        <v>44297.837673611109</v>
      </c>
      <c r="U378" s="2">
        <v>43836.76290509259</v>
      </c>
      <c r="V378" t="b">
        <v>0</v>
      </c>
      <c r="W378" t="s">
        <v>121</v>
      </c>
      <c r="X378" t="s">
        <v>854</v>
      </c>
      <c r="Z378" t="b">
        <v>0</v>
      </c>
      <c r="AA378" t="s">
        <v>74</v>
      </c>
      <c r="AB378" t="s">
        <v>38</v>
      </c>
      <c r="AC378" t="b">
        <v>0</v>
      </c>
      <c r="AD378" t="b">
        <v>0</v>
      </c>
      <c r="AE378" s="3">
        <v>71500</v>
      </c>
      <c r="AF378" s="3">
        <v>0</v>
      </c>
    </row>
    <row r="379" spans="1:32" x14ac:dyDescent="0.3">
      <c r="A379" t="s">
        <v>902</v>
      </c>
      <c r="B379" t="b">
        <v>0</v>
      </c>
      <c r="D379" t="b">
        <v>0</v>
      </c>
      <c r="E379" s="1">
        <v>43100</v>
      </c>
      <c r="F379" t="b">
        <v>1</v>
      </c>
      <c r="G379" t="s">
        <v>74</v>
      </c>
      <c r="H379" t="b">
        <v>0</v>
      </c>
      <c r="I379" s="2">
        <v>42709.81826388889</v>
      </c>
      <c r="J379" t="b">
        <v>0</v>
      </c>
      <c r="K379" t="b">
        <v>0</v>
      </c>
      <c r="L379" t="s">
        <v>119</v>
      </c>
      <c r="M379">
        <v>4</v>
      </c>
      <c r="N379">
        <v>2017</v>
      </c>
      <c r="O379" t="s">
        <v>34</v>
      </c>
      <c r="P379" t="s">
        <v>34</v>
      </c>
      <c r="Q379" t="s">
        <v>5975</v>
      </c>
      <c r="R379" t="s">
        <v>87</v>
      </c>
      <c r="S379" s="2">
        <v>44297.837673611109</v>
      </c>
      <c r="U379" s="2">
        <v>43836.76290509259</v>
      </c>
      <c r="V379" t="b">
        <v>0</v>
      </c>
      <c r="W379" t="s">
        <v>121</v>
      </c>
      <c r="X379" t="s">
        <v>903</v>
      </c>
      <c r="Z379" t="b">
        <v>0</v>
      </c>
      <c r="AA379" t="s">
        <v>74</v>
      </c>
      <c r="AB379" t="s">
        <v>38</v>
      </c>
      <c r="AC379" t="b">
        <v>0</v>
      </c>
      <c r="AD379" t="b">
        <v>0</v>
      </c>
      <c r="AE379" s="3">
        <v>71500</v>
      </c>
      <c r="AF379" s="3">
        <v>0</v>
      </c>
    </row>
    <row r="380" spans="1:32" x14ac:dyDescent="0.3">
      <c r="A380" t="s">
        <v>915</v>
      </c>
      <c r="B380" t="b">
        <v>0</v>
      </c>
      <c r="D380" t="b">
        <v>0</v>
      </c>
      <c r="E380" s="1">
        <v>43100</v>
      </c>
      <c r="F380" t="b">
        <v>1</v>
      </c>
      <c r="G380" t="s">
        <v>74</v>
      </c>
      <c r="H380" t="b">
        <v>0</v>
      </c>
      <c r="I380" s="2">
        <v>42713.79959490741</v>
      </c>
      <c r="J380" t="b">
        <v>0</v>
      </c>
      <c r="K380" t="b">
        <v>0</v>
      </c>
      <c r="L380" t="s">
        <v>119</v>
      </c>
      <c r="M380">
        <v>4</v>
      </c>
      <c r="N380">
        <v>2017</v>
      </c>
      <c r="O380" t="s">
        <v>34</v>
      </c>
      <c r="P380" t="s">
        <v>34</v>
      </c>
      <c r="Q380" t="s">
        <v>5975</v>
      </c>
      <c r="R380" t="s">
        <v>87</v>
      </c>
      <c r="S380" s="2">
        <v>44297.837673611109</v>
      </c>
      <c r="U380" s="2">
        <v>43836.76290509259</v>
      </c>
      <c r="V380" t="b">
        <v>0</v>
      </c>
      <c r="W380" t="s">
        <v>121</v>
      </c>
      <c r="X380" t="s">
        <v>916</v>
      </c>
      <c r="Z380" t="b">
        <v>0</v>
      </c>
      <c r="AA380" t="s">
        <v>74</v>
      </c>
      <c r="AB380" t="s">
        <v>38</v>
      </c>
      <c r="AC380" t="b">
        <v>0</v>
      </c>
      <c r="AD380" t="b">
        <v>0</v>
      </c>
      <c r="AE380" s="3">
        <v>65000</v>
      </c>
      <c r="AF380" s="3">
        <v>0</v>
      </c>
    </row>
    <row r="381" spans="1:32" x14ac:dyDescent="0.3">
      <c r="A381" t="s">
        <v>930</v>
      </c>
      <c r="B381" t="b">
        <v>0</v>
      </c>
      <c r="D381" t="b">
        <v>0</v>
      </c>
      <c r="E381" s="1">
        <v>43100</v>
      </c>
      <c r="F381" t="b">
        <v>1</v>
      </c>
      <c r="G381" t="s">
        <v>74</v>
      </c>
      <c r="H381" t="b">
        <v>0</v>
      </c>
      <c r="I381" s="2">
        <v>42725.722013888888</v>
      </c>
      <c r="J381" t="b">
        <v>0</v>
      </c>
      <c r="K381" t="b">
        <v>0</v>
      </c>
      <c r="L381" t="s">
        <v>119</v>
      </c>
      <c r="M381">
        <v>4</v>
      </c>
      <c r="N381">
        <v>2017</v>
      </c>
      <c r="O381" t="s">
        <v>34</v>
      </c>
      <c r="P381" t="s">
        <v>34</v>
      </c>
      <c r="Q381" t="s">
        <v>5971</v>
      </c>
      <c r="R381" t="s">
        <v>36</v>
      </c>
      <c r="S381" s="2">
        <v>43836.76290509259</v>
      </c>
      <c r="U381" s="2">
        <v>43836.76290509259</v>
      </c>
      <c r="V381" t="b">
        <v>0</v>
      </c>
      <c r="W381" t="s">
        <v>37</v>
      </c>
      <c r="X381" t="s">
        <v>931</v>
      </c>
      <c r="Z381" t="b">
        <v>0</v>
      </c>
      <c r="AA381" t="s">
        <v>74</v>
      </c>
      <c r="AB381" t="s">
        <v>38</v>
      </c>
      <c r="AC381" t="b">
        <v>0</v>
      </c>
      <c r="AD381" t="b">
        <v>0</v>
      </c>
      <c r="AE381" s="3">
        <v>71500</v>
      </c>
      <c r="AF381" s="3">
        <v>0</v>
      </c>
    </row>
    <row r="382" spans="1:32" x14ac:dyDescent="0.3">
      <c r="A382" t="s">
        <v>757</v>
      </c>
      <c r="B382" t="b">
        <v>0</v>
      </c>
      <c r="D382" t="b">
        <v>0</v>
      </c>
      <c r="E382" s="1">
        <v>44561</v>
      </c>
      <c r="F382" t="b">
        <v>0</v>
      </c>
      <c r="G382" t="s">
        <v>74</v>
      </c>
      <c r="H382" t="b">
        <v>0</v>
      </c>
      <c r="I382" s="2">
        <v>42632.795856481483</v>
      </c>
      <c r="J382" t="b">
        <v>0</v>
      </c>
      <c r="K382" t="b">
        <v>0</v>
      </c>
      <c r="L382" t="s">
        <v>93</v>
      </c>
      <c r="M382">
        <v>4</v>
      </c>
      <c r="N382">
        <v>2021</v>
      </c>
      <c r="O382" t="s">
        <v>86</v>
      </c>
      <c r="P382" t="s">
        <v>86</v>
      </c>
      <c r="Q382" t="s">
        <v>5975</v>
      </c>
      <c r="R382" t="s">
        <v>229</v>
      </c>
      <c r="S382" s="2">
        <v>44354.265347222223</v>
      </c>
      <c r="U382" s="2">
        <v>44193.252696759257</v>
      </c>
      <c r="V382" t="b">
        <v>0</v>
      </c>
      <c r="W382" t="s">
        <v>121</v>
      </c>
      <c r="X382" t="s">
        <v>758</v>
      </c>
      <c r="Z382" t="b">
        <v>0</v>
      </c>
      <c r="AA382" t="s">
        <v>229</v>
      </c>
      <c r="AB382" t="s">
        <v>199</v>
      </c>
      <c r="AC382" t="b">
        <v>0</v>
      </c>
      <c r="AD382" t="b">
        <v>0</v>
      </c>
      <c r="AE382" s="3">
        <v>70764.81</v>
      </c>
      <c r="AF382" s="3">
        <v>21229.439999999999</v>
      </c>
    </row>
    <row r="383" spans="1:32" x14ac:dyDescent="0.3">
      <c r="A383" t="s">
        <v>942</v>
      </c>
      <c r="B383" t="b">
        <v>0</v>
      </c>
      <c r="D383" t="b">
        <v>0</v>
      </c>
      <c r="E383" s="1">
        <v>43100</v>
      </c>
      <c r="F383" t="b">
        <v>1</v>
      </c>
      <c r="G383" t="s">
        <v>74</v>
      </c>
      <c r="H383" t="b">
        <v>0</v>
      </c>
      <c r="I383" s="2">
        <v>42739.841851851852</v>
      </c>
      <c r="J383" t="b">
        <v>0</v>
      </c>
      <c r="K383" t="b">
        <v>0</v>
      </c>
      <c r="L383" t="s">
        <v>119</v>
      </c>
      <c r="M383">
        <v>4</v>
      </c>
      <c r="N383">
        <v>2017</v>
      </c>
      <c r="O383" t="s">
        <v>34</v>
      </c>
      <c r="P383" t="s">
        <v>34</v>
      </c>
      <c r="Q383" t="s">
        <v>5971</v>
      </c>
      <c r="R383" t="s">
        <v>87</v>
      </c>
      <c r="S383" s="2">
        <v>44297.8278587963</v>
      </c>
      <c r="U383" s="2">
        <v>43836.76290509259</v>
      </c>
      <c r="V383" t="b">
        <v>0</v>
      </c>
      <c r="W383" t="s">
        <v>83</v>
      </c>
      <c r="X383" t="s">
        <v>943</v>
      </c>
      <c r="Z383" t="b">
        <v>0</v>
      </c>
      <c r="AA383" t="s">
        <v>74</v>
      </c>
      <c r="AB383" t="s">
        <v>38</v>
      </c>
      <c r="AC383" t="b">
        <v>0</v>
      </c>
      <c r="AD383" t="b">
        <v>0</v>
      </c>
      <c r="AE383" s="3">
        <v>71500</v>
      </c>
      <c r="AF383" s="3">
        <v>0</v>
      </c>
    </row>
    <row r="384" spans="1:32" x14ac:dyDescent="0.3">
      <c r="A384" t="s">
        <v>951</v>
      </c>
      <c r="B384" t="b">
        <v>0</v>
      </c>
      <c r="D384" t="b">
        <v>0</v>
      </c>
      <c r="E384" s="1">
        <v>43100</v>
      </c>
      <c r="F384" t="b">
        <v>1</v>
      </c>
      <c r="G384" t="s">
        <v>74</v>
      </c>
      <c r="H384" t="b">
        <v>0</v>
      </c>
      <c r="I384" s="2">
        <v>42747.681400462963</v>
      </c>
      <c r="J384" t="b">
        <v>0</v>
      </c>
      <c r="K384" t="b">
        <v>0</v>
      </c>
      <c r="L384" t="s">
        <v>119</v>
      </c>
      <c r="M384">
        <v>4</v>
      </c>
      <c r="N384">
        <v>2017</v>
      </c>
      <c r="O384" t="s">
        <v>34</v>
      </c>
      <c r="P384" t="s">
        <v>34</v>
      </c>
      <c r="Q384" t="s">
        <v>5972</v>
      </c>
      <c r="R384" t="s">
        <v>87</v>
      </c>
      <c r="S384" s="2">
        <v>44297.837673611109</v>
      </c>
      <c r="U384" s="2">
        <v>43836.762962962966</v>
      </c>
      <c r="V384" t="b">
        <v>0</v>
      </c>
      <c r="W384" t="s">
        <v>121</v>
      </c>
      <c r="X384" t="s">
        <v>952</v>
      </c>
      <c r="Z384" t="b">
        <v>0</v>
      </c>
      <c r="AA384" t="s">
        <v>74</v>
      </c>
      <c r="AB384" t="s">
        <v>38</v>
      </c>
      <c r="AC384" t="b">
        <v>0</v>
      </c>
      <c r="AD384" t="b">
        <v>0</v>
      </c>
      <c r="AE384" s="3">
        <v>71500</v>
      </c>
      <c r="AF384" s="3">
        <v>0</v>
      </c>
    </row>
    <row r="385" spans="1:32" x14ac:dyDescent="0.3">
      <c r="A385" t="s">
        <v>1011</v>
      </c>
      <c r="B385" t="b">
        <v>0</v>
      </c>
      <c r="D385" t="b">
        <v>0</v>
      </c>
      <c r="E385" s="1">
        <v>43100</v>
      </c>
      <c r="F385" t="b">
        <v>1</v>
      </c>
      <c r="G385" t="s">
        <v>74</v>
      </c>
      <c r="H385" t="b">
        <v>0</v>
      </c>
      <c r="I385" s="2">
        <v>42766.633391203701</v>
      </c>
      <c r="J385" t="b">
        <v>0</v>
      </c>
      <c r="K385" t="b">
        <v>0</v>
      </c>
      <c r="L385" t="s">
        <v>119</v>
      </c>
      <c r="M385">
        <v>4</v>
      </c>
      <c r="N385">
        <v>2017</v>
      </c>
      <c r="O385" t="s">
        <v>34</v>
      </c>
      <c r="P385" t="s">
        <v>34</v>
      </c>
      <c r="Q385" t="s">
        <v>5981</v>
      </c>
      <c r="R385" t="s">
        <v>36</v>
      </c>
      <c r="S385" s="2">
        <v>43836.762962962966</v>
      </c>
      <c r="U385" s="2">
        <v>43836.762962962966</v>
      </c>
      <c r="V385" t="b">
        <v>0</v>
      </c>
      <c r="W385" t="s">
        <v>98</v>
      </c>
      <c r="X385" t="s">
        <v>1012</v>
      </c>
      <c r="Z385" t="b">
        <v>0</v>
      </c>
      <c r="AA385" t="s">
        <v>74</v>
      </c>
      <c r="AB385" t="s">
        <v>38</v>
      </c>
      <c r="AC385" t="b">
        <v>0</v>
      </c>
      <c r="AD385" t="b">
        <v>0</v>
      </c>
      <c r="AE385" s="3">
        <v>65000</v>
      </c>
      <c r="AF385" s="3">
        <v>0</v>
      </c>
    </row>
    <row r="386" spans="1:32" x14ac:dyDescent="0.3">
      <c r="A386" t="s">
        <v>1084</v>
      </c>
      <c r="B386" t="b">
        <v>0</v>
      </c>
      <c r="D386" t="b">
        <v>0</v>
      </c>
      <c r="E386" s="1">
        <v>43100</v>
      </c>
      <c r="F386" t="b">
        <v>1</v>
      </c>
      <c r="G386" t="s">
        <v>194</v>
      </c>
      <c r="H386" t="b">
        <v>0</v>
      </c>
      <c r="I386" s="2">
        <v>42778.161041666666</v>
      </c>
      <c r="J386" t="b">
        <v>0</v>
      </c>
      <c r="K386" t="b">
        <v>0</v>
      </c>
      <c r="L386" t="s">
        <v>119</v>
      </c>
      <c r="M386">
        <v>4</v>
      </c>
      <c r="N386">
        <v>2017</v>
      </c>
      <c r="O386" t="s">
        <v>34</v>
      </c>
      <c r="P386" t="s">
        <v>34</v>
      </c>
      <c r="Q386" t="s">
        <v>5974</v>
      </c>
      <c r="R386" t="s">
        <v>36</v>
      </c>
      <c r="S386" s="2">
        <v>43836.76290509259</v>
      </c>
      <c r="U386" s="2">
        <v>43836.76290509259</v>
      </c>
      <c r="V386" t="b">
        <v>0</v>
      </c>
      <c r="W386" t="s">
        <v>98</v>
      </c>
      <c r="X386" t="s">
        <v>1085</v>
      </c>
      <c r="Z386" t="b">
        <v>0</v>
      </c>
      <c r="AA386" t="s">
        <v>194</v>
      </c>
      <c r="AB386" t="s">
        <v>38</v>
      </c>
      <c r="AC386" t="b">
        <v>0</v>
      </c>
      <c r="AD386" t="b">
        <v>0</v>
      </c>
      <c r="AE386" s="3">
        <v>340620</v>
      </c>
      <c r="AF386" s="3">
        <v>0</v>
      </c>
    </row>
    <row r="387" spans="1:32" x14ac:dyDescent="0.3">
      <c r="A387" t="s">
        <v>1120</v>
      </c>
      <c r="B387" t="b">
        <v>0</v>
      </c>
      <c r="D387" t="b">
        <v>0</v>
      </c>
      <c r="E387" s="1">
        <v>43100</v>
      </c>
      <c r="F387" t="b">
        <v>1</v>
      </c>
      <c r="G387" t="s">
        <v>51</v>
      </c>
      <c r="H387" t="b">
        <v>0</v>
      </c>
      <c r="I387" s="2">
        <v>42809.634699074071</v>
      </c>
      <c r="J387" t="b">
        <v>0</v>
      </c>
      <c r="K387" t="b">
        <v>0</v>
      </c>
      <c r="L387" t="s">
        <v>119</v>
      </c>
      <c r="M387">
        <v>4</v>
      </c>
      <c r="N387">
        <v>2017</v>
      </c>
      <c r="O387" t="s">
        <v>34</v>
      </c>
      <c r="P387" t="s">
        <v>34</v>
      </c>
      <c r="Q387" t="s">
        <v>5980</v>
      </c>
      <c r="R387" t="s">
        <v>87</v>
      </c>
      <c r="S387" s="2">
        <v>44297.838888888888</v>
      </c>
      <c r="U387" s="2">
        <v>44074.575509259259</v>
      </c>
      <c r="V387" t="b">
        <v>0</v>
      </c>
      <c r="W387" t="s">
        <v>121</v>
      </c>
      <c r="X387" t="s">
        <v>1121</v>
      </c>
      <c r="Z387" t="b">
        <v>0</v>
      </c>
      <c r="AA387" t="s">
        <v>51</v>
      </c>
      <c r="AB387" t="s">
        <v>38</v>
      </c>
      <c r="AC387" t="b">
        <v>0</v>
      </c>
      <c r="AD387" t="b">
        <v>0</v>
      </c>
      <c r="AE387" s="3">
        <v>72699</v>
      </c>
      <c r="AF387" s="3">
        <v>0</v>
      </c>
    </row>
    <row r="388" spans="1:32" x14ac:dyDescent="0.3">
      <c r="A388" t="s">
        <v>1166</v>
      </c>
      <c r="B388" t="b">
        <v>0</v>
      </c>
      <c r="D388" t="b">
        <v>0</v>
      </c>
      <c r="E388" s="1">
        <v>43100</v>
      </c>
      <c r="F388" t="b">
        <v>1</v>
      </c>
      <c r="G388" t="s">
        <v>74</v>
      </c>
      <c r="H388" t="b">
        <v>0</v>
      </c>
      <c r="I388" s="2">
        <v>42824.666886574072</v>
      </c>
      <c r="J388" t="b">
        <v>0</v>
      </c>
      <c r="K388" t="b">
        <v>0</v>
      </c>
      <c r="L388" t="s">
        <v>119</v>
      </c>
      <c r="M388">
        <v>4</v>
      </c>
      <c r="N388">
        <v>2017</v>
      </c>
      <c r="O388" t="s">
        <v>34</v>
      </c>
      <c r="P388" t="s">
        <v>34</v>
      </c>
      <c r="Q388" t="s">
        <v>5981</v>
      </c>
      <c r="R388" t="s">
        <v>87</v>
      </c>
      <c r="S388" s="2">
        <v>44297.837673611109</v>
      </c>
      <c r="U388" s="2">
        <v>43836.76290509259</v>
      </c>
      <c r="V388" t="b">
        <v>0</v>
      </c>
      <c r="W388" t="s">
        <v>121</v>
      </c>
      <c r="X388" t="s">
        <v>1167</v>
      </c>
      <c r="Z388" t="b">
        <v>0</v>
      </c>
      <c r="AA388" t="s">
        <v>74</v>
      </c>
      <c r="AB388" t="s">
        <v>38</v>
      </c>
      <c r="AC388" t="b">
        <v>0</v>
      </c>
      <c r="AD388" t="b">
        <v>0</v>
      </c>
      <c r="AE388" s="3">
        <v>71500</v>
      </c>
      <c r="AF388" s="3">
        <v>0</v>
      </c>
    </row>
    <row r="389" spans="1:32" x14ac:dyDescent="0.3">
      <c r="A389" t="s">
        <v>770</v>
      </c>
      <c r="B389" t="b">
        <v>0</v>
      </c>
      <c r="D389" t="b">
        <v>0</v>
      </c>
      <c r="E389" s="1">
        <v>44435</v>
      </c>
      <c r="F389" t="b">
        <v>0</v>
      </c>
      <c r="G389" t="s">
        <v>109</v>
      </c>
      <c r="H389" t="b">
        <v>1</v>
      </c>
      <c r="I389" s="2">
        <v>42637.041493055556</v>
      </c>
      <c r="J389" t="b">
        <v>0</v>
      </c>
      <c r="K389" t="b">
        <v>0</v>
      </c>
      <c r="L389" t="s">
        <v>203</v>
      </c>
      <c r="M389">
        <v>3</v>
      </c>
      <c r="N389">
        <v>2021</v>
      </c>
      <c r="O389" t="s">
        <v>771</v>
      </c>
      <c r="P389" t="s">
        <v>772</v>
      </c>
      <c r="Q389" t="s">
        <v>5975</v>
      </c>
      <c r="R389" t="s">
        <v>179</v>
      </c>
      <c r="S389" s="2">
        <v>44372.152858796297</v>
      </c>
      <c r="U389" s="2">
        <v>44316.111030092594</v>
      </c>
      <c r="V389" t="b">
        <v>0</v>
      </c>
      <c r="W389" t="s">
        <v>37</v>
      </c>
      <c r="X389" t="s">
        <v>773</v>
      </c>
      <c r="Z389" t="b">
        <v>0</v>
      </c>
      <c r="AA389" t="s">
        <v>179</v>
      </c>
      <c r="AB389" t="s">
        <v>774</v>
      </c>
      <c r="AC389" t="b">
        <v>0</v>
      </c>
      <c r="AD389" t="b">
        <v>0</v>
      </c>
      <c r="AE389" s="3">
        <v>54805</v>
      </c>
      <c r="AF389" s="3">
        <v>38363.5</v>
      </c>
    </row>
    <row r="390" spans="1:32" x14ac:dyDescent="0.3">
      <c r="A390" t="s">
        <v>761</v>
      </c>
      <c r="B390" t="b">
        <v>0</v>
      </c>
      <c r="D390" t="b">
        <v>0</v>
      </c>
      <c r="E390" s="1">
        <v>43100</v>
      </c>
      <c r="F390" t="b">
        <v>1</v>
      </c>
      <c r="G390" t="s">
        <v>74</v>
      </c>
      <c r="H390" t="b">
        <v>0</v>
      </c>
      <c r="I390" s="2">
        <v>42984.988703703704</v>
      </c>
      <c r="J390" t="b">
        <v>0</v>
      </c>
      <c r="K390" t="b">
        <v>0</v>
      </c>
      <c r="L390" t="s">
        <v>119</v>
      </c>
      <c r="M390">
        <v>4</v>
      </c>
      <c r="N390">
        <v>2017</v>
      </c>
      <c r="O390" t="s">
        <v>34</v>
      </c>
      <c r="P390" t="s">
        <v>34</v>
      </c>
      <c r="Q390" t="s">
        <v>5970</v>
      </c>
      <c r="R390" t="s">
        <v>87</v>
      </c>
      <c r="S390" s="2">
        <v>44297.837673611109</v>
      </c>
      <c r="U390" s="2">
        <v>43836.76290509259</v>
      </c>
      <c r="V390" t="b">
        <v>0</v>
      </c>
      <c r="W390" t="s">
        <v>121</v>
      </c>
      <c r="X390" t="s">
        <v>1212</v>
      </c>
      <c r="Z390" t="b">
        <v>0</v>
      </c>
      <c r="AA390" t="s">
        <v>74</v>
      </c>
      <c r="AB390" t="s">
        <v>38</v>
      </c>
      <c r="AC390" t="b">
        <v>0</v>
      </c>
      <c r="AD390" t="b">
        <v>0</v>
      </c>
      <c r="AE390" s="3">
        <v>60000</v>
      </c>
      <c r="AF390" s="3">
        <v>0</v>
      </c>
    </row>
    <row r="391" spans="1:32" x14ac:dyDescent="0.3">
      <c r="A391" t="s">
        <v>118</v>
      </c>
      <c r="B391" t="b">
        <v>0</v>
      </c>
      <c r="D391" t="b">
        <v>0</v>
      </c>
      <c r="E391" s="1">
        <v>43100</v>
      </c>
      <c r="F391" t="b">
        <v>1</v>
      </c>
      <c r="G391" t="s">
        <v>964</v>
      </c>
      <c r="H391" t="b">
        <v>0</v>
      </c>
      <c r="I391" s="2">
        <v>43066.644328703704</v>
      </c>
      <c r="J391" t="b">
        <v>0</v>
      </c>
      <c r="K391" t="b">
        <v>0</v>
      </c>
      <c r="L391" t="s">
        <v>119</v>
      </c>
      <c r="M391">
        <v>4</v>
      </c>
      <c r="N391">
        <v>2017</v>
      </c>
      <c r="O391" t="s">
        <v>34</v>
      </c>
      <c r="P391" t="s">
        <v>34</v>
      </c>
      <c r="Q391" t="s">
        <v>120</v>
      </c>
      <c r="R391" t="s">
        <v>87</v>
      </c>
      <c r="S391" s="2">
        <v>44297.835520833331</v>
      </c>
      <c r="U391" s="2">
        <v>43169.636006944442</v>
      </c>
      <c r="V391" t="b">
        <v>0</v>
      </c>
      <c r="W391" t="s">
        <v>45</v>
      </c>
      <c r="X391" t="s">
        <v>3192</v>
      </c>
      <c r="Z391" t="b">
        <v>0</v>
      </c>
      <c r="AA391" t="s">
        <v>159</v>
      </c>
      <c r="AB391" t="s">
        <v>38</v>
      </c>
      <c r="AC391" t="b">
        <v>0</v>
      </c>
      <c r="AD391" t="b">
        <v>0</v>
      </c>
      <c r="AE391" s="3">
        <v>500</v>
      </c>
      <c r="AF391" s="3">
        <v>0</v>
      </c>
    </row>
    <row r="392" spans="1:32" x14ac:dyDescent="0.3">
      <c r="A392" t="s">
        <v>297</v>
      </c>
      <c r="B392" t="b">
        <v>0</v>
      </c>
      <c r="D392" t="b">
        <v>0</v>
      </c>
      <c r="E392" s="1">
        <v>43100</v>
      </c>
      <c r="F392" t="b">
        <v>1</v>
      </c>
      <c r="G392" t="s">
        <v>964</v>
      </c>
      <c r="H392" t="b">
        <v>0</v>
      </c>
      <c r="I392" s="2">
        <v>43066.688055555554</v>
      </c>
      <c r="J392" t="b">
        <v>0</v>
      </c>
      <c r="K392" t="b">
        <v>0</v>
      </c>
      <c r="L392" t="s">
        <v>119</v>
      </c>
      <c r="M392">
        <v>4</v>
      </c>
      <c r="N392">
        <v>2017</v>
      </c>
      <c r="O392" t="s">
        <v>34</v>
      </c>
      <c r="P392" t="s">
        <v>34</v>
      </c>
      <c r="Q392" t="s">
        <v>120</v>
      </c>
      <c r="R392" t="s">
        <v>87</v>
      </c>
      <c r="S392" s="2">
        <v>44297.835520833331</v>
      </c>
      <c r="U392" s="2">
        <v>43618.512557870374</v>
      </c>
      <c r="V392" t="b">
        <v>0</v>
      </c>
      <c r="W392" t="s">
        <v>45</v>
      </c>
      <c r="X392" t="s">
        <v>3193</v>
      </c>
      <c r="Z392" t="b">
        <v>0</v>
      </c>
      <c r="AA392" t="s">
        <v>246</v>
      </c>
      <c r="AB392" t="s">
        <v>38</v>
      </c>
      <c r="AC392" t="b">
        <v>0</v>
      </c>
      <c r="AD392" t="b">
        <v>0</v>
      </c>
      <c r="AE392" s="3">
        <v>400</v>
      </c>
      <c r="AF392" s="3">
        <v>0</v>
      </c>
    </row>
    <row r="393" spans="1:32" x14ac:dyDescent="0.3">
      <c r="A393" t="s">
        <v>851</v>
      </c>
      <c r="B393" t="b">
        <v>0</v>
      </c>
      <c r="D393" t="b">
        <v>0</v>
      </c>
      <c r="E393" s="1">
        <v>43100</v>
      </c>
      <c r="F393" t="b">
        <v>1</v>
      </c>
      <c r="G393" t="s">
        <v>964</v>
      </c>
      <c r="H393" t="b">
        <v>0</v>
      </c>
      <c r="I393" s="2">
        <v>43068.788784722223</v>
      </c>
      <c r="J393" t="b">
        <v>0</v>
      </c>
      <c r="K393" t="b">
        <v>0</v>
      </c>
      <c r="L393" t="s">
        <v>119</v>
      </c>
      <c r="M393">
        <v>4</v>
      </c>
      <c r="N393">
        <v>2017</v>
      </c>
      <c r="O393" t="s">
        <v>34</v>
      </c>
      <c r="P393" t="s">
        <v>34</v>
      </c>
      <c r="Q393" t="s">
        <v>45</v>
      </c>
      <c r="R393" t="s">
        <v>87</v>
      </c>
      <c r="S393" s="2">
        <v>44296.959062499998</v>
      </c>
      <c r="U393" s="2">
        <v>43784.81958333333</v>
      </c>
      <c r="V393" t="b">
        <v>0</v>
      </c>
      <c r="W393" t="s">
        <v>45</v>
      </c>
      <c r="X393" t="s">
        <v>3198</v>
      </c>
      <c r="Z393" t="b">
        <v>0</v>
      </c>
      <c r="AA393" t="s">
        <v>159</v>
      </c>
      <c r="AB393" t="s">
        <v>38</v>
      </c>
      <c r="AC393" t="b">
        <v>0</v>
      </c>
      <c r="AD393" t="b">
        <v>0</v>
      </c>
      <c r="AE393" s="3">
        <v>4375</v>
      </c>
      <c r="AF393" s="3">
        <v>0</v>
      </c>
    </row>
    <row r="394" spans="1:32" x14ac:dyDescent="0.3">
      <c r="A394" t="s">
        <v>565</v>
      </c>
      <c r="B394" t="b">
        <v>0</v>
      </c>
      <c r="D394" t="b">
        <v>0</v>
      </c>
      <c r="E394" s="1">
        <v>43100</v>
      </c>
      <c r="F394" t="b">
        <v>1</v>
      </c>
      <c r="G394" t="s">
        <v>964</v>
      </c>
      <c r="H394" t="b">
        <v>0</v>
      </c>
      <c r="I394" s="2">
        <v>43039.61619212963</v>
      </c>
      <c r="J394" t="b">
        <v>0</v>
      </c>
      <c r="K394" t="b">
        <v>0</v>
      </c>
      <c r="L394" t="s">
        <v>119</v>
      </c>
      <c r="M394">
        <v>4</v>
      </c>
      <c r="N394">
        <v>2017</v>
      </c>
      <c r="O394" t="s">
        <v>34</v>
      </c>
      <c r="P394" t="s">
        <v>34</v>
      </c>
      <c r="Q394" t="s">
        <v>120</v>
      </c>
      <c r="R394" t="s">
        <v>87</v>
      </c>
      <c r="S394" s="2">
        <v>44297.853321759256</v>
      </c>
      <c r="U394" s="2">
        <v>43169.636331018519</v>
      </c>
      <c r="V394" t="b">
        <v>0</v>
      </c>
      <c r="W394" t="s">
        <v>37</v>
      </c>
      <c r="X394" t="s">
        <v>3201</v>
      </c>
      <c r="Z394" t="b">
        <v>0</v>
      </c>
      <c r="AA394" t="s">
        <v>159</v>
      </c>
      <c r="AB394" t="s">
        <v>38</v>
      </c>
      <c r="AC394" t="b">
        <v>0</v>
      </c>
      <c r="AD394" t="b">
        <v>0</v>
      </c>
      <c r="AE394" s="3">
        <v>7500</v>
      </c>
      <c r="AF394" s="3">
        <v>0</v>
      </c>
    </row>
    <row r="395" spans="1:32" x14ac:dyDescent="0.3">
      <c r="A395" t="s">
        <v>874</v>
      </c>
      <c r="B395" t="b">
        <v>0</v>
      </c>
      <c r="D395" t="b">
        <v>0</v>
      </c>
      <c r="E395" s="1">
        <v>43100</v>
      </c>
      <c r="F395" t="b">
        <v>1</v>
      </c>
      <c r="G395" t="s">
        <v>964</v>
      </c>
      <c r="H395" t="b">
        <v>0</v>
      </c>
      <c r="I395" s="2">
        <v>43080.754305555558</v>
      </c>
      <c r="J395" t="b">
        <v>0</v>
      </c>
      <c r="K395" t="b">
        <v>0</v>
      </c>
      <c r="L395" t="s">
        <v>119</v>
      </c>
      <c r="M395">
        <v>4</v>
      </c>
      <c r="N395">
        <v>2017</v>
      </c>
      <c r="O395" t="s">
        <v>34</v>
      </c>
      <c r="P395" t="s">
        <v>34</v>
      </c>
      <c r="Q395" t="s">
        <v>120</v>
      </c>
      <c r="R395" t="s">
        <v>87</v>
      </c>
      <c r="S395" s="2">
        <v>44297.835520833331</v>
      </c>
      <c r="U395" s="2">
        <v>43618.513009259259</v>
      </c>
      <c r="V395" t="b">
        <v>0</v>
      </c>
      <c r="W395" t="s">
        <v>45</v>
      </c>
      <c r="X395" t="s">
        <v>3218</v>
      </c>
      <c r="Z395" t="b">
        <v>0</v>
      </c>
      <c r="AA395" t="s">
        <v>246</v>
      </c>
      <c r="AB395" t="s">
        <v>38</v>
      </c>
      <c r="AC395" t="b">
        <v>0</v>
      </c>
      <c r="AD395" t="b">
        <v>0</v>
      </c>
      <c r="AE395" s="3">
        <v>10000</v>
      </c>
      <c r="AF395" s="3">
        <v>0</v>
      </c>
    </row>
    <row r="396" spans="1:32" x14ac:dyDescent="0.3">
      <c r="A396" t="s">
        <v>3262</v>
      </c>
      <c r="B396" t="b">
        <v>0</v>
      </c>
      <c r="D396" t="b">
        <v>0</v>
      </c>
      <c r="E396" s="1">
        <v>43100</v>
      </c>
      <c r="F396" t="b">
        <v>1</v>
      </c>
      <c r="G396" t="s">
        <v>964</v>
      </c>
      <c r="H396" t="b">
        <v>0</v>
      </c>
      <c r="I396" s="2">
        <v>43080.826284722221</v>
      </c>
      <c r="J396" t="b">
        <v>0</v>
      </c>
      <c r="K396" t="b">
        <v>0</v>
      </c>
      <c r="L396" t="s">
        <v>119</v>
      </c>
      <c r="M396">
        <v>4</v>
      </c>
      <c r="N396">
        <v>2017</v>
      </c>
      <c r="O396" t="s">
        <v>34</v>
      </c>
      <c r="P396" t="s">
        <v>34</v>
      </c>
      <c r="Q396" t="s">
        <v>153</v>
      </c>
      <c r="R396" t="s">
        <v>87</v>
      </c>
      <c r="S396" s="2">
        <v>44296.959062499998</v>
      </c>
      <c r="U396" s="2">
        <v>43627.813472222224</v>
      </c>
      <c r="V396" t="b">
        <v>0</v>
      </c>
      <c r="W396" t="s">
        <v>331</v>
      </c>
      <c r="X396" t="s">
        <v>3263</v>
      </c>
      <c r="Z396" t="b">
        <v>0</v>
      </c>
      <c r="AA396" t="s">
        <v>113</v>
      </c>
      <c r="AB396" t="s">
        <v>38</v>
      </c>
      <c r="AC396" t="b">
        <v>0</v>
      </c>
      <c r="AD396" t="b">
        <v>0</v>
      </c>
      <c r="AE396" s="3">
        <v>52885</v>
      </c>
      <c r="AF396" s="3">
        <v>0</v>
      </c>
    </row>
    <row r="397" spans="1:32" x14ac:dyDescent="0.3">
      <c r="A397" t="s">
        <v>67</v>
      </c>
      <c r="B397" t="b">
        <v>0</v>
      </c>
      <c r="D397" t="b">
        <v>0</v>
      </c>
      <c r="E397" s="1">
        <v>43100</v>
      </c>
      <c r="F397" t="b">
        <v>1</v>
      </c>
      <c r="G397" t="s">
        <v>194</v>
      </c>
      <c r="H397" t="b">
        <v>0</v>
      </c>
      <c r="I397" s="2">
        <v>42886.152974537035</v>
      </c>
      <c r="J397" t="b">
        <v>0</v>
      </c>
      <c r="K397" t="b">
        <v>0</v>
      </c>
      <c r="L397" t="s">
        <v>119</v>
      </c>
      <c r="M397">
        <v>4</v>
      </c>
      <c r="N397">
        <v>2017</v>
      </c>
      <c r="O397" t="s">
        <v>34</v>
      </c>
      <c r="P397" t="s">
        <v>34</v>
      </c>
      <c r="Q397" t="s">
        <v>44</v>
      </c>
      <c r="R397" t="s">
        <v>87</v>
      </c>
      <c r="S397" s="2">
        <v>44297.8278587963</v>
      </c>
      <c r="U397" s="2">
        <v>43836.76290509259</v>
      </c>
      <c r="V397" t="b">
        <v>0</v>
      </c>
      <c r="W397" t="s">
        <v>83</v>
      </c>
      <c r="X397" t="s">
        <v>3721</v>
      </c>
      <c r="Z397" t="b">
        <v>0</v>
      </c>
      <c r="AA397" t="s">
        <v>194</v>
      </c>
      <c r="AB397" t="s">
        <v>38</v>
      </c>
      <c r="AC397" t="b">
        <v>0</v>
      </c>
      <c r="AD397" t="b">
        <v>0</v>
      </c>
      <c r="AE397" s="3">
        <v>114796</v>
      </c>
      <c r="AF397" s="3">
        <v>0</v>
      </c>
    </row>
    <row r="398" spans="1:32" x14ac:dyDescent="0.3">
      <c r="A398" t="s">
        <v>3722</v>
      </c>
      <c r="B398" t="b">
        <v>0</v>
      </c>
      <c r="D398" t="b">
        <v>0</v>
      </c>
      <c r="E398" s="1">
        <v>43100</v>
      </c>
      <c r="F398" t="b">
        <v>1</v>
      </c>
      <c r="G398" t="s">
        <v>194</v>
      </c>
      <c r="H398" t="b">
        <v>0</v>
      </c>
      <c r="I398" s="2">
        <v>42892.074988425928</v>
      </c>
      <c r="J398" t="b">
        <v>0</v>
      </c>
      <c r="K398" t="b">
        <v>0</v>
      </c>
      <c r="L398" t="s">
        <v>119</v>
      </c>
      <c r="M398">
        <v>4</v>
      </c>
      <c r="N398">
        <v>2017</v>
      </c>
      <c r="O398" t="s">
        <v>34</v>
      </c>
      <c r="P398" t="s">
        <v>34</v>
      </c>
      <c r="Q398" t="s">
        <v>49</v>
      </c>
      <c r="R398" t="s">
        <v>87</v>
      </c>
      <c r="S398" s="2">
        <v>44297.8278587963</v>
      </c>
      <c r="U398" s="2">
        <v>43836.76290509259</v>
      </c>
      <c r="V398" t="b">
        <v>0</v>
      </c>
      <c r="W398" t="s">
        <v>83</v>
      </c>
      <c r="X398" t="s">
        <v>3723</v>
      </c>
      <c r="Z398" t="b">
        <v>0</v>
      </c>
      <c r="AA398" t="s">
        <v>194</v>
      </c>
      <c r="AB398" t="s">
        <v>38</v>
      </c>
      <c r="AC398" t="b">
        <v>0</v>
      </c>
      <c r="AD398" t="b">
        <v>0</v>
      </c>
      <c r="AE398" s="3">
        <v>398495</v>
      </c>
      <c r="AF398" s="3">
        <v>0</v>
      </c>
    </row>
    <row r="399" spans="1:32" x14ac:dyDescent="0.3">
      <c r="A399" t="s">
        <v>3351</v>
      </c>
      <c r="B399" t="b">
        <v>0</v>
      </c>
      <c r="D399" t="b">
        <v>0</v>
      </c>
      <c r="E399" s="1">
        <v>43100</v>
      </c>
      <c r="F399" t="b">
        <v>1</v>
      </c>
      <c r="G399" t="s">
        <v>74</v>
      </c>
      <c r="H399" t="b">
        <v>0</v>
      </c>
      <c r="I399" s="2">
        <v>42900.522106481483</v>
      </c>
      <c r="J399" t="b">
        <v>0</v>
      </c>
      <c r="K399" t="b">
        <v>0</v>
      </c>
      <c r="L399" t="s">
        <v>119</v>
      </c>
      <c r="M399">
        <v>4</v>
      </c>
      <c r="N399">
        <v>2017</v>
      </c>
      <c r="O399" t="s">
        <v>34</v>
      </c>
      <c r="P399" t="s">
        <v>34</v>
      </c>
      <c r="Q399" t="s">
        <v>69</v>
      </c>
      <c r="R399" t="s">
        <v>87</v>
      </c>
      <c r="S399" s="2">
        <v>44297.837673611109</v>
      </c>
      <c r="U399" s="2">
        <v>43836.76290509259</v>
      </c>
      <c r="V399" t="b">
        <v>0</v>
      </c>
      <c r="W399" t="s">
        <v>121</v>
      </c>
      <c r="X399" t="s">
        <v>3751</v>
      </c>
      <c r="Z399" t="b">
        <v>0</v>
      </c>
      <c r="AA399" t="s">
        <v>74</v>
      </c>
      <c r="AB399" t="s">
        <v>38</v>
      </c>
      <c r="AC399" t="b">
        <v>0</v>
      </c>
      <c r="AD399" t="b">
        <v>0</v>
      </c>
      <c r="AE399" s="3">
        <v>71500</v>
      </c>
      <c r="AF399" s="3">
        <v>0</v>
      </c>
    </row>
    <row r="400" spans="1:32" x14ac:dyDescent="0.3">
      <c r="A400" t="s">
        <v>761</v>
      </c>
      <c r="B400" t="b">
        <v>0</v>
      </c>
      <c r="D400" t="b">
        <v>0</v>
      </c>
      <c r="E400" s="1">
        <v>43100</v>
      </c>
      <c r="F400" t="b">
        <v>1</v>
      </c>
      <c r="G400" t="s">
        <v>74</v>
      </c>
      <c r="H400" t="b">
        <v>0</v>
      </c>
      <c r="I400" s="2">
        <v>43033.570277777777</v>
      </c>
      <c r="J400" t="b">
        <v>0</v>
      </c>
      <c r="K400" t="b">
        <v>0</v>
      </c>
      <c r="L400" t="s">
        <v>119</v>
      </c>
      <c r="M400">
        <v>4</v>
      </c>
      <c r="N400">
        <v>2017</v>
      </c>
      <c r="O400" t="s">
        <v>34</v>
      </c>
      <c r="P400" t="s">
        <v>34</v>
      </c>
      <c r="Q400" t="s">
        <v>44</v>
      </c>
      <c r="R400" t="s">
        <v>87</v>
      </c>
      <c r="S400" s="2">
        <v>44297.837673611109</v>
      </c>
      <c r="U400" s="2">
        <v>43836.762962962966</v>
      </c>
      <c r="V400" t="b">
        <v>0</v>
      </c>
      <c r="W400" t="s">
        <v>121</v>
      </c>
      <c r="X400" t="s">
        <v>3752</v>
      </c>
      <c r="Z400" t="b">
        <v>0</v>
      </c>
      <c r="AA400" t="s">
        <v>74</v>
      </c>
      <c r="AB400" t="s">
        <v>38</v>
      </c>
      <c r="AC400" t="b">
        <v>0</v>
      </c>
      <c r="AD400" t="b">
        <v>0</v>
      </c>
      <c r="AE400" s="3">
        <v>71500</v>
      </c>
      <c r="AF400" s="3">
        <v>0</v>
      </c>
    </row>
    <row r="401" spans="1:32" x14ac:dyDescent="0.3">
      <c r="A401" t="s">
        <v>3715</v>
      </c>
      <c r="B401" t="b">
        <v>0</v>
      </c>
      <c r="D401" t="b">
        <v>0</v>
      </c>
      <c r="E401" s="1">
        <v>43100</v>
      </c>
      <c r="F401" t="b">
        <v>1</v>
      </c>
      <c r="G401" t="s">
        <v>74</v>
      </c>
      <c r="H401" t="b">
        <v>0</v>
      </c>
      <c r="I401" s="2">
        <v>43010.727766203701</v>
      </c>
      <c r="J401" t="b">
        <v>0</v>
      </c>
      <c r="K401" t="b">
        <v>0</v>
      </c>
      <c r="L401" t="s">
        <v>119</v>
      </c>
      <c r="M401">
        <v>4</v>
      </c>
      <c r="N401">
        <v>2017</v>
      </c>
      <c r="O401" t="s">
        <v>34</v>
      </c>
      <c r="P401" t="s">
        <v>34</v>
      </c>
      <c r="Q401" t="s">
        <v>69</v>
      </c>
      <c r="R401" t="s">
        <v>36</v>
      </c>
      <c r="S401" s="2">
        <v>43836.762962962966</v>
      </c>
      <c r="U401" s="2">
        <v>43836.762962962966</v>
      </c>
      <c r="V401" t="b">
        <v>0</v>
      </c>
      <c r="W401" t="s">
        <v>98</v>
      </c>
      <c r="X401" t="s">
        <v>3775</v>
      </c>
      <c r="Z401" t="b">
        <v>0</v>
      </c>
      <c r="AA401" t="s">
        <v>74</v>
      </c>
      <c r="AB401" t="s">
        <v>38</v>
      </c>
      <c r="AC401" t="b">
        <v>0</v>
      </c>
      <c r="AD401" t="b">
        <v>0</v>
      </c>
      <c r="AE401" s="3">
        <v>71500</v>
      </c>
      <c r="AF401" s="3">
        <v>0</v>
      </c>
    </row>
    <row r="402" spans="1:32" x14ac:dyDescent="0.3">
      <c r="A402" t="s">
        <v>71</v>
      </c>
      <c r="B402" t="b">
        <v>0</v>
      </c>
      <c r="D402" t="b">
        <v>0</v>
      </c>
      <c r="E402" s="1">
        <v>43100</v>
      </c>
      <c r="F402" t="b">
        <v>1</v>
      </c>
      <c r="G402" t="s">
        <v>74</v>
      </c>
      <c r="H402" t="b">
        <v>0</v>
      </c>
      <c r="I402" s="2">
        <v>43014.497013888889</v>
      </c>
      <c r="J402" t="b">
        <v>0</v>
      </c>
      <c r="K402" t="b">
        <v>0</v>
      </c>
      <c r="L402" t="s">
        <v>119</v>
      </c>
      <c r="M402">
        <v>4</v>
      </c>
      <c r="N402">
        <v>2017</v>
      </c>
      <c r="O402" t="s">
        <v>34</v>
      </c>
      <c r="P402" t="s">
        <v>34</v>
      </c>
      <c r="Q402" t="s">
        <v>69</v>
      </c>
      <c r="R402" t="s">
        <v>36</v>
      </c>
      <c r="S402" s="2">
        <v>43836.762962962966</v>
      </c>
      <c r="U402" s="2">
        <v>43836.762962962966</v>
      </c>
      <c r="V402" t="b">
        <v>0</v>
      </c>
      <c r="W402" t="s">
        <v>50</v>
      </c>
      <c r="X402" t="s">
        <v>3807</v>
      </c>
      <c r="Z402" t="b">
        <v>0</v>
      </c>
      <c r="AA402" t="s">
        <v>74</v>
      </c>
      <c r="AB402" t="s">
        <v>38</v>
      </c>
      <c r="AC402" t="b">
        <v>0</v>
      </c>
      <c r="AD402" t="b">
        <v>0</v>
      </c>
      <c r="AE402" s="3">
        <v>65000</v>
      </c>
      <c r="AF402" s="3">
        <v>0</v>
      </c>
    </row>
    <row r="403" spans="1:32" x14ac:dyDescent="0.3">
      <c r="A403" t="s">
        <v>3898</v>
      </c>
      <c r="B403" t="b">
        <v>0</v>
      </c>
      <c r="D403" t="b">
        <v>0</v>
      </c>
      <c r="E403" s="1">
        <v>43100</v>
      </c>
      <c r="F403" t="b">
        <v>1</v>
      </c>
      <c r="G403" t="s">
        <v>194</v>
      </c>
      <c r="H403" t="b">
        <v>0</v>
      </c>
      <c r="I403" s="2">
        <v>43018.058055555557</v>
      </c>
      <c r="J403" t="b">
        <v>0</v>
      </c>
      <c r="K403" t="b">
        <v>0</v>
      </c>
      <c r="L403" t="s">
        <v>119</v>
      </c>
      <c r="M403">
        <v>4</v>
      </c>
      <c r="N403">
        <v>2017</v>
      </c>
      <c r="O403" t="s">
        <v>5</v>
      </c>
      <c r="P403" t="s">
        <v>5</v>
      </c>
      <c r="Q403" t="s">
        <v>49</v>
      </c>
      <c r="R403" t="s">
        <v>1234</v>
      </c>
      <c r="S403" s="2">
        <v>44369.834386574075</v>
      </c>
      <c r="U403" s="2">
        <v>44194.623657407406</v>
      </c>
      <c r="V403" t="b">
        <v>1</v>
      </c>
      <c r="W403" t="s">
        <v>45</v>
      </c>
      <c r="X403" t="s">
        <v>3899</v>
      </c>
      <c r="Z403" t="b">
        <v>0</v>
      </c>
      <c r="AA403" t="s">
        <v>1234</v>
      </c>
      <c r="AB403" t="s">
        <v>38</v>
      </c>
      <c r="AC403" t="b">
        <v>0</v>
      </c>
      <c r="AD403" t="b">
        <v>0</v>
      </c>
      <c r="AE403" s="3">
        <v>1229766</v>
      </c>
      <c r="AF403" s="3">
        <v>0</v>
      </c>
    </row>
    <row r="404" spans="1:32" x14ac:dyDescent="0.3">
      <c r="A404" t="s">
        <v>1447</v>
      </c>
      <c r="B404" t="b">
        <v>0</v>
      </c>
      <c r="D404" t="b">
        <v>0</v>
      </c>
      <c r="E404" s="1">
        <v>43100</v>
      </c>
      <c r="F404" t="b">
        <v>1</v>
      </c>
      <c r="G404" t="s">
        <v>194</v>
      </c>
      <c r="H404" t="b">
        <v>0</v>
      </c>
      <c r="I404" s="2">
        <v>42969.124143518522</v>
      </c>
      <c r="J404" t="b">
        <v>0</v>
      </c>
      <c r="K404" t="b">
        <v>0</v>
      </c>
      <c r="L404" t="s">
        <v>119</v>
      </c>
      <c r="M404">
        <v>4</v>
      </c>
      <c r="N404">
        <v>2017</v>
      </c>
      <c r="O404" t="s">
        <v>34</v>
      </c>
      <c r="P404" t="s">
        <v>34</v>
      </c>
      <c r="Q404" t="s">
        <v>49</v>
      </c>
      <c r="R404" t="s">
        <v>87</v>
      </c>
      <c r="S404" s="2">
        <v>44297.8278587963</v>
      </c>
      <c r="U404" s="2">
        <v>43836.76290509259</v>
      </c>
      <c r="V404" t="b">
        <v>1</v>
      </c>
      <c r="W404" t="s">
        <v>83</v>
      </c>
      <c r="X404" t="s">
        <v>3927</v>
      </c>
      <c r="Z404" t="b">
        <v>0</v>
      </c>
      <c r="AA404" t="s">
        <v>194</v>
      </c>
      <c r="AB404" t="s">
        <v>38</v>
      </c>
      <c r="AC404" t="b">
        <v>0</v>
      </c>
      <c r="AD404" t="b">
        <v>0</v>
      </c>
      <c r="AE404" s="3">
        <v>1911995</v>
      </c>
      <c r="AF404" s="3">
        <v>0</v>
      </c>
    </row>
    <row r="405" spans="1:32" x14ac:dyDescent="0.3">
      <c r="A405" t="s">
        <v>171</v>
      </c>
      <c r="B405" t="b">
        <v>0</v>
      </c>
      <c r="D405" t="b">
        <v>0</v>
      </c>
      <c r="E405" s="1">
        <v>43100</v>
      </c>
      <c r="F405" t="b">
        <v>1</v>
      </c>
      <c r="G405" t="s">
        <v>964</v>
      </c>
      <c r="H405" t="b">
        <v>1</v>
      </c>
      <c r="I405" s="2">
        <v>43011.526979166665</v>
      </c>
      <c r="J405" t="b">
        <v>0</v>
      </c>
      <c r="K405" t="b">
        <v>0</v>
      </c>
      <c r="L405" t="s">
        <v>119</v>
      </c>
      <c r="M405">
        <v>4</v>
      </c>
      <c r="N405">
        <v>2017</v>
      </c>
      <c r="O405" t="s">
        <v>34</v>
      </c>
      <c r="P405" t="s">
        <v>34</v>
      </c>
      <c r="Q405" t="s">
        <v>120</v>
      </c>
      <c r="R405" t="s">
        <v>87</v>
      </c>
      <c r="S405" s="2">
        <v>44297.853321759256</v>
      </c>
      <c r="U405" s="2">
        <v>43515.647152777776</v>
      </c>
      <c r="V405" t="b">
        <v>0</v>
      </c>
      <c r="W405" t="s">
        <v>98</v>
      </c>
      <c r="X405" t="s">
        <v>4238</v>
      </c>
      <c r="Z405" t="b">
        <v>0</v>
      </c>
      <c r="AA405" t="s">
        <v>113</v>
      </c>
      <c r="AB405" t="s">
        <v>38</v>
      </c>
      <c r="AC405" t="b">
        <v>0</v>
      </c>
      <c r="AD405" t="b">
        <v>0</v>
      </c>
      <c r="AE405" s="3">
        <v>41500</v>
      </c>
      <c r="AF405" s="3">
        <v>0</v>
      </c>
    </row>
    <row r="406" spans="1:32" x14ac:dyDescent="0.3">
      <c r="A406" t="s">
        <v>140</v>
      </c>
      <c r="B406" t="b">
        <v>0</v>
      </c>
      <c r="D406" t="b">
        <v>0</v>
      </c>
      <c r="E406" s="1">
        <v>43100</v>
      </c>
      <c r="F406" t="b">
        <v>1</v>
      </c>
      <c r="G406" t="s">
        <v>964</v>
      </c>
      <c r="H406" t="b">
        <v>0</v>
      </c>
      <c r="I406" s="2">
        <v>43021.778368055559</v>
      </c>
      <c r="J406" t="b">
        <v>0</v>
      </c>
      <c r="K406" t="b">
        <v>0</v>
      </c>
      <c r="L406" t="s">
        <v>119</v>
      </c>
      <c r="M406">
        <v>4</v>
      </c>
      <c r="N406">
        <v>2017</v>
      </c>
      <c r="O406" t="s">
        <v>5</v>
      </c>
      <c r="P406" t="s">
        <v>5</v>
      </c>
      <c r="Q406" t="s">
        <v>110</v>
      </c>
      <c r="R406" t="s">
        <v>87</v>
      </c>
      <c r="S406" s="2">
        <v>44296.95826388889</v>
      </c>
      <c r="U406" s="2">
        <v>43760.632638888892</v>
      </c>
      <c r="V406" t="b">
        <v>0</v>
      </c>
      <c r="W406" t="s">
        <v>98</v>
      </c>
      <c r="X406" t="s">
        <v>4932</v>
      </c>
      <c r="Z406" t="b">
        <v>0</v>
      </c>
      <c r="AA406" t="s">
        <v>246</v>
      </c>
      <c r="AB406" t="s">
        <v>42</v>
      </c>
      <c r="AC406" t="b">
        <v>0</v>
      </c>
      <c r="AD406" t="b">
        <v>1</v>
      </c>
      <c r="AE406" s="3">
        <v>2300</v>
      </c>
      <c r="AF406" s="3">
        <v>2300</v>
      </c>
    </row>
    <row r="407" spans="1:32" x14ac:dyDescent="0.3">
      <c r="A407" t="s">
        <v>140</v>
      </c>
      <c r="B407" t="b">
        <v>0</v>
      </c>
      <c r="D407" t="b">
        <v>0</v>
      </c>
      <c r="E407" s="1">
        <v>43100</v>
      </c>
      <c r="F407" t="b">
        <v>1</v>
      </c>
      <c r="G407" t="s">
        <v>964</v>
      </c>
      <c r="H407" t="b">
        <v>1</v>
      </c>
      <c r="I407" s="2">
        <v>43021.774456018517</v>
      </c>
      <c r="J407" t="b">
        <v>0</v>
      </c>
      <c r="K407" t="b">
        <v>0</v>
      </c>
      <c r="L407" t="s">
        <v>119</v>
      </c>
      <c r="M407">
        <v>4</v>
      </c>
      <c r="N407">
        <v>2017</v>
      </c>
      <c r="O407" t="s">
        <v>5</v>
      </c>
      <c r="P407" t="s">
        <v>5</v>
      </c>
      <c r="Q407" t="s">
        <v>110</v>
      </c>
      <c r="R407" t="s">
        <v>87</v>
      </c>
      <c r="S407" s="2">
        <v>44296.95826388889</v>
      </c>
      <c r="U407" s="2">
        <v>43760.632268518515</v>
      </c>
      <c r="V407" t="b">
        <v>0</v>
      </c>
      <c r="W407" t="s">
        <v>98</v>
      </c>
      <c r="X407" t="s">
        <v>5209</v>
      </c>
      <c r="Z407" t="b">
        <v>0</v>
      </c>
      <c r="AA407" t="s">
        <v>246</v>
      </c>
      <c r="AB407" t="s">
        <v>42</v>
      </c>
      <c r="AC407" t="b">
        <v>0</v>
      </c>
      <c r="AD407" t="b">
        <v>1</v>
      </c>
      <c r="AE407" s="3">
        <v>1000</v>
      </c>
      <c r="AF407" s="3">
        <v>1000</v>
      </c>
    </row>
    <row r="408" spans="1:32" x14ac:dyDescent="0.3">
      <c r="A408" t="s">
        <v>1435</v>
      </c>
      <c r="B408" t="b">
        <v>0</v>
      </c>
      <c r="D408" t="b">
        <v>0</v>
      </c>
      <c r="E408" s="1">
        <v>43100</v>
      </c>
      <c r="F408" t="b">
        <v>1</v>
      </c>
      <c r="G408" t="s">
        <v>194</v>
      </c>
      <c r="H408" t="b">
        <v>0</v>
      </c>
      <c r="I408" s="2">
        <v>42885.113344907404</v>
      </c>
      <c r="J408" t="b">
        <v>0</v>
      </c>
      <c r="K408" t="b">
        <v>0</v>
      </c>
      <c r="L408" t="s">
        <v>119</v>
      </c>
      <c r="M408">
        <v>4</v>
      </c>
      <c r="N408">
        <v>2017</v>
      </c>
      <c r="O408" t="s">
        <v>5</v>
      </c>
      <c r="P408" t="s">
        <v>5</v>
      </c>
      <c r="Q408" t="s">
        <v>49</v>
      </c>
      <c r="R408" t="s">
        <v>36</v>
      </c>
      <c r="S408" s="2">
        <v>43836.762638888889</v>
      </c>
      <c r="U408" s="2">
        <v>43836.762627314813</v>
      </c>
      <c r="V408" t="b">
        <v>0</v>
      </c>
      <c r="W408" t="s">
        <v>37</v>
      </c>
      <c r="X408" t="s">
        <v>5590</v>
      </c>
      <c r="Z408" t="b">
        <v>1</v>
      </c>
      <c r="AA408" t="s">
        <v>194</v>
      </c>
      <c r="AB408" t="s">
        <v>42</v>
      </c>
      <c r="AC408" t="b">
        <v>0</v>
      </c>
      <c r="AD408" t="b">
        <v>1</v>
      </c>
      <c r="AE408" s="3">
        <v>114597</v>
      </c>
      <c r="AF408" s="3">
        <v>114597</v>
      </c>
    </row>
    <row r="409" spans="1:32" x14ac:dyDescent="0.3">
      <c r="A409" t="s">
        <v>4500</v>
      </c>
      <c r="B409" t="b">
        <v>0</v>
      </c>
      <c r="D409" t="b">
        <v>0</v>
      </c>
      <c r="E409" s="1">
        <v>43100</v>
      </c>
      <c r="F409" t="b">
        <v>1</v>
      </c>
      <c r="G409" t="s">
        <v>194</v>
      </c>
      <c r="H409" t="b">
        <v>0</v>
      </c>
      <c r="I409" s="2">
        <v>42885.127557870372</v>
      </c>
      <c r="J409" t="b">
        <v>0</v>
      </c>
      <c r="K409" t="b">
        <v>0</v>
      </c>
      <c r="L409" t="s">
        <v>119</v>
      </c>
      <c r="M409">
        <v>4</v>
      </c>
      <c r="N409">
        <v>2017</v>
      </c>
      <c r="O409" t="s">
        <v>5</v>
      </c>
      <c r="P409" t="s">
        <v>5</v>
      </c>
      <c r="Q409" t="s">
        <v>49</v>
      </c>
      <c r="R409" t="s">
        <v>36</v>
      </c>
      <c r="S409" s="2">
        <v>43836.762638888889</v>
      </c>
      <c r="U409" s="2">
        <v>43836.762627314813</v>
      </c>
      <c r="V409" t="b">
        <v>0</v>
      </c>
      <c r="W409" t="s">
        <v>37</v>
      </c>
      <c r="X409" t="s">
        <v>5591</v>
      </c>
      <c r="Z409" t="b">
        <v>1</v>
      </c>
      <c r="AA409" t="s">
        <v>194</v>
      </c>
      <c r="AB409" t="s">
        <v>42</v>
      </c>
      <c r="AC409" t="b">
        <v>0</v>
      </c>
      <c r="AD409" t="b">
        <v>1</v>
      </c>
      <c r="AE409" s="3">
        <v>114796</v>
      </c>
      <c r="AF409" s="3">
        <v>114796</v>
      </c>
    </row>
    <row r="410" spans="1:32" x14ac:dyDescent="0.3">
      <c r="A410" t="s">
        <v>3613</v>
      </c>
      <c r="B410" t="b">
        <v>0</v>
      </c>
      <c r="D410" t="b">
        <v>0</v>
      </c>
      <c r="E410" s="1">
        <v>43100</v>
      </c>
      <c r="F410" t="b">
        <v>1</v>
      </c>
      <c r="G410" t="s">
        <v>194</v>
      </c>
      <c r="H410" t="b">
        <v>0</v>
      </c>
      <c r="I410" s="2">
        <v>42885.134895833333</v>
      </c>
      <c r="J410" t="b">
        <v>0</v>
      </c>
      <c r="K410" t="b">
        <v>0</v>
      </c>
      <c r="L410" t="s">
        <v>119</v>
      </c>
      <c r="M410">
        <v>4</v>
      </c>
      <c r="N410">
        <v>2017</v>
      </c>
      <c r="O410" t="s">
        <v>5</v>
      </c>
      <c r="P410" t="s">
        <v>5</v>
      </c>
      <c r="Q410" t="s">
        <v>49</v>
      </c>
      <c r="R410" t="s">
        <v>36</v>
      </c>
      <c r="S410" s="2">
        <v>43836.762638888889</v>
      </c>
      <c r="U410" s="2">
        <v>43836.762627314813</v>
      </c>
      <c r="V410" t="b">
        <v>0</v>
      </c>
      <c r="W410" t="s">
        <v>37</v>
      </c>
      <c r="X410" t="s">
        <v>5592</v>
      </c>
      <c r="Z410" t="b">
        <v>1</v>
      </c>
      <c r="AA410" t="s">
        <v>194</v>
      </c>
      <c r="AB410" t="s">
        <v>42</v>
      </c>
      <c r="AC410" t="b">
        <v>0</v>
      </c>
      <c r="AD410" t="b">
        <v>1</v>
      </c>
      <c r="AE410" s="3">
        <v>114796</v>
      </c>
      <c r="AF410" s="3">
        <v>114796</v>
      </c>
    </row>
    <row r="411" spans="1:32" x14ac:dyDescent="0.3">
      <c r="A411" t="s">
        <v>4501</v>
      </c>
      <c r="B411" t="b">
        <v>0</v>
      </c>
      <c r="D411" t="b">
        <v>0</v>
      </c>
      <c r="E411" s="1">
        <v>43100</v>
      </c>
      <c r="F411" t="b">
        <v>1</v>
      </c>
      <c r="G411" t="s">
        <v>194</v>
      </c>
      <c r="H411" t="b">
        <v>0</v>
      </c>
      <c r="I411" s="2">
        <v>42885.143993055557</v>
      </c>
      <c r="J411" t="b">
        <v>0</v>
      </c>
      <c r="K411" t="b">
        <v>0</v>
      </c>
      <c r="L411" t="s">
        <v>119</v>
      </c>
      <c r="M411">
        <v>4</v>
      </c>
      <c r="N411">
        <v>2017</v>
      </c>
      <c r="O411" t="s">
        <v>5</v>
      </c>
      <c r="P411" t="s">
        <v>5</v>
      </c>
      <c r="Q411" t="s">
        <v>49</v>
      </c>
      <c r="R411" t="s">
        <v>36</v>
      </c>
      <c r="S411" s="2">
        <v>43836.762638888889</v>
      </c>
      <c r="U411" s="2">
        <v>43836.762627314813</v>
      </c>
      <c r="V411" t="b">
        <v>0</v>
      </c>
      <c r="W411" t="s">
        <v>37</v>
      </c>
      <c r="X411" t="s">
        <v>5593</v>
      </c>
      <c r="Z411" t="b">
        <v>1</v>
      </c>
      <c r="AA411" t="s">
        <v>194</v>
      </c>
      <c r="AB411" t="s">
        <v>42</v>
      </c>
      <c r="AC411" t="b">
        <v>0</v>
      </c>
      <c r="AD411" t="b">
        <v>1</v>
      </c>
      <c r="AE411" s="3">
        <v>114796</v>
      </c>
      <c r="AF411" s="3">
        <v>114796</v>
      </c>
    </row>
    <row r="412" spans="1:32" x14ac:dyDescent="0.3">
      <c r="A412" t="s">
        <v>2927</v>
      </c>
      <c r="B412" t="b">
        <v>0</v>
      </c>
      <c r="D412" t="b">
        <v>0</v>
      </c>
      <c r="E412" s="1">
        <v>43100</v>
      </c>
      <c r="F412" t="b">
        <v>1</v>
      </c>
      <c r="G412" t="s">
        <v>194</v>
      </c>
      <c r="H412" t="b">
        <v>0</v>
      </c>
      <c r="I412" s="2">
        <v>42891.697581018518</v>
      </c>
      <c r="J412" t="b">
        <v>0</v>
      </c>
      <c r="K412" t="b">
        <v>0</v>
      </c>
      <c r="L412" t="s">
        <v>119</v>
      </c>
      <c r="M412">
        <v>4</v>
      </c>
      <c r="N412">
        <v>2017</v>
      </c>
      <c r="O412" t="s">
        <v>5</v>
      </c>
      <c r="P412" t="s">
        <v>5</v>
      </c>
      <c r="Q412" t="s">
        <v>49</v>
      </c>
      <c r="R412" t="s">
        <v>36</v>
      </c>
      <c r="S412" s="2">
        <v>43836.762638888889</v>
      </c>
      <c r="U412" s="2">
        <v>43836.762627314813</v>
      </c>
      <c r="V412" t="b">
        <v>0</v>
      </c>
      <c r="W412" t="s">
        <v>37</v>
      </c>
      <c r="X412" t="s">
        <v>5594</v>
      </c>
      <c r="Z412" t="b">
        <v>1</v>
      </c>
      <c r="AA412" t="s">
        <v>194</v>
      </c>
      <c r="AB412" t="s">
        <v>42</v>
      </c>
      <c r="AC412" t="b">
        <v>0</v>
      </c>
      <c r="AD412" t="b">
        <v>1</v>
      </c>
      <c r="AE412" s="3">
        <v>114796</v>
      </c>
      <c r="AF412" s="3">
        <v>114796</v>
      </c>
    </row>
    <row r="413" spans="1:32" x14ac:dyDescent="0.3">
      <c r="A413" t="s">
        <v>67</v>
      </c>
      <c r="B413" t="b">
        <v>0</v>
      </c>
      <c r="D413" t="b">
        <v>0</v>
      </c>
      <c r="E413" s="1">
        <v>42643</v>
      </c>
      <c r="F413" t="b">
        <v>0</v>
      </c>
      <c r="G413" t="s">
        <v>32</v>
      </c>
      <c r="H413" t="b">
        <v>0</v>
      </c>
      <c r="I413" s="2">
        <v>42622.690821759257</v>
      </c>
      <c r="J413" t="b">
        <v>0</v>
      </c>
      <c r="K413" t="b">
        <v>0</v>
      </c>
      <c r="L413" t="s">
        <v>70</v>
      </c>
      <c r="M413">
        <v>3</v>
      </c>
      <c r="N413">
        <v>2016</v>
      </c>
      <c r="O413" t="s">
        <v>86</v>
      </c>
      <c r="P413" t="s">
        <v>86</v>
      </c>
      <c r="Q413" t="s">
        <v>5981</v>
      </c>
      <c r="R413" t="s">
        <v>87</v>
      </c>
      <c r="S413" s="2">
        <v>44297.838888888888</v>
      </c>
      <c r="U413" s="2">
        <v>43836.762569444443</v>
      </c>
      <c r="V413" t="b">
        <v>1</v>
      </c>
      <c r="W413" t="s">
        <v>121</v>
      </c>
      <c r="X413" t="s">
        <v>803</v>
      </c>
      <c r="Z413" t="b">
        <v>0</v>
      </c>
      <c r="AA413" t="s">
        <v>66</v>
      </c>
      <c r="AB413" t="s">
        <v>88</v>
      </c>
      <c r="AC413" t="b">
        <v>0</v>
      </c>
      <c r="AD413" t="b">
        <v>0</v>
      </c>
      <c r="AE413" s="3">
        <v>4325040</v>
      </c>
      <c r="AF413" s="3">
        <v>432504</v>
      </c>
    </row>
    <row r="414" spans="1:32" x14ac:dyDescent="0.3">
      <c r="A414" t="s">
        <v>67</v>
      </c>
      <c r="B414" t="b">
        <v>0</v>
      </c>
      <c r="D414" t="b">
        <v>0</v>
      </c>
      <c r="E414" s="1">
        <v>42643</v>
      </c>
      <c r="F414" t="b">
        <v>0</v>
      </c>
      <c r="G414" t="s">
        <v>32</v>
      </c>
      <c r="H414" t="b">
        <v>0</v>
      </c>
      <c r="I414" s="2">
        <v>42623.063564814816</v>
      </c>
      <c r="J414" t="b">
        <v>0</v>
      </c>
      <c r="K414" t="b">
        <v>0</v>
      </c>
      <c r="L414" t="s">
        <v>70</v>
      </c>
      <c r="M414">
        <v>3</v>
      </c>
      <c r="N414">
        <v>2016</v>
      </c>
      <c r="O414" t="s">
        <v>86</v>
      </c>
      <c r="P414" t="s">
        <v>86</v>
      </c>
      <c r="Q414" t="s">
        <v>5981</v>
      </c>
      <c r="R414" t="s">
        <v>87</v>
      </c>
      <c r="S414" s="2">
        <v>44297.838888888888</v>
      </c>
      <c r="U414" s="2">
        <v>43836.762569444443</v>
      </c>
      <c r="V414" t="b">
        <v>0</v>
      </c>
      <c r="W414" t="s">
        <v>121</v>
      </c>
      <c r="X414" t="s">
        <v>804</v>
      </c>
      <c r="Z414" t="b">
        <v>0</v>
      </c>
      <c r="AA414" t="s">
        <v>32</v>
      </c>
      <c r="AB414" t="s">
        <v>88</v>
      </c>
      <c r="AC414" t="b">
        <v>0</v>
      </c>
      <c r="AD414" t="b">
        <v>0</v>
      </c>
      <c r="AE414" s="3">
        <v>110500</v>
      </c>
      <c r="AF414" s="3">
        <v>11050</v>
      </c>
    </row>
    <row r="415" spans="1:32" x14ac:dyDescent="0.3">
      <c r="A415" t="s">
        <v>3196</v>
      </c>
      <c r="B415" t="b">
        <v>0</v>
      </c>
      <c r="D415" t="b">
        <v>0</v>
      </c>
      <c r="E415" s="1">
        <v>43110</v>
      </c>
      <c r="F415" t="b">
        <v>1</v>
      </c>
      <c r="G415" t="s">
        <v>964</v>
      </c>
      <c r="H415" t="b">
        <v>0</v>
      </c>
      <c r="I415" s="2">
        <v>43081.738796296297</v>
      </c>
      <c r="J415" t="b">
        <v>0</v>
      </c>
      <c r="K415" t="b">
        <v>0</v>
      </c>
      <c r="L415" t="s">
        <v>183</v>
      </c>
      <c r="M415">
        <v>1</v>
      </c>
      <c r="N415">
        <v>2018</v>
      </c>
      <c r="O415" t="s">
        <v>5</v>
      </c>
      <c r="P415" t="s">
        <v>5</v>
      </c>
      <c r="Q415" t="s">
        <v>120</v>
      </c>
      <c r="R415" t="s">
        <v>87</v>
      </c>
      <c r="S415" s="2">
        <v>44297.841840277775</v>
      </c>
      <c r="U415" s="2">
        <v>43169.630393518521</v>
      </c>
      <c r="V415" t="b">
        <v>0</v>
      </c>
      <c r="W415" t="s">
        <v>141</v>
      </c>
      <c r="X415" t="s">
        <v>4537</v>
      </c>
      <c r="Z415" t="b">
        <v>0</v>
      </c>
      <c r="AA415" t="s">
        <v>159</v>
      </c>
      <c r="AB415" t="s">
        <v>42</v>
      </c>
      <c r="AC415" t="b">
        <v>0</v>
      </c>
      <c r="AD415" t="b">
        <v>1</v>
      </c>
      <c r="AE415" s="3">
        <v>7245</v>
      </c>
      <c r="AF415" s="3">
        <v>7245</v>
      </c>
    </row>
    <row r="416" spans="1:32" x14ac:dyDescent="0.3">
      <c r="A416" t="s">
        <v>140</v>
      </c>
      <c r="B416" t="b">
        <v>0</v>
      </c>
      <c r="D416" t="b">
        <v>0</v>
      </c>
      <c r="E416" s="1">
        <v>43112</v>
      </c>
      <c r="F416" t="b">
        <v>1</v>
      </c>
      <c r="G416" t="s">
        <v>964</v>
      </c>
      <c r="H416" t="b">
        <v>0</v>
      </c>
      <c r="I416" s="2">
        <v>43080.685937499999</v>
      </c>
      <c r="J416" t="b">
        <v>0</v>
      </c>
      <c r="K416" t="b">
        <v>0</v>
      </c>
      <c r="L416" t="s">
        <v>183</v>
      </c>
      <c r="M416">
        <v>1</v>
      </c>
      <c r="N416">
        <v>2018</v>
      </c>
      <c r="O416" t="s">
        <v>5</v>
      </c>
      <c r="P416" t="s">
        <v>5</v>
      </c>
      <c r="Q416" t="s">
        <v>110</v>
      </c>
      <c r="R416" t="s">
        <v>87</v>
      </c>
      <c r="S416" s="2">
        <v>44296.95826388889</v>
      </c>
      <c r="U416" s="2">
        <v>43169.630393518521</v>
      </c>
      <c r="V416" t="b">
        <v>0</v>
      </c>
      <c r="W416" t="s">
        <v>141</v>
      </c>
      <c r="X416" t="s">
        <v>4536</v>
      </c>
      <c r="Z416" t="b">
        <v>0</v>
      </c>
      <c r="AA416" t="s">
        <v>159</v>
      </c>
      <c r="AB416" t="s">
        <v>42</v>
      </c>
      <c r="AC416" t="b">
        <v>0</v>
      </c>
      <c r="AD416" t="b">
        <v>1</v>
      </c>
      <c r="AE416" s="3">
        <v>10250</v>
      </c>
      <c r="AF416" s="3">
        <v>10250</v>
      </c>
    </row>
    <row r="417" spans="1:32" x14ac:dyDescent="0.3">
      <c r="A417" t="s">
        <v>2636</v>
      </c>
      <c r="B417" t="b">
        <v>0</v>
      </c>
      <c r="D417" t="b">
        <v>0</v>
      </c>
      <c r="E417" s="1">
        <v>43119</v>
      </c>
      <c r="F417" t="b">
        <v>1</v>
      </c>
      <c r="G417" t="s">
        <v>964</v>
      </c>
      <c r="H417" t="b">
        <v>0</v>
      </c>
      <c r="I417" s="2">
        <v>43067.741111111114</v>
      </c>
      <c r="J417" t="b">
        <v>0</v>
      </c>
      <c r="K417" t="b">
        <v>0</v>
      </c>
      <c r="L417" t="s">
        <v>183</v>
      </c>
      <c r="M417">
        <v>1</v>
      </c>
      <c r="N417">
        <v>2018</v>
      </c>
      <c r="O417" t="s">
        <v>5</v>
      </c>
      <c r="P417" t="s">
        <v>5</v>
      </c>
      <c r="Q417" t="s">
        <v>120</v>
      </c>
      <c r="R417" t="s">
        <v>87</v>
      </c>
      <c r="S417" s="2">
        <v>44297.841840277775</v>
      </c>
      <c r="U417" s="2">
        <v>43169.630393518521</v>
      </c>
      <c r="V417" t="b">
        <v>0</v>
      </c>
      <c r="W417" t="s">
        <v>141</v>
      </c>
      <c r="X417" t="s">
        <v>4635</v>
      </c>
      <c r="Z417" t="b">
        <v>0</v>
      </c>
      <c r="AA417" t="s">
        <v>109</v>
      </c>
      <c r="AB417" t="s">
        <v>42</v>
      </c>
      <c r="AC417" t="b">
        <v>0</v>
      </c>
      <c r="AD417" t="b">
        <v>1</v>
      </c>
      <c r="AE417" s="3">
        <v>59150</v>
      </c>
      <c r="AF417" s="3">
        <v>59150</v>
      </c>
    </row>
    <row r="418" spans="1:32" x14ac:dyDescent="0.3">
      <c r="A418" t="s">
        <v>5282</v>
      </c>
      <c r="B418" t="b">
        <v>0</v>
      </c>
      <c r="D418" t="b">
        <v>0</v>
      </c>
      <c r="E418" s="1">
        <v>43122</v>
      </c>
      <c r="F418" t="b">
        <v>1</v>
      </c>
      <c r="G418" t="s">
        <v>74</v>
      </c>
      <c r="H418" t="b">
        <v>0</v>
      </c>
      <c r="I418" s="2">
        <v>42944.775729166664</v>
      </c>
      <c r="J418" t="b">
        <v>0</v>
      </c>
      <c r="K418" t="b">
        <v>0</v>
      </c>
      <c r="L418" t="s">
        <v>183</v>
      </c>
      <c r="M418">
        <v>1</v>
      </c>
      <c r="N418">
        <v>2018</v>
      </c>
      <c r="O418" t="s">
        <v>5</v>
      </c>
      <c r="P418" t="s">
        <v>5</v>
      </c>
      <c r="Q418" t="s">
        <v>69</v>
      </c>
      <c r="R418" t="s">
        <v>87</v>
      </c>
      <c r="S418" s="2">
        <v>44297.837673611109</v>
      </c>
      <c r="U418" s="2">
        <v>43836.762627314813</v>
      </c>
      <c r="V418" t="b">
        <v>0</v>
      </c>
      <c r="W418" t="s">
        <v>121</v>
      </c>
      <c r="X418" t="s">
        <v>5283</v>
      </c>
      <c r="Z418" t="b">
        <v>1</v>
      </c>
      <c r="AA418" t="s">
        <v>74</v>
      </c>
      <c r="AB418" t="s">
        <v>42</v>
      </c>
      <c r="AC418" t="b">
        <v>0</v>
      </c>
      <c r="AD418" t="b">
        <v>1</v>
      </c>
      <c r="AE418" s="3">
        <v>54000</v>
      </c>
      <c r="AF418" s="3">
        <v>54000</v>
      </c>
    </row>
    <row r="419" spans="1:32" x14ac:dyDescent="0.3">
      <c r="A419" t="s">
        <v>3234</v>
      </c>
      <c r="B419" t="b">
        <v>0</v>
      </c>
      <c r="D419" t="b">
        <v>0</v>
      </c>
      <c r="E419" s="1">
        <v>43129</v>
      </c>
      <c r="F419" t="b">
        <v>1</v>
      </c>
      <c r="G419" t="s">
        <v>109</v>
      </c>
      <c r="H419" t="b">
        <v>1</v>
      </c>
      <c r="I419" s="2">
        <v>43089.767048611109</v>
      </c>
      <c r="J419" t="b">
        <v>0</v>
      </c>
      <c r="K419" t="b">
        <v>0</v>
      </c>
      <c r="L419" t="s">
        <v>183</v>
      </c>
      <c r="M419">
        <v>1</v>
      </c>
      <c r="N419">
        <v>2018</v>
      </c>
      <c r="O419" t="s">
        <v>5</v>
      </c>
      <c r="P419" t="s">
        <v>5</v>
      </c>
      <c r="Q419" t="s">
        <v>110</v>
      </c>
      <c r="R419" t="s">
        <v>87</v>
      </c>
      <c r="S419" s="2">
        <v>44296.95826388889</v>
      </c>
      <c r="U419" s="2">
        <v>43169.630393518521</v>
      </c>
      <c r="V419" t="b">
        <v>0</v>
      </c>
      <c r="W419" t="s">
        <v>37</v>
      </c>
      <c r="X419" t="s">
        <v>5159</v>
      </c>
      <c r="Z419" t="b">
        <v>0</v>
      </c>
      <c r="AA419" t="s">
        <v>123</v>
      </c>
      <c r="AB419" t="s">
        <v>42</v>
      </c>
      <c r="AC419" t="b">
        <v>0</v>
      </c>
      <c r="AD419" t="b">
        <v>1</v>
      </c>
      <c r="AE419" s="3">
        <v>59150</v>
      </c>
      <c r="AF419" s="3">
        <v>59150</v>
      </c>
    </row>
    <row r="420" spans="1:32" x14ac:dyDescent="0.3">
      <c r="A420" t="s">
        <v>700</v>
      </c>
      <c r="B420" t="b">
        <v>0</v>
      </c>
      <c r="D420" t="b">
        <v>0</v>
      </c>
      <c r="E420" s="1">
        <v>43131</v>
      </c>
      <c r="F420" t="b">
        <v>1</v>
      </c>
      <c r="G420" t="s">
        <v>74</v>
      </c>
      <c r="H420" t="b">
        <v>0</v>
      </c>
      <c r="I420" s="2">
        <v>42557.874537037038</v>
      </c>
      <c r="J420" t="b">
        <v>0</v>
      </c>
      <c r="K420" t="b">
        <v>0</v>
      </c>
      <c r="L420" t="s">
        <v>183</v>
      </c>
      <c r="M420">
        <v>1</v>
      </c>
      <c r="N420">
        <v>2018</v>
      </c>
      <c r="O420" t="s">
        <v>34</v>
      </c>
      <c r="P420" t="s">
        <v>34</v>
      </c>
      <c r="Q420" t="s">
        <v>5976</v>
      </c>
      <c r="R420" t="s">
        <v>87</v>
      </c>
      <c r="S420" s="2">
        <v>44297.837673611109</v>
      </c>
      <c r="U420" s="2">
        <v>43836.762962962966</v>
      </c>
      <c r="V420" t="b">
        <v>0</v>
      </c>
      <c r="W420" t="s">
        <v>121</v>
      </c>
      <c r="X420" t="s">
        <v>701</v>
      </c>
      <c r="Z420" t="b">
        <v>0</v>
      </c>
      <c r="AA420" t="s">
        <v>74</v>
      </c>
      <c r="AB420" t="s">
        <v>38</v>
      </c>
      <c r="AC420" t="b">
        <v>0</v>
      </c>
      <c r="AD420" t="b">
        <v>0</v>
      </c>
      <c r="AE420" s="3">
        <v>71500</v>
      </c>
      <c r="AF420" s="3">
        <v>0</v>
      </c>
    </row>
    <row r="421" spans="1:32" x14ac:dyDescent="0.3">
      <c r="A421" t="s">
        <v>461</v>
      </c>
      <c r="B421" t="b">
        <v>0</v>
      </c>
      <c r="D421" t="b">
        <v>0</v>
      </c>
      <c r="E421" s="1">
        <v>42674</v>
      </c>
      <c r="F421" t="b">
        <v>0</v>
      </c>
      <c r="G421" t="s">
        <v>74</v>
      </c>
      <c r="H421" t="b">
        <v>0</v>
      </c>
      <c r="I421" s="2">
        <v>42643.571157407408</v>
      </c>
      <c r="J421" t="b">
        <v>0</v>
      </c>
      <c r="K421" t="b">
        <v>0</v>
      </c>
      <c r="L421" t="s">
        <v>89</v>
      </c>
      <c r="M421">
        <v>4</v>
      </c>
      <c r="N421">
        <v>2016</v>
      </c>
      <c r="O421" t="s">
        <v>86</v>
      </c>
      <c r="P421" t="s">
        <v>86</v>
      </c>
      <c r="Q421" t="s">
        <v>5978</v>
      </c>
      <c r="R421" t="s">
        <v>87</v>
      </c>
      <c r="S421" s="2">
        <v>44297.837673611109</v>
      </c>
      <c r="U421" s="2">
        <v>43836.762569444443</v>
      </c>
      <c r="V421" t="b">
        <v>0</v>
      </c>
      <c r="W421" t="s">
        <v>121</v>
      </c>
      <c r="X421" t="s">
        <v>815</v>
      </c>
      <c r="Z421" t="b">
        <v>0</v>
      </c>
      <c r="AA421" t="s">
        <v>194</v>
      </c>
      <c r="AB421" t="s">
        <v>88</v>
      </c>
      <c r="AC421" t="b">
        <v>0</v>
      </c>
      <c r="AD421" t="b">
        <v>0</v>
      </c>
      <c r="AE421" s="3">
        <v>71500</v>
      </c>
      <c r="AF421" s="3">
        <v>7150</v>
      </c>
    </row>
    <row r="422" spans="1:32" x14ac:dyDescent="0.3">
      <c r="A422" t="s">
        <v>752</v>
      </c>
      <c r="B422" t="b">
        <v>0</v>
      </c>
      <c r="D422" t="b">
        <v>0</v>
      </c>
      <c r="E422" s="1">
        <v>43131</v>
      </c>
      <c r="F422" t="b">
        <v>1</v>
      </c>
      <c r="G422" t="s">
        <v>74</v>
      </c>
      <c r="H422" t="b">
        <v>0</v>
      </c>
      <c r="I422" s="2">
        <v>42579.802361111113</v>
      </c>
      <c r="J422" t="b">
        <v>0</v>
      </c>
      <c r="K422" t="b">
        <v>0</v>
      </c>
      <c r="L422" t="s">
        <v>183</v>
      </c>
      <c r="M422">
        <v>1</v>
      </c>
      <c r="N422">
        <v>2018</v>
      </c>
      <c r="O422" t="s">
        <v>34</v>
      </c>
      <c r="P422" t="s">
        <v>34</v>
      </c>
      <c r="Q422" t="s">
        <v>5979</v>
      </c>
      <c r="R422" t="s">
        <v>87</v>
      </c>
      <c r="S422" s="2">
        <v>44297.837673611109</v>
      </c>
      <c r="U422" s="2">
        <v>43836.762962962966</v>
      </c>
      <c r="V422" t="b">
        <v>0</v>
      </c>
      <c r="W422" t="s">
        <v>121</v>
      </c>
      <c r="X422" t="s">
        <v>753</v>
      </c>
      <c r="Z422" t="b">
        <v>0</v>
      </c>
      <c r="AA422" t="s">
        <v>74</v>
      </c>
      <c r="AB422" t="s">
        <v>38</v>
      </c>
      <c r="AC422" t="b">
        <v>0</v>
      </c>
      <c r="AD422" t="b">
        <v>0</v>
      </c>
      <c r="AE422" s="3">
        <v>71500</v>
      </c>
      <c r="AF422" s="3">
        <v>0</v>
      </c>
    </row>
    <row r="423" spans="1:32" x14ac:dyDescent="0.3">
      <c r="A423" t="s">
        <v>266</v>
      </c>
      <c r="B423" t="b">
        <v>0</v>
      </c>
      <c r="D423" t="b">
        <v>0</v>
      </c>
      <c r="E423" s="1">
        <v>43131</v>
      </c>
      <c r="F423" t="b">
        <v>1</v>
      </c>
      <c r="G423" t="s">
        <v>32</v>
      </c>
      <c r="H423" t="b">
        <v>0</v>
      </c>
      <c r="I423" s="2">
        <v>43045.830625000002</v>
      </c>
      <c r="J423" t="b">
        <v>0</v>
      </c>
      <c r="K423" t="b">
        <v>0</v>
      </c>
      <c r="L423" t="s">
        <v>183</v>
      </c>
      <c r="M423">
        <v>1</v>
      </c>
      <c r="N423">
        <v>2018</v>
      </c>
      <c r="O423" t="s">
        <v>34</v>
      </c>
      <c r="P423" t="s">
        <v>34</v>
      </c>
      <c r="Q423" t="s">
        <v>44</v>
      </c>
      <c r="R423" t="s">
        <v>36</v>
      </c>
      <c r="S423" s="2">
        <v>43836.76290509259</v>
      </c>
      <c r="U423" s="2">
        <v>43836.76290509259</v>
      </c>
      <c r="V423" t="b">
        <v>0</v>
      </c>
      <c r="W423" t="s">
        <v>45</v>
      </c>
      <c r="X423" t="s">
        <v>3300</v>
      </c>
      <c r="Z423" t="b">
        <v>0</v>
      </c>
      <c r="AA423" t="s">
        <v>32</v>
      </c>
      <c r="AB423" t="s">
        <v>38</v>
      </c>
      <c r="AC423" t="b">
        <v>0</v>
      </c>
      <c r="AD423" t="b">
        <v>0</v>
      </c>
      <c r="AE423" s="3">
        <v>357500</v>
      </c>
      <c r="AF423" s="3">
        <v>0</v>
      </c>
    </row>
    <row r="424" spans="1:32" x14ac:dyDescent="0.3">
      <c r="A424" t="s">
        <v>324</v>
      </c>
      <c r="B424" t="b">
        <v>0</v>
      </c>
      <c r="D424" t="b">
        <v>0</v>
      </c>
      <c r="E424" s="1">
        <v>43131</v>
      </c>
      <c r="F424" t="b">
        <v>1</v>
      </c>
      <c r="G424" t="s">
        <v>32</v>
      </c>
      <c r="H424" t="b">
        <v>0</v>
      </c>
      <c r="I424" s="2">
        <v>43045.835289351853</v>
      </c>
      <c r="J424" t="b">
        <v>0</v>
      </c>
      <c r="K424" t="b">
        <v>0</v>
      </c>
      <c r="L424" t="s">
        <v>183</v>
      </c>
      <c r="M424">
        <v>1</v>
      </c>
      <c r="N424">
        <v>2018</v>
      </c>
      <c r="O424" t="s">
        <v>34</v>
      </c>
      <c r="P424" t="s">
        <v>34</v>
      </c>
      <c r="Q424" t="s">
        <v>35</v>
      </c>
      <c r="R424" t="s">
        <v>36</v>
      </c>
      <c r="S424" s="2">
        <v>43836.76290509259</v>
      </c>
      <c r="U424" s="2">
        <v>43836.76290509259</v>
      </c>
      <c r="V424" t="b">
        <v>0</v>
      </c>
      <c r="W424" t="s">
        <v>45</v>
      </c>
      <c r="X424" t="s">
        <v>3301</v>
      </c>
      <c r="Z424" t="b">
        <v>0</v>
      </c>
      <c r="AA424" t="s">
        <v>32</v>
      </c>
      <c r="AB424" t="s">
        <v>38</v>
      </c>
      <c r="AC424" t="b">
        <v>0</v>
      </c>
      <c r="AD424" t="b">
        <v>0</v>
      </c>
      <c r="AE424" s="3">
        <v>357500</v>
      </c>
      <c r="AF424" s="3">
        <v>0</v>
      </c>
    </row>
    <row r="425" spans="1:32" x14ac:dyDescent="0.3">
      <c r="A425" t="s">
        <v>138</v>
      </c>
      <c r="B425" t="b">
        <v>0</v>
      </c>
      <c r="D425" t="b">
        <v>0</v>
      </c>
      <c r="E425" s="1">
        <v>43131</v>
      </c>
      <c r="F425" t="b">
        <v>1</v>
      </c>
      <c r="G425" t="s">
        <v>32</v>
      </c>
      <c r="H425" t="b">
        <v>0</v>
      </c>
      <c r="I425" s="2">
        <v>43045.840219907404</v>
      </c>
      <c r="J425" t="b">
        <v>0</v>
      </c>
      <c r="K425" t="b">
        <v>0</v>
      </c>
      <c r="L425" t="s">
        <v>183</v>
      </c>
      <c r="M425">
        <v>1</v>
      </c>
      <c r="N425">
        <v>2018</v>
      </c>
      <c r="O425" t="s">
        <v>34</v>
      </c>
      <c r="P425" t="s">
        <v>34</v>
      </c>
      <c r="Q425" t="s">
        <v>35</v>
      </c>
      <c r="R425" t="s">
        <v>36</v>
      </c>
      <c r="S425" s="2">
        <v>43836.76290509259</v>
      </c>
      <c r="U425" s="2">
        <v>43836.76290509259</v>
      </c>
      <c r="V425" t="b">
        <v>0</v>
      </c>
      <c r="W425" t="s">
        <v>45</v>
      </c>
      <c r="X425" t="s">
        <v>3302</v>
      </c>
      <c r="Z425" t="b">
        <v>0</v>
      </c>
      <c r="AA425" t="s">
        <v>32</v>
      </c>
      <c r="AB425" t="s">
        <v>38</v>
      </c>
      <c r="AC425" t="b">
        <v>0</v>
      </c>
      <c r="AD425" t="b">
        <v>0</v>
      </c>
      <c r="AE425" s="3">
        <v>357500</v>
      </c>
      <c r="AF425" s="3">
        <v>0</v>
      </c>
    </row>
    <row r="426" spans="1:32" x14ac:dyDescent="0.3">
      <c r="A426" t="s">
        <v>136</v>
      </c>
      <c r="B426" t="b">
        <v>0</v>
      </c>
      <c r="D426" t="b">
        <v>0</v>
      </c>
      <c r="E426" s="1">
        <v>43131</v>
      </c>
      <c r="F426" t="b">
        <v>1</v>
      </c>
      <c r="G426" t="s">
        <v>32</v>
      </c>
      <c r="H426" t="b">
        <v>0</v>
      </c>
      <c r="I426" s="2">
        <v>43045.856793981482</v>
      </c>
      <c r="J426" t="b">
        <v>0</v>
      </c>
      <c r="K426" t="b">
        <v>0</v>
      </c>
      <c r="L426" t="s">
        <v>183</v>
      </c>
      <c r="M426">
        <v>1</v>
      </c>
      <c r="N426">
        <v>2018</v>
      </c>
      <c r="O426" t="s">
        <v>34</v>
      </c>
      <c r="P426" t="s">
        <v>34</v>
      </c>
      <c r="Q426" t="s">
        <v>44</v>
      </c>
      <c r="R426" t="s">
        <v>36</v>
      </c>
      <c r="S426" s="2">
        <v>43836.76290509259</v>
      </c>
      <c r="U426" s="2">
        <v>43836.76290509259</v>
      </c>
      <c r="V426" t="b">
        <v>0</v>
      </c>
      <c r="W426" t="s">
        <v>45</v>
      </c>
      <c r="X426" t="s">
        <v>3303</v>
      </c>
      <c r="Z426" t="b">
        <v>0</v>
      </c>
      <c r="AA426" t="s">
        <v>32</v>
      </c>
      <c r="AB426" t="s">
        <v>38</v>
      </c>
      <c r="AC426" t="b">
        <v>0</v>
      </c>
      <c r="AD426" t="b">
        <v>0</v>
      </c>
      <c r="AE426" s="3">
        <v>357500</v>
      </c>
      <c r="AF426" s="3">
        <v>0</v>
      </c>
    </row>
    <row r="427" spans="1:32" x14ac:dyDescent="0.3">
      <c r="A427" t="s">
        <v>3304</v>
      </c>
      <c r="B427" t="b">
        <v>0</v>
      </c>
      <c r="D427" t="b">
        <v>0</v>
      </c>
      <c r="E427" s="1">
        <v>43131</v>
      </c>
      <c r="F427" t="b">
        <v>1</v>
      </c>
      <c r="G427" t="s">
        <v>194</v>
      </c>
      <c r="H427" t="b">
        <v>0</v>
      </c>
      <c r="I427" s="2">
        <v>43088.83289351852</v>
      </c>
      <c r="J427" t="b">
        <v>0</v>
      </c>
      <c r="K427" t="b">
        <v>0</v>
      </c>
      <c r="L427" t="s">
        <v>183</v>
      </c>
      <c r="M427">
        <v>1</v>
      </c>
      <c r="N427">
        <v>2018</v>
      </c>
      <c r="O427" t="s">
        <v>34</v>
      </c>
      <c r="P427" t="s">
        <v>34</v>
      </c>
      <c r="Q427" t="s">
        <v>64</v>
      </c>
      <c r="R427" t="s">
        <v>87</v>
      </c>
      <c r="S427" s="2">
        <v>44297.8278587963</v>
      </c>
      <c r="U427" s="2">
        <v>43836.763020833336</v>
      </c>
      <c r="V427" t="b">
        <v>0</v>
      </c>
      <c r="W427" t="s">
        <v>83</v>
      </c>
      <c r="X427" t="s">
        <v>3305</v>
      </c>
      <c r="Z427" t="b">
        <v>0</v>
      </c>
      <c r="AA427" t="s">
        <v>194</v>
      </c>
      <c r="AB427" t="s">
        <v>38</v>
      </c>
      <c r="AC427" t="b">
        <v>0</v>
      </c>
      <c r="AD427" t="b">
        <v>0</v>
      </c>
      <c r="AE427" s="3">
        <v>4950</v>
      </c>
      <c r="AF427" s="3">
        <v>0</v>
      </c>
    </row>
    <row r="428" spans="1:32" x14ac:dyDescent="0.3">
      <c r="A428" t="s">
        <v>67</v>
      </c>
      <c r="B428" t="b">
        <v>0</v>
      </c>
      <c r="D428" t="b">
        <v>0</v>
      </c>
      <c r="E428" s="1">
        <v>43131</v>
      </c>
      <c r="F428" t="b">
        <v>1</v>
      </c>
      <c r="G428" t="s">
        <v>32</v>
      </c>
      <c r="H428" t="b">
        <v>0</v>
      </c>
      <c r="I428" s="2">
        <v>43045.848252314812</v>
      </c>
      <c r="J428" t="b">
        <v>0</v>
      </c>
      <c r="K428" t="b">
        <v>0</v>
      </c>
      <c r="L428" t="s">
        <v>183</v>
      </c>
      <c r="M428">
        <v>1</v>
      </c>
      <c r="N428">
        <v>2018</v>
      </c>
      <c r="O428" t="s">
        <v>5</v>
      </c>
      <c r="P428" t="s">
        <v>5</v>
      </c>
      <c r="Q428" t="s">
        <v>44</v>
      </c>
      <c r="R428" t="s">
        <v>36</v>
      </c>
      <c r="S428" s="2">
        <v>43836.762638888889</v>
      </c>
      <c r="U428" s="2">
        <v>43836.762627314813</v>
      </c>
      <c r="V428" t="b">
        <v>0</v>
      </c>
      <c r="W428" t="s">
        <v>45</v>
      </c>
      <c r="X428" t="s">
        <v>5268</v>
      </c>
      <c r="Z428" t="b">
        <v>1</v>
      </c>
      <c r="AA428" t="s">
        <v>32</v>
      </c>
      <c r="AB428" t="s">
        <v>42</v>
      </c>
      <c r="AC428" t="b">
        <v>0</v>
      </c>
      <c r="AD428" t="b">
        <v>1</v>
      </c>
      <c r="AE428" s="3">
        <v>321750</v>
      </c>
      <c r="AF428" s="3">
        <v>321750</v>
      </c>
    </row>
    <row r="429" spans="1:32" x14ac:dyDescent="0.3">
      <c r="A429" t="s">
        <v>2696</v>
      </c>
      <c r="B429" t="b">
        <v>0</v>
      </c>
      <c r="D429" t="b">
        <v>0</v>
      </c>
      <c r="E429" s="1">
        <v>43131</v>
      </c>
      <c r="F429" t="b">
        <v>1</v>
      </c>
      <c r="G429" t="s">
        <v>32</v>
      </c>
      <c r="H429" t="b">
        <v>0</v>
      </c>
      <c r="I429" s="2">
        <v>43075.637835648151</v>
      </c>
      <c r="J429" t="b">
        <v>0</v>
      </c>
      <c r="K429" t="b">
        <v>0</v>
      </c>
      <c r="L429" t="s">
        <v>183</v>
      </c>
      <c r="M429">
        <v>1</v>
      </c>
      <c r="N429">
        <v>2018</v>
      </c>
      <c r="O429" t="s">
        <v>5</v>
      </c>
      <c r="P429" t="s">
        <v>5</v>
      </c>
      <c r="Q429" t="s">
        <v>64</v>
      </c>
      <c r="R429" t="s">
        <v>87</v>
      </c>
      <c r="S429" s="2">
        <v>44297.838888888888</v>
      </c>
      <c r="U429" s="2">
        <v>43836.76290509259</v>
      </c>
      <c r="V429" t="b">
        <v>0</v>
      </c>
      <c r="W429" t="s">
        <v>121</v>
      </c>
      <c r="X429" t="s">
        <v>5291</v>
      </c>
      <c r="Z429" t="b">
        <v>1</v>
      </c>
      <c r="AA429" t="s">
        <v>32</v>
      </c>
      <c r="AB429" t="s">
        <v>42</v>
      </c>
      <c r="AC429" t="b">
        <v>0</v>
      </c>
      <c r="AD429" t="b">
        <v>1</v>
      </c>
      <c r="AE429" s="3">
        <v>1990</v>
      </c>
      <c r="AF429" s="3">
        <v>1990</v>
      </c>
    </row>
    <row r="430" spans="1:32" x14ac:dyDescent="0.3">
      <c r="A430" t="s">
        <v>2845</v>
      </c>
      <c r="B430" t="b">
        <v>0</v>
      </c>
      <c r="D430" t="b">
        <v>0</v>
      </c>
      <c r="E430" s="1">
        <v>43132</v>
      </c>
      <c r="F430" t="b">
        <v>1</v>
      </c>
      <c r="G430" t="s">
        <v>964</v>
      </c>
      <c r="H430" t="b">
        <v>1</v>
      </c>
      <c r="I430" s="2">
        <v>43069.724247685182</v>
      </c>
      <c r="J430" t="b">
        <v>0</v>
      </c>
      <c r="K430" t="b">
        <v>0</v>
      </c>
      <c r="L430" t="s">
        <v>183</v>
      </c>
      <c r="M430">
        <v>1</v>
      </c>
      <c r="N430">
        <v>2018</v>
      </c>
      <c r="O430" t="s">
        <v>34</v>
      </c>
      <c r="P430" t="s">
        <v>34</v>
      </c>
      <c r="Q430" t="s">
        <v>120</v>
      </c>
      <c r="R430" t="s">
        <v>87</v>
      </c>
      <c r="S430" s="2">
        <v>44297.85465277778</v>
      </c>
      <c r="U430" s="2">
        <v>43174.756701388891</v>
      </c>
      <c r="V430" t="b">
        <v>0</v>
      </c>
      <c r="W430" t="s">
        <v>37</v>
      </c>
      <c r="X430" t="s">
        <v>5874</v>
      </c>
      <c r="Z430" t="b">
        <v>0</v>
      </c>
      <c r="AA430" t="s">
        <v>150</v>
      </c>
      <c r="AB430" t="s">
        <v>38</v>
      </c>
      <c r="AC430" t="b">
        <v>0</v>
      </c>
      <c r="AD430" t="b">
        <v>0</v>
      </c>
      <c r="AE430" s="3">
        <v>72600</v>
      </c>
      <c r="AF430" s="3">
        <v>0</v>
      </c>
    </row>
    <row r="431" spans="1:32" x14ac:dyDescent="0.3">
      <c r="A431" t="s">
        <v>282</v>
      </c>
      <c r="B431" t="b">
        <v>0</v>
      </c>
      <c r="D431" t="b">
        <v>0</v>
      </c>
      <c r="E431" s="1">
        <v>43133</v>
      </c>
      <c r="F431" t="b">
        <v>1</v>
      </c>
      <c r="G431" t="s">
        <v>964</v>
      </c>
      <c r="H431" t="b">
        <v>0</v>
      </c>
      <c r="I431" s="2">
        <v>42864.759884259256</v>
      </c>
      <c r="J431" t="b">
        <v>0</v>
      </c>
      <c r="K431" t="b">
        <v>0</v>
      </c>
      <c r="L431" t="s">
        <v>183</v>
      </c>
      <c r="M431">
        <v>1</v>
      </c>
      <c r="N431">
        <v>2018</v>
      </c>
      <c r="O431" t="s">
        <v>34</v>
      </c>
      <c r="P431" t="s">
        <v>34</v>
      </c>
      <c r="Q431" t="s">
        <v>5970</v>
      </c>
      <c r="R431" t="s">
        <v>87</v>
      </c>
      <c r="S431" s="2">
        <v>44296.959062499998</v>
      </c>
      <c r="U431" s="2">
        <v>43174.745162037034</v>
      </c>
      <c r="V431" t="b">
        <v>0</v>
      </c>
      <c r="W431" t="s">
        <v>141</v>
      </c>
      <c r="X431" t="s">
        <v>1202</v>
      </c>
      <c r="Z431" t="b">
        <v>0</v>
      </c>
      <c r="AA431" t="s">
        <v>150</v>
      </c>
      <c r="AB431" t="s">
        <v>38</v>
      </c>
      <c r="AC431" t="b">
        <v>0</v>
      </c>
      <c r="AD431" t="b">
        <v>0</v>
      </c>
      <c r="AE431" s="3">
        <v>24700</v>
      </c>
      <c r="AF431" s="3">
        <v>0</v>
      </c>
    </row>
    <row r="432" spans="1:32" x14ac:dyDescent="0.3">
      <c r="A432" t="s">
        <v>160</v>
      </c>
      <c r="B432" t="b">
        <v>0</v>
      </c>
      <c r="D432" t="b">
        <v>0</v>
      </c>
      <c r="E432" s="1">
        <v>43133</v>
      </c>
      <c r="F432" t="b">
        <v>1</v>
      </c>
      <c r="G432" t="s">
        <v>964</v>
      </c>
      <c r="H432" t="b">
        <v>0</v>
      </c>
      <c r="I432" s="2">
        <v>42963.880162037036</v>
      </c>
      <c r="J432" t="b">
        <v>0</v>
      </c>
      <c r="K432" t="b">
        <v>0</v>
      </c>
      <c r="L432" t="s">
        <v>183</v>
      </c>
      <c r="M432">
        <v>1</v>
      </c>
      <c r="N432">
        <v>2018</v>
      </c>
      <c r="O432" t="s">
        <v>5</v>
      </c>
      <c r="P432" t="s">
        <v>5</v>
      </c>
      <c r="Q432" t="s">
        <v>120</v>
      </c>
      <c r="R432" t="s">
        <v>87</v>
      </c>
      <c r="S432" s="2">
        <v>44296.95826388889</v>
      </c>
      <c r="U432" s="2">
        <v>43169.630393518521</v>
      </c>
      <c r="V432" t="b">
        <v>0</v>
      </c>
      <c r="W432" t="s">
        <v>98</v>
      </c>
      <c r="X432" t="s">
        <v>4630</v>
      </c>
      <c r="Z432" t="b">
        <v>0</v>
      </c>
      <c r="AA432" t="s">
        <v>150</v>
      </c>
      <c r="AB432" t="s">
        <v>42</v>
      </c>
      <c r="AC432" t="b">
        <v>0</v>
      </c>
      <c r="AD432" t="b">
        <v>1</v>
      </c>
      <c r="AE432" s="3">
        <v>65950</v>
      </c>
      <c r="AF432" s="3">
        <v>65950</v>
      </c>
    </row>
    <row r="433" spans="1:32" x14ac:dyDescent="0.3">
      <c r="A433" t="s">
        <v>160</v>
      </c>
      <c r="B433" t="b">
        <v>0</v>
      </c>
      <c r="D433" t="b">
        <v>0</v>
      </c>
      <c r="E433" s="1">
        <v>43136</v>
      </c>
      <c r="F433" t="b">
        <v>1</v>
      </c>
      <c r="G433" t="s">
        <v>109</v>
      </c>
      <c r="H433" t="b">
        <v>0</v>
      </c>
      <c r="I433" s="2">
        <v>42559.938958333332</v>
      </c>
      <c r="J433" t="b">
        <v>0</v>
      </c>
      <c r="K433" t="b">
        <v>0</v>
      </c>
      <c r="L433" t="s">
        <v>183</v>
      </c>
      <c r="M433">
        <v>1</v>
      </c>
      <c r="N433">
        <v>2018</v>
      </c>
      <c r="O433" t="s">
        <v>34</v>
      </c>
      <c r="P433" t="s">
        <v>34</v>
      </c>
      <c r="Q433" t="s">
        <v>5976</v>
      </c>
      <c r="R433" t="s">
        <v>87</v>
      </c>
      <c r="S433" s="2">
        <v>44297.853321759256</v>
      </c>
      <c r="U433" s="2">
        <v>43174.752766203703</v>
      </c>
      <c r="V433" t="b">
        <v>0</v>
      </c>
      <c r="W433" t="s">
        <v>141</v>
      </c>
      <c r="X433" t="s">
        <v>710</v>
      </c>
      <c r="Z433" t="b">
        <v>0</v>
      </c>
      <c r="AA433" t="s">
        <v>150</v>
      </c>
      <c r="AB433" t="s">
        <v>38</v>
      </c>
      <c r="AC433" t="b">
        <v>0</v>
      </c>
      <c r="AD433" t="b">
        <v>0</v>
      </c>
      <c r="AE433" s="3">
        <v>54805</v>
      </c>
      <c r="AF433" s="3">
        <v>0</v>
      </c>
    </row>
    <row r="434" spans="1:32" x14ac:dyDescent="0.3">
      <c r="A434" t="s">
        <v>582</v>
      </c>
      <c r="B434" t="b">
        <v>0</v>
      </c>
      <c r="D434" t="b">
        <v>0</v>
      </c>
      <c r="E434" s="1">
        <v>43137</v>
      </c>
      <c r="F434" t="b">
        <v>1</v>
      </c>
      <c r="G434" t="s">
        <v>109</v>
      </c>
      <c r="H434" t="b">
        <v>0</v>
      </c>
      <c r="I434" s="2">
        <v>42545.278287037036</v>
      </c>
      <c r="J434" t="b">
        <v>0</v>
      </c>
      <c r="K434" t="b">
        <v>0</v>
      </c>
      <c r="L434" t="s">
        <v>183</v>
      </c>
      <c r="M434">
        <v>1</v>
      </c>
      <c r="N434">
        <v>2018</v>
      </c>
      <c r="O434" t="s">
        <v>34</v>
      </c>
      <c r="P434" t="s">
        <v>34</v>
      </c>
      <c r="Q434" t="s">
        <v>3016</v>
      </c>
      <c r="R434" t="s">
        <v>87</v>
      </c>
      <c r="S434" s="2">
        <v>44297.856377314813</v>
      </c>
      <c r="U434" s="2">
        <v>43174.742847222224</v>
      </c>
      <c r="V434" t="b">
        <v>0</v>
      </c>
      <c r="W434" t="s">
        <v>98</v>
      </c>
      <c r="X434" t="s">
        <v>583</v>
      </c>
      <c r="Z434" t="b">
        <v>0</v>
      </c>
      <c r="AA434" t="s">
        <v>150</v>
      </c>
      <c r="AB434" t="s">
        <v>38</v>
      </c>
      <c r="AC434" t="b">
        <v>0</v>
      </c>
      <c r="AD434" t="b">
        <v>0</v>
      </c>
      <c r="AE434" s="3">
        <v>54805</v>
      </c>
      <c r="AF434" s="3">
        <v>0</v>
      </c>
    </row>
    <row r="435" spans="1:32" x14ac:dyDescent="0.3">
      <c r="A435" t="s">
        <v>3322</v>
      </c>
      <c r="B435" t="b">
        <v>0</v>
      </c>
      <c r="D435" t="b">
        <v>0</v>
      </c>
      <c r="E435" s="1">
        <v>43137</v>
      </c>
      <c r="F435" t="b">
        <v>1</v>
      </c>
      <c r="G435" t="s">
        <v>74</v>
      </c>
      <c r="H435" t="b">
        <v>0</v>
      </c>
      <c r="I435" s="2">
        <v>42990.927743055552</v>
      </c>
      <c r="J435" t="b">
        <v>0</v>
      </c>
      <c r="K435" t="b">
        <v>0</v>
      </c>
      <c r="L435" t="s">
        <v>183</v>
      </c>
      <c r="M435">
        <v>1</v>
      </c>
      <c r="N435">
        <v>2018</v>
      </c>
      <c r="O435" t="s">
        <v>34</v>
      </c>
      <c r="P435" t="s">
        <v>34</v>
      </c>
      <c r="Q435" t="s">
        <v>69</v>
      </c>
      <c r="R435" t="s">
        <v>36</v>
      </c>
      <c r="S435" s="2">
        <v>43836.76290509259</v>
      </c>
      <c r="U435" s="2">
        <v>43836.76290509259</v>
      </c>
      <c r="V435" t="b">
        <v>0</v>
      </c>
      <c r="W435" t="s">
        <v>45</v>
      </c>
      <c r="X435" t="s">
        <v>3323</v>
      </c>
      <c r="Z435" t="b">
        <v>0</v>
      </c>
      <c r="AA435" t="s">
        <v>74</v>
      </c>
      <c r="AB435" t="s">
        <v>38</v>
      </c>
      <c r="AC435" t="b">
        <v>0</v>
      </c>
      <c r="AD435" t="b">
        <v>0</v>
      </c>
      <c r="AE435" s="3">
        <v>96426.85</v>
      </c>
      <c r="AF435" s="3">
        <v>0</v>
      </c>
    </row>
    <row r="436" spans="1:32" x14ac:dyDescent="0.3">
      <c r="A436" t="s">
        <v>5680</v>
      </c>
      <c r="B436" t="b">
        <v>0</v>
      </c>
      <c r="D436" t="b">
        <v>0</v>
      </c>
      <c r="E436" s="1">
        <v>43138</v>
      </c>
      <c r="F436" t="b">
        <v>1</v>
      </c>
      <c r="G436" t="s">
        <v>40</v>
      </c>
      <c r="H436" t="b">
        <v>1</v>
      </c>
      <c r="I436" s="2">
        <v>43132.765104166669</v>
      </c>
      <c r="J436" t="b">
        <v>0</v>
      </c>
      <c r="K436" t="b">
        <v>0</v>
      </c>
      <c r="L436" t="s">
        <v>183</v>
      </c>
      <c r="M436">
        <v>1</v>
      </c>
      <c r="N436">
        <v>2018</v>
      </c>
      <c r="O436" t="s">
        <v>5</v>
      </c>
      <c r="P436" t="s">
        <v>5</v>
      </c>
      <c r="Q436" t="s">
        <v>64</v>
      </c>
      <c r="R436" t="s">
        <v>87</v>
      </c>
      <c r="S436" s="2">
        <v>44297.838888888888</v>
      </c>
      <c r="U436" s="2">
        <v>43836.762685185182</v>
      </c>
      <c r="V436" t="b">
        <v>0</v>
      </c>
      <c r="W436" t="s">
        <v>121</v>
      </c>
      <c r="X436" t="s">
        <v>5681</v>
      </c>
      <c r="Z436" t="b">
        <v>1</v>
      </c>
      <c r="AA436" t="s">
        <v>40</v>
      </c>
      <c r="AB436" t="s">
        <v>42</v>
      </c>
      <c r="AC436" t="b">
        <v>0</v>
      </c>
      <c r="AD436" t="b">
        <v>1</v>
      </c>
      <c r="AE436" s="3">
        <v>49</v>
      </c>
      <c r="AF436" s="3">
        <v>49</v>
      </c>
    </row>
    <row r="437" spans="1:32" x14ac:dyDescent="0.3">
      <c r="A437" t="s">
        <v>864</v>
      </c>
      <c r="B437" t="b">
        <v>0</v>
      </c>
      <c r="D437" t="b">
        <v>0</v>
      </c>
      <c r="E437" s="1">
        <v>43139</v>
      </c>
      <c r="F437" t="b">
        <v>1</v>
      </c>
      <c r="G437" t="s">
        <v>964</v>
      </c>
      <c r="H437" t="b">
        <v>1</v>
      </c>
      <c r="I437" s="2">
        <v>43130.616111111114</v>
      </c>
      <c r="J437" t="b">
        <v>0</v>
      </c>
      <c r="K437" t="b">
        <v>0</v>
      </c>
      <c r="L437" t="s">
        <v>183</v>
      </c>
      <c r="M437">
        <v>1</v>
      </c>
      <c r="N437">
        <v>2018</v>
      </c>
      <c r="O437" t="s">
        <v>5</v>
      </c>
      <c r="P437" t="s">
        <v>5</v>
      </c>
      <c r="Q437" t="s">
        <v>120</v>
      </c>
      <c r="R437" t="s">
        <v>87</v>
      </c>
      <c r="S437" s="2">
        <v>44296.95826388889</v>
      </c>
      <c r="U437" s="2">
        <v>43169.630393518521</v>
      </c>
      <c r="V437" t="b">
        <v>0</v>
      </c>
      <c r="W437" t="s">
        <v>111</v>
      </c>
      <c r="X437" t="s">
        <v>5156</v>
      </c>
      <c r="Z437" t="b">
        <v>0</v>
      </c>
      <c r="AA437" t="s">
        <v>159</v>
      </c>
      <c r="AB437" t="s">
        <v>42</v>
      </c>
      <c r="AC437" t="b">
        <v>0</v>
      </c>
      <c r="AD437" t="b">
        <v>1</v>
      </c>
      <c r="AE437" s="3">
        <v>650</v>
      </c>
      <c r="AF437" s="3">
        <v>650</v>
      </c>
    </row>
    <row r="438" spans="1:32" x14ac:dyDescent="0.3">
      <c r="A438" t="s">
        <v>160</v>
      </c>
      <c r="B438" t="b">
        <v>0</v>
      </c>
      <c r="D438" t="b">
        <v>0</v>
      </c>
      <c r="E438" s="1">
        <v>43140</v>
      </c>
      <c r="F438" t="b">
        <v>1</v>
      </c>
      <c r="G438" t="s">
        <v>109</v>
      </c>
      <c r="H438" t="b">
        <v>0</v>
      </c>
      <c r="I438" s="2">
        <v>42482.396134259259</v>
      </c>
      <c r="J438" t="b">
        <v>0</v>
      </c>
      <c r="K438" t="b">
        <v>0</v>
      </c>
      <c r="L438" t="s">
        <v>183</v>
      </c>
      <c r="M438">
        <v>1</v>
      </c>
      <c r="N438">
        <v>2018</v>
      </c>
      <c r="O438" t="s">
        <v>34</v>
      </c>
      <c r="P438" t="s">
        <v>34</v>
      </c>
      <c r="Q438" t="s">
        <v>5975</v>
      </c>
      <c r="R438" t="s">
        <v>87</v>
      </c>
      <c r="S438" s="2">
        <v>44296.959062499998</v>
      </c>
      <c r="U438" s="2">
        <v>43174.740486111114</v>
      </c>
      <c r="V438" t="b">
        <v>0</v>
      </c>
      <c r="W438" t="s">
        <v>141</v>
      </c>
      <c r="X438" t="s">
        <v>335</v>
      </c>
      <c r="Z438" t="b">
        <v>0</v>
      </c>
      <c r="AA438" t="s">
        <v>150</v>
      </c>
      <c r="AB438" t="s">
        <v>38</v>
      </c>
      <c r="AC438" t="b">
        <v>0</v>
      </c>
      <c r="AD438" t="b">
        <v>0</v>
      </c>
      <c r="AE438" s="3">
        <v>54805</v>
      </c>
      <c r="AF438" s="3">
        <v>0</v>
      </c>
    </row>
    <row r="439" spans="1:32" x14ac:dyDescent="0.3">
      <c r="A439" t="s">
        <v>573</v>
      </c>
      <c r="B439" t="b">
        <v>0</v>
      </c>
      <c r="D439" t="b">
        <v>0</v>
      </c>
      <c r="E439" s="1">
        <v>43140</v>
      </c>
      <c r="F439" t="b">
        <v>1</v>
      </c>
      <c r="G439" t="s">
        <v>964</v>
      </c>
      <c r="H439" t="b">
        <v>1</v>
      </c>
      <c r="I439" s="2">
        <v>42776.877465277779</v>
      </c>
      <c r="J439" t="b">
        <v>0</v>
      </c>
      <c r="K439" t="b">
        <v>0</v>
      </c>
      <c r="L439" t="s">
        <v>183</v>
      </c>
      <c r="M439">
        <v>1</v>
      </c>
      <c r="N439">
        <v>2018</v>
      </c>
      <c r="O439" t="s">
        <v>34</v>
      </c>
      <c r="P439" t="s">
        <v>34</v>
      </c>
      <c r="Q439" t="s">
        <v>5973</v>
      </c>
      <c r="R439" t="s">
        <v>87</v>
      </c>
      <c r="S439" s="2">
        <v>44296.959062499998</v>
      </c>
      <c r="U439" s="2">
        <v>43174.749143518522</v>
      </c>
      <c r="V439" t="b">
        <v>0</v>
      </c>
      <c r="W439" t="s">
        <v>37</v>
      </c>
      <c r="X439" t="s">
        <v>1082</v>
      </c>
      <c r="Z439" t="b">
        <v>0</v>
      </c>
      <c r="AA439" t="s">
        <v>150</v>
      </c>
      <c r="AB439" t="s">
        <v>38</v>
      </c>
      <c r="AC439" t="b">
        <v>0</v>
      </c>
      <c r="AD439" t="b">
        <v>0</v>
      </c>
      <c r="AE439" s="3">
        <v>47655</v>
      </c>
      <c r="AF439" s="3">
        <v>0</v>
      </c>
    </row>
    <row r="440" spans="1:32" x14ac:dyDescent="0.3">
      <c r="A440" t="s">
        <v>100</v>
      </c>
      <c r="B440" t="b">
        <v>0</v>
      </c>
      <c r="D440" t="b">
        <v>0</v>
      </c>
      <c r="E440" s="1">
        <v>43140</v>
      </c>
      <c r="F440" t="b">
        <v>1</v>
      </c>
      <c r="G440" t="s">
        <v>40</v>
      </c>
      <c r="H440" t="b">
        <v>0</v>
      </c>
      <c r="I440" s="2">
        <v>43125.774930555555</v>
      </c>
      <c r="J440" t="b">
        <v>0</v>
      </c>
      <c r="K440" t="b">
        <v>0</v>
      </c>
      <c r="L440" t="s">
        <v>183</v>
      </c>
      <c r="M440">
        <v>1</v>
      </c>
      <c r="N440">
        <v>2018</v>
      </c>
      <c r="O440" t="s">
        <v>5</v>
      </c>
      <c r="P440" t="s">
        <v>5</v>
      </c>
      <c r="Q440" t="s">
        <v>69</v>
      </c>
      <c r="R440" t="s">
        <v>87</v>
      </c>
      <c r="S440" s="2">
        <v>44297.837673611109</v>
      </c>
      <c r="U440" s="2">
        <v>43836.762685185182</v>
      </c>
      <c r="V440" t="b">
        <v>0</v>
      </c>
      <c r="W440" t="s">
        <v>121</v>
      </c>
      <c r="X440" t="s">
        <v>5284</v>
      </c>
      <c r="Z440" t="b">
        <v>1</v>
      </c>
      <c r="AA440" t="s">
        <v>40</v>
      </c>
      <c r="AB440" t="s">
        <v>42</v>
      </c>
      <c r="AC440" t="b">
        <v>0</v>
      </c>
      <c r="AD440" t="b">
        <v>1</v>
      </c>
      <c r="AE440" s="3">
        <v>71500</v>
      </c>
      <c r="AF440" s="3">
        <v>71500</v>
      </c>
    </row>
    <row r="441" spans="1:32" x14ac:dyDescent="0.3">
      <c r="A441" t="s">
        <v>191</v>
      </c>
      <c r="B441" t="b">
        <v>0</v>
      </c>
      <c r="D441" t="b">
        <v>0</v>
      </c>
      <c r="E441" s="1">
        <v>43144</v>
      </c>
      <c r="F441" t="b">
        <v>1</v>
      </c>
      <c r="G441" t="s">
        <v>109</v>
      </c>
      <c r="H441" t="b">
        <v>1</v>
      </c>
      <c r="I441" s="2">
        <v>42548.059583333335</v>
      </c>
      <c r="J441" t="b">
        <v>0</v>
      </c>
      <c r="K441" t="b">
        <v>0</v>
      </c>
      <c r="L441" t="s">
        <v>183</v>
      </c>
      <c r="M441">
        <v>1</v>
      </c>
      <c r="N441">
        <v>2018</v>
      </c>
      <c r="O441" t="s">
        <v>34</v>
      </c>
      <c r="P441" t="s">
        <v>34</v>
      </c>
      <c r="Q441" t="s">
        <v>5974</v>
      </c>
      <c r="R441" t="s">
        <v>87</v>
      </c>
      <c r="S441" s="2">
        <v>44296.959062499998</v>
      </c>
      <c r="U441" s="2">
        <v>43174.755624999998</v>
      </c>
      <c r="V441" t="b">
        <v>0</v>
      </c>
      <c r="W441" t="s">
        <v>98</v>
      </c>
      <c r="X441" t="s">
        <v>617</v>
      </c>
      <c r="Z441" t="b">
        <v>0</v>
      </c>
      <c r="AA441" t="s">
        <v>150</v>
      </c>
      <c r="AB441" t="s">
        <v>38</v>
      </c>
      <c r="AC441" t="b">
        <v>0</v>
      </c>
      <c r="AD441" t="b">
        <v>0</v>
      </c>
      <c r="AE441" s="3">
        <v>54805</v>
      </c>
      <c r="AF441" s="3">
        <v>0</v>
      </c>
    </row>
    <row r="442" spans="1:32" x14ac:dyDescent="0.3">
      <c r="A442" t="s">
        <v>2989</v>
      </c>
      <c r="B442" t="b">
        <v>0</v>
      </c>
      <c r="D442" t="b">
        <v>0</v>
      </c>
      <c r="E442" s="1">
        <v>43144</v>
      </c>
      <c r="F442" t="b">
        <v>1</v>
      </c>
      <c r="G442" t="s">
        <v>2849</v>
      </c>
      <c r="H442" t="b">
        <v>0</v>
      </c>
      <c r="I442" s="2">
        <v>43144.705555555556</v>
      </c>
      <c r="J442" t="b">
        <v>0</v>
      </c>
      <c r="K442" t="b">
        <v>0</v>
      </c>
      <c r="L442" t="s">
        <v>183</v>
      </c>
      <c r="M442">
        <v>1</v>
      </c>
      <c r="N442">
        <v>2018</v>
      </c>
      <c r="O442" t="s">
        <v>34</v>
      </c>
      <c r="P442" t="s">
        <v>34</v>
      </c>
      <c r="Q442" t="s">
        <v>110</v>
      </c>
      <c r="R442" t="s">
        <v>87</v>
      </c>
      <c r="S442" s="2">
        <v>44297.856377314813</v>
      </c>
      <c r="U442" s="2">
        <v>43174.754340277781</v>
      </c>
      <c r="V442" t="b">
        <v>0</v>
      </c>
      <c r="W442" t="s">
        <v>98</v>
      </c>
      <c r="X442" t="s">
        <v>2990</v>
      </c>
      <c r="Z442" t="b">
        <v>0</v>
      </c>
      <c r="AA442" t="s">
        <v>150</v>
      </c>
      <c r="AB442" t="s">
        <v>38</v>
      </c>
      <c r="AC442" t="b">
        <v>0</v>
      </c>
      <c r="AD442" t="b">
        <v>0</v>
      </c>
      <c r="AE442" s="3">
        <v>72600</v>
      </c>
      <c r="AF442" s="3">
        <v>0</v>
      </c>
    </row>
    <row r="443" spans="1:32" x14ac:dyDescent="0.3">
      <c r="A443" t="s">
        <v>435</v>
      </c>
      <c r="B443" t="b">
        <v>0</v>
      </c>
      <c r="D443" t="b">
        <v>0</v>
      </c>
      <c r="E443" s="1">
        <v>42886</v>
      </c>
      <c r="F443" t="b">
        <v>0</v>
      </c>
      <c r="G443" t="s">
        <v>130</v>
      </c>
      <c r="H443" t="b">
        <v>0</v>
      </c>
      <c r="I443" s="2">
        <v>42784.044363425928</v>
      </c>
      <c r="J443" t="b">
        <v>0</v>
      </c>
      <c r="K443" t="b">
        <v>0</v>
      </c>
      <c r="L443" t="s">
        <v>105</v>
      </c>
      <c r="M443">
        <v>2</v>
      </c>
      <c r="N443">
        <v>2017</v>
      </c>
      <c r="O443" t="s">
        <v>86</v>
      </c>
      <c r="P443" t="s">
        <v>86</v>
      </c>
      <c r="Q443" t="s">
        <v>5974</v>
      </c>
      <c r="R443" t="s">
        <v>87</v>
      </c>
      <c r="S443" s="2">
        <v>44297.835520833331</v>
      </c>
      <c r="V443" t="b">
        <v>0</v>
      </c>
      <c r="W443" t="s">
        <v>45</v>
      </c>
      <c r="X443" t="s">
        <v>846</v>
      </c>
      <c r="Z443" t="b">
        <v>0</v>
      </c>
      <c r="AA443" t="s">
        <v>130</v>
      </c>
      <c r="AB443" t="s">
        <v>199</v>
      </c>
      <c r="AC443" t="b">
        <v>0</v>
      </c>
      <c r="AD443" t="b">
        <v>0</v>
      </c>
      <c r="AE443" s="3">
        <v>69000</v>
      </c>
      <c r="AF443" s="3">
        <v>20700</v>
      </c>
    </row>
    <row r="444" spans="1:32" x14ac:dyDescent="0.3">
      <c r="A444" t="s">
        <v>435</v>
      </c>
      <c r="B444" t="b">
        <v>0</v>
      </c>
      <c r="D444" t="b">
        <v>0</v>
      </c>
      <c r="E444" s="1">
        <v>42783</v>
      </c>
      <c r="F444" t="b">
        <v>0</v>
      </c>
      <c r="G444" t="s">
        <v>130</v>
      </c>
      <c r="H444" t="b">
        <v>0</v>
      </c>
      <c r="I444" s="2">
        <v>42784.055636574078</v>
      </c>
      <c r="J444" t="b">
        <v>0</v>
      </c>
      <c r="K444" t="b">
        <v>0</v>
      </c>
      <c r="L444" t="s">
        <v>186</v>
      </c>
      <c r="M444">
        <v>1</v>
      </c>
      <c r="N444">
        <v>2017</v>
      </c>
      <c r="O444" t="s">
        <v>86</v>
      </c>
      <c r="P444" t="s">
        <v>86</v>
      </c>
      <c r="Q444" t="s">
        <v>5974</v>
      </c>
      <c r="R444" t="s">
        <v>87</v>
      </c>
      <c r="S444" s="2">
        <v>44297.835520833331</v>
      </c>
      <c r="V444" t="b">
        <v>0</v>
      </c>
      <c r="W444" t="s">
        <v>45</v>
      </c>
      <c r="X444" t="s">
        <v>847</v>
      </c>
      <c r="Z444" t="b">
        <v>0</v>
      </c>
      <c r="AA444" t="s">
        <v>130</v>
      </c>
      <c r="AB444" t="s">
        <v>199</v>
      </c>
      <c r="AC444" t="b">
        <v>0</v>
      </c>
      <c r="AD444" t="b">
        <v>0</v>
      </c>
      <c r="AE444" s="3">
        <v>328500</v>
      </c>
      <c r="AF444" s="3">
        <v>98550</v>
      </c>
    </row>
    <row r="445" spans="1:32" x14ac:dyDescent="0.3">
      <c r="A445" t="s">
        <v>435</v>
      </c>
      <c r="B445" t="b">
        <v>0</v>
      </c>
      <c r="D445" t="b">
        <v>0</v>
      </c>
      <c r="E445" s="1">
        <v>42846</v>
      </c>
      <c r="F445" t="b">
        <v>0</v>
      </c>
      <c r="G445" t="s">
        <v>130</v>
      </c>
      <c r="H445" t="b">
        <v>0</v>
      </c>
      <c r="I445" s="2">
        <v>42784.060925925929</v>
      </c>
      <c r="J445" t="b">
        <v>0</v>
      </c>
      <c r="K445" t="b">
        <v>0</v>
      </c>
      <c r="L445" t="s">
        <v>105</v>
      </c>
      <c r="M445">
        <v>2</v>
      </c>
      <c r="N445">
        <v>2017</v>
      </c>
      <c r="O445" t="s">
        <v>86</v>
      </c>
      <c r="P445" t="s">
        <v>86</v>
      </c>
      <c r="Q445" t="s">
        <v>5974</v>
      </c>
      <c r="R445" t="s">
        <v>87</v>
      </c>
      <c r="S445" s="2">
        <v>44297.835520833331</v>
      </c>
      <c r="V445" t="b">
        <v>1</v>
      </c>
      <c r="W445" t="s">
        <v>45</v>
      </c>
      <c r="X445" t="s">
        <v>848</v>
      </c>
      <c r="Z445" t="b">
        <v>0</v>
      </c>
      <c r="AA445" t="s">
        <v>130</v>
      </c>
      <c r="AB445" t="s">
        <v>199</v>
      </c>
      <c r="AC445" t="b">
        <v>0</v>
      </c>
      <c r="AD445" t="b">
        <v>0</v>
      </c>
      <c r="AE445" s="3">
        <v>558450</v>
      </c>
      <c r="AF445" s="3">
        <v>167535</v>
      </c>
    </row>
    <row r="446" spans="1:32" x14ac:dyDescent="0.3">
      <c r="A446" t="s">
        <v>3604</v>
      </c>
      <c r="B446" t="b">
        <v>0</v>
      </c>
      <c r="D446" t="b">
        <v>0</v>
      </c>
      <c r="E446" s="1">
        <v>43145</v>
      </c>
      <c r="F446" t="b">
        <v>1</v>
      </c>
      <c r="G446" t="s">
        <v>40</v>
      </c>
      <c r="H446" t="b">
        <v>0</v>
      </c>
      <c r="I446" s="2">
        <v>43139.66684027778</v>
      </c>
      <c r="J446" t="b">
        <v>0</v>
      </c>
      <c r="K446" t="b">
        <v>0</v>
      </c>
      <c r="L446" t="s">
        <v>183</v>
      </c>
      <c r="M446">
        <v>1</v>
      </c>
      <c r="N446">
        <v>2018</v>
      </c>
      <c r="O446" t="s">
        <v>5</v>
      </c>
      <c r="P446" t="s">
        <v>5</v>
      </c>
      <c r="Q446" t="s">
        <v>69</v>
      </c>
      <c r="R446" t="s">
        <v>87</v>
      </c>
      <c r="S446" s="2">
        <v>44297.828460648147</v>
      </c>
      <c r="U446" s="2">
        <v>43836.762685185182</v>
      </c>
      <c r="V446" t="b">
        <v>0</v>
      </c>
      <c r="W446" t="s">
        <v>83</v>
      </c>
      <c r="X446" t="s">
        <v>5306</v>
      </c>
      <c r="Z446" t="b">
        <v>1</v>
      </c>
      <c r="AA446" t="s">
        <v>40</v>
      </c>
      <c r="AB446" t="s">
        <v>42</v>
      </c>
      <c r="AC446" t="b">
        <v>0</v>
      </c>
      <c r="AD446" t="b">
        <v>1</v>
      </c>
      <c r="AE446" s="3">
        <v>398</v>
      </c>
      <c r="AF446" s="3">
        <v>398</v>
      </c>
    </row>
    <row r="447" spans="1:32" x14ac:dyDescent="0.3">
      <c r="A447" t="s">
        <v>3324</v>
      </c>
      <c r="B447" t="b">
        <v>0</v>
      </c>
      <c r="D447" t="b">
        <v>0</v>
      </c>
      <c r="E447" s="1">
        <v>43146</v>
      </c>
      <c r="F447" t="b">
        <v>1</v>
      </c>
      <c r="G447" t="s">
        <v>74</v>
      </c>
      <c r="H447" t="b">
        <v>0</v>
      </c>
      <c r="I447" s="2">
        <v>43146.053379629629</v>
      </c>
      <c r="J447" t="b">
        <v>0</v>
      </c>
      <c r="K447" t="b">
        <v>0</v>
      </c>
      <c r="L447" t="s">
        <v>183</v>
      </c>
      <c r="M447">
        <v>1</v>
      </c>
      <c r="N447">
        <v>2018</v>
      </c>
      <c r="O447" t="s">
        <v>34</v>
      </c>
      <c r="P447" t="s">
        <v>34</v>
      </c>
      <c r="Q447" t="s">
        <v>69</v>
      </c>
      <c r="R447" t="s">
        <v>36</v>
      </c>
      <c r="S447" s="2">
        <v>43836.762962962966</v>
      </c>
      <c r="U447" s="2">
        <v>43836.762962962966</v>
      </c>
      <c r="V447" t="b">
        <v>0</v>
      </c>
      <c r="W447" t="s">
        <v>37</v>
      </c>
      <c r="X447" t="s">
        <v>3325</v>
      </c>
      <c r="Z447" t="b">
        <v>0</v>
      </c>
      <c r="AA447" t="s">
        <v>74</v>
      </c>
      <c r="AB447" t="s">
        <v>38</v>
      </c>
      <c r="AC447" t="b">
        <v>0</v>
      </c>
      <c r="AD447" t="b">
        <v>0</v>
      </c>
      <c r="AE447" s="3">
        <v>65000</v>
      </c>
      <c r="AF447" s="3">
        <v>0</v>
      </c>
    </row>
    <row r="448" spans="1:32" x14ac:dyDescent="0.3">
      <c r="A448" t="s">
        <v>500</v>
      </c>
      <c r="B448" t="b">
        <v>0</v>
      </c>
      <c r="D448" t="b">
        <v>0</v>
      </c>
      <c r="E448" s="1">
        <v>43147</v>
      </c>
      <c r="F448" t="b">
        <v>1</v>
      </c>
      <c r="G448" t="s">
        <v>109</v>
      </c>
      <c r="H448" t="b">
        <v>1</v>
      </c>
      <c r="I448" s="2">
        <v>42548.03701388889</v>
      </c>
      <c r="J448" t="b">
        <v>0</v>
      </c>
      <c r="K448" t="b">
        <v>0</v>
      </c>
      <c r="L448" t="s">
        <v>183</v>
      </c>
      <c r="M448">
        <v>1</v>
      </c>
      <c r="N448">
        <v>2018</v>
      </c>
      <c r="O448" t="s">
        <v>34</v>
      </c>
      <c r="P448" t="s">
        <v>34</v>
      </c>
      <c r="Q448" t="s">
        <v>3016</v>
      </c>
      <c r="R448" t="s">
        <v>87</v>
      </c>
      <c r="S448" s="2">
        <v>44296.959062499998</v>
      </c>
      <c r="U448" s="2">
        <v>43174.755416666667</v>
      </c>
      <c r="V448" t="b">
        <v>0</v>
      </c>
      <c r="W448" t="s">
        <v>98</v>
      </c>
      <c r="X448" t="s">
        <v>597</v>
      </c>
      <c r="Z448" t="b">
        <v>0</v>
      </c>
      <c r="AA448" t="s">
        <v>150</v>
      </c>
      <c r="AB448" t="s">
        <v>38</v>
      </c>
      <c r="AC448" t="b">
        <v>0</v>
      </c>
      <c r="AD448" t="b">
        <v>0</v>
      </c>
      <c r="AE448" s="3">
        <v>54805</v>
      </c>
      <c r="AF448" s="3">
        <v>0</v>
      </c>
    </row>
    <row r="449" spans="1:32" x14ac:dyDescent="0.3">
      <c r="A449" t="s">
        <v>191</v>
      </c>
      <c r="B449" t="b">
        <v>0</v>
      </c>
      <c r="D449" t="b">
        <v>0</v>
      </c>
      <c r="E449" s="1">
        <v>43147</v>
      </c>
      <c r="F449" t="b">
        <v>1</v>
      </c>
      <c r="G449" t="s">
        <v>841</v>
      </c>
      <c r="H449" t="b">
        <v>1</v>
      </c>
      <c r="I449" s="2">
        <v>42804.06863425926</v>
      </c>
      <c r="J449" t="b">
        <v>0</v>
      </c>
      <c r="K449" t="b">
        <v>0</v>
      </c>
      <c r="L449" t="s">
        <v>183</v>
      </c>
      <c r="M449">
        <v>1</v>
      </c>
      <c r="N449">
        <v>2018</v>
      </c>
      <c r="O449" t="s">
        <v>34</v>
      </c>
      <c r="P449" t="s">
        <v>34</v>
      </c>
      <c r="Q449" t="s">
        <v>5975</v>
      </c>
      <c r="R449" t="s">
        <v>87</v>
      </c>
      <c r="S449" s="2">
        <v>44296.959062499998</v>
      </c>
      <c r="U449" s="2">
        <v>43174.746527777781</v>
      </c>
      <c r="V449" t="b">
        <v>0</v>
      </c>
      <c r="W449" t="s">
        <v>98</v>
      </c>
      <c r="X449" t="s">
        <v>1110</v>
      </c>
      <c r="Z449" t="b">
        <v>0</v>
      </c>
      <c r="AA449" t="s">
        <v>150</v>
      </c>
      <c r="AB449" t="s">
        <v>38</v>
      </c>
      <c r="AC449" t="b">
        <v>0</v>
      </c>
      <c r="AD449" t="b">
        <v>0</v>
      </c>
      <c r="AE449" s="3">
        <v>57394</v>
      </c>
      <c r="AF449" s="3">
        <v>0</v>
      </c>
    </row>
    <row r="450" spans="1:32" x14ac:dyDescent="0.3">
      <c r="A450" t="s">
        <v>1188</v>
      </c>
      <c r="B450" t="b">
        <v>0</v>
      </c>
      <c r="D450" t="b">
        <v>0</v>
      </c>
      <c r="E450" s="1">
        <v>43147</v>
      </c>
      <c r="F450" t="b">
        <v>1</v>
      </c>
      <c r="G450" t="s">
        <v>40</v>
      </c>
      <c r="H450" t="b">
        <v>0</v>
      </c>
      <c r="I450" s="2">
        <v>43147.648969907408</v>
      </c>
      <c r="J450" t="b">
        <v>0</v>
      </c>
      <c r="K450" t="b">
        <v>0</v>
      </c>
      <c r="L450" t="s">
        <v>183</v>
      </c>
      <c r="M450">
        <v>1</v>
      </c>
      <c r="N450">
        <v>2018</v>
      </c>
      <c r="O450" t="s">
        <v>5</v>
      </c>
      <c r="P450" t="s">
        <v>5</v>
      </c>
      <c r="Q450" t="s">
        <v>49</v>
      </c>
      <c r="R450" t="s">
        <v>87</v>
      </c>
      <c r="S450" s="2">
        <v>44297.838888888888</v>
      </c>
      <c r="U450" s="2">
        <v>43836.762685185182</v>
      </c>
      <c r="V450" t="b">
        <v>0</v>
      </c>
      <c r="W450" t="s">
        <v>121</v>
      </c>
      <c r="X450" t="s">
        <v>5292</v>
      </c>
      <c r="Z450" t="b">
        <v>1</v>
      </c>
      <c r="AA450" t="s">
        <v>40</v>
      </c>
      <c r="AB450" t="s">
        <v>42</v>
      </c>
      <c r="AC450" t="b">
        <v>0</v>
      </c>
      <c r="AD450" t="b">
        <v>1</v>
      </c>
      <c r="AE450" s="3">
        <v>149.25</v>
      </c>
      <c r="AF450" s="3">
        <v>149.25</v>
      </c>
    </row>
    <row r="451" spans="1:32" x14ac:dyDescent="0.3">
      <c r="A451" t="s">
        <v>580</v>
      </c>
      <c r="B451" t="b">
        <v>0</v>
      </c>
      <c r="D451" t="b">
        <v>0</v>
      </c>
      <c r="E451" s="1">
        <v>43150</v>
      </c>
      <c r="F451" t="b">
        <v>1</v>
      </c>
      <c r="G451" t="s">
        <v>109</v>
      </c>
      <c r="H451" t="b">
        <v>0</v>
      </c>
      <c r="I451" s="2">
        <v>42545.276736111111</v>
      </c>
      <c r="J451" t="b">
        <v>0</v>
      </c>
      <c r="K451" t="b">
        <v>0</v>
      </c>
      <c r="L451" t="s">
        <v>183</v>
      </c>
      <c r="M451">
        <v>1</v>
      </c>
      <c r="N451">
        <v>2018</v>
      </c>
      <c r="O451" t="s">
        <v>34</v>
      </c>
      <c r="P451" t="s">
        <v>34</v>
      </c>
      <c r="Q451" t="s">
        <v>3016</v>
      </c>
      <c r="R451" t="s">
        <v>87</v>
      </c>
      <c r="S451" s="2">
        <v>44296.959062499998</v>
      </c>
      <c r="U451" s="2">
        <v>43174.741018518522</v>
      </c>
      <c r="V451" t="b">
        <v>0</v>
      </c>
      <c r="W451" t="s">
        <v>98</v>
      </c>
      <c r="X451" t="s">
        <v>581</v>
      </c>
      <c r="Z451" t="b">
        <v>0</v>
      </c>
      <c r="AA451" t="s">
        <v>150</v>
      </c>
      <c r="AB451" t="s">
        <v>38</v>
      </c>
      <c r="AC451" t="b">
        <v>0</v>
      </c>
      <c r="AD451" t="b">
        <v>0</v>
      </c>
      <c r="AE451" s="3">
        <v>54805</v>
      </c>
      <c r="AF451" s="3">
        <v>0</v>
      </c>
    </row>
    <row r="452" spans="1:32" x14ac:dyDescent="0.3">
      <c r="A452" t="s">
        <v>653</v>
      </c>
      <c r="B452" t="b">
        <v>0</v>
      </c>
      <c r="D452" t="b">
        <v>0</v>
      </c>
      <c r="E452" s="1">
        <v>43150</v>
      </c>
      <c r="F452" t="b">
        <v>1</v>
      </c>
      <c r="G452" t="s">
        <v>964</v>
      </c>
      <c r="H452" t="b">
        <v>0</v>
      </c>
      <c r="I452" s="2">
        <v>42767.588206018518</v>
      </c>
      <c r="J452" t="b">
        <v>0</v>
      </c>
      <c r="K452" t="b">
        <v>0</v>
      </c>
      <c r="L452" t="s">
        <v>183</v>
      </c>
      <c r="M452">
        <v>1</v>
      </c>
      <c r="N452">
        <v>2018</v>
      </c>
      <c r="O452" t="s">
        <v>34</v>
      </c>
      <c r="P452" t="s">
        <v>34</v>
      </c>
      <c r="Q452" t="s">
        <v>5973</v>
      </c>
      <c r="R452" t="s">
        <v>87</v>
      </c>
      <c r="S452" s="2">
        <v>44297.835520833331</v>
      </c>
      <c r="U452" s="2">
        <v>43174.754942129628</v>
      </c>
      <c r="V452" t="b">
        <v>0</v>
      </c>
      <c r="W452" t="s">
        <v>45</v>
      </c>
      <c r="X452" t="s">
        <v>1051</v>
      </c>
      <c r="Z452" t="b">
        <v>0</v>
      </c>
      <c r="AA452" t="s">
        <v>123</v>
      </c>
      <c r="AB452" t="s">
        <v>38</v>
      </c>
      <c r="AC452" t="b">
        <v>0</v>
      </c>
      <c r="AD452" t="b">
        <v>0</v>
      </c>
      <c r="AE452" s="3">
        <v>24700</v>
      </c>
      <c r="AF452" s="3">
        <v>0</v>
      </c>
    </row>
    <row r="453" spans="1:32" x14ac:dyDescent="0.3">
      <c r="A453" t="s">
        <v>1080</v>
      </c>
      <c r="B453" t="b">
        <v>0</v>
      </c>
      <c r="D453" t="b">
        <v>0</v>
      </c>
      <c r="E453" s="1">
        <v>43150</v>
      </c>
      <c r="F453" t="b">
        <v>1</v>
      </c>
      <c r="G453" t="s">
        <v>109</v>
      </c>
      <c r="H453" t="b">
        <v>0</v>
      </c>
      <c r="I453" s="2">
        <v>42908.84820601852</v>
      </c>
      <c r="J453" t="b">
        <v>0</v>
      </c>
      <c r="K453" t="b">
        <v>0</v>
      </c>
      <c r="L453" t="s">
        <v>183</v>
      </c>
      <c r="M453">
        <v>1</v>
      </c>
      <c r="N453">
        <v>2018</v>
      </c>
      <c r="O453" t="s">
        <v>34</v>
      </c>
      <c r="P453" t="s">
        <v>34</v>
      </c>
      <c r="Q453" t="s">
        <v>110</v>
      </c>
      <c r="R453" t="s">
        <v>87</v>
      </c>
      <c r="S453" s="2">
        <v>44296.959062499998</v>
      </c>
      <c r="U453" s="2">
        <v>43174.743657407409</v>
      </c>
      <c r="V453" t="b">
        <v>0</v>
      </c>
      <c r="W453" t="s">
        <v>141</v>
      </c>
      <c r="X453" t="s">
        <v>2949</v>
      </c>
      <c r="Z453" t="b">
        <v>0</v>
      </c>
      <c r="AA453" t="s">
        <v>150</v>
      </c>
      <c r="AB453" t="s">
        <v>38</v>
      </c>
      <c r="AC453" t="b">
        <v>0</v>
      </c>
      <c r="AD453" t="b">
        <v>0</v>
      </c>
      <c r="AE453" s="3">
        <v>57394</v>
      </c>
      <c r="AF453" s="3">
        <v>0</v>
      </c>
    </row>
    <row r="454" spans="1:32" x14ac:dyDescent="0.3">
      <c r="A454" t="s">
        <v>182</v>
      </c>
      <c r="B454" t="b">
        <v>0</v>
      </c>
      <c r="D454" t="b">
        <v>0</v>
      </c>
      <c r="E454" s="1">
        <v>43152</v>
      </c>
      <c r="F454" t="b">
        <v>1</v>
      </c>
      <c r="G454" t="s">
        <v>148</v>
      </c>
      <c r="H454" t="b">
        <v>1</v>
      </c>
      <c r="I454" s="2">
        <v>42440.783414351848</v>
      </c>
      <c r="J454" t="b">
        <v>0</v>
      </c>
      <c r="K454" t="b">
        <v>0</v>
      </c>
      <c r="L454" t="s">
        <v>183</v>
      </c>
      <c r="M454">
        <v>1</v>
      </c>
      <c r="N454">
        <v>2018</v>
      </c>
      <c r="O454" t="s">
        <v>34</v>
      </c>
      <c r="P454" t="s">
        <v>34</v>
      </c>
      <c r="Q454" t="s">
        <v>5971</v>
      </c>
      <c r="R454" t="s">
        <v>87</v>
      </c>
      <c r="S454" s="2">
        <v>44296.959062499998</v>
      </c>
      <c r="U454" s="2">
        <v>43174.754131944443</v>
      </c>
      <c r="V454" t="b">
        <v>0</v>
      </c>
      <c r="W454" t="s">
        <v>141</v>
      </c>
      <c r="X454" t="s">
        <v>184</v>
      </c>
      <c r="Z454" t="b">
        <v>0</v>
      </c>
      <c r="AA454" t="s">
        <v>150</v>
      </c>
      <c r="AB454" t="s">
        <v>38</v>
      </c>
      <c r="AC454" t="b">
        <v>0</v>
      </c>
      <c r="AD454" t="b">
        <v>0</v>
      </c>
      <c r="AE454" s="3">
        <v>54805</v>
      </c>
      <c r="AF454" s="3">
        <v>0</v>
      </c>
    </row>
    <row r="455" spans="1:32" x14ac:dyDescent="0.3">
      <c r="A455" t="s">
        <v>862</v>
      </c>
      <c r="B455" t="b">
        <v>0</v>
      </c>
      <c r="D455" t="b">
        <v>0</v>
      </c>
      <c r="E455" s="1">
        <v>42916</v>
      </c>
      <c r="F455" t="b">
        <v>0</v>
      </c>
      <c r="G455" t="s">
        <v>40</v>
      </c>
      <c r="H455" t="b">
        <v>1</v>
      </c>
      <c r="I455" s="2">
        <v>42671.098275462966</v>
      </c>
      <c r="J455" t="b">
        <v>0</v>
      </c>
      <c r="K455" t="b">
        <v>0</v>
      </c>
      <c r="L455" t="s">
        <v>105</v>
      </c>
      <c r="M455">
        <v>2</v>
      </c>
      <c r="N455">
        <v>2017</v>
      </c>
      <c r="O455" t="s">
        <v>86</v>
      </c>
      <c r="P455" t="s">
        <v>86</v>
      </c>
      <c r="Q455" t="s">
        <v>5981</v>
      </c>
      <c r="R455" t="s">
        <v>87</v>
      </c>
      <c r="S455" s="2">
        <v>44320.675671296296</v>
      </c>
      <c r="U455" s="2">
        <v>42703.693576388891</v>
      </c>
      <c r="V455" t="b">
        <v>0</v>
      </c>
      <c r="W455" t="s">
        <v>98</v>
      </c>
      <c r="X455" t="s">
        <v>863</v>
      </c>
      <c r="Z455" t="b">
        <v>0</v>
      </c>
      <c r="AA455" t="s">
        <v>130</v>
      </c>
      <c r="AB455" t="s">
        <v>199</v>
      </c>
      <c r="AC455" t="b">
        <v>0</v>
      </c>
      <c r="AD455" t="b">
        <v>0</v>
      </c>
      <c r="AE455" s="3">
        <v>65000</v>
      </c>
      <c r="AF455" s="3">
        <v>19500</v>
      </c>
    </row>
    <row r="456" spans="1:32" x14ac:dyDescent="0.3">
      <c r="A456" t="s">
        <v>410</v>
      </c>
      <c r="B456" t="b">
        <v>0</v>
      </c>
      <c r="D456" t="b">
        <v>0</v>
      </c>
      <c r="E456" s="1">
        <v>43152</v>
      </c>
      <c r="F456" t="b">
        <v>1</v>
      </c>
      <c r="G456" t="s">
        <v>109</v>
      </c>
      <c r="H456" t="b">
        <v>1</v>
      </c>
      <c r="I456" s="2">
        <v>42516.824756944443</v>
      </c>
      <c r="J456" t="b">
        <v>0</v>
      </c>
      <c r="K456" t="b">
        <v>0</v>
      </c>
      <c r="L456" t="s">
        <v>183</v>
      </c>
      <c r="M456">
        <v>1</v>
      </c>
      <c r="N456">
        <v>2018</v>
      </c>
      <c r="O456" t="s">
        <v>34</v>
      </c>
      <c r="P456" t="s">
        <v>34</v>
      </c>
      <c r="Q456" t="s">
        <v>5971</v>
      </c>
      <c r="R456" t="s">
        <v>87</v>
      </c>
      <c r="S456" s="2">
        <v>44296.959062499998</v>
      </c>
      <c r="U456" s="2">
        <v>43174.75309027778</v>
      </c>
      <c r="V456" t="b">
        <v>0</v>
      </c>
      <c r="W456" t="s">
        <v>141</v>
      </c>
      <c r="X456" t="s">
        <v>411</v>
      </c>
      <c r="Z456" t="b">
        <v>0</v>
      </c>
      <c r="AA456" t="s">
        <v>150</v>
      </c>
      <c r="AB456" t="s">
        <v>38</v>
      </c>
      <c r="AC456" t="b">
        <v>0</v>
      </c>
      <c r="AD456" t="b">
        <v>0</v>
      </c>
      <c r="AE456" s="3">
        <v>54805</v>
      </c>
      <c r="AF456" s="3">
        <v>0</v>
      </c>
    </row>
    <row r="457" spans="1:32" x14ac:dyDescent="0.3">
      <c r="A457" t="s">
        <v>571</v>
      </c>
      <c r="B457" t="b">
        <v>0</v>
      </c>
      <c r="D457" t="b">
        <v>0</v>
      </c>
      <c r="E457" s="1">
        <v>43152</v>
      </c>
      <c r="F457" t="b">
        <v>1</v>
      </c>
      <c r="G457" t="s">
        <v>109</v>
      </c>
      <c r="H457" t="b">
        <v>0</v>
      </c>
      <c r="I457" s="2">
        <v>42545.266562500001</v>
      </c>
      <c r="J457" t="b">
        <v>0</v>
      </c>
      <c r="K457" t="b">
        <v>0</v>
      </c>
      <c r="L457" t="s">
        <v>183</v>
      </c>
      <c r="M457">
        <v>1</v>
      </c>
      <c r="N457">
        <v>2018</v>
      </c>
      <c r="O457" t="s">
        <v>34</v>
      </c>
      <c r="P457" t="s">
        <v>34</v>
      </c>
      <c r="Q457" t="s">
        <v>5972</v>
      </c>
      <c r="R457" t="s">
        <v>87</v>
      </c>
      <c r="S457" s="2">
        <v>44296.959062499998</v>
      </c>
      <c r="U457" s="2">
        <v>43174.741770833331</v>
      </c>
      <c r="V457" t="b">
        <v>0</v>
      </c>
      <c r="W457" t="s">
        <v>98</v>
      </c>
      <c r="X457" t="s">
        <v>572</v>
      </c>
      <c r="Z457" t="b">
        <v>0</v>
      </c>
      <c r="AA457" t="s">
        <v>150</v>
      </c>
      <c r="AB457" t="s">
        <v>38</v>
      </c>
      <c r="AC457" t="b">
        <v>0</v>
      </c>
      <c r="AD457" t="b">
        <v>0</v>
      </c>
      <c r="AE457" s="3">
        <v>54805</v>
      </c>
      <c r="AF457" s="3">
        <v>0</v>
      </c>
    </row>
    <row r="458" spans="1:32" x14ac:dyDescent="0.3">
      <c r="A458" t="s">
        <v>410</v>
      </c>
      <c r="B458" t="b">
        <v>0</v>
      </c>
      <c r="D458" t="b">
        <v>0</v>
      </c>
      <c r="E458" s="1">
        <v>43152</v>
      </c>
      <c r="F458" t="b">
        <v>1</v>
      </c>
      <c r="G458" t="s">
        <v>109</v>
      </c>
      <c r="H458" t="b">
        <v>0</v>
      </c>
      <c r="I458" s="2">
        <v>42545.273449074077</v>
      </c>
      <c r="J458" t="b">
        <v>0</v>
      </c>
      <c r="K458" t="b">
        <v>0</v>
      </c>
      <c r="L458" t="s">
        <v>183</v>
      </c>
      <c r="M458">
        <v>1</v>
      </c>
      <c r="N458">
        <v>2018</v>
      </c>
      <c r="O458" t="s">
        <v>34</v>
      </c>
      <c r="P458" t="s">
        <v>34</v>
      </c>
      <c r="Q458" t="s">
        <v>5972</v>
      </c>
      <c r="R458" t="s">
        <v>87</v>
      </c>
      <c r="S458" s="2">
        <v>44296.959062499998</v>
      </c>
      <c r="U458" s="2">
        <v>43174.742488425924</v>
      </c>
      <c r="V458" t="b">
        <v>0</v>
      </c>
      <c r="W458" t="s">
        <v>98</v>
      </c>
      <c r="X458" t="s">
        <v>577</v>
      </c>
      <c r="Z458" t="b">
        <v>0</v>
      </c>
      <c r="AA458" t="s">
        <v>150</v>
      </c>
      <c r="AB458" t="s">
        <v>38</v>
      </c>
      <c r="AC458" t="b">
        <v>0</v>
      </c>
      <c r="AD458" t="b">
        <v>0</v>
      </c>
      <c r="AE458" s="3">
        <v>54805</v>
      </c>
      <c r="AF458" s="3">
        <v>0</v>
      </c>
    </row>
    <row r="459" spans="1:32" x14ac:dyDescent="0.3">
      <c r="A459" t="s">
        <v>446</v>
      </c>
      <c r="B459" t="b">
        <v>0</v>
      </c>
      <c r="D459" t="b">
        <v>0</v>
      </c>
      <c r="E459" s="1">
        <v>42735</v>
      </c>
      <c r="F459" t="b">
        <v>0</v>
      </c>
      <c r="G459" t="s">
        <v>40</v>
      </c>
      <c r="H459" t="b">
        <v>1</v>
      </c>
      <c r="I459" s="2">
        <v>42678.615590277775</v>
      </c>
      <c r="J459" t="b">
        <v>0</v>
      </c>
      <c r="K459" t="b">
        <v>0</v>
      </c>
      <c r="L459" t="s">
        <v>89</v>
      </c>
      <c r="M459">
        <v>4</v>
      </c>
      <c r="N459">
        <v>2016</v>
      </c>
      <c r="O459" t="s">
        <v>86</v>
      </c>
      <c r="P459" t="s">
        <v>86</v>
      </c>
      <c r="Q459" t="s">
        <v>5981</v>
      </c>
      <c r="R459" t="s">
        <v>87</v>
      </c>
      <c r="S459" s="2">
        <v>44320.675671296296</v>
      </c>
      <c r="U459" s="2">
        <v>42703.903113425928</v>
      </c>
      <c r="V459" t="b">
        <v>0</v>
      </c>
      <c r="W459" t="s">
        <v>98</v>
      </c>
      <c r="X459" t="s">
        <v>870</v>
      </c>
      <c r="Z459" t="b">
        <v>0</v>
      </c>
      <c r="AA459" t="s">
        <v>130</v>
      </c>
      <c r="AB459" t="s">
        <v>199</v>
      </c>
      <c r="AC459" t="b">
        <v>0</v>
      </c>
      <c r="AD459" t="b">
        <v>0</v>
      </c>
      <c r="AE459" s="3">
        <v>65000</v>
      </c>
      <c r="AF459" s="3">
        <v>19500</v>
      </c>
    </row>
    <row r="460" spans="1:32" x14ac:dyDescent="0.3">
      <c r="A460" t="s">
        <v>626</v>
      </c>
      <c r="B460" t="b">
        <v>0</v>
      </c>
      <c r="D460" t="b">
        <v>0</v>
      </c>
      <c r="E460" s="1">
        <v>43152</v>
      </c>
      <c r="F460" t="b">
        <v>1</v>
      </c>
      <c r="G460" t="s">
        <v>109</v>
      </c>
      <c r="H460" t="b">
        <v>1</v>
      </c>
      <c r="I460" s="2">
        <v>42548.087418981479</v>
      </c>
      <c r="J460" t="b">
        <v>0</v>
      </c>
      <c r="K460" t="b">
        <v>0</v>
      </c>
      <c r="L460" t="s">
        <v>183</v>
      </c>
      <c r="M460">
        <v>1</v>
      </c>
      <c r="N460">
        <v>2018</v>
      </c>
      <c r="O460" t="s">
        <v>34</v>
      </c>
      <c r="P460" t="s">
        <v>34</v>
      </c>
      <c r="Q460" t="s">
        <v>5978</v>
      </c>
      <c r="R460" t="s">
        <v>87</v>
      </c>
      <c r="S460" s="2">
        <v>44296.959062499998</v>
      </c>
      <c r="U460" s="2">
        <v>43174.75577546296</v>
      </c>
      <c r="V460" t="b">
        <v>0</v>
      </c>
      <c r="W460" t="s">
        <v>98</v>
      </c>
      <c r="X460" t="s">
        <v>627</v>
      </c>
      <c r="Z460" t="b">
        <v>0</v>
      </c>
      <c r="AA460" t="s">
        <v>150</v>
      </c>
      <c r="AB460" t="s">
        <v>38</v>
      </c>
      <c r="AC460" t="b">
        <v>0</v>
      </c>
      <c r="AD460" t="b">
        <v>0</v>
      </c>
      <c r="AE460" s="3">
        <v>54805</v>
      </c>
      <c r="AF460" s="3">
        <v>0</v>
      </c>
    </row>
    <row r="461" spans="1:32" x14ac:dyDescent="0.3">
      <c r="A461" t="s">
        <v>872</v>
      </c>
      <c r="B461" t="b">
        <v>0</v>
      </c>
      <c r="D461" t="b">
        <v>0</v>
      </c>
      <c r="E461" s="1">
        <v>43007</v>
      </c>
      <c r="F461" t="b">
        <v>0</v>
      </c>
      <c r="G461" t="s">
        <v>40</v>
      </c>
      <c r="H461" t="b">
        <v>1</v>
      </c>
      <c r="I461" s="2">
        <v>42678.804039351853</v>
      </c>
      <c r="J461" t="b">
        <v>0</v>
      </c>
      <c r="K461" t="b">
        <v>0</v>
      </c>
      <c r="L461" t="s">
        <v>129</v>
      </c>
      <c r="M461">
        <v>3</v>
      </c>
      <c r="N461">
        <v>2017</v>
      </c>
      <c r="O461" t="s">
        <v>86</v>
      </c>
      <c r="P461" t="s">
        <v>86</v>
      </c>
      <c r="Q461" t="s">
        <v>5976</v>
      </c>
      <c r="R461" t="s">
        <v>87</v>
      </c>
      <c r="S461" s="2">
        <v>44320.675752314812</v>
      </c>
      <c r="U461" s="2">
        <v>42703.618483796294</v>
      </c>
      <c r="V461" t="b">
        <v>0</v>
      </c>
      <c r="W461" t="s">
        <v>98</v>
      </c>
      <c r="X461" t="s">
        <v>873</v>
      </c>
      <c r="Z461" t="b">
        <v>0</v>
      </c>
      <c r="AA461" t="s">
        <v>130</v>
      </c>
      <c r="AB461" t="s">
        <v>199</v>
      </c>
      <c r="AC461" t="b">
        <v>0</v>
      </c>
      <c r="AD461" t="b">
        <v>0</v>
      </c>
      <c r="AE461" s="3">
        <v>65000</v>
      </c>
      <c r="AF461" s="3">
        <v>19500</v>
      </c>
    </row>
    <row r="462" spans="1:32" x14ac:dyDescent="0.3">
      <c r="A462" t="s">
        <v>3978</v>
      </c>
      <c r="B462" t="b">
        <v>0</v>
      </c>
      <c r="D462" t="b">
        <v>0</v>
      </c>
      <c r="E462" s="1">
        <v>43152</v>
      </c>
      <c r="F462" t="b">
        <v>1</v>
      </c>
      <c r="G462" t="s">
        <v>964</v>
      </c>
      <c r="H462" t="b">
        <v>1</v>
      </c>
      <c r="I462" s="2">
        <v>43019.597708333335</v>
      </c>
      <c r="J462" t="b">
        <v>0</v>
      </c>
      <c r="K462" t="b">
        <v>0</v>
      </c>
      <c r="L462" t="s">
        <v>183</v>
      </c>
      <c r="M462">
        <v>1</v>
      </c>
      <c r="N462">
        <v>2018</v>
      </c>
      <c r="O462" t="s">
        <v>34</v>
      </c>
      <c r="P462" t="s">
        <v>34</v>
      </c>
      <c r="Q462" t="s">
        <v>120</v>
      </c>
      <c r="R462" t="s">
        <v>87</v>
      </c>
      <c r="S462" s="2">
        <v>44296.959062499998</v>
      </c>
      <c r="U462" s="2">
        <v>43174.756273148145</v>
      </c>
      <c r="V462" t="b">
        <v>0</v>
      </c>
      <c r="W462" t="s">
        <v>37</v>
      </c>
      <c r="X462" t="s">
        <v>3979</v>
      </c>
      <c r="Z462" t="b">
        <v>0</v>
      </c>
      <c r="AA462" t="s">
        <v>150</v>
      </c>
      <c r="AB462" t="s">
        <v>38</v>
      </c>
      <c r="AC462" t="b">
        <v>0</v>
      </c>
      <c r="AD462" t="b">
        <v>0</v>
      </c>
      <c r="AE462" s="3">
        <v>72600</v>
      </c>
      <c r="AF462" s="3">
        <v>0</v>
      </c>
    </row>
    <row r="463" spans="1:32" x14ac:dyDescent="0.3">
      <c r="A463" t="s">
        <v>886</v>
      </c>
      <c r="B463" t="b">
        <v>0</v>
      </c>
      <c r="D463" t="b">
        <v>0</v>
      </c>
      <c r="E463" s="1">
        <v>43154</v>
      </c>
      <c r="F463" t="b">
        <v>1</v>
      </c>
      <c r="G463" t="s">
        <v>74</v>
      </c>
      <c r="H463" t="b">
        <v>0</v>
      </c>
      <c r="I463" s="2">
        <v>42688.852858796294</v>
      </c>
      <c r="J463" t="b">
        <v>0</v>
      </c>
      <c r="K463" t="b">
        <v>0</v>
      </c>
      <c r="L463" t="s">
        <v>183</v>
      </c>
      <c r="M463">
        <v>1</v>
      </c>
      <c r="N463">
        <v>2018</v>
      </c>
      <c r="O463" t="s">
        <v>5</v>
      </c>
      <c r="P463" t="s">
        <v>5</v>
      </c>
      <c r="Q463" t="s">
        <v>3016</v>
      </c>
      <c r="R463" t="s">
        <v>87</v>
      </c>
      <c r="S463" s="2">
        <v>44297.837673611109</v>
      </c>
      <c r="U463" s="2">
        <v>43836.762685185182</v>
      </c>
      <c r="V463" t="b">
        <v>0</v>
      </c>
      <c r="W463" t="s">
        <v>121</v>
      </c>
      <c r="X463" t="s">
        <v>887</v>
      </c>
      <c r="Z463" t="b">
        <v>1</v>
      </c>
      <c r="AA463" t="s">
        <v>74</v>
      </c>
      <c r="AB463" t="s">
        <v>42</v>
      </c>
      <c r="AC463" t="b">
        <v>0</v>
      </c>
      <c r="AD463" t="b">
        <v>1</v>
      </c>
      <c r="AE463" s="3">
        <v>71500</v>
      </c>
      <c r="AF463" s="3">
        <v>71500</v>
      </c>
    </row>
    <row r="464" spans="1:32" x14ac:dyDescent="0.3">
      <c r="A464" t="s">
        <v>256</v>
      </c>
      <c r="B464" t="b">
        <v>0</v>
      </c>
      <c r="D464" t="b">
        <v>0</v>
      </c>
      <c r="E464" s="1">
        <v>43157</v>
      </c>
      <c r="F464" t="b">
        <v>1</v>
      </c>
      <c r="G464" t="s">
        <v>109</v>
      </c>
      <c r="H464" t="b">
        <v>0</v>
      </c>
      <c r="I464" s="2">
        <v>42545.141724537039</v>
      </c>
      <c r="J464" t="b">
        <v>0</v>
      </c>
      <c r="K464" t="b">
        <v>0</v>
      </c>
      <c r="L464" t="s">
        <v>183</v>
      </c>
      <c r="M464">
        <v>1</v>
      </c>
      <c r="N464">
        <v>2018</v>
      </c>
      <c r="O464" t="s">
        <v>5</v>
      </c>
      <c r="P464" t="s">
        <v>5</v>
      </c>
      <c r="Q464" t="s">
        <v>5971</v>
      </c>
      <c r="R464" t="s">
        <v>87</v>
      </c>
      <c r="S464" s="2">
        <v>44296.95826388889</v>
      </c>
      <c r="U464" s="2">
        <v>43169.630393518521</v>
      </c>
      <c r="V464" t="b">
        <v>0</v>
      </c>
      <c r="W464" t="s">
        <v>98</v>
      </c>
      <c r="X464" t="s">
        <v>520</v>
      </c>
      <c r="Z464" t="b">
        <v>0</v>
      </c>
      <c r="AA464" t="s">
        <v>123</v>
      </c>
      <c r="AB464" t="s">
        <v>42</v>
      </c>
      <c r="AC464" t="b">
        <v>0</v>
      </c>
      <c r="AD464" t="b">
        <v>1</v>
      </c>
      <c r="AE464" s="3">
        <v>63950</v>
      </c>
      <c r="AF464" s="3">
        <v>63950</v>
      </c>
    </row>
    <row r="465" spans="1:32" x14ac:dyDescent="0.3">
      <c r="A465" t="s">
        <v>713</v>
      </c>
      <c r="B465" t="b">
        <v>0</v>
      </c>
      <c r="D465" t="b">
        <v>0</v>
      </c>
      <c r="E465" s="1">
        <v>43157</v>
      </c>
      <c r="F465" t="b">
        <v>1</v>
      </c>
      <c r="G465" t="s">
        <v>109</v>
      </c>
      <c r="H465" t="b">
        <v>1</v>
      </c>
      <c r="I465" s="2">
        <v>42585.49827546296</v>
      </c>
      <c r="J465" t="b">
        <v>0</v>
      </c>
      <c r="K465" t="b">
        <v>0</v>
      </c>
      <c r="L465" t="s">
        <v>183</v>
      </c>
      <c r="M465">
        <v>1</v>
      </c>
      <c r="N465">
        <v>2018</v>
      </c>
      <c r="O465" t="s">
        <v>34</v>
      </c>
      <c r="P465" t="s">
        <v>34</v>
      </c>
      <c r="Q465" t="s">
        <v>5976</v>
      </c>
      <c r="R465" t="s">
        <v>87</v>
      </c>
      <c r="S465" s="2">
        <v>44297.853321759256</v>
      </c>
      <c r="U465" s="2">
        <v>43174.754756944443</v>
      </c>
      <c r="V465" t="b">
        <v>0</v>
      </c>
      <c r="W465" t="s">
        <v>98</v>
      </c>
      <c r="X465" t="s">
        <v>714</v>
      </c>
      <c r="Z465" t="b">
        <v>0</v>
      </c>
      <c r="AA465" t="s">
        <v>150</v>
      </c>
      <c r="AB465" t="s">
        <v>38</v>
      </c>
      <c r="AC465" t="b">
        <v>0</v>
      </c>
      <c r="AD465" t="b">
        <v>0</v>
      </c>
      <c r="AE465" s="3">
        <v>54805</v>
      </c>
      <c r="AF465" s="3">
        <v>0</v>
      </c>
    </row>
    <row r="466" spans="1:32" x14ac:dyDescent="0.3">
      <c r="A466" t="s">
        <v>191</v>
      </c>
      <c r="B466" t="b">
        <v>0</v>
      </c>
      <c r="D466" t="b">
        <v>0</v>
      </c>
      <c r="E466" s="1">
        <v>43157</v>
      </c>
      <c r="F466" t="b">
        <v>1</v>
      </c>
      <c r="G466" t="s">
        <v>109</v>
      </c>
      <c r="H466" t="b">
        <v>0</v>
      </c>
      <c r="I466" s="2">
        <v>42663.80369212963</v>
      </c>
      <c r="J466" t="b">
        <v>0</v>
      </c>
      <c r="K466" t="b">
        <v>0</v>
      </c>
      <c r="L466" t="s">
        <v>183</v>
      </c>
      <c r="M466">
        <v>1</v>
      </c>
      <c r="N466">
        <v>2018</v>
      </c>
      <c r="O466" t="s">
        <v>34</v>
      </c>
      <c r="P466" t="s">
        <v>34</v>
      </c>
      <c r="Q466" t="s">
        <v>5973</v>
      </c>
      <c r="R466" t="s">
        <v>87</v>
      </c>
      <c r="S466" s="2">
        <v>44296.959062499998</v>
      </c>
      <c r="U466" s="2">
        <v>43174.752534722225</v>
      </c>
      <c r="V466" t="b">
        <v>0</v>
      </c>
      <c r="W466" t="s">
        <v>98</v>
      </c>
      <c r="X466" t="s">
        <v>836</v>
      </c>
      <c r="Z466" t="b">
        <v>0</v>
      </c>
      <c r="AA466" t="s">
        <v>150</v>
      </c>
      <c r="AB466" t="s">
        <v>38</v>
      </c>
      <c r="AC466" t="b">
        <v>0</v>
      </c>
      <c r="AD466" t="b">
        <v>0</v>
      </c>
      <c r="AE466" s="3">
        <v>54805</v>
      </c>
      <c r="AF466" s="3">
        <v>0</v>
      </c>
    </row>
    <row r="467" spans="1:32" x14ac:dyDescent="0.3">
      <c r="A467" t="s">
        <v>883</v>
      </c>
      <c r="B467" t="b">
        <v>0</v>
      </c>
      <c r="D467" t="b">
        <v>0</v>
      </c>
      <c r="E467" s="1">
        <v>44926</v>
      </c>
      <c r="F467" t="b">
        <v>0</v>
      </c>
      <c r="G467" t="s">
        <v>32</v>
      </c>
      <c r="H467" t="b">
        <v>1</v>
      </c>
      <c r="I467" s="2">
        <v>42683.926064814812</v>
      </c>
      <c r="J467" t="b">
        <v>0</v>
      </c>
      <c r="K467" t="b">
        <v>0</v>
      </c>
      <c r="L467" t="s">
        <v>622</v>
      </c>
      <c r="M467">
        <v>4</v>
      </c>
      <c r="N467">
        <v>2022</v>
      </c>
      <c r="O467" t="s">
        <v>86</v>
      </c>
      <c r="P467" t="s">
        <v>86</v>
      </c>
      <c r="Q467" t="s">
        <v>3016</v>
      </c>
      <c r="R467" t="s">
        <v>51</v>
      </c>
      <c r="S467" s="2">
        <v>44348.5544212963</v>
      </c>
      <c r="U467" s="2">
        <v>44243.579652777778</v>
      </c>
      <c r="V467" t="b">
        <v>1</v>
      </c>
      <c r="W467" t="s">
        <v>111</v>
      </c>
      <c r="X467" t="s">
        <v>884</v>
      </c>
      <c r="Z467" t="b">
        <v>0</v>
      </c>
      <c r="AA467" t="s">
        <v>194</v>
      </c>
      <c r="AB467" t="s">
        <v>88</v>
      </c>
      <c r="AC467" t="b">
        <v>0</v>
      </c>
      <c r="AD467" t="b">
        <v>0</v>
      </c>
      <c r="AE467" s="3">
        <v>1717993.65</v>
      </c>
      <c r="AF467" s="3">
        <v>171799.36</v>
      </c>
    </row>
    <row r="468" spans="1:32" x14ac:dyDescent="0.3">
      <c r="A468" t="s">
        <v>843</v>
      </c>
      <c r="B468" t="b">
        <v>0</v>
      </c>
      <c r="D468" t="b">
        <v>0</v>
      </c>
      <c r="E468" s="1">
        <v>43157</v>
      </c>
      <c r="F468" t="b">
        <v>1</v>
      </c>
      <c r="G468" t="s">
        <v>841</v>
      </c>
      <c r="H468" t="b">
        <v>0</v>
      </c>
      <c r="I468" s="2">
        <v>42781.807233796295</v>
      </c>
      <c r="J468" t="b">
        <v>0</v>
      </c>
      <c r="K468" t="b">
        <v>0</v>
      </c>
      <c r="L468" t="s">
        <v>183</v>
      </c>
      <c r="M468">
        <v>1</v>
      </c>
      <c r="N468">
        <v>2018</v>
      </c>
      <c r="O468" t="s">
        <v>34</v>
      </c>
      <c r="P468" t="s">
        <v>34</v>
      </c>
      <c r="Q468" t="s">
        <v>5974</v>
      </c>
      <c r="R468" t="s">
        <v>87</v>
      </c>
      <c r="S468" s="2">
        <v>44297.837673611109</v>
      </c>
      <c r="U468" s="2">
        <v>43174.748449074075</v>
      </c>
      <c r="V468" t="b">
        <v>0</v>
      </c>
      <c r="W468" t="s">
        <v>121</v>
      </c>
      <c r="X468" t="s">
        <v>844</v>
      </c>
      <c r="Z468" t="b">
        <v>0</v>
      </c>
      <c r="AA468" t="s">
        <v>150</v>
      </c>
      <c r="AB468" t="s">
        <v>38</v>
      </c>
      <c r="AC468" t="b">
        <v>0</v>
      </c>
      <c r="AD468" t="b">
        <v>0</v>
      </c>
      <c r="AE468" s="3">
        <v>57394</v>
      </c>
      <c r="AF468" s="3">
        <v>0</v>
      </c>
    </row>
    <row r="469" spans="1:32" x14ac:dyDescent="0.3">
      <c r="A469" t="s">
        <v>582</v>
      </c>
      <c r="B469" t="b">
        <v>0</v>
      </c>
      <c r="D469" t="b">
        <v>0</v>
      </c>
      <c r="E469" s="1">
        <v>43157</v>
      </c>
      <c r="F469" t="b">
        <v>1</v>
      </c>
      <c r="G469" t="s">
        <v>964</v>
      </c>
      <c r="H469" t="b">
        <v>1</v>
      </c>
      <c r="I469" s="2">
        <v>42818.626666666663</v>
      </c>
      <c r="J469" t="b">
        <v>0</v>
      </c>
      <c r="K469" t="b">
        <v>0</v>
      </c>
      <c r="L469" t="s">
        <v>183</v>
      </c>
      <c r="M469">
        <v>1</v>
      </c>
      <c r="N469">
        <v>2018</v>
      </c>
      <c r="O469" t="s">
        <v>34</v>
      </c>
      <c r="P469" t="s">
        <v>34</v>
      </c>
      <c r="Q469" t="s">
        <v>5975</v>
      </c>
      <c r="R469" t="s">
        <v>87</v>
      </c>
      <c r="S469" s="2">
        <v>44296.959062499998</v>
      </c>
      <c r="U469" s="2">
        <v>43174.745810185188</v>
      </c>
      <c r="V469" t="b">
        <v>0</v>
      </c>
      <c r="W469" t="s">
        <v>98</v>
      </c>
      <c r="X469" t="s">
        <v>1132</v>
      </c>
      <c r="Z469" t="b">
        <v>0</v>
      </c>
      <c r="AA469" t="s">
        <v>150</v>
      </c>
      <c r="AB469" t="s">
        <v>38</v>
      </c>
      <c r="AC469" t="b">
        <v>0</v>
      </c>
      <c r="AD469" t="b">
        <v>0</v>
      </c>
      <c r="AE469" s="3">
        <v>54805</v>
      </c>
      <c r="AF469" s="3">
        <v>0</v>
      </c>
    </row>
    <row r="470" spans="1:32" x14ac:dyDescent="0.3">
      <c r="A470" t="s">
        <v>668</v>
      </c>
      <c r="B470" t="b">
        <v>0</v>
      </c>
      <c r="D470" t="b">
        <v>0</v>
      </c>
      <c r="E470" s="1">
        <v>44927</v>
      </c>
      <c r="F470" t="b">
        <v>0</v>
      </c>
      <c r="G470" t="s">
        <v>109</v>
      </c>
      <c r="H470" t="b">
        <v>0</v>
      </c>
      <c r="I470" s="2">
        <v>42690.725266203706</v>
      </c>
      <c r="J470" t="b">
        <v>0</v>
      </c>
      <c r="K470" t="b">
        <v>0</v>
      </c>
      <c r="L470" t="s">
        <v>470</v>
      </c>
      <c r="M470">
        <v>1</v>
      </c>
      <c r="N470">
        <v>2023</v>
      </c>
      <c r="O470" t="s">
        <v>86</v>
      </c>
      <c r="P470" t="s">
        <v>86</v>
      </c>
      <c r="Q470" t="s">
        <v>3016</v>
      </c>
      <c r="R470" t="s">
        <v>87</v>
      </c>
      <c r="S470" s="2">
        <v>44348.796666666669</v>
      </c>
      <c r="U470" s="2">
        <v>43171.535543981481</v>
      </c>
      <c r="V470" t="b">
        <v>0</v>
      </c>
      <c r="W470" t="s">
        <v>141</v>
      </c>
      <c r="X470" t="s">
        <v>888</v>
      </c>
      <c r="Z470" t="b">
        <v>0</v>
      </c>
      <c r="AA470" t="s">
        <v>179</v>
      </c>
      <c r="AB470" t="s">
        <v>180</v>
      </c>
      <c r="AC470" t="b">
        <v>0</v>
      </c>
      <c r="AD470" t="b">
        <v>0</v>
      </c>
      <c r="AE470" s="3">
        <v>82600</v>
      </c>
      <c r="AF470" s="3">
        <v>4130</v>
      </c>
    </row>
    <row r="471" spans="1:32" x14ac:dyDescent="0.3">
      <c r="A471" t="s">
        <v>573</v>
      </c>
      <c r="B471" t="b">
        <v>0</v>
      </c>
      <c r="D471" t="b">
        <v>0</v>
      </c>
      <c r="E471" s="1">
        <v>43157</v>
      </c>
      <c r="F471" t="b">
        <v>1</v>
      </c>
      <c r="G471" t="s">
        <v>964</v>
      </c>
      <c r="H471" t="b">
        <v>1</v>
      </c>
      <c r="I471" s="2">
        <v>42818.631678240738</v>
      </c>
      <c r="J471" t="b">
        <v>0</v>
      </c>
      <c r="K471" t="b">
        <v>0</v>
      </c>
      <c r="L471" t="s">
        <v>183</v>
      </c>
      <c r="M471">
        <v>1</v>
      </c>
      <c r="N471">
        <v>2018</v>
      </c>
      <c r="O471" t="s">
        <v>34</v>
      </c>
      <c r="P471" t="s">
        <v>34</v>
      </c>
      <c r="Q471" t="s">
        <v>5975</v>
      </c>
      <c r="R471" t="s">
        <v>87</v>
      </c>
      <c r="S471" s="2">
        <v>44296.959062499998</v>
      </c>
      <c r="U471" s="2">
        <v>43174.746018518519</v>
      </c>
      <c r="V471" t="b">
        <v>0</v>
      </c>
      <c r="W471" t="s">
        <v>98</v>
      </c>
      <c r="X471" t="s">
        <v>1136</v>
      </c>
      <c r="Z471" t="b">
        <v>0</v>
      </c>
      <c r="AA471" t="s">
        <v>150</v>
      </c>
      <c r="AB471" t="s">
        <v>38</v>
      </c>
      <c r="AC471" t="b">
        <v>0</v>
      </c>
      <c r="AD471" t="b">
        <v>0</v>
      </c>
      <c r="AE471" s="3">
        <v>54805</v>
      </c>
      <c r="AF471" s="3">
        <v>0</v>
      </c>
    </row>
    <row r="472" spans="1:32" x14ac:dyDescent="0.3">
      <c r="A472" t="s">
        <v>514</v>
      </c>
      <c r="B472" t="b">
        <v>0</v>
      </c>
      <c r="D472" t="b">
        <v>0</v>
      </c>
      <c r="E472" s="1">
        <v>43157</v>
      </c>
      <c r="F472" t="b">
        <v>1</v>
      </c>
      <c r="G472" t="s">
        <v>109</v>
      </c>
      <c r="H472" t="b">
        <v>0</v>
      </c>
      <c r="I472" s="2">
        <v>43017.759097222224</v>
      </c>
      <c r="J472" t="b">
        <v>0</v>
      </c>
      <c r="K472" t="b">
        <v>0</v>
      </c>
      <c r="L472" t="s">
        <v>183</v>
      </c>
      <c r="M472">
        <v>1</v>
      </c>
      <c r="N472">
        <v>2018</v>
      </c>
      <c r="O472" t="s">
        <v>34</v>
      </c>
      <c r="P472" t="s">
        <v>34</v>
      </c>
      <c r="Q472" t="s">
        <v>110</v>
      </c>
      <c r="R472" t="s">
        <v>87</v>
      </c>
      <c r="S472" s="2">
        <v>44297.856377314813</v>
      </c>
      <c r="U472" s="2">
        <v>43174.756145833337</v>
      </c>
      <c r="V472" t="b">
        <v>0</v>
      </c>
      <c r="W472" t="s">
        <v>98</v>
      </c>
      <c r="X472" t="s">
        <v>2950</v>
      </c>
      <c r="Z472" t="b">
        <v>0</v>
      </c>
      <c r="AA472" t="s">
        <v>150</v>
      </c>
      <c r="AB472" t="s">
        <v>38</v>
      </c>
      <c r="AC472" t="b">
        <v>0</v>
      </c>
      <c r="AD472" t="b">
        <v>0</v>
      </c>
      <c r="AE472" s="3">
        <v>61450</v>
      </c>
      <c r="AF472" s="3">
        <v>0</v>
      </c>
    </row>
    <row r="473" spans="1:32" x14ac:dyDescent="0.3">
      <c r="A473" t="s">
        <v>3983</v>
      </c>
      <c r="B473" t="b">
        <v>0</v>
      </c>
      <c r="D473" t="b">
        <v>0</v>
      </c>
      <c r="E473" s="1">
        <v>43157</v>
      </c>
      <c r="F473" t="b">
        <v>1</v>
      </c>
      <c r="G473" t="s">
        <v>964</v>
      </c>
      <c r="H473" t="b">
        <v>1</v>
      </c>
      <c r="I473" s="2">
        <v>42996.786215277774</v>
      </c>
      <c r="J473" t="b">
        <v>0</v>
      </c>
      <c r="K473" t="b">
        <v>0</v>
      </c>
      <c r="L473" t="s">
        <v>183</v>
      </c>
      <c r="M473">
        <v>1</v>
      </c>
      <c r="N473">
        <v>2018</v>
      </c>
      <c r="O473" t="s">
        <v>34</v>
      </c>
      <c r="P473" t="s">
        <v>34</v>
      </c>
      <c r="Q473" t="s">
        <v>120</v>
      </c>
      <c r="R473" t="s">
        <v>87</v>
      </c>
      <c r="S473" s="2">
        <v>44297.856377314813</v>
      </c>
      <c r="U473" s="2">
        <v>43174.743090277778</v>
      </c>
      <c r="V473" t="b">
        <v>0</v>
      </c>
      <c r="W473" t="s">
        <v>98</v>
      </c>
      <c r="X473" t="s">
        <v>3984</v>
      </c>
      <c r="Z473" t="b">
        <v>0</v>
      </c>
      <c r="AA473" t="s">
        <v>150</v>
      </c>
      <c r="AB473" t="s">
        <v>38</v>
      </c>
      <c r="AC473" t="b">
        <v>0</v>
      </c>
      <c r="AD473" t="b">
        <v>0</v>
      </c>
      <c r="AE473" s="3">
        <v>82600</v>
      </c>
      <c r="AF473" s="3">
        <v>0</v>
      </c>
    </row>
    <row r="474" spans="1:32" x14ac:dyDescent="0.3">
      <c r="A474" t="s">
        <v>4452</v>
      </c>
      <c r="B474" t="b">
        <v>0</v>
      </c>
      <c r="D474" t="b">
        <v>0</v>
      </c>
      <c r="E474" s="1">
        <v>43157</v>
      </c>
      <c r="F474" t="b">
        <v>1</v>
      </c>
      <c r="G474" t="s">
        <v>109</v>
      </c>
      <c r="H474" t="b">
        <v>0</v>
      </c>
      <c r="I474" s="2">
        <v>42957.667500000003</v>
      </c>
      <c r="J474" t="b">
        <v>0</v>
      </c>
      <c r="K474" t="b">
        <v>0</v>
      </c>
      <c r="L474" t="s">
        <v>183</v>
      </c>
      <c r="M474">
        <v>1</v>
      </c>
      <c r="N474">
        <v>2018</v>
      </c>
      <c r="O474" t="s">
        <v>5</v>
      </c>
      <c r="P474" t="s">
        <v>5</v>
      </c>
      <c r="Q474" t="s">
        <v>120</v>
      </c>
      <c r="R474" t="s">
        <v>87</v>
      </c>
      <c r="S474" s="2">
        <v>44296.95826388889</v>
      </c>
      <c r="U474" s="2">
        <v>43169.630393518521</v>
      </c>
      <c r="V474" t="b">
        <v>0</v>
      </c>
      <c r="W474" t="s">
        <v>98</v>
      </c>
      <c r="X474" t="s">
        <v>4633</v>
      </c>
      <c r="Z474" t="b">
        <v>0</v>
      </c>
      <c r="AA474" t="s">
        <v>123</v>
      </c>
      <c r="AB474" t="s">
        <v>42</v>
      </c>
      <c r="AC474" t="b">
        <v>0</v>
      </c>
      <c r="AD474" t="b">
        <v>1</v>
      </c>
      <c r="AE474" s="3">
        <v>57394</v>
      </c>
      <c r="AF474" s="3">
        <v>57394</v>
      </c>
    </row>
    <row r="475" spans="1:32" x14ac:dyDescent="0.3">
      <c r="A475" t="s">
        <v>282</v>
      </c>
      <c r="B475" t="b">
        <v>0</v>
      </c>
      <c r="D475" t="b">
        <v>0</v>
      </c>
      <c r="E475" s="1">
        <v>43159</v>
      </c>
      <c r="F475" t="b">
        <v>1</v>
      </c>
      <c r="G475" t="s">
        <v>109</v>
      </c>
      <c r="H475" t="b">
        <v>0</v>
      </c>
      <c r="I475" s="2">
        <v>42545.198657407411</v>
      </c>
      <c r="J475" t="b">
        <v>0</v>
      </c>
      <c r="K475" t="b">
        <v>0</v>
      </c>
      <c r="L475" t="s">
        <v>183</v>
      </c>
      <c r="M475">
        <v>1</v>
      </c>
      <c r="N475">
        <v>2018</v>
      </c>
      <c r="O475" t="s">
        <v>34</v>
      </c>
      <c r="P475" t="s">
        <v>34</v>
      </c>
      <c r="Q475" t="s">
        <v>5971</v>
      </c>
      <c r="R475" t="s">
        <v>87</v>
      </c>
      <c r="S475" s="2">
        <v>44296.959062499998</v>
      </c>
      <c r="U475" s="2">
        <v>43174.74119212963</v>
      </c>
      <c r="V475" t="b">
        <v>0</v>
      </c>
      <c r="W475" t="s">
        <v>98</v>
      </c>
      <c r="X475" t="s">
        <v>535</v>
      </c>
      <c r="Z475" t="b">
        <v>0</v>
      </c>
      <c r="AA475" t="s">
        <v>150</v>
      </c>
      <c r="AB475" t="s">
        <v>38</v>
      </c>
      <c r="AC475" t="b">
        <v>0</v>
      </c>
      <c r="AD475" t="b">
        <v>0</v>
      </c>
      <c r="AE475" s="3">
        <v>54805</v>
      </c>
      <c r="AF475" s="3">
        <v>0</v>
      </c>
    </row>
    <row r="476" spans="1:32" x14ac:dyDescent="0.3">
      <c r="A476" t="s">
        <v>933</v>
      </c>
      <c r="B476" t="b">
        <v>0</v>
      </c>
      <c r="D476" t="b">
        <v>0</v>
      </c>
      <c r="E476" s="1">
        <v>43159</v>
      </c>
      <c r="F476" t="b">
        <v>1</v>
      </c>
      <c r="G476" t="s">
        <v>74</v>
      </c>
      <c r="H476" t="b">
        <v>0</v>
      </c>
      <c r="I476" s="2">
        <v>42726.777581018519</v>
      </c>
      <c r="J476" t="b">
        <v>0</v>
      </c>
      <c r="K476" t="b">
        <v>0</v>
      </c>
      <c r="L476" t="s">
        <v>183</v>
      </c>
      <c r="M476">
        <v>1</v>
      </c>
      <c r="N476">
        <v>2018</v>
      </c>
      <c r="O476" t="s">
        <v>5</v>
      </c>
      <c r="P476" t="s">
        <v>5</v>
      </c>
      <c r="Q476" t="s">
        <v>5971</v>
      </c>
      <c r="R476" t="s">
        <v>40</v>
      </c>
      <c r="S476" s="2">
        <v>44175.885671296295</v>
      </c>
      <c r="U476" s="2">
        <v>43836.762685185182</v>
      </c>
      <c r="V476" t="b">
        <v>0</v>
      </c>
      <c r="W476" t="s">
        <v>98</v>
      </c>
      <c r="X476" t="s">
        <v>934</v>
      </c>
      <c r="Z476" t="b">
        <v>1</v>
      </c>
      <c r="AA476" t="s">
        <v>74</v>
      </c>
      <c r="AB476" t="s">
        <v>42</v>
      </c>
      <c r="AC476" t="b">
        <v>0</v>
      </c>
      <c r="AD476" t="b">
        <v>1</v>
      </c>
      <c r="AE476" s="3">
        <v>67925</v>
      </c>
      <c r="AF476" s="3">
        <v>67925</v>
      </c>
    </row>
    <row r="477" spans="1:32" x14ac:dyDescent="0.3">
      <c r="A477" t="s">
        <v>3326</v>
      </c>
      <c r="B477" t="b">
        <v>0</v>
      </c>
      <c r="D477" t="b">
        <v>0</v>
      </c>
      <c r="E477" s="1">
        <v>43159</v>
      </c>
      <c r="F477" t="b">
        <v>1</v>
      </c>
      <c r="G477" t="s">
        <v>74</v>
      </c>
      <c r="H477" t="b">
        <v>0</v>
      </c>
      <c r="I477" s="2">
        <v>43159.031782407408</v>
      </c>
      <c r="J477" t="b">
        <v>0</v>
      </c>
      <c r="K477" t="b">
        <v>0</v>
      </c>
      <c r="L477" t="s">
        <v>183</v>
      </c>
      <c r="M477">
        <v>1</v>
      </c>
      <c r="N477">
        <v>2018</v>
      </c>
      <c r="O477" t="s">
        <v>34</v>
      </c>
      <c r="P477" t="s">
        <v>34</v>
      </c>
      <c r="Q477" t="s">
        <v>69</v>
      </c>
      <c r="R477" t="s">
        <v>87</v>
      </c>
      <c r="S477" s="2">
        <v>44297.8278587963</v>
      </c>
      <c r="U477" s="2">
        <v>43836.762962962966</v>
      </c>
      <c r="V477" t="b">
        <v>0</v>
      </c>
      <c r="W477" t="s">
        <v>83</v>
      </c>
      <c r="X477" t="s">
        <v>3327</v>
      </c>
      <c r="Z477" t="b">
        <v>0</v>
      </c>
      <c r="AA477" t="s">
        <v>74</v>
      </c>
      <c r="AB477" t="s">
        <v>38</v>
      </c>
      <c r="AC477" t="b">
        <v>0</v>
      </c>
      <c r="AD477" t="b">
        <v>0</v>
      </c>
      <c r="AE477" s="3">
        <v>65000</v>
      </c>
      <c r="AF477" s="3">
        <v>0</v>
      </c>
    </row>
    <row r="478" spans="1:32" x14ac:dyDescent="0.3">
      <c r="A478" t="s">
        <v>900</v>
      </c>
      <c r="B478" t="b">
        <v>0</v>
      </c>
      <c r="D478" t="b">
        <v>0</v>
      </c>
      <c r="E478" s="1">
        <v>42853</v>
      </c>
      <c r="F478" t="b">
        <v>0</v>
      </c>
      <c r="G478" t="s">
        <v>40</v>
      </c>
      <c r="H478" t="b">
        <v>1</v>
      </c>
      <c r="I478" s="2">
        <v>42705.807673611111</v>
      </c>
      <c r="J478" t="b">
        <v>0</v>
      </c>
      <c r="K478" t="b">
        <v>0</v>
      </c>
      <c r="L478" t="s">
        <v>105</v>
      </c>
      <c r="M478">
        <v>2</v>
      </c>
      <c r="N478">
        <v>2017</v>
      </c>
      <c r="O478" t="s">
        <v>86</v>
      </c>
      <c r="P478" t="s">
        <v>86</v>
      </c>
      <c r="Q478" t="s">
        <v>5975</v>
      </c>
      <c r="R478" t="s">
        <v>87</v>
      </c>
      <c r="S478" s="2">
        <v>44320.685057870367</v>
      </c>
      <c r="U478" s="2">
        <v>42705.811180555553</v>
      </c>
      <c r="V478" t="b">
        <v>0</v>
      </c>
      <c r="W478" t="s">
        <v>98</v>
      </c>
      <c r="X478" t="s">
        <v>901</v>
      </c>
      <c r="Z478" t="b">
        <v>0</v>
      </c>
      <c r="AA478" t="s">
        <v>130</v>
      </c>
      <c r="AB478" t="s">
        <v>199</v>
      </c>
      <c r="AC478" t="b">
        <v>0</v>
      </c>
      <c r="AD478" t="b">
        <v>0</v>
      </c>
      <c r="AE478" s="3">
        <v>200000</v>
      </c>
      <c r="AF478" s="3">
        <v>60000</v>
      </c>
    </row>
    <row r="479" spans="1:32" x14ac:dyDescent="0.3">
      <c r="A479" t="s">
        <v>302</v>
      </c>
      <c r="B479" t="b">
        <v>0</v>
      </c>
      <c r="D479" t="b">
        <v>0</v>
      </c>
      <c r="E479" s="1">
        <v>43159</v>
      </c>
      <c r="F479" t="b">
        <v>1</v>
      </c>
      <c r="G479" t="s">
        <v>964</v>
      </c>
      <c r="H479" t="b">
        <v>1</v>
      </c>
      <c r="I479" s="2">
        <v>42956.843252314815</v>
      </c>
      <c r="J479" t="b">
        <v>0</v>
      </c>
      <c r="K479" t="b">
        <v>0</v>
      </c>
      <c r="L479" t="s">
        <v>183</v>
      </c>
      <c r="M479">
        <v>1</v>
      </c>
      <c r="N479">
        <v>2018</v>
      </c>
      <c r="O479" t="s">
        <v>34</v>
      </c>
      <c r="P479" t="s">
        <v>34</v>
      </c>
      <c r="Q479" t="s">
        <v>110</v>
      </c>
      <c r="R479" t="s">
        <v>87</v>
      </c>
      <c r="S479" s="2">
        <v>44296.959062499998</v>
      </c>
      <c r="U479" s="2">
        <v>43174.743310185186</v>
      </c>
      <c r="V479" t="b">
        <v>0</v>
      </c>
      <c r="W479" t="s">
        <v>98</v>
      </c>
      <c r="X479" t="s">
        <v>3976</v>
      </c>
      <c r="Z479" t="b">
        <v>0</v>
      </c>
      <c r="AA479" t="s">
        <v>150</v>
      </c>
      <c r="AB479" t="s">
        <v>38</v>
      </c>
      <c r="AC479" t="b">
        <v>0</v>
      </c>
      <c r="AD479" t="b">
        <v>0</v>
      </c>
      <c r="AE479" s="3">
        <v>57394</v>
      </c>
      <c r="AF479" s="3">
        <v>0</v>
      </c>
    </row>
    <row r="480" spans="1:32" x14ac:dyDescent="0.3">
      <c r="A480" t="s">
        <v>282</v>
      </c>
      <c r="B480" t="b">
        <v>0</v>
      </c>
      <c r="D480" t="b">
        <v>0</v>
      </c>
      <c r="E480" s="1">
        <v>43159</v>
      </c>
      <c r="F480" t="b">
        <v>1</v>
      </c>
      <c r="G480" t="s">
        <v>2849</v>
      </c>
      <c r="H480" t="b">
        <v>0</v>
      </c>
      <c r="I480" s="2">
        <v>43133.861203703702</v>
      </c>
      <c r="J480" t="b">
        <v>0</v>
      </c>
      <c r="K480" t="b">
        <v>0</v>
      </c>
      <c r="L480" t="s">
        <v>183</v>
      </c>
      <c r="M480">
        <v>1</v>
      </c>
      <c r="N480">
        <v>2018</v>
      </c>
      <c r="O480" t="s">
        <v>5</v>
      </c>
      <c r="P480" t="s">
        <v>5</v>
      </c>
      <c r="Q480" t="s">
        <v>120</v>
      </c>
      <c r="R480" t="s">
        <v>87</v>
      </c>
      <c r="S480" s="2">
        <v>44297.835520833331</v>
      </c>
      <c r="U480" s="2">
        <v>43169.630393518521</v>
      </c>
      <c r="V480" t="b">
        <v>0</v>
      </c>
      <c r="W480" t="s">
        <v>45</v>
      </c>
      <c r="X480" t="s">
        <v>4631</v>
      </c>
      <c r="Z480" t="b">
        <v>0</v>
      </c>
      <c r="AA480" t="s">
        <v>150</v>
      </c>
      <c r="AB480" t="s">
        <v>42</v>
      </c>
      <c r="AC480" t="b">
        <v>0</v>
      </c>
      <c r="AD480" t="b">
        <v>1</v>
      </c>
      <c r="AE480" s="3">
        <v>2650</v>
      </c>
      <c r="AF480" s="3">
        <v>2650</v>
      </c>
    </row>
    <row r="481" spans="1:32" x14ac:dyDescent="0.3">
      <c r="A481" t="s">
        <v>669</v>
      </c>
      <c r="B481" t="b">
        <v>0</v>
      </c>
      <c r="D481" t="b">
        <v>0</v>
      </c>
      <c r="E481" s="1">
        <v>43161</v>
      </c>
      <c r="F481" t="b">
        <v>1</v>
      </c>
      <c r="G481" t="s">
        <v>109</v>
      </c>
      <c r="H481" t="b">
        <v>1</v>
      </c>
      <c r="I481" s="2">
        <v>42550.15525462963</v>
      </c>
      <c r="J481" t="b">
        <v>0</v>
      </c>
      <c r="K481" t="b">
        <v>0</v>
      </c>
      <c r="L481" t="s">
        <v>183</v>
      </c>
      <c r="M481">
        <v>1</v>
      </c>
      <c r="N481">
        <v>2018</v>
      </c>
      <c r="O481" t="s">
        <v>34</v>
      </c>
      <c r="P481" t="s">
        <v>34</v>
      </c>
      <c r="Q481" t="s">
        <v>5978</v>
      </c>
      <c r="R481" t="s">
        <v>87</v>
      </c>
      <c r="S481" s="2">
        <v>44297.856377314813</v>
      </c>
      <c r="U481" s="2">
        <v>43174.753750000003</v>
      </c>
      <c r="V481" t="b">
        <v>0</v>
      </c>
      <c r="W481" t="s">
        <v>98</v>
      </c>
      <c r="X481" t="s">
        <v>670</v>
      </c>
      <c r="Z481" t="b">
        <v>0</v>
      </c>
      <c r="AA481" t="s">
        <v>150</v>
      </c>
      <c r="AB481" t="s">
        <v>38</v>
      </c>
      <c r="AC481" t="b">
        <v>0</v>
      </c>
      <c r="AD481" t="b">
        <v>0</v>
      </c>
      <c r="AE481" s="3">
        <v>54805</v>
      </c>
      <c r="AF481" s="3">
        <v>0</v>
      </c>
    </row>
    <row r="482" spans="1:32" x14ac:dyDescent="0.3">
      <c r="A482" t="s">
        <v>623</v>
      </c>
      <c r="B482" t="b">
        <v>0</v>
      </c>
      <c r="D482" t="b">
        <v>0</v>
      </c>
      <c r="E482" s="1">
        <v>43161</v>
      </c>
      <c r="F482" t="b">
        <v>1</v>
      </c>
      <c r="G482" t="s">
        <v>109</v>
      </c>
      <c r="H482" t="b">
        <v>0</v>
      </c>
      <c r="I482" s="2">
        <v>42585.729502314818</v>
      </c>
      <c r="J482" t="b">
        <v>0</v>
      </c>
      <c r="K482" t="b">
        <v>0</v>
      </c>
      <c r="L482" t="s">
        <v>183</v>
      </c>
      <c r="M482">
        <v>1</v>
      </c>
      <c r="N482">
        <v>2018</v>
      </c>
      <c r="O482" t="s">
        <v>34</v>
      </c>
      <c r="P482" t="s">
        <v>34</v>
      </c>
      <c r="Q482" t="s">
        <v>5976</v>
      </c>
      <c r="R482" t="s">
        <v>87</v>
      </c>
      <c r="S482" s="2">
        <v>44296.959062499998</v>
      </c>
      <c r="U482" s="2">
        <v>43174.754583333335</v>
      </c>
      <c r="V482" t="b">
        <v>0</v>
      </c>
      <c r="W482" t="s">
        <v>141</v>
      </c>
      <c r="X482" t="s">
        <v>715</v>
      </c>
      <c r="Z482" t="b">
        <v>0</v>
      </c>
      <c r="AA482" t="s">
        <v>150</v>
      </c>
      <c r="AB482" t="s">
        <v>38</v>
      </c>
      <c r="AC482" t="b">
        <v>0</v>
      </c>
      <c r="AD482" t="b">
        <v>0</v>
      </c>
      <c r="AE482" s="3">
        <v>54805</v>
      </c>
      <c r="AF482" s="3">
        <v>0</v>
      </c>
    </row>
    <row r="483" spans="1:32" x14ac:dyDescent="0.3">
      <c r="A483" t="s">
        <v>983</v>
      </c>
      <c r="B483" t="b">
        <v>0</v>
      </c>
      <c r="D483" t="b">
        <v>0</v>
      </c>
      <c r="E483" s="1">
        <v>43161</v>
      </c>
      <c r="F483" t="b">
        <v>1</v>
      </c>
      <c r="G483" t="s">
        <v>964</v>
      </c>
      <c r="H483" t="b">
        <v>1</v>
      </c>
      <c r="I483" s="2">
        <v>42761.633912037039</v>
      </c>
      <c r="J483" t="b">
        <v>0</v>
      </c>
      <c r="K483" t="b">
        <v>0</v>
      </c>
      <c r="L483" t="s">
        <v>183</v>
      </c>
      <c r="M483">
        <v>1</v>
      </c>
      <c r="N483">
        <v>2018</v>
      </c>
      <c r="O483" t="s">
        <v>34</v>
      </c>
      <c r="P483" t="s">
        <v>34</v>
      </c>
      <c r="Q483" t="s">
        <v>5975</v>
      </c>
      <c r="R483" t="s">
        <v>87</v>
      </c>
      <c r="S483" s="2">
        <v>44297.856377314813</v>
      </c>
      <c r="U483" s="2">
        <v>43174.750486111108</v>
      </c>
      <c r="V483" t="b">
        <v>0</v>
      </c>
      <c r="W483" t="s">
        <v>98</v>
      </c>
      <c r="X483" t="s">
        <v>984</v>
      </c>
      <c r="Z483" t="b">
        <v>0</v>
      </c>
      <c r="AA483" t="s">
        <v>150</v>
      </c>
      <c r="AB483" t="s">
        <v>38</v>
      </c>
      <c r="AC483" t="b">
        <v>0</v>
      </c>
      <c r="AD483" t="b">
        <v>0</v>
      </c>
      <c r="AE483" s="3">
        <v>54805</v>
      </c>
      <c r="AF483" s="3">
        <v>0</v>
      </c>
    </row>
    <row r="484" spans="1:32" x14ac:dyDescent="0.3">
      <c r="A484" t="s">
        <v>911</v>
      </c>
      <c r="B484" t="b">
        <v>0</v>
      </c>
      <c r="D484" t="b">
        <v>0</v>
      </c>
      <c r="E484" s="1">
        <v>44560</v>
      </c>
      <c r="F484" t="b">
        <v>0</v>
      </c>
      <c r="G484" t="s">
        <v>109</v>
      </c>
      <c r="H484" t="b">
        <v>1</v>
      </c>
      <c r="I484" s="2">
        <v>42713.513275462959</v>
      </c>
      <c r="J484" t="b">
        <v>0</v>
      </c>
      <c r="K484" t="b">
        <v>0</v>
      </c>
      <c r="L484" t="s">
        <v>93</v>
      </c>
      <c r="M484">
        <v>4</v>
      </c>
      <c r="N484">
        <v>2021</v>
      </c>
      <c r="O484" t="s">
        <v>86</v>
      </c>
      <c r="P484" t="s">
        <v>86</v>
      </c>
      <c r="Q484" t="s">
        <v>5975</v>
      </c>
      <c r="R484" t="s">
        <v>87</v>
      </c>
      <c r="S484" s="2">
        <v>44348.796666666669</v>
      </c>
      <c r="U484" s="2">
        <v>44279.488483796296</v>
      </c>
      <c r="V484" t="b">
        <v>0</v>
      </c>
      <c r="W484" t="s">
        <v>98</v>
      </c>
      <c r="X484" t="s">
        <v>912</v>
      </c>
      <c r="Z484" t="b">
        <v>0</v>
      </c>
      <c r="AA484" t="s">
        <v>109</v>
      </c>
      <c r="AB484" t="s">
        <v>180</v>
      </c>
      <c r="AC484" t="b">
        <v>0</v>
      </c>
      <c r="AD484" t="b">
        <v>0</v>
      </c>
      <c r="AE484" s="3">
        <v>98134</v>
      </c>
      <c r="AF484" s="3">
        <v>4906.7</v>
      </c>
    </row>
    <row r="485" spans="1:32" x14ac:dyDescent="0.3">
      <c r="A485" t="s">
        <v>160</v>
      </c>
      <c r="B485" t="b">
        <v>0</v>
      </c>
      <c r="D485" t="b">
        <v>0</v>
      </c>
      <c r="E485" s="1">
        <v>43161</v>
      </c>
      <c r="F485" t="b">
        <v>1</v>
      </c>
      <c r="G485" t="s">
        <v>964</v>
      </c>
      <c r="H485" t="b">
        <v>1</v>
      </c>
      <c r="I485" s="2">
        <v>42761.757662037038</v>
      </c>
      <c r="J485" t="b">
        <v>0</v>
      </c>
      <c r="K485" t="b">
        <v>0</v>
      </c>
      <c r="L485" t="s">
        <v>183</v>
      </c>
      <c r="M485">
        <v>1</v>
      </c>
      <c r="N485">
        <v>2018</v>
      </c>
      <c r="O485" t="s">
        <v>34</v>
      </c>
      <c r="P485" t="s">
        <v>34</v>
      </c>
      <c r="Q485" t="s">
        <v>5975</v>
      </c>
      <c r="R485" t="s">
        <v>87</v>
      </c>
      <c r="S485" s="2">
        <v>44296.959062499998</v>
      </c>
      <c r="U485" s="2">
        <v>43174.750671296293</v>
      </c>
      <c r="V485" t="b">
        <v>0</v>
      </c>
      <c r="W485" t="s">
        <v>98</v>
      </c>
      <c r="X485" t="s">
        <v>992</v>
      </c>
      <c r="Z485" t="b">
        <v>0</v>
      </c>
      <c r="AA485" t="s">
        <v>150</v>
      </c>
      <c r="AB485" t="s">
        <v>38</v>
      </c>
      <c r="AC485" t="b">
        <v>0</v>
      </c>
      <c r="AD485" t="b">
        <v>0</v>
      </c>
      <c r="AE485" s="3">
        <v>54805</v>
      </c>
      <c r="AF485" s="3">
        <v>0</v>
      </c>
    </row>
    <row r="486" spans="1:32" x14ac:dyDescent="0.3">
      <c r="A486" t="s">
        <v>1053</v>
      </c>
      <c r="B486" t="b">
        <v>0</v>
      </c>
      <c r="D486" t="b">
        <v>0</v>
      </c>
      <c r="E486" s="1">
        <v>43161</v>
      </c>
      <c r="F486" t="b">
        <v>1</v>
      </c>
      <c r="G486" t="s">
        <v>841</v>
      </c>
      <c r="H486" t="b">
        <v>1</v>
      </c>
      <c r="I486" s="2">
        <v>42769.765601851854</v>
      </c>
      <c r="J486" t="b">
        <v>0</v>
      </c>
      <c r="K486" t="b">
        <v>0</v>
      </c>
      <c r="L486" t="s">
        <v>183</v>
      </c>
      <c r="M486">
        <v>1</v>
      </c>
      <c r="N486">
        <v>2018</v>
      </c>
      <c r="O486" t="s">
        <v>34</v>
      </c>
      <c r="P486" t="s">
        <v>34</v>
      </c>
      <c r="Q486" t="s">
        <v>5973</v>
      </c>
      <c r="R486" t="s">
        <v>87</v>
      </c>
      <c r="S486" s="2">
        <v>44297.856377314813</v>
      </c>
      <c r="U486" s="2">
        <v>43174.755219907405</v>
      </c>
      <c r="V486" t="b">
        <v>0</v>
      </c>
      <c r="W486" t="s">
        <v>37</v>
      </c>
      <c r="X486" t="s">
        <v>1054</v>
      </c>
      <c r="Z486" t="b">
        <v>0</v>
      </c>
      <c r="AA486" t="s">
        <v>150</v>
      </c>
      <c r="AB486" t="s">
        <v>38</v>
      </c>
      <c r="AC486" t="b">
        <v>0</v>
      </c>
      <c r="AD486" t="b">
        <v>0</v>
      </c>
      <c r="AE486" s="3">
        <v>57394</v>
      </c>
      <c r="AF486" s="3">
        <v>0</v>
      </c>
    </row>
    <row r="487" spans="1:32" x14ac:dyDescent="0.3">
      <c r="A487" t="s">
        <v>160</v>
      </c>
      <c r="B487" t="b">
        <v>0</v>
      </c>
      <c r="D487" t="b">
        <v>0</v>
      </c>
      <c r="E487" s="1">
        <v>43161</v>
      </c>
      <c r="F487" t="b">
        <v>1</v>
      </c>
      <c r="G487" t="s">
        <v>109</v>
      </c>
      <c r="H487" t="b">
        <v>0</v>
      </c>
      <c r="I487" s="2">
        <v>42795.678680555553</v>
      </c>
      <c r="J487" t="b">
        <v>0</v>
      </c>
      <c r="K487" t="b">
        <v>0</v>
      </c>
      <c r="L487" t="s">
        <v>183</v>
      </c>
      <c r="M487">
        <v>1</v>
      </c>
      <c r="N487">
        <v>2018</v>
      </c>
      <c r="O487" t="s">
        <v>34</v>
      </c>
      <c r="P487" t="s">
        <v>34</v>
      </c>
      <c r="Q487" t="s">
        <v>5974</v>
      </c>
      <c r="R487" t="s">
        <v>87</v>
      </c>
      <c r="S487" s="2">
        <v>44297.837673611109</v>
      </c>
      <c r="U487" s="2">
        <v>43174.747743055559</v>
      </c>
      <c r="V487" t="b">
        <v>0</v>
      </c>
      <c r="W487" t="s">
        <v>121</v>
      </c>
      <c r="X487" t="s">
        <v>1091</v>
      </c>
      <c r="Z487" t="b">
        <v>0</v>
      </c>
      <c r="AA487" t="s">
        <v>150</v>
      </c>
      <c r="AB487" t="s">
        <v>38</v>
      </c>
      <c r="AC487" t="b">
        <v>0</v>
      </c>
      <c r="AD487" t="b">
        <v>0</v>
      </c>
      <c r="AE487" s="3">
        <v>54805</v>
      </c>
      <c r="AF487" s="3">
        <v>0</v>
      </c>
    </row>
    <row r="488" spans="1:32" x14ac:dyDescent="0.3">
      <c r="A488" t="s">
        <v>3328</v>
      </c>
      <c r="B488" t="b">
        <v>0</v>
      </c>
      <c r="D488" t="b">
        <v>0</v>
      </c>
      <c r="E488" s="1">
        <v>43161</v>
      </c>
      <c r="F488" t="b">
        <v>1</v>
      </c>
      <c r="G488" t="s">
        <v>74</v>
      </c>
      <c r="H488" t="b">
        <v>0</v>
      </c>
      <c r="I488" s="2">
        <v>43161.697858796295</v>
      </c>
      <c r="J488" t="b">
        <v>0</v>
      </c>
      <c r="K488" t="b">
        <v>0</v>
      </c>
      <c r="L488" t="s">
        <v>183</v>
      </c>
      <c r="M488">
        <v>1</v>
      </c>
      <c r="N488">
        <v>2018</v>
      </c>
      <c r="O488" t="s">
        <v>34</v>
      </c>
      <c r="P488" t="s">
        <v>34</v>
      </c>
      <c r="Q488" t="s">
        <v>69</v>
      </c>
      <c r="R488" t="s">
        <v>87</v>
      </c>
      <c r="S488" s="2">
        <v>44297.837673611109</v>
      </c>
      <c r="U488" s="2">
        <v>43836.762962962966</v>
      </c>
      <c r="V488" t="b">
        <v>0</v>
      </c>
      <c r="W488" t="s">
        <v>121</v>
      </c>
      <c r="X488" t="s">
        <v>3329</v>
      </c>
      <c r="Z488" t="b">
        <v>0</v>
      </c>
      <c r="AA488" t="s">
        <v>74</v>
      </c>
      <c r="AB488" t="s">
        <v>38</v>
      </c>
      <c r="AC488" t="b">
        <v>0</v>
      </c>
      <c r="AD488" t="b">
        <v>0</v>
      </c>
      <c r="AE488" s="3">
        <v>65000</v>
      </c>
      <c r="AF488" s="3">
        <v>0</v>
      </c>
    </row>
    <row r="489" spans="1:32" x14ac:dyDescent="0.3">
      <c r="A489" t="s">
        <v>921</v>
      </c>
      <c r="B489" t="b">
        <v>0</v>
      </c>
      <c r="D489" t="b">
        <v>0</v>
      </c>
      <c r="E489" s="1">
        <v>44469</v>
      </c>
      <c r="F489" t="b">
        <v>0</v>
      </c>
      <c r="G489" t="s">
        <v>109</v>
      </c>
      <c r="H489" t="b">
        <v>1</v>
      </c>
      <c r="I489" s="2">
        <v>42718.009525462963</v>
      </c>
      <c r="J489" t="b">
        <v>0</v>
      </c>
      <c r="K489" t="b">
        <v>0</v>
      </c>
      <c r="L489" t="s">
        <v>203</v>
      </c>
      <c r="M489">
        <v>3</v>
      </c>
      <c r="N489">
        <v>2021</v>
      </c>
      <c r="O489" t="s">
        <v>86</v>
      </c>
      <c r="P489" t="s">
        <v>86</v>
      </c>
      <c r="Q489" t="s">
        <v>5975</v>
      </c>
      <c r="R489" t="s">
        <v>123</v>
      </c>
      <c r="S489" s="2">
        <v>44372.688634259262</v>
      </c>
      <c r="U489" s="2">
        <v>43171.537407407406</v>
      </c>
      <c r="V489" t="b">
        <v>0</v>
      </c>
      <c r="W489" t="s">
        <v>121</v>
      </c>
      <c r="X489" t="s">
        <v>922</v>
      </c>
      <c r="Z489" t="b">
        <v>0</v>
      </c>
      <c r="AA489" t="s">
        <v>123</v>
      </c>
      <c r="AB489" t="s">
        <v>180</v>
      </c>
      <c r="AC489" t="b">
        <v>0</v>
      </c>
      <c r="AD489" t="b">
        <v>0</v>
      </c>
      <c r="AE489" s="3">
        <v>54805</v>
      </c>
      <c r="AF489" s="3">
        <v>2740.25</v>
      </c>
    </row>
    <row r="490" spans="1:32" x14ac:dyDescent="0.3">
      <c r="A490" t="s">
        <v>118</v>
      </c>
      <c r="B490" t="b">
        <v>0</v>
      </c>
      <c r="D490" t="b">
        <v>0</v>
      </c>
      <c r="E490" s="1">
        <v>43161</v>
      </c>
      <c r="F490" t="b">
        <v>1</v>
      </c>
      <c r="G490" t="s">
        <v>964</v>
      </c>
      <c r="H490" t="b">
        <v>1</v>
      </c>
      <c r="I490" s="2">
        <v>42964.889537037037</v>
      </c>
      <c r="J490" t="b">
        <v>0</v>
      </c>
      <c r="K490" t="b">
        <v>0</v>
      </c>
      <c r="L490" t="s">
        <v>183</v>
      </c>
      <c r="M490">
        <v>1</v>
      </c>
      <c r="N490">
        <v>2018</v>
      </c>
      <c r="O490" t="s">
        <v>5</v>
      </c>
      <c r="P490" t="s">
        <v>5</v>
      </c>
      <c r="Q490" t="s">
        <v>120</v>
      </c>
      <c r="R490" t="s">
        <v>87</v>
      </c>
      <c r="S490" s="2">
        <v>44296.95826388889</v>
      </c>
      <c r="U490" s="2">
        <v>43169.630393518521</v>
      </c>
      <c r="V490" t="b">
        <v>0</v>
      </c>
      <c r="W490" t="s">
        <v>37</v>
      </c>
      <c r="X490" t="s">
        <v>5155</v>
      </c>
      <c r="Z490" t="b">
        <v>0</v>
      </c>
      <c r="AA490" t="s">
        <v>159</v>
      </c>
      <c r="AB490" t="s">
        <v>42</v>
      </c>
      <c r="AC490" t="b">
        <v>0</v>
      </c>
      <c r="AD490" t="b">
        <v>1</v>
      </c>
      <c r="AE490" s="3">
        <v>6100</v>
      </c>
      <c r="AF490" s="3">
        <v>6100</v>
      </c>
    </row>
    <row r="491" spans="1:32" x14ac:dyDescent="0.3">
      <c r="A491" t="s">
        <v>516</v>
      </c>
      <c r="B491" t="b">
        <v>0</v>
      </c>
      <c r="D491" t="b">
        <v>0</v>
      </c>
      <c r="E491" s="1">
        <v>43164</v>
      </c>
      <c r="F491" t="b">
        <v>1</v>
      </c>
      <c r="G491" t="s">
        <v>109</v>
      </c>
      <c r="H491" t="b">
        <v>0</v>
      </c>
      <c r="I491" s="2">
        <v>42545.137048611112</v>
      </c>
      <c r="J491" t="b">
        <v>0</v>
      </c>
      <c r="K491" t="b">
        <v>0</v>
      </c>
      <c r="L491" t="s">
        <v>183</v>
      </c>
      <c r="M491">
        <v>1</v>
      </c>
      <c r="N491">
        <v>2018</v>
      </c>
      <c r="O491" t="s">
        <v>34</v>
      </c>
      <c r="P491" t="s">
        <v>34</v>
      </c>
      <c r="Q491" t="s">
        <v>5977</v>
      </c>
      <c r="R491" t="s">
        <v>87</v>
      </c>
      <c r="S491" s="2">
        <v>44296.959062499998</v>
      </c>
      <c r="U491" s="2">
        <v>43175.738321759258</v>
      </c>
      <c r="V491" t="b">
        <v>0</v>
      </c>
      <c r="W491" t="s">
        <v>98</v>
      </c>
      <c r="X491" t="s">
        <v>517</v>
      </c>
      <c r="Z491" t="b">
        <v>0</v>
      </c>
      <c r="AA491" t="s">
        <v>150</v>
      </c>
      <c r="AB491" t="s">
        <v>38</v>
      </c>
      <c r="AC491" t="b">
        <v>0</v>
      </c>
      <c r="AD491" t="b">
        <v>0</v>
      </c>
      <c r="AE491" s="3">
        <v>54805</v>
      </c>
      <c r="AF491" s="3">
        <v>0</v>
      </c>
    </row>
    <row r="492" spans="1:32" x14ac:dyDescent="0.3">
      <c r="A492" t="s">
        <v>926</v>
      </c>
      <c r="B492" t="b">
        <v>0</v>
      </c>
      <c r="D492" t="b">
        <v>0</v>
      </c>
      <c r="E492" s="1">
        <v>44469</v>
      </c>
      <c r="F492" t="b">
        <v>0</v>
      </c>
      <c r="G492" t="s">
        <v>109</v>
      </c>
      <c r="H492" t="b">
        <v>0</v>
      </c>
      <c r="I492" s="2">
        <v>42718.621342592596</v>
      </c>
      <c r="J492" t="b">
        <v>0</v>
      </c>
      <c r="K492" t="b">
        <v>0</v>
      </c>
      <c r="L492" t="s">
        <v>203</v>
      </c>
      <c r="M492">
        <v>3</v>
      </c>
      <c r="N492">
        <v>2021</v>
      </c>
      <c r="O492" t="s">
        <v>86</v>
      </c>
      <c r="P492" t="s">
        <v>86</v>
      </c>
      <c r="Q492" t="s">
        <v>5971</v>
      </c>
      <c r="R492" t="s">
        <v>87</v>
      </c>
      <c r="S492" s="2">
        <v>44348.796666666669</v>
      </c>
      <c r="U492" s="2">
        <v>43599.364606481482</v>
      </c>
      <c r="V492" t="b">
        <v>0</v>
      </c>
      <c r="W492" t="s">
        <v>121</v>
      </c>
      <c r="X492" t="s">
        <v>927</v>
      </c>
      <c r="Z492" t="b">
        <v>0</v>
      </c>
      <c r="AA492" t="s">
        <v>123</v>
      </c>
      <c r="AB492" t="s">
        <v>205</v>
      </c>
      <c r="AC492" t="b">
        <v>0</v>
      </c>
      <c r="AD492" t="b">
        <v>0</v>
      </c>
      <c r="AE492" s="3">
        <v>47655</v>
      </c>
      <c r="AF492" s="3">
        <v>14296.5</v>
      </c>
    </row>
    <row r="493" spans="1:32" x14ac:dyDescent="0.3">
      <c r="A493" t="s">
        <v>185</v>
      </c>
      <c r="B493" t="b">
        <v>0</v>
      </c>
      <c r="D493" t="b">
        <v>0</v>
      </c>
      <c r="E493" s="1">
        <v>43164</v>
      </c>
      <c r="F493" t="b">
        <v>1</v>
      </c>
      <c r="G493" t="s">
        <v>109</v>
      </c>
      <c r="H493" t="b">
        <v>0</v>
      </c>
      <c r="I493" s="2">
        <v>42545.172939814816</v>
      </c>
      <c r="J493" t="b">
        <v>0</v>
      </c>
      <c r="K493" t="b">
        <v>0</v>
      </c>
      <c r="L493" t="s">
        <v>183</v>
      </c>
      <c r="M493">
        <v>1</v>
      </c>
      <c r="N493">
        <v>2018</v>
      </c>
      <c r="O493" t="s">
        <v>34</v>
      </c>
      <c r="P493" t="s">
        <v>34</v>
      </c>
      <c r="Q493" t="s">
        <v>5971</v>
      </c>
      <c r="R493" t="s">
        <v>87</v>
      </c>
      <c r="S493" s="2">
        <v>44296.959062499998</v>
      </c>
      <c r="U493" s="2">
        <v>43174.742118055554</v>
      </c>
      <c r="V493" t="b">
        <v>0</v>
      </c>
      <c r="W493" t="s">
        <v>98</v>
      </c>
      <c r="X493" t="s">
        <v>523</v>
      </c>
      <c r="Z493" t="b">
        <v>0</v>
      </c>
      <c r="AA493" t="s">
        <v>150</v>
      </c>
      <c r="AB493" t="s">
        <v>38</v>
      </c>
      <c r="AC493" t="b">
        <v>0</v>
      </c>
      <c r="AD493" t="b">
        <v>0</v>
      </c>
      <c r="AE493" s="3">
        <v>54805</v>
      </c>
      <c r="AF493" s="3">
        <v>0</v>
      </c>
    </row>
    <row r="494" spans="1:32" x14ac:dyDescent="0.3">
      <c r="A494" t="s">
        <v>191</v>
      </c>
      <c r="B494" t="b">
        <v>0</v>
      </c>
      <c r="D494" t="b">
        <v>0</v>
      </c>
      <c r="E494" s="1">
        <v>43164</v>
      </c>
      <c r="F494" t="b">
        <v>1</v>
      </c>
      <c r="G494" t="s">
        <v>148</v>
      </c>
      <c r="H494" t="b">
        <v>0</v>
      </c>
      <c r="I494" s="2">
        <v>42657.869131944448</v>
      </c>
      <c r="J494" t="b">
        <v>0</v>
      </c>
      <c r="K494" t="b">
        <v>0</v>
      </c>
      <c r="L494" t="s">
        <v>183</v>
      </c>
      <c r="M494">
        <v>1</v>
      </c>
      <c r="N494">
        <v>2018</v>
      </c>
      <c r="O494" t="s">
        <v>34</v>
      </c>
      <c r="P494" t="s">
        <v>34</v>
      </c>
      <c r="Q494" t="s">
        <v>5969</v>
      </c>
      <c r="R494" t="s">
        <v>87</v>
      </c>
      <c r="S494" s="2">
        <v>44297.856377314813</v>
      </c>
      <c r="U494" s="2">
        <v>43174.752314814818</v>
      </c>
      <c r="V494" t="b">
        <v>0</v>
      </c>
      <c r="W494" t="s">
        <v>98</v>
      </c>
      <c r="X494" t="s">
        <v>831</v>
      </c>
      <c r="Z494" t="b">
        <v>0</v>
      </c>
      <c r="AA494" t="s">
        <v>150</v>
      </c>
      <c r="AB494" t="s">
        <v>38</v>
      </c>
      <c r="AC494" t="b">
        <v>0</v>
      </c>
      <c r="AD494" t="b">
        <v>0</v>
      </c>
      <c r="AE494" s="3">
        <v>54805</v>
      </c>
      <c r="AF494" s="3">
        <v>0</v>
      </c>
    </row>
    <row r="495" spans="1:32" x14ac:dyDescent="0.3">
      <c r="A495" t="s">
        <v>191</v>
      </c>
      <c r="B495" t="b">
        <v>0</v>
      </c>
      <c r="D495" t="b">
        <v>0</v>
      </c>
      <c r="E495" s="1">
        <v>43164</v>
      </c>
      <c r="F495" t="b">
        <v>1</v>
      </c>
      <c r="G495" t="s">
        <v>109</v>
      </c>
      <c r="H495" t="b">
        <v>0</v>
      </c>
      <c r="I495" s="2">
        <v>42669.570509259262</v>
      </c>
      <c r="J495" t="b">
        <v>0</v>
      </c>
      <c r="K495" t="b">
        <v>0</v>
      </c>
      <c r="L495" t="s">
        <v>183</v>
      </c>
      <c r="M495">
        <v>1</v>
      </c>
      <c r="N495">
        <v>2018</v>
      </c>
      <c r="O495" t="s">
        <v>34</v>
      </c>
      <c r="P495" t="s">
        <v>34</v>
      </c>
      <c r="Q495" t="s">
        <v>5980</v>
      </c>
      <c r="R495" t="s">
        <v>87</v>
      </c>
      <c r="S495" s="2">
        <v>44297.837673611109</v>
      </c>
      <c r="U495" s="2">
        <v>43174.752164351848</v>
      </c>
      <c r="V495" t="b">
        <v>0</v>
      </c>
      <c r="W495" t="s">
        <v>121</v>
      </c>
      <c r="X495" t="s">
        <v>857</v>
      </c>
      <c r="Z495" t="b">
        <v>0</v>
      </c>
      <c r="AA495" t="s">
        <v>150</v>
      </c>
      <c r="AB495" t="s">
        <v>38</v>
      </c>
      <c r="AC495" t="b">
        <v>0</v>
      </c>
      <c r="AD495" t="b">
        <v>0</v>
      </c>
      <c r="AE495" s="3">
        <v>54805</v>
      </c>
      <c r="AF495" s="3">
        <v>0</v>
      </c>
    </row>
    <row r="496" spans="1:32" x14ac:dyDescent="0.3">
      <c r="A496" t="s">
        <v>1067</v>
      </c>
      <c r="B496" t="b">
        <v>0</v>
      </c>
      <c r="D496" t="b">
        <v>0</v>
      </c>
      <c r="E496" s="1">
        <v>43164</v>
      </c>
      <c r="F496" t="b">
        <v>1</v>
      </c>
      <c r="G496" t="s">
        <v>109</v>
      </c>
      <c r="H496" t="b">
        <v>1</v>
      </c>
      <c r="I496" s="2">
        <v>42773.509247685186</v>
      </c>
      <c r="J496" t="b">
        <v>0</v>
      </c>
      <c r="K496" t="b">
        <v>0</v>
      </c>
      <c r="L496" t="s">
        <v>183</v>
      </c>
      <c r="M496">
        <v>1</v>
      </c>
      <c r="N496">
        <v>2018</v>
      </c>
      <c r="O496" t="s">
        <v>34</v>
      </c>
      <c r="P496" t="s">
        <v>34</v>
      </c>
      <c r="Q496" t="s">
        <v>5975</v>
      </c>
      <c r="R496" t="s">
        <v>87</v>
      </c>
      <c r="S496" s="2">
        <v>44296.959062499998</v>
      </c>
      <c r="U496" s="2">
        <v>43179.911307870374</v>
      </c>
      <c r="V496" t="b">
        <v>0</v>
      </c>
      <c r="W496" t="s">
        <v>98</v>
      </c>
      <c r="X496" t="s">
        <v>1068</v>
      </c>
      <c r="Z496" t="b">
        <v>0</v>
      </c>
      <c r="AA496" t="s">
        <v>150</v>
      </c>
      <c r="AB496" t="s">
        <v>38</v>
      </c>
      <c r="AC496" t="b">
        <v>0</v>
      </c>
      <c r="AD496" t="b">
        <v>0</v>
      </c>
      <c r="AE496" s="3">
        <v>54805</v>
      </c>
      <c r="AF496" s="3">
        <v>0</v>
      </c>
    </row>
    <row r="497" spans="1:32" x14ac:dyDescent="0.3">
      <c r="A497" t="s">
        <v>191</v>
      </c>
      <c r="B497" t="b">
        <v>0</v>
      </c>
      <c r="D497" t="b">
        <v>0</v>
      </c>
      <c r="E497" s="1">
        <v>43164</v>
      </c>
      <c r="F497" t="b">
        <v>1</v>
      </c>
      <c r="G497" t="s">
        <v>841</v>
      </c>
      <c r="H497" t="b">
        <v>1</v>
      </c>
      <c r="I497" s="2">
        <v>42804.06521990741</v>
      </c>
      <c r="J497" t="b">
        <v>0</v>
      </c>
      <c r="K497" t="b">
        <v>0</v>
      </c>
      <c r="L497" t="s">
        <v>183</v>
      </c>
      <c r="M497">
        <v>1</v>
      </c>
      <c r="N497">
        <v>2018</v>
      </c>
      <c r="O497" t="s">
        <v>34</v>
      </c>
      <c r="P497" t="s">
        <v>34</v>
      </c>
      <c r="Q497" t="s">
        <v>5975</v>
      </c>
      <c r="R497" t="s">
        <v>87</v>
      </c>
      <c r="S497" s="2">
        <v>44296.959062499998</v>
      </c>
      <c r="U497" s="2">
        <v>43174.746296296296</v>
      </c>
      <c r="V497" t="b">
        <v>0</v>
      </c>
      <c r="W497" t="s">
        <v>98</v>
      </c>
      <c r="X497" t="s">
        <v>1109</v>
      </c>
      <c r="Z497" t="b">
        <v>0</v>
      </c>
      <c r="AA497" t="s">
        <v>150</v>
      </c>
      <c r="AB497" t="s">
        <v>38</v>
      </c>
      <c r="AC497" t="b">
        <v>0</v>
      </c>
      <c r="AD497" t="b">
        <v>0</v>
      </c>
      <c r="AE497" s="3">
        <v>57394</v>
      </c>
      <c r="AF497" s="3">
        <v>0</v>
      </c>
    </row>
    <row r="498" spans="1:32" x14ac:dyDescent="0.3">
      <c r="A498" t="s">
        <v>935</v>
      </c>
      <c r="B498" t="b">
        <v>0</v>
      </c>
      <c r="D498" t="b">
        <v>0</v>
      </c>
      <c r="E498" s="1">
        <v>42735</v>
      </c>
      <c r="F498" t="b">
        <v>0</v>
      </c>
      <c r="G498" t="s">
        <v>32</v>
      </c>
      <c r="H498" t="b">
        <v>1</v>
      </c>
      <c r="I498" s="2">
        <v>42727.731458333335</v>
      </c>
      <c r="J498" t="b">
        <v>0</v>
      </c>
      <c r="K498" t="b">
        <v>0</v>
      </c>
      <c r="L498" t="s">
        <v>89</v>
      </c>
      <c r="M498">
        <v>4</v>
      </c>
      <c r="N498">
        <v>2016</v>
      </c>
      <c r="O498" t="s">
        <v>86</v>
      </c>
      <c r="P498" t="s">
        <v>86</v>
      </c>
      <c r="Q498" t="s">
        <v>5971</v>
      </c>
      <c r="R498" t="s">
        <v>87</v>
      </c>
      <c r="S498" s="2">
        <v>44320.685057870367</v>
      </c>
      <c r="U498" s="2">
        <v>43836.762569444443</v>
      </c>
      <c r="V498" t="b">
        <v>0</v>
      </c>
      <c r="W498" t="s">
        <v>45</v>
      </c>
      <c r="X498" t="s">
        <v>936</v>
      </c>
      <c r="Z498" t="b">
        <v>0</v>
      </c>
      <c r="AA498" t="s">
        <v>32</v>
      </c>
      <c r="AB498" t="s">
        <v>88</v>
      </c>
      <c r="AC498" t="b">
        <v>0</v>
      </c>
      <c r="AD498" t="b">
        <v>0</v>
      </c>
      <c r="AE498" s="3">
        <v>130000</v>
      </c>
      <c r="AF498" s="3">
        <v>13000</v>
      </c>
    </row>
    <row r="499" spans="1:32" x14ac:dyDescent="0.3">
      <c r="A499" t="s">
        <v>379</v>
      </c>
      <c r="B499" t="b">
        <v>0</v>
      </c>
      <c r="D499" t="b">
        <v>0</v>
      </c>
      <c r="E499" s="1">
        <v>43164</v>
      </c>
      <c r="F499" t="b">
        <v>1</v>
      </c>
      <c r="G499" t="s">
        <v>109</v>
      </c>
      <c r="H499" t="b">
        <v>0</v>
      </c>
      <c r="I499" s="2">
        <v>43039.888344907406</v>
      </c>
      <c r="J499" t="b">
        <v>0</v>
      </c>
      <c r="K499" t="b">
        <v>0</v>
      </c>
      <c r="L499" t="s">
        <v>183</v>
      </c>
      <c r="M499">
        <v>1</v>
      </c>
      <c r="N499">
        <v>2018</v>
      </c>
      <c r="O499" t="s">
        <v>5</v>
      </c>
      <c r="P499" t="s">
        <v>5</v>
      </c>
      <c r="Q499" t="s">
        <v>120</v>
      </c>
      <c r="R499" t="s">
        <v>87</v>
      </c>
      <c r="S499" s="2">
        <v>44297.837673611109</v>
      </c>
      <c r="U499" s="2">
        <v>43169.630393518521</v>
      </c>
      <c r="V499" t="b">
        <v>0</v>
      </c>
      <c r="W499" t="s">
        <v>121</v>
      </c>
      <c r="X499" t="s">
        <v>4634</v>
      </c>
      <c r="Z499" t="b">
        <v>0</v>
      </c>
      <c r="AA499" t="s">
        <v>123</v>
      </c>
      <c r="AB499" t="s">
        <v>42</v>
      </c>
      <c r="AC499" t="b">
        <v>0</v>
      </c>
      <c r="AD499" t="b">
        <v>1</v>
      </c>
      <c r="AE499" s="3">
        <v>20175</v>
      </c>
      <c r="AF499" s="3">
        <v>20175</v>
      </c>
    </row>
    <row r="500" spans="1:32" x14ac:dyDescent="0.3">
      <c r="A500" t="s">
        <v>586</v>
      </c>
      <c r="B500" t="b">
        <v>0</v>
      </c>
      <c r="D500" t="b">
        <v>0</v>
      </c>
      <c r="E500" s="1">
        <v>43165</v>
      </c>
      <c r="F500" t="b">
        <v>1</v>
      </c>
      <c r="G500" t="s">
        <v>109</v>
      </c>
      <c r="H500" t="b">
        <v>0</v>
      </c>
      <c r="I500" s="2">
        <v>42545.281875000001</v>
      </c>
      <c r="J500" t="b">
        <v>0</v>
      </c>
      <c r="K500" t="b">
        <v>0</v>
      </c>
      <c r="L500" t="s">
        <v>183</v>
      </c>
      <c r="M500">
        <v>1</v>
      </c>
      <c r="N500">
        <v>2018</v>
      </c>
      <c r="O500" t="s">
        <v>34</v>
      </c>
      <c r="P500" t="s">
        <v>34</v>
      </c>
      <c r="Q500" t="s">
        <v>3016</v>
      </c>
      <c r="R500" t="s">
        <v>87</v>
      </c>
      <c r="S500" s="2">
        <v>44296.959062499998</v>
      </c>
      <c r="U500" s="2">
        <v>43174.742685185185</v>
      </c>
      <c r="V500" t="b">
        <v>0</v>
      </c>
      <c r="W500" t="s">
        <v>98</v>
      </c>
      <c r="X500" t="s">
        <v>587</v>
      </c>
      <c r="Z500" t="b">
        <v>0</v>
      </c>
      <c r="AA500" t="s">
        <v>150</v>
      </c>
      <c r="AB500" t="s">
        <v>38</v>
      </c>
      <c r="AC500" t="b">
        <v>0</v>
      </c>
      <c r="AD500" t="b">
        <v>0</v>
      </c>
      <c r="AE500" s="3">
        <v>51805</v>
      </c>
      <c r="AF500" s="3">
        <v>0</v>
      </c>
    </row>
    <row r="501" spans="1:32" x14ac:dyDescent="0.3">
      <c r="A501" t="s">
        <v>282</v>
      </c>
      <c r="B501" t="b">
        <v>0</v>
      </c>
      <c r="D501" t="b">
        <v>0</v>
      </c>
      <c r="E501" s="1">
        <v>43165</v>
      </c>
      <c r="F501" t="b">
        <v>1</v>
      </c>
      <c r="G501" t="s">
        <v>109</v>
      </c>
      <c r="H501" t="b">
        <v>0</v>
      </c>
      <c r="I501" s="2">
        <v>42565.788159722222</v>
      </c>
      <c r="J501" t="b">
        <v>0</v>
      </c>
      <c r="K501" t="b">
        <v>0</v>
      </c>
      <c r="L501" t="s">
        <v>183</v>
      </c>
      <c r="M501">
        <v>1</v>
      </c>
      <c r="N501">
        <v>2018</v>
      </c>
      <c r="O501" t="s">
        <v>34</v>
      </c>
      <c r="P501" t="s">
        <v>34</v>
      </c>
      <c r="Q501" t="s">
        <v>5971</v>
      </c>
      <c r="R501" t="s">
        <v>87</v>
      </c>
      <c r="S501" s="2">
        <v>44296.959062499998</v>
      </c>
      <c r="U501" s="2">
        <v>43174.753946759258</v>
      </c>
      <c r="V501" t="b">
        <v>0</v>
      </c>
      <c r="W501" t="s">
        <v>141</v>
      </c>
      <c r="X501" t="s">
        <v>732</v>
      </c>
      <c r="Z501" t="b">
        <v>0</v>
      </c>
      <c r="AA501" t="s">
        <v>150</v>
      </c>
      <c r="AB501" t="s">
        <v>38</v>
      </c>
      <c r="AC501" t="b">
        <v>0</v>
      </c>
      <c r="AD501" t="b">
        <v>0</v>
      </c>
      <c r="AE501" s="3">
        <v>54805</v>
      </c>
      <c r="AF501" s="3">
        <v>0</v>
      </c>
    </row>
    <row r="502" spans="1:32" x14ac:dyDescent="0.3">
      <c r="A502" t="s">
        <v>1137</v>
      </c>
      <c r="B502" t="b">
        <v>0</v>
      </c>
      <c r="D502" t="b">
        <v>0</v>
      </c>
      <c r="E502" s="1">
        <v>43165</v>
      </c>
      <c r="F502" t="b">
        <v>1</v>
      </c>
      <c r="G502" t="s">
        <v>964</v>
      </c>
      <c r="H502" t="b">
        <v>1</v>
      </c>
      <c r="I502" s="2">
        <v>42818.632847222223</v>
      </c>
      <c r="J502" t="b">
        <v>0</v>
      </c>
      <c r="K502" t="b">
        <v>0</v>
      </c>
      <c r="L502" t="s">
        <v>183</v>
      </c>
      <c r="M502">
        <v>1</v>
      </c>
      <c r="N502">
        <v>2018</v>
      </c>
      <c r="O502" t="s">
        <v>34</v>
      </c>
      <c r="P502" t="s">
        <v>34</v>
      </c>
      <c r="Q502" t="s">
        <v>5975</v>
      </c>
      <c r="R502" t="s">
        <v>87</v>
      </c>
      <c r="S502" s="2">
        <v>44296.959062499998</v>
      </c>
      <c r="U502" s="2">
        <v>43174.745428240742</v>
      </c>
      <c r="V502" t="b">
        <v>0</v>
      </c>
      <c r="W502" t="s">
        <v>98</v>
      </c>
      <c r="X502" t="s">
        <v>1138</v>
      </c>
      <c r="Z502" t="b">
        <v>0</v>
      </c>
      <c r="AA502" t="s">
        <v>150</v>
      </c>
      <c r="AB502" t="s">
        <v>38</v>
      </c>
      <c r="AC502" t="b">
        <v>0</v>
      </c>
      <c r="AD502" t="b">
        <v>0</v>
      </c>
      <c r="AE502" s="3">
        <v>54805</v>
      </c>
      <c r="AF502" s="3">
        <v>0</v>
      </c>
    </row>
    <row r="503" spans="1:32" x14ac:dyDescent="0.3">
      <c r="A503" t="s">
        <v>604</v>
      </c>
      <c r="B503" t="b">
        <v>0</v>
      </c>
      <c r="D503" t="b">
        <v>0</v>
      </c>
      <c r="E503" s="1">
        <v>43165</v>
      </c>
      <c r="F503" t="b">
        <v>1</v>
      </c>
      <c r="G503" t="s">
        <v>964</v>
      </c>
      <c r="H503" t="b">
        <v>1</v>
      </c>
      <c r="I503" s="2">
        <v>42898.777928240743</v>
      </c>
      <c r="J503" t="b">
        <v>0</v>
      </c>
      <c r="K503" t="b">
        <v>0</v>
      </c>
      <c r="L503" t="s">
        <v>183</v>
      </c>
      <c r="M503">
        <v>1</v>
      </c>
      <c r="N503">
        <v>2018</v>
      </c>
      <c r="O503" t="s">
        <v>34</v>
      </c>
      <c r="P503" t="s">
        <v>34</v>
      </c>
      <c r="Q503" t="s">
        <v>45</v>
      </c>
      <c r="R503" t="s">
        <v>87</v>
      </c>
      <c r="S503" s="2">
        <v>44297.856377314813</v>
      </c>
      <c r="U503" s="2">
        <v>43174.744895833333</v>
      </c>
      <c r="V503" t="b">
        <v>0</v>
      </c>
      <c r="W503" t="s">
        <v>37</v>
      </c>
      <c r="X503" t="s">
        <v>3982</v>
      </c>
      <c r="Z503" t="b">
        <v>0</v>
      </c>
      <c r="AA503" t="s">
        <v>150</v>
      </c>
      <c r="AB503" t="s">
        <v>38</v>
      </c>
      <c r="AC503" t="b">
        <v>0</v>
      </c>
      <c r="AD503" t="b">
        <v>0</v>
      </c>
      <c r="AE503" s="3">
        <v>61124</v>
      </c>
      <c r="AF503" s="3">
        <v>0</v>
      </c>
    </row>
    <row r="504" spans="1:32" x14ac:dyDescent="0.3">
      <c r="A504" t="s">
        <v>175</v>
      </c>
      <c r="B504" t="b">
        <v>0</v>
      </c>
      <c r="D504" t="b">
        <v>0</v>
      </c>
      <c r="E504" s="1">
        <v>43165</v>
      </c>
      <c r="F504" t="b">
        <v>1</v>
      </c>
      <c r="G504" t="s">
        <v>964</v>
      </c>
      <c r="H504" t="b">
        <v>0</v>
      </c>
      <c r="I504" s="2">
        <v>43159.576504629629</v>
      </c>
      <c r="J504" t="b">
        <v>0</v>
      </c>
      <c r="K504" t="b">
        <v>0</v>
      </c>
      <c r="L504" t="s">
        <v>183</v>
      </c>
      <c r="M504">
        <v>1</v>
      </c>
      <c r="N504">
        <v>2018</v>
      </c>
      <c r="O504" t="s">
        <v>5</v>
      </c>
      <c r="P504" t="s">
        <v>5</v>
      </c>
      <c r="Q504" t="s">
        <v>120</v>
      </c>
      <c r="R504" t="s">
        <v>87</v>
      </c>
      <c r="S504" s="2">
        <v>44297.835520833331</v>
      </c>
      <c r="U504" s="2">
        <v>43171.528634259259</v>
      </c>
      <c r="V504" t="b">
        <v>0</v>
      </c>
      <c r="W504" t="s">
        <v>45</v>
      </c>
      <c r="X504" t="s">
        <v>4538</v>
      </c>
      <c r="Z504" t="b">
        <v>0</v>
      </c>
      <c r="AA504" t="s">
        <v>159</v>
      </c>
      <c r="AB504" t="s">
        <v>42</v>
      </c>
      <c r="AC504" t="b">
        <v>0</v>
      </c>
      <c r="AD504" t="b">
        <v>1</v>
      </c>
      <c r="AE504" s="3">
        <v>6100</v>
      </c>
      <c r="AF504" s="3">
        <v>6100</v>
      </c>
    </row>
    <row r="505" spans="1:32" x14ac:dyDescent="0.3">
      <c r="A505" t="s">
        <v>961</v>
      </c>
      <c r="B505" t="b">
        <v>0</v>
      </c>
      <c r="D505" t="b">
        <v>0</v>
      </c>
      <c r="E505" s="1">
        <v>43166</v>
      </c>
      <c r="F505" t="b">
        <v>1</v>
      </c>
      <c r="G505" t="s">
        <v>109</v>
      </c>
      <c r="H505" t="b">
        <v>1</v>
      </c>
      <c r="I505" s="2">
        <v>42760.674953703703</v>
      </c>
      <c r="J505" t="b">
        <v>0</v>
      </c>
      <c r="K505" t="b">
        <v>0</v>
      </c>
      <c r="L505" t="s">
        <v>183</v>
      </c>
      <c r="M505">
        <v>1</v>
      </c>
      <c r="N505">
        <v>2018</v>
      </c>
      <c r="O505" t="s">
        <v>34</v>
      </c>
      <c r="P505" t="s">
        <v>34</v>
      </c>
      <c r="Q505" t="s">
        <v>5980</v>
      </c>
      <c r="R505" t="s">
        <v>87</v>
      </c>
      <c r="S505" s="2">
        <v>44296.959062499998</v>
      </c>
      <c r="U505" s="2">
        <v>43174.749537037038</v>
      </c>
      <c r="V505" t="b">
        <v>0</v>
      </c>
      <c r="W505" t="s">
        <v>98</v>
      </c>
      <c r="X505" t="s">
        <v>962</v>
      </c>
      <c r="Z505" t="b">
        <v>0</v>
      </c>
      <c r="AA505" t="s">
        <v>150</v>
      </c>
      <c r="AB505" t="s">
        <v>38</v>
      </c>
      <c r="AC505" t="b">
        <v>0</v>
      </c>
      <c r="AD505" t="b">
        <v>0</v>
      </c>
      <c r="AE505" s="3">
        <v>54805</v>
      </c>
      <c r="AF505" s="3">
        <v>0</v>
      </c>
    </row>
    <row r="506" spans="1:32" x14ac:dyDescent="0.3">
      <c r="A506" t="s">
        <v>958</v>
      </c>
      <c r="B506" t="b">
        <v>0</v>
      </c>
      <c r="D506" t="b">
        <v>0</v>
      </c>
      <c r="E506" s="1">
        <v>43167</v>
      </c>
      <c r="F506" t="b">
        <v>1</v>
      </c>
      <c r="G506" t="s">
        <v>109</v>
      </c>
      <c r="H506" t="b">
        <v>0</v>
      </c>
      <c r="I506" s="2">
        <v>42755.566307870373</v>
      </c>
      <c r="J506" t="b">
        <v>0</v>
      </c>
      <c r="K506" t="b">
        <v>0</v>
      </c>
      <c r="L506" t="s">
        <v>183</v>
      </c>
      <c r="M506">
        <v>1</v>
      </c>
      <c r="N506">
        <v>2018</v>
      </c>
      <c r="O506" t="s">
        <v>34</v>
      </c>
      <c r="P506" t="s">
        <v>34</v>
      </c>
      <c r="Q506" t="s">
        <v>5975</v>
      </c>
      <c r="R506" t="s">
        <v>87</v>
      </c>
      <c r="S506" s="2">
        <v>44297.853321759256</v>
      </c>
      <c r="U506" s="2">
        <v>43174.751006944447</v>
      </c>
      <c r="V506" t="b">
        <v>0</v>
      </c>
      <c r="W506" t="s">
        <v>37</v>
      </c>
      <c r="X506" t="s">
        <v>959</v>
      </c>
      <c r="Z506" t="b">
        <v>0</v>
      </c>
      <c r="AA506" t="s">
        <v>150</v>
      </c>
      <c r="AB506" t="s">
        <v>38</v>
      </c>
      <c r="AC506" t="b">
        <v>0</v>
      </c>
      <c r="AD506" t="b">
        <v>0</v>
      </c>
      <c r="AE506" s="3">
        <v>54805</v>
      </c>
      <c r="AF506" s="3">
        <v>0</v>
      </c>
    </row>
    <row r="507" spans="1:32" x14ac:dyDescent="0.3">
      <c r="A507" t="s">
        <v>987</v>
      </c>
      <c r="B507" t="b">
        <v>0</v>
      </c>
      <c r="D507" t="b">
        <v>0</v>
      </c>
      <c r="E507" s="1">
        <v>43167</v>
      </c>
      <c r="F507" t="b">
        <v>1</v>
      </c>
      <c r="G507" t="s">
        <v>841</v>
      </c>
      <c r="H507" t="b">
        <v>1</v>
      </c>
      <c r="I507" s="2">
        <v>42761.682349537034</v>
      </c>
      <c r="J507" t="b">
        <v>0</v>
      </c>
      <c r="K507" t="b">
        <v>0</v>
      </c>
      <c r="L507" t="s">
        <v>183</v>
      </c>
      <c r="M507">
        <v>1</v>
      </c>
      <c r="N507">
        <v>2018</v>
      </c>
      <c r="O507" t="s">
        <v>34</v>
      </c>
      <c r="P507" t="s">
        <v>34</v>
      </c>
      <c r="Q507" t="s">
        <v>5975</v>
      </c>
      <c r="R507" t="s">
        <v>87</v>
      </c>
      <c r="S507" s="2">
        <v>44297.856377314813</v>
      </c>
      <c r="U507" s="2">
        <v>43174.749837962961</v>
      </c>
      <c r="V507" t="b">
        <v>0</v>
      </c>
      <c r="W507" t="s">
        <v>37</v>
      </c>
      <c r="X507" t="s">
        <v>988</v>
      </c>
      <c r="Z507" t="b">
        <v>0</v>
      </c>
      <c r="AA507" t="s">
        <v>150</v>
      </c>
      <c r="AB507" t="s">
        <v>38</v>
      </c>
      <c r="AC507" t="b">
        <v>0</v>
      </c>
      <c r="AD507" t="b">
        <v>0</v>
      </c>
      <c r="AE507" s="3">
        <v>54805</v>
      </c>
      <c r="AF507" s="3">
        <v>0</v>
      </c>
    </row>
    <row r="508" spans="1:32" x14ac:dyDescent="0.3">
      <c r="A508" t="s">
        <v>1980</v>
      </c>
      <c r="B508" t="b">
        <v>0</v>
      </c>
      <c r="D508" t="b">
        <v>0</v>
      </c>
      <c r="E508" s="1">
        <v>43168</v>
      </c>
      <c r="F508" t="b">
        <v>1</v>
      </c>
      <c r="G508" t="s">
        <v>74</v>
      </c>
      <c r="H508" t="b">
        <v>0</v>
      </c>
      <c r="I508" s="2">
        <v>42934.997465277775</v>
      </c>
      <c r="J508" t="b">
        <v>0</v>
      </c>
      <c r="K508" t="b">
        <v>0</v>
      </c>
      <c r="L508" t="s">
        <v>183</v>
      </c>
      <c r="M508">
        <v>1</v>
      </c>
      <c r="N508">
        <v>2018</v>
      </c>
      <c r="O508" t="s">
        <v>5</v>
      </c>
      <c r="P508" t="s">
        <v>5</v>
      </c>
      <c r="Q508" t="s">
        <v>35</v>
      </c>
      <c r="R508" t="s">
        <v>87</v>
      </c>
      <c r="S508" s="2">
        <v>44297.837673611109</v>
      </c>
      <c r="U508" s="2">
        <v>43836.762627314813</v>
      </c>
      <c r="V508" t="b">
        <v>0</v>
      </c>
      <c r="W508" t="s">
        <v>121</v>
      </c>
      <c r="X508" t="s">
        <v>5307</v>
      </c>
      <c r="Z508" t="b">
        <v>1</v>
      </c>
      <c r="AA508" t="s">
        <v>74</v>
      </c>
      <c r="AB508" t="s">
        <v>42</v>
      </c>
      <c r="AC508" t="b">
        <v>0</v>
      </c>
      <c r="AD508" t="b">
        <v>1</v>
      </c>
      <c r="AE508" s="3">
        <v>65000</v>
      </c>
      <c r="AF508" s="3">
        <v>65000</v>
      </c>
    </row>
    <row r="509" spans="1:32" x14ac:dyDescent="0.3">
      <c r="A509" t="s">
        <v>763</v>
      </c>
      <c r="B509" t="b">
        <v>0</v>
      </c>
      <c r="D509" t="b">
        <v>0</v>
      </c>
      <c r="E509" s="1">
        <v>43171</v>
      </c>
      <c r="F509" t="b">
        <v>1</v>
      </c>
      <c r="G509" t="s">
        <v>964</v>
      </c>
      <c r="H509" t="b">
        <v>0</v>
      </c>
      <c r="I509" s="2">
        <v>43167.61215277778</v>
      </c>
      <c r="J509" t="b">
        <v>0</v>
      </c>
      <c r="K509" t="b">
        <v>0</v>
      </c>
      <c r="L509" t="s">
        <v>183</v>
      </c>
      <c r="M509">
        <v>1</v>
      </c>
      <c r="N509">
        <v>2018</v>
      </c>
      <c r="O509" t="s">
        <v>5</v>
      </c>
      <c r="P509" t="s">
        <v>5</v>
      </c>
      <c r="Q509" t="s">
        <v>120</v>
      </c>
      <c r="R509" t="s">
        <v>87</v>
      </c>
      <c r="S509" s="2">
        <v>44297.837673611109</v>
      </c>
      <c r="U509" s="2">
        <v>43171.634780092594</v>
      </c>
      <c r="V509" t="b">
        <v>0</v>
      </c>
      <c r="W509" t="s">
        <v>121</v>
      </c>
      <c r="X509" t="s">
        <v>4539</v>
      </c>
      <c r="Z509" t="b">
        <v>0</v>
      </c>
      <c r="AA509" t="s">
        <v>159</v>
      </c>
      <c r="AB509" t="s">
        <v>42</v>
      </c>
      <c r="AC509" t="b">
        <v>0</v>
      </c>
      <c r="AD509" t="b">
        <v>1</v>
      </c>
      <c r="AE509" s="3">
        <v>650</v>
      </c>
      <c r="AF509" s="3">
        <v>650</v>
      </c>
    </row>
    <row r="510" spans="1:32" x14ac:dyDescent="0.3">
      <c r="A510" t="s">
        <v>282</v>
      </c>
      <c r="B510" t="b">
        <v>0</v>
      </c>
      <c r="D510" t="b">
        <v>0</v>
      </c>
      <c r="E510" s="1">
        <v>43173</v>
      </c>
      <c r="F510" t="b">
        <v>1</v>
      </c>
      <c r="G510" t="s">
        <v>964</v>
      </c>
      <c r="H510" t="b">
        <v>1</v>
      </c>
      <c r="I510" s="2">
        <v>42761.761157407411</v>
      </c>
      <c r="J510" t="b">
        <v>0</v>
      </c>
      <c r="K510" t="b">
        <v>0</v>
      </c>
      <c r="L510" t="s">
        <v>183</v>
      </c>
      <c r="M510">
        <v>1</v>
      </c>
      <c r="N510">
        <v>2018</v>
      </c>
      <c r="O510" t="s">
        <v>5</v>
      </c>
      <c r="P510" t="s">
        <v>5</v>
      </c>
      <c r="Q510" t="s">
        <v>5975</v>
      </c>
      <c r="R510" t="s">
        <v>87</v>
      </c>
      <c r="S510" s="2">
        <v>44296.95826388889</v>
      </c>
      <c r="U510" s="2">
        <v>43173.690034722225</v>
      </c>
      <c r="V510" t="b">
        <v>0</v>
      </c>
      <c r="W510" t="s">
        <v>98</v>
      </c>
      <c r="X510" t="s">
        <v>993</v>
      </c>
      <c r="Z510" t="b">
        <v>0</v>
      </c>
      <c r="AA510" t="s">
        <v>150</v>
      </c>
      <c r="AB510" t="s">
        <v>42</v>
      </c>
      <c r="AC510" t="b">
        <v>0</v>
      </c>
      <c r="AD510" t="b">
        <v>1</v>
      </c>
      <c r="AE510" s="3">
        <v>22575</v>
      </c>
      <c r="AF510" s="3">
        <v>22575</v>
      </c>
    </row>
    <row r="511" spans="1:32" x14ac:dyDescent="0.3">
      <c r="A511" t="s">
        <v>302</v>
      </c>
      <c r="B511" t="b">
        <v>0</v>
      </c>
      <c r="D511" t="b">
        <v>0</v>
      </c>
      <c r="E511" s="1">
        <v>43175</v>
      </c>
      <c r="F511" t="b">
        <v>1</v>
      </c>
      <c r="G511" t="s">
        <v>109</v>
      </c>
      <c r="H511" t="b">
        <v>0</v>
      </c>
      <c r="I511" s="2">
        <v>42480.025057870371</v>
      </c>
      <c r="J511" t="b">
        <v>0</v>
      </c>
      <c r="K511" t="b">
        <v>0</v>
      </c>
      <c r="L511" t="s">
        <v>183</v>
      </c>
      <c r="M511">
        <v>1</v>
      </c>
      <c r="N511">
        <v>2018</v>
      </c>
      <c r="O511" t="s">
        <v>34</v>
      </c>
      <c r="P511" t="s">
        <v>34</v>
      </c>
      <c r="Q511" t="s">
        <v>5970</v>
      </c>
      <c r="R511" t="s">
        <v>87</v>
      </c>
      <c r="S511" s="2">
        <v>44296.959062499998</v>
      </c>
      <c r="U511" s="2">
        <v>43175.730983796297</v>
      </c>
      <c r="V511" t="b">
        <v>0</v>
      </c>
      <c r="W511" t="s">
        <v>141</v>
      </c>
      <c r="X511" t="s">
        <v>303</v>
      </c>
      <c r="Z511" t="b">
        <v>0</v>
      </c>
      <c r="AA511" t="s">
        <v>150</v>
      </c>
      <c r="AB511" t="s">
        <v>38</v>
      </c>
      <c r="AC511" t="b">
        <v>0</v>
      </c>
      <c r="AD511" t="b">
        <v>0</v>
      </c>
      <c r="AE511" s="3">
        <v>54805</v>
      </c>
      <c r="AF511" s="3">
        <v>0</v>
      </c>
    </row>
    <row r="512" spans="1:32" x14ac:dyDescent="0.3">
      <c r="A512" t="s">
        <v>580</v>
      </c>
      <c r="B512" t="b">
        <v>0</v>
      </c>
      <c r="D512" t="b">
        <v>0</v>
      </c>
      <c r="E512" s="1">
        <v>43175</v>
      </c>
      <c r="F512" t="b">
        <v>1</v>
      </c>
      <c r="G512" t="s">
        <v>964</v>
      </c>
      <c r="H512" t="b">
        <v>1</v>
      </c>
      <c r="I512" s="2">
        <v>42762.76662037037</v>
      </c>
      <c r="J512" t="b">
        <v>0</v>
      </c>
      <c r="K512" t="b">
        <v>0</v>
      </c>
      <c r="L512" t="s">
        <v>183</v>
      </c>
      <c r="M512">
        <v>1</v>
      </c>
      <c r="N512">
        <v>2018</v>
      </c>
      <c r="O512" t="s">
        <v>34</v>
      </c>
      <c r="P512" t="s">
        <v>34</v>
      </c>
      <c r="Q512" t="s">
        <v>3016</v>
      </c>
      <c r="R512" t="s">
        <v>87</v>
      </c>
      <c r="S512" s="2">
        <v>44297.853321759256</v>
      </c>
      <c r="U512" s="2">
        <v>43175.73028935185</v>
      </c>
      <c r="V512" t="b">
        <v>0</v>
      </c>
      <c r="W512" t="s">
        <v>37</v>
      </c>
      <c r="X512" t="s">
        <v>1009</v>
      </c>
      <c r="Z512" t="b">
        <v>0</v>
      </c>
      <c r="AA512" t="s">
        <v>150</v>
      </c>
      <c r="AB512" t="s">
        <v>38</v>
      </c>
      <c r="AC512" t="b">
        <v>0</v>
      </c>
      <c r="AD512" t="b">
        <v>0</v>
      </c>
      <c r="AE512" s="3">
        <v>52055</v>
      </c>
      <c r="AF512" s="3">
        <v>0</v>
      </c>
    </row>
    <row r="513" spans="1:32" x14ac:dyDescent="0.3">
      <c r="A513" t="s">
        <v>630</v>
      </c>
      <c r="B513" t="b">
        <v>0</v>
      </c>
      <c r="D513" t="b">
        <v>0</v>
      </c>
      <c r="E513" s="1">
        <v>43175</v>
      </c>
      <c r="F513" t="b">
        <v>1</v>
      </c>
      <c r="G513" t="s">
        <v>964</v>
      </c>
      <c r="H513" t="b">
        <v>1</v>
      </c>
      <c r="I513" s="2">
        <v>42766.892997685187</v>
      </c>
      <c r="J513" t="b">
        <v>0</v>
      </c>
      <c r="K513" t="b">
        <v>0</v>
      </c>
      <c r="L513" t="s">
        <v>183</v>
      </c>
      <c r="M513">
        <v>1</v>
      </c>
      <c r="N513">
        <v>2018</v>
      </c>
      <c r="O513" t="s">
        <v>34</v>
      </c>
      <c r="P513" t="s">
        <v>34</v>
      </c>
      <c r="Q513" t="s">
        <v>5973</v>
      </c>
      <c r="R513" t="s">
        <v>87</v>
      </c>
      <c r="S513" s="2">
        <v>44296.959062499998</v>
      </c>
      <c r="U513" s="2">
        <v>43175.744791666664</v>
      </c>
      <c r="V513" t="b">
        <v>0</v>
      </c>
      <c r="W513" t="s">
        <v>98</v>
      </c>
      <c r="X513" t="s">
        <v>1042</v>
      </c>
      <c r="Z513" t="b">
        <v>0</v>
      </c>
      <c r="AA513" t="s">
        <v>150</v>
      </c>
      <c r="AB513" t="s">
        <v>38</v>
      </c>
      <c r="AC513" t="b">
        <v>0</v>
      </c>
      <c r="AD513" t="b">
        <v>0</v>
      </c>
      <c r="AE513" s="3">
        <v>54805</v>
      </c>
      <c r="AF513" s="3">
        <v>0</v>
      </c>
    </row>
    <row r="514" spans="1:32" x14ac:dyDescent="0.3">
      <c r="A514" t="s">
        <v>191</v>
      </c>
      <c r="B514" t="b">
        <v>0</v>
      </c>
      <c r="D514" t="b">
        <v>0</v>
      </c>
      <c r="E514" s="1">
        <v>43175</v>
      </c>
      <c r="F514" t="b">
        <v>1</v>
      </c>
      <c r="G514" t="s">
        <v>964</v>
      </c>
      <c r="H514" t="b">
        <v>0</v>
      </c>
      <c r="I514" s="2">
        <v>42968.542256944442</v>
      </c>
      <c r="J514" t="b">
        <v>0</v>
      </c>
      <c r="K514" t="b">
        <v>0</v>
      </c>
      <c r="L514" t="s">
        <v>183</v>
      </c>
      <c r="M514">
        <v>1</v>
      </c>
      <c r="N514">
        <v>2018</v>
      </c>
      <c r="O514" t="s">
        <v>34</v>
      </c>
      <c r="P514" t="s">
        <v>34</v>
      </c>
      <c r="Q514" t="s">
        <v>120</v>
      </c>
      <c r="R514" t="s">
        <v>87</v>
      </c>
      <c r="S514" s="2">
        <v>44297.835520833331</v>
      </c>
      <c r="U514" s="2">
        <v>43175.733831018515</v>
      </c>
      <c r="V514" t="b">
        <v>0</v>
      </c>
      <c r="W514" t="s">
        <v>45</v>
      </c>
      <c r="X514" t="s">
        <v>2951</v>
      </c>
      <c r="Z514" t="b">
        <v>0</v>
      </c>
      <c r="AA514" t="s">
        <v>150</v>
      </c>
      <c r="AB514" t="s">
        <v>38</v>
      </c>
      <c r="AC514" t="b">
        <v>0</v>
      </c>
      <c r="AD514" t="b">
        <v>0</v>
      </c>
      <c r="AE514" s="3">
        <v>3350</v>
      </c>
      <c r="AF514" s="3">
        <v>0</v>
      </c>
    </row>
    <row r="515" spans="1:32" x14ac:dyDescent="0.3">
      <c r="A515" t="s">
        <v>2053</v>
      </c>
      <c r="B515" t="b">
        <v>0</v>
      </c>
      <c r="D515" t="b">
        <v>0</v>
      </c>
      <c r="E515" s="1">
        <v>43178</v>
      </c>
      <c r="F515" t="b">
        <v>1</v>
      </c>
      <c r="G515" t="s">
        <v>2849</v>
      </c>
      <c r="H515" t="b">
        <v>0</v>
      </c>
      <c r="I515" s="2">
        <v>43180.903807870367</v>
      </c>
      <c r="J515" t="b">
        <v>0</v>
      </c>
      <c r="K515" t="b">
        <v>0</v>
      </c>
      <c r="L515" t="s">
        <v>183</v>
      </c>
      <c r="M515">
        <v>1</v>
      </c>
      <c r="N515">
        <v>2018</v>
      </c>
      <c r="O515" t="s">
        <v>34</v>
      </c>
      <c r="P515" t="s">
        <v>34</v>
      </c>
      <c r="Q515" t="s">
        <v>120</v>
      </c>
      <c r="R515" t="s">
        <v>87</v>
      </c>
      <c r="S515" s="2">
        <v>44297.853877314818</v>
      </c>
      <c r="V515" t="b">
        <v>0</v>
      </c>
      <c r="W515" t="s">
        <v>141</v>
      </c>
      <c r="X515" t="s">
        <v>3004</v>
      </c>
      <c r="Z515" t="b">
        <v>0</v>
      </c>
      <c r="AA515" t="s">
        <v>150</v>
      </c>
      <c r="AB515" t="s">
        <v>38</v>
      </c>
      <c r="AC515" t="b">
        <v>0</v>
      </c>
      <c r="AD515" t="b">
        <v>0</v>
      </c>
      <c r="AE515" s="3">
        <v>39950</v>
      </c>
      <c r="AF515" s="3">
        <v>0</v>
      </c>
    </row>
    <row r="516" spans="1:32" x14ac:dyDescent="0.3">
      <c r="A516" t="s">
        <v>653</v>
      </c>
      <c r="B516" t="b">
        <v>0</v>
      </c>
      <c r="D516" t="b">
        <v>0</v>
      </c>
      <c r="E516" s="1">
        <v>43178</v>
      </c>
      <c r="F516" t="b">
        <v>1</v>
      </c>
      <c r="G516" t="s">
        <v>964</v>
      </c>
      <c r="H516" t="b">
        <v>0</v>
      </c>
      <c r="I516" s="2">
        <v>43110.819699074076</v>
      </c>
      <c r="J516" t="b">
        <v>0</v>
      </c>
      <c r="K516" t="b">
        <v>0</v>
      </c>
      <c r="L516" t="s">
        <v>183</v>
      </c>
      <c r="M516">
        <v>1</v>
      </c>
      <c r="N516">
        <v>2018</v>
      </c>
      <c r="O516" t="s">
        <v>5</v>
      </c>
      <c r="P516" t="s">
        <v>5</v>
      </c>
      <c r="Q516" t="s">
        <v>110</v>
      </c>
      <c r="R516" t="s">
        <v>87</v>
      </c>
      <c r="S516" s="2">
        <v>44296.95826388889</v>
      </c>
      <c r="U516" s="2">
        <v>43193.646574074075</v>
      </c>
      <c r="V516" t="b">
        <v>0</v>
      </c>
      <c r="W516" t="s">
        <v>98</v>
      </c>
      <c r="X516" t="s">
        <v>4648</v>
      </c>
      <c r="Z516" t="b">
        <v>0</v>
      </c>
      <c r="AA516" t="s">
        <v>123</v>
      </c>
      <c r="AB516" t="s">
        <v>42</v>
      </c>
      <c r="AC516" t="b">
        <v>0</v>
      </c>
      <c r="AD516" t="b">
        <v>1</v>
      </c>
      <c r="AE516" s="3">
        <v>5050</v>
      </c>
      <c r="AF516" s="3">
        <v>5050</v>
      </c>
    </row>
    <row r="517" spans="1:32" x14ac:dyDescent="0.3">
      <c r="A517" t="s">
        <v>761</v>
      </c>
      <c r="B517" t="b">
        <v>0</v>
      </c>
      <c r="D517" t="b">
        <v>0</v>
      </c>
      <c r="E517" s="1">
        <v>43179</v>
      </c>
      <c r="F517" t="b">
        <v>1</v>
      </c>
      <c r="G517" t="s">
        <v>74</v>
      </c>
      <c r="H517" t="b">
        <v>0</v>
      </c>
      <c r="I517" s="2">
        <v>43151.853460648148</v>
      </c>
      <c r="J517" t="b">
        <v>0</v>
      </c>
      <c r="K517" t="b">
        <v>0</v>
      </c>
      <c r="L517" t="s">
        <v>183</v>
      </c>
      <c r="M517">
        <v>1</v>
      </c>
      <c r="N517">
        <v>2018</v>
      </c>
      <c r="O517" t="s">
        <v>34</v>
      </c>
      <c r="P517" t="s">
        <v>34</v>
      </c>
      <c r="Q517" t="s">
        <v>44</v>
      </c>
      <c r="R517" t="s">
        <v>87</v>
      </c>
      <c r="S517" s="2">
        <v>44297.837673611109</v>
      </c>
      <c r="U517" s="2">
        <v>43836.762962962966</v>
      </c>
      <c r="V517" t="b">
        <v>0</v>
      </c>
      <c r="W517" t="s">
        <v>121</v>
      </c>
      <c r="X517" t="s">
        <v>3319</v>
      </c>
      <c r="Z517" t="b">
        <v>0</v>
      </c>
      <c r="AA517" t="s">
        <v>74</v>
      </c>
      <c r="AB517" t="s">
        <v>38</v>
      </c>
      <c r="AC517" t="b">
        <v>0</v>
      </c>
      <c r="AD517" t="b">
        <v>0</v>
      </c>
      <c r="AE517" s="3">
        <v>3500</v>
      </c>
      <c r="AF517" s="3">
        <v>0</v>
      </c>
    </row>
    <row r="518" spans="1:32" x14ac:dyDescent="0.3">
      <c r="A518" t="s">
        <v>1059</v>
      </c>
      <c r="B518" t="b">
        <v>0</v>
      </c>
      <c r="D518" t="b">
        <v>0</v>
      </c>
      <c r="E518" s="1">
        <v>43183</v>
      </c>
      <c r="F518" t="b">
        <v>1</v>
      </c>
      <c r="G518" t="s">
        <v>109</v>
      </c>
      <c r="H518" t="b">
        <v>1</v>
      </c>
      <c r="I518" s="2">
        <v>42772.926828703705</v>
      </c>
      <c r="J518" t="b">
        <v>0</v>
      </c>
      <c r="K518" t="b">
        <v>0</v>
      </c>
      <c r="L518" t="s">
        <v>183</v>
      </c>
      <c r="M518">
        <v>1</v>
      </c>
      <c r="N518">
        <v>2018</v>
      </c>
      <c r="O518" t="s">
        <v>5</v>
      </c>
      <c r="P518" t="s">
        <v>5</v>
      </c>
      <c r="Q518" t="s">
        <v>5973</v>
      </c>
      <c r="R518" t="s">
        <v>87</v>
      </c>
      <c r="S518" s="2">
        <v>44296.95826388889</v>
      </c>
      <c r="U518" s="2">
        <v>43245.618969907409</v>
      </c>
      <c r="V518" t="b">
        <v>0</v>
      </c>
      <c r="W518" t="s">
        <v>98</v>
      </c>
      <c r="X518" t="s">
        <v>1060</v>
      </c>
      <c r="Z518" t="b">
        <v>0</v>
      </c>
      <c r="AA518" t="s">
        <v>150</v>
      </c>
      <c r="AB518" t="s">
        <v>42</v>
      </c>
      <c r="AC518" t="b">
        <v>0</v>
      </c>
      <c r="AD518" t="b">
        <v>1</v>
      </c>
      <c r="AE518" s="3">
        <v>35897</v>
      </c>
      <c r="AF518" s="3">
        <v>35897</v>
      </c>
    </row>
    <row r="519" spans="1:32" x14ac:dyDescent="0.3">
      <c r="A519" t="s">
        <v>191</v>
      </c>
      <c r="B519" t="b">
        <v>0</v>
      </c>
      <c r="D519" t="b">
        <v>0</v>
      </c>
      <c r="E519" s="1">
        <v>43185</v>
      </c>
      <c r="F519" t="b">
        <v>1</v>
      </c>
      <c r="G519" t="s">
        <v>109</v>
      </c>
      <c r="H519" t="b">
        <v>0</v>
      </c>
      <c r="I519" s="2">
        <v>42480.013958333337</v>
      </c>
      <c r="J519" t="b">
        <v>0</v>
      </c>
      <c r="K519" t="b">
        <v>0</v>
      </c>
      <c r="L519" t="s">
        <v>183</v>
      </c>
      <c r="M519">
        <v>1</v>
      </c>
      <c r="N519">
        <v>2018</v>
      </c>
      <c r="O519" t="s">
        <v>34</v>
      </c>
      <c r="P519" t="s">
        <v>34</v>
      </c>
      <c r="Q519" t="s">
        <v>5969</v>
      </c>
      <c r="R519" t="s">
        <v>87</v>
      </c>
      <c r="S519" s="2">
        <v>44296.959062499998</v>
      </c>
      <c r="U519" s="2">
        <v>43185.681875000002</v>
      </c>
      <c r="V519" t="b">
        <v>0</v>
      </c>
      <c r="W519" t="s">
        <v>141</v>
      </c>
      <c r="X519" t="s">
        <v>296</v>
      </c>
      <c r="Z519" t="b">
        <v>0</v>
      </c>
      <c r="AA519" t="s">
        <v>150</v>
      </c>
      <c r="AB519" t="s">
        <v>38</v>
      </c>
      <c r="AC519" t="b">
        <v>0</v>
      </c>
      <c r="AD519" t="b">
        <v>0</v>
      </c>
      <c r="AE519" s="3">
        <v>54805</v>
      </c>
      <c r="AF519" s="3">
        <v>0</v>
      </c>
    </row>
    <row r="520" spans="1:32" x14ac:dyDescent="0.3">
      <c r="A520" t="s">
        <v>381</v>
      </c>
      <c r="B520" t="b">
        <v>0</v>
      </c>
      <c r="D520" t="b">
        <v>0</v>
      </c>
      <c r="E520" s="1">
        <v>43185</v>
      </c>
      <c r="F520" t="b">
        <v>1</v>
      </c>
      <c r="G520" t="s">
        <v>109</v>
      </c>
      <c r="H520" t="b">
        <v>0</v>
      </c>
      <c r="I520" s="2">
        <v>42501.743287037039</v>
      </c>
      <c r="J520" t="b">
        <v>0</v>
      </c>
      <c r="K520" t="b">
        <v>0</v>
      </c>
      <c r="L520" t="s">
        <v>183</v>
      </c>
      <c r="M520">
        <v>1</v>
      </c>
      <c r="N520">
        <v>2018</v>
      </c>
      <c r="O520" t="s">
        <v>34</v>
      </c>
      <c r="P520" t="s">
        <v>34</v>
      </c>
      <c r="Q520" t="s">
        <v>5975</v>
      </c>
      <c r="R520" t="s">
        <v>87</v>
      </c>
      <c r="S520" s="2">
        <v>44297.841840277775</v>
      </c>
      <c r="U520" s="2">
        <v>43185.709745370368</v>
      </c>
      <c r="V520" t="b">
        <v>0</v>
      </c>
      <c r="W520" t="s">
        <v>141</v>
      </c>
      <c r="X520" t="s">
        <v>382</v>
      </c>
      <c r="Z520" t="b">
        <v>0</v>
      </c>
      <c r="AA520" t="s">
        <v>150</v>
      </c>
      <c r="AB520" t="s">
        <v>38</v>
      </c>
      <c r="AC520" t="b">
        <v>0</v>
      </c>
      <c r="AD520" t="b">
        <v>0</v>
      </c>
      <c r="AE520" s="3">
        <v>54805</v>
      </c>
      <c r="AF520" s="3">
        <v>0</v>
      </c>
    </row>
    <row r="521" spans="1:32" x14ac:dyDescent="0.3">
      <c r="A521" t="s">
        <v>500</v>
      </c>
      <c r="B521" t="b">
        <v>0</v>
      </c>
      <c r="D521" t="b">
        <v>0</v>
      </c>
      <c r="E521" s="1">
        <v>43185</v>
      </c>
      <c r="F521" t="b">
        <v>1</v>
      </c>
      <c r="G521" t="s">
        <v>109</v>
      </c>
      <c r="H521" t="b">
        <v>0</v>
      </c>
      <c r="I521" s="2">
        <v>42545.108969907407</v>
      </c>
      <c r="J521" t="b">
        <v>0</v>
      </c>
      <c r="K521" t="b">
        <v>0</v>
      </c>
      <c r="L521" t="s">
        <v>183</v>
      </c>
      <c r="M521">
        <v>1</v>
      </c>
      <c r="N521">
        <v>2018</v>
      </c>
      <c r="O521" t="s">
        <v>34</v>
      </c>
      <c r="P521" t="s">
        <v>34</v>
      </c>
      <c r="Q521" t="s">
        <v>5976</v>
      </c>
      <c r="R521" t="s">
        <v>87</v>
      </c>
      <c r="S521" s="2">
        <v>44296.959062499998</v>
      </c>
      <c r="U521" s="2">
        <v>43388.169699074075</v>
      </c>
      <c r="V521" t="b">
        <v>0</v>
      </c>
      <c r="W521" t="s">
        <v>98</v>
      </c>
      <c r="X521" t="s">
        <v>501</v>
      </c>
      <c r="Z521" t="b">
        <v>0</v>
      </c>
      <c r="AA521" t="s">
        <v>150</v>
      </c>
      <c r="AB521" t="s">
        <v>38</v>
      </c>
      <c r="AC521" t="b">
        <v>0</v>
      </c>
      <c r="AD521" t="b">
        <v>0</v>
      </c>
      <c r="AE521" s="3">
        <v>34694</v>
      </c>
      <c r="AF521" s="3">
        <v>0</v>
      </c>
    </row>
    <row r="522" spans="1:32" x14ac:dyDescent="0.3">
      <c r="A522" t="s">
        <v>518</v>
      </c>
      <c r="B522" t="b">
        <v>0</v>
      </c>
      <c r="D522" t="b">
        <v>0</v>
      </c>
      <c r="E522" s="1">
        <v>43185</v>
      </c>
      <c r="F522" t="b">
        <v>1</v>
      </c>
      <c r="G522" t="s">
        <v>109</v>
      </c>
      <c r="H522" t="b">
        <v>0</v>
      </c>
      <c r="I522" s="2">
        <v>42545.139872685184</v>
      </c>
      <c r="J522" t="b">
        <v>0</v>
      </c>
      <c r="K522" t="b">
        <v>0</v>
      </c>
      <c r="L522" t="s">
        <v>183</v>
      </c>
      <c r="M522">
        <v>1</v>
      </c>
      <c r="N522">
        <v>2018</v>
      </c>
      <c r="O522" t="s">
        <v>34</v>
      </c>
      <c r="P522" t="s">
        <v>34</v>
      </c>
      <c r="Q522" t="s">
        <v>5977</v>
      </c>
      <c r="R522" t="s">
        <v>87</v>
      </c>
      <c r="S522" s="2">
        <v>44296.959062499998</v>
      </c>
      <c r="U522" s="2">
        <v>43185.691435185188</v>
      </c>
      <c r="V522" t="b">
        <v>0</v>
      </c>
      <c r="W522" t="s">
        <v>98</v>
      </c>
      <c r="X522" t="s">
        <v>519</v>
      </c>
      <c r="Z522" t="b">
        <v>0</v>
      </c>
      <c r="AA522" t="s">
        <v>150</v>
      </c>
      <c r="AB522" t="s">
        <v>38</v>
      </c>
      <c r="AC522" t="b">
        <v>0</v>
      </c>
      <c r="AD522" t="b">
        <v>0</v>
      </c>
      <c r="AE522" s="3">
        <v>72600</v>
      </c>
      <c r="AF522" s="3">
        <v>0</v>
      </c>
    </row>
    <row r="523" spans="1:32" x14ac:dyDescent="0.3">
      <c r="A523" t="s">
        <v>521</v>
      </c>
      <c r="B523" t="b">
        <v>0</v>
      </c>
      <c r="D523" t="b">
        <v>0</v>
      </c>
      <c r="E523" s="1">
        <v>43185</v>
      </c>
      <c r="F523" t="b">
        <v>1</v>
      </c>
      <c r="G523" t="s">
        <v>109</v>
      </c>
      <c r="H523" t="b">
        <v>0</v>
      </c>
      <c r="I523" s="2">
        <v>42545.146782407406</v>
      </c>
      <c r="J523" t="b">
        <v>0</v>
      </c>
      <c r="K523" t="b">
        <v>0</v>
      </c>
      <c r="L523" t="s">
        <v>183</v>
      </c>
      <c r="M523">
        <v>1</v>
      </c>
      <c r="N523">
        <v>2018</v>
      </c>
      <c r="O523" t="s">
        <v>34</v>
      </c>
      <c r="P523" t="s">
        <v>34</v>
      </c>
      <c r="Q523" t="s">
        <v>5971</v>
      </c>
      <c r="R523" t="s">
        <v>87</v>
      </c>
      <c r="S523" s="2">
        <v>44296.959062499998</v>
      </c>
      <c r="U523" s="2">
        <v>43185.69263888889</v>
      </c>
      <c r="V523" t="b">
        <v>0</v>
      </c>
      <c r="W523" t="s">
        <v>98</v>
      </c>
      <c r="X523" t="s">
        <v>522</v>
      </c>
      <c r="Z523" t="b">
        <v>0</v>
      </c>
      <c r="AA523" t="s">
        <v>150</v>
      </c>
      <c r="AB523" t="s">
        <v>38</v>
      </c>
      <c r="AC523" t="b">
        <v>0</v>
      </c>
      <c r="AD523" t="b">
        <v>0</v>
      </c>
      <c r="AE523" s="3">
        <v>54805</v>
      </c>
      <c r="AF523" s="3">
        <v>0</v>
      </c>
    </row>
    <row r="524" spans="1:32" x14ac:dyDescent="0.3">
      <c r="A524" t="s">
        <v>527</v>
      </c>
      <c r="B524" t="b">
        <v>0</v>
      </c>
      <c r="D524" t="b">
        <v>0</v>
      </c>
      <c r="E524" s="1">
        <v>43185</v>
      </c>
      <c r="F524" t="b">
        <v>1</v>
      </c>
      <c r="G524" t="s">
        <v>109</v>
      </c>
      <c r="H524" t="b">
        <v>0</v>
      </c>
      <c r="I524" s="2">
        <v>42545.179918981485</v>
      </c>
      <c r="J524" t="b">
        <v>0</v>
      </c>
      <c r="K524" t="b">
        <v>0</v>
      </c>
      <c r="L524" t="s">
        <v>183</v>
      </c>
      <c r="M524">
        <v>1</v>
      </c>
      <c r="N524">
        <v>2018</v>
      </c>
      <c r="O524" t="s">
        <v>34</v>
      </c>
      <c r="P524" t="s">
        <v>34</v>
      </c>
      <c r="Q524" t="s">
        <v>5971</v>
      </c>
      <c r="R524" t="s">
        <v>87</v>
      </c>
      <c r="S524" s="2">
        <v>44296.959062499998</v>
      </c>
      <c r="U524" s="2">
        <v>43185.693865740737</v>
      </c>
      <c r="V524" t="b">
        <v>0</v>
      </c>
      <c r="W524" t="s">
        <v>98</v>
      </c>
      <c r="X524" t="s">
        <v>528</v>
      </c>
      <c r="Z524" t="b">
        <v>0</v>
      </c>
      <c r="AA524" t="s">
        <v>150</v>
      </c>
      <c r="AB524" t="s">
        <v>38</v>
      </c>
      <c r="AC524" t="b">
        <v>0</v>
      </c>
      <c r="AD524" t="b">
        <v>0</v>
      </c>
      <c r="AE524" s="3">
        <v>54805</v>
      </c>
      <c r="AF524" s="3">
        <v>0</v>
      </c>
    </row>
    <row r="525" spans="1:32" x14ac:dyDescent="0.3">
      <c r="A525" t="s">
        <v>282</v>
      </c>
      <c r="B525" t="b">
        <v>0</v>
      </c>
      <c r="D525" t="b">
        <v>0</v>
      </c>
      <c r="E525" s="1">
        <v>43185</v>
      </c>
      <c r="F525" t="b">
        <v>1</v>
      </c>
      <c r="G525" t="s">
        <v>109</v>
      </c>
      <c r="H525" t="b">
        <v>0</v>
      </c>
      <c r="I525" s="2">
        <v>42545.196805555555</v>
      </c>
      <c r="J525" t="b">
        <v>0</v>
      </c>
      <c r="K525" t="b">
        <v>0</v>
      </c>
      <c r="L525" t="s">
        <v>183</v>
      </c>
      <c r="M525">
        <v>1</v>
      </c>
      <c r="N525">
        <v>2018</v>
      </c>
      <c r="O525" t="s">
        <v>34</v>
      </c>
      <c r="P525" t="s">
        <v>34</v>
      </c>
      <c r="Q525" t="s">
        <v>5971</v>
      </c>
      <c r="R525" t="s">
        <v>87</v>
      </c>
      <c r="S525" s="2">
        <v>44296.959062499998</v>
      </c>
      <c r="U525" s="2">
        <v>43185.694571759261</v>
      </c>
      <c r="V525" t="b">
        <v>0</v>
      </c>
      <c r="W525" t="s">
        <v>98</v>
      </c>
      <c r="X525" t="s">
        <v>534</v>
      </c>
      <c r="Z525" t="b">
        <v>0</v>
      </c>
      <c r="AA525" t="s">
        <v>150</v>
      </c>
      <c r="AB525" t="s">
        <v>38</v>
      </c>
      <c r="AC525" t="b">
        <v>0</v>
      </c>
      <c r="AD525" t="b">
        <v>0</v>
      </c>
      <c r="AE525" s="3">
        <v>54805</v>
      </c>
      <c r="AF525" s="3">
        <v>0</v>
      </c>
    </row>
    <row r="526" spans="1:32" x14ac:dyDescent="0.3">
      <c r="A526" t="s">
        <v>282</v>
      </c>
      <c r="B526" t="b">
        <v>0</v>
      </c>
      <c r="D526" t="b">
        <v>0</v>
      </c>
      <c r="E526" s="1">
        <v>43185</v>
      </c>
      <c r="F526" t="b">
        <v>1</v>
      </c>
      <c r="G526" t="s">
        <v>109</v>
      </c>
      <c r="H526" t="b">
        <v>0</v>
      </c>
      <c r="I526" s="2">
        <v>42545.200324074074</v>
      </c>
      <c r="J526" t="b">
        <v>0</v>
      </c>
      <c r="K526" t="b">
        <v>0</v>
      </c>
      <c r="L526" t="s">
        <v>183</v>
      </c>
      <c r="M526">
        <v>1</v>
      </c>
      <c r="N526">
        <v>2018</v>
      </c>
      <c r="O526" t="s">
        <v>34</v>
      </c>
      <c r="P526" t="s">
        <v>34</v>
      </c>
      <c r="Q526" t="s">
        <v>5971</v>
      </c>
      <c r="R526" t="s">
        <v>87</v>
      </c>
      <c r="S526" s="2">
        <v>44296.959062499998</v>
      </c>
      <c r="U526" s="2">
        <v>43185.695081018515</v>
      </c>
      <c r="V526" t="b">
        <v>0</v>
      </c>
      <c r="W526" t="s">
        <v>98</v>
      </c>
      <c r="X526" t="s">
        <v>536</v>
      </c>
      <c r="Z526" t="b">
        <v>0</v>
      </c>
      <c r="AA526" t="s">
        <v>150</v>
      </c>
      <c r="AB526" t="s">
        <v>38</v>
      </c>
      <c r="AC526" t="b">
        <v>0</v>
      </c>
      <c r="AD526" t="b">
        <v>0</v>
      </c>
      <c r="AE526" s="3">
        <v>54805</v>
      </c>
      <c r="AF526" s="3">
        <v>0</v>
      </c>
    </row>
    <row r="527" spans="1:32" x14ac:dyDescent="0.3">
      <c r="A527" t="s">
        <v>191</v>
      </c>
      <c r="B527" t="b">
        <v>0</v>
      </c>
      <c r="D527" t="b">
        <v>0</v>
      </c>
      <c r="E527" s="1">
        <v>43185</v>
      </c>
      <c r="F527" t="b">
        <v>1</v>
      </c>
      <c r="G527" t="s">
        <v>109</v>
      </c>
      <c r="H527" t="b">
        <v>0</v>
      </c>
      <c r="I527" s="2">
        <v>42545.207465277781</v>
      </c>
      <c r="J527" t="b">
        <v>0</v>
      </c>
      <c r="K527" t="b">
        <v>0</v>
      </c>
      <c r="L527" t="s">
        <v>183</v>
      </c>
      <c r="M527">
        <v>1</v>
      </c>
      <c r="N527">
        <v>2018</v>
      </c>
      <c r="O527" t="s">
        <v>34</v>
      </c>
      <c r="P527" t="s">
        <v>34</v>
      </c>
      <c r="Q527" t="s">
        <v>5972</v>
      </c>
      <c r="R527" t="s">
        <v>87</v>
      </c>
      <c r="S527" s="2">
        <v>44296.959062499998</v>
      </c>
      <c r="U527" s="2">
        <v>43185.69672453704</v>
      </c>
      <c r="V527" t="b">
        <v>0</v>
      </c>
      <c r="W527" t="s">
        <v>98</v>
      </c>
      <c r="X527" t="s">
        <v>540</v>
      </c>
      <c r="Z527" t="b">
        <v>0</v>
      </c>
      <c r="AA527" t="s">
        <v>150</v>
      </c>
      <c r="AB527" t="s">
        <v>38</v>
      </c>
      <c r="AC527" t="b">
        <v>0</v>
      </c>
      <c r="AD527" t="b">
        <v>0</v>
      </c>
      <c r="AE527" s="3">
        <v>54805</v>
      </c>
      <c r="AF527" s="3">
        <v>0</v>
      </c>
    </row>
    <row r="528" spans="1:32" x14ac:dyDescent="0.3">
      <c r="A528" t="s">
        <v>542</v>
      </c>
      <c r="B528" t="b">
        <v>0</v>
      </c>
      <c r="D528" t="b">
        <v>0</v>
      </c>
      <c r="E528" s="1">
        <v>43185</v>
      </c>
      <c r="F528" t="b">
        <v>1</v>
      </c>
      <c r="G528" t="s">
        <v>109</v>
      </c>
      <c r="H528" t="b">
        <v>0</v>
      </c>
      <c r="I528" s="2">
        <v>42545.220555555556</v>
      </c>
      <c r="J528" t="b">
        <v>0</v>
      </c>
      <c r="K528" t="b">
        <v>0</v>
      </c>
      <c r="L528" t="s">
        <v>183</v>
      </c>
      <c r="M528">
        <v>1</v>
      </c>
      <c r="N528">
        <v>2018</v>
      </c>
      <c r="O528" t="s">
        <v>34</v>
      </c>
      <c r="P528" t="s">
        <v>34</v>
      </c>
      <c r="Q528" t="s">
        <v>5972</v>
      </c>
      <c r="R528" t="s">
        <v>87</v>
      </c>
      <c r="S528" s="2">
        <v>44296.959062499998</v>
      </c>
      <c r="U528" s="2">
        <v>43185.69740740741</v>
      </c>
      <c r="V528" t="b">
        <v>0</v>
      </c>
      <c r="W528" t="s">
        <v>98</v>
      </c>
      <c r="X528" t="s">
        <v>543</v>
      </c>
      <c r="Z528" t="b">
        <v>0</v>
      </c>
      <c r="AA528" t="s">
        <v>150</v>
      </c>
      <c r="AB528" t="s">
        <v>38</v>
      </c>
      <c r="AC528" t="b">
        <v>0</v>
      </c>
      <c r="AD528" t="b">
        <v>0</v>
      </c>
      <c r="AE528" s="3">
        <v>54805</v>
      </c>
      <c r="AF528" s="3">
        <v>0</v>
      </c>
    </row>
    <row r="529" spans="1:32" x14ac:dyDescent="0.3">
      <c r="A529" t="s">
        <v>557</v>
      </c>
      <c r="B529" t="b">
        <v>0</v>
      </c>
      <c r="D529" t="b">
        <v>0</v>
      </c>
      <c r="E529" s="1">
        <v>43185</v>
      </c>
      <c r="F529" t="b">
        <v>1</v>
      </c>
      <c r="G529" t="s">
        <v>109</v>
      </c>
      <c r="H529" t="b">
        <v>0</v>
      </c>
      <c r="I529" s="2">
        <v>42545.241377314815</v>
      </c>
      <c r="J529" t="b">
        <v>0</v>
      </c>
      <c r="K529" t="b">
        <v>0</v>
      </c>
      <c r="L529" t="s">
        <v>183</v>
      </c>
      <c r="M529">
        <v>1</v>
      </c>
      <c r="N529">
        <v>2018</v>
      </c>
      <c r="O529" t="s">
        <v>34</v>
      </c>
      <c r="P529" t="s">
        <v>34</v>
      </c>
      <c r="Q529" t="s">
        <v>5969</v>
      </c>
      <c r="R529" t="s">
        <v>87</v>
      </c>
      <c r="S529" s="2">
        <v>44296.959062499998</v>
      </c>
      <c r="U529" s="2">
        <v>43185.69902777778</v>
      </c>
      <c r="V529" t="b">
        <v>0</v>
      </c>
      <c r="W529" t="s">
        <v>98</v>
      </c>
      <c r="X529" t="s">
        <v>558</v>
      </c>
      <c r="Z529" t="b">
        <v>0</v>
      </c>
      <c r="AA529" t="s">
        <v>150</v>
      </c>
      <c r="AB529" t="s">
        <v>38</v>
      </c>
      <c r="AC529" t="b">
        <v>0</v>
      </c>
      <c r="AD529" t="b">
        <v>0</v>
      </c>
      <c r="AE529" s="3">
        <v>54805</v>
      </c>
      <c r="AF529" s="3">
        <v>0</v>
      </c>
    </row>
    <row r="530" spans="1:32" x14ac:dyDescent="0.3">
      <c r="A530" t="s">
        <v>575</v>
      </c>
      <c r="B530" t="b">
        <v>0</v>
      </c>
      <c r="D530" t="b">
        <v>0</v>
      </c>
      <c r="E530" s="1">
        <v>43185</v>
      </c>
      <c r="F530" t="b">
        <v>1</v>
      </c>
      <c r="G530" t="s">
        <v>109</v>
      </c>
      <c r="H530" t="b">
        <v>0</v>
      </c>
      <c r="I530" s="2">
        <v>42545.271377314813</v>
      </c>
      <c r="J530" t="b">
        <v>0</v>
      </c>
      <c r="K530" t="b">
        <v>0</v>
      </c>
      <c r="L530" t="s">
        <v>183</v>
      </c>
      <c r="M530">
        <v>1</v>
      </c>
      <c r="N530">
        <v>2018</v>
      </c>
      <c r="O530" t="s">
        <v>34</v>
      </c>
      <c r="P530" t="s">
        <v>34</v>
      </c>
      <c r="Q530" t="s">
        <v>5972</v>
      </c>
      <c r="R530" t="s">
        <v>87</v>
      </c>
      <c r="S530" s="2">
        <v>44296.959062499998</v>
      </c>
      <c r="U530" s="2">
        <v>43185.701006944444</v>
      </c>
      <c r="V530" t="b">
        <v>0</v>
      </c>
      <c r="W530" t="s">
        <v>98</v>
      </c>
      <c r="X530" t="s">
        <v>576</v>
      </c>
      <c r="Z530" t="b">
        <v>0</v>
      </c>
      <c r="AA530" t="s">
        <v>159</v>
      </c>
      <c r="AB530" t="s">
        <v>38</v>
      </c>
      <c r="AC530" t="b">
        <v>0</v>
      </c>
      <c r="AD530" t="b">
        <v>0</v>
      </c>
      <c r="AE530" s="3">
        <v>54805</v>
      </c>
      <c r="AF530" s="3">
        <v>0</v>
      </c>
    </row>
    <row r="531" spans="1:32" x14ac:dyDescent="0.3">
      <c r="A531" t="s">
        <v>514</v>
      </c>
      <c r="B531" t="b">
        <v>0</v>
      </c>
      <c r="D531" t="b">
        <v>0</v>
      </c>
      <c r="E531" s="1">
        <v>43185</v>
      </c>
      <c r="F531" t="b">
        <v>1</v>
      </c>
      <c r="G531" t="s">
        <v>109</v>
      </c>
      <c r="H531" t="b">
        <v>1</v>
      </c>
      <c r="I531" s="2">
        <v>42548.03701388889</v>
      </c>
      <c r="J531" t="b">
        <v>0</v>
      </c>
      <c r="K531" t="b">
        <v>0</v>
      </c>
      <c r="L531" t="s">
        <v>183</v>
      </c>
      <c r="M531">
        <v>1</v>
      </c>
      <c r="N531">
        <v>2018</v>
      </c>
      <c r="O531" t="s">
        <v>34</v>
      </c>
      <c r="P531" t="s">
        <v>34</v>
      </c>
      <c r="Q531" t="s">
        <v>3016</v>
      </c>
      <c r="R531" t="s">
        <v>87</v>
      </c>
      <c r="S531" s="2">
        <v>44296.959062499998</v>
      </c>
      <c r="U531" s="2">
        <v>43185.702650462961</v>
      </c>
      <c r="V531" t="b">
        <v>0</v>
      </c>
      <c r="W531" t="s">
        <v>98</v>
      </c>
      <c r="X531" t="s">
        <v>596</v>
      </c>
      <c r="Z531" t="b">
        <v>0</v>
      </c>
      <c r="AA531" t="s">
        <v>150</v>
      </c>
      <c r="AB531" t="s">
        <v>38</v>
      </c>
      <c r="AC531" t="b">
        <v>0</v>
      </c>
      <c r="AD531" t="b">
        <v>0</v>
      </c>
      <c r="AE531" s="3">
        <v>54805</v>
      </c>
      <c r="AF531" s="3">
        <v>0</v>
      </c>
    </row>
    <row r="532" spans="1:32" x14ac:dyDescent="0.3">
      <c r="A532" t="s">
        <v>500</v>
      </c>
      <c r="B532" t="b">
        <v>0</v>
      </c>
      <c r="D532" t="b">
        <v>0</v>
      </c>
      <c r="E532" s="1">
        <v>43185</v>
      </c>
      <c r="F532" t="b">
        <v>1</v>
      </c>
      <c r="G532" t="s">
        <v>109</v>
      </c>
      <c r="H532" t="b">
        <v>1</v>
      </c>
      <c r="I532" s="2">
        <v>42548.03701388889</v>
      </c>
      <c r="J532" t="b">
        <v>0</v>
      </c>
      <c r="K532" t="b">
        <v>0</v>
      </c>
      <c r="L532" t="s">
        <v>183</v>
      </c>
      <c r="M532">
        <v>1</v>
      </c>
      <c r="N532">
        <v>2018</v>
      </c>
      <c r="O532" t="s">
        <v>34</v>
      </c>
      <c r="P532" t="s">
        <v>34</v>
      </c>
      <c r="Q532" t="s">
        <v>3016</v>
      </c>
      <c r="R532" t="s">
        <v>87</v>
      </c>
      <c r="S532" s="2">
        <v>44296.959062499998</v>
      </c>
      <c r="U532" s="2">
        <v>43185.685034722221</v>
      </c>
      <c r="V532" t="b">
        <v>0</v>
      </c>
      <c r="W532" t="s">
        <v>98</v>
      </c>
      <c r="X532" t="s">
        <v>599</v>
      </c>
      <c r="Z532" t="b">
        <v>0</v>
      </c>
      <c r="AA532" t="s">
        <v>150</v>
      </c>
      <c r="AB532" t="s">
        <v>38</v>
      </c>
      <c r="AC532" t="b">
        <v>0</v>
      </c>
      <c r="AD532" t="b">
        <v>0</v>
      </c>
      <c r="AE532" s="3">
        <v>54805</v>
      </c>
      <c r="AF532" s="3">
        <v>0</v>
      </c>
    </row>
    <row r="533" spans="1:32" x14ac:dyDescent="0.3">
      <c r="A533" t="s">
        <v>557</v>
      </c>
      <c r="B533" t="b">
        <v>0</v>
      </c>
      <c r="D533" t="b">
        <v>0</v>
      </c>
      <c r="E533" s="1">
        <v>43185</v>
      </c>
      <c r="F533" t="b">
        <v>1</v>
      </c>
      <c r="G533" t="s">
        <v>109</v>
      </c>
      <c r="H533" t="b">
        <v>1</v>
      </c>
      <c r="I533" s="2">
        <v>42548.059583333335</v>
      </c>
      <c r="J533" t="b">
        <v>0</v>
      </c>
      <c r="K533" t="b">
        <v>0</v>
      </c>
      <c r="L533" t="s">
        <v>183</v>
      </c>
      <c r="M533">
        <v>1</v>
      </c>
      <c r="N533">
        <v>2018</v>
      </c>
      <c r="O533" t="s">
        <v>34</v>
      </c>
      <c r="P533" t="s">
        <v>34</v>
      </c>
      <c r="Q533" t="s">
        <v>5974</v>
      </c>
      <c r="R533" t="s">
        <v>87</v>
      </c>
      <c r="S533" s="2">
        <v>44296.959062499998</v>
      </c>
      <c r="U533" s="2">
        <v>43185.707106481481</v>
      </c>
      <c r="V533" t="b">
        <v>0</v>
      </c>
      <c r="W533" t="s">
        <v>98</v>
      </c>
      <c r="X533" t="s">
        <v>610</v>
      </c>
      <c r="Z533" t="b">
        <v>0</v>
      </c>
      <c r="AA533" t="s">
        <v>150</v>
      </c>
      <c r="AB533" t="s">
        <v>38</v>
      </c>
      <c r="AC533" t="b">
        <v>0</v>
      </c>
      <c r="AD533" t="b">
        <v>0</v>
      </c>
      <c r="AE533" s="3">
        <v>54805</v>
      </c>
      <c r="AF533" s="3">
        <v>0</v>
      </c>
    </row>
    <row r="534" spans="1:32" x14ac:dyDescent="0.3">
      <c r="A534" t="s">
        <v>284</v>
      </c>
      <c r="B534" t="b">
        <v>0</v>
      </c>
      <c r="D534" t="b">
        <v>0</v>
      </c>
      <c r="E534" s="1">
        <v>43185</v>
      </c>
      <c r="F534" t="b">
        <v>1</v>
      </c>
      <c r="G534" t="s">
        <v>109</v>
      </c>
      <c r="H534" t="b">
        <v>0</v>
      </c>
      <c r="I534" s="2">
        <v>43185.375787037039</v>
      </c>
      <c r="J534" t="b">
        <v>0</v>
      </c>
      <c r="K534" t="b">
        <v>0</v>
      </c>
      <c r="L534" t="s">
        <v>183</v>
      </c>
      <c r="M534">
        <v>1</v>
      </c>
      <c r="N534">
        <v>2018</v>
      </c>
      <c r="O534" t="s">
        <v>5</v>
      </c>
      <c r="P534" t="s">
        <v>5</v>
      </c>
      <c r="Q534" t="s">
        <v>110</v>
      </c>
      <c r="R534" t="s">
        <v>87</v>
      </c>
      <c r="S534" s="2">
        <v>44296.95826388889</v>
      </c>
      <c r="U534" s="2">
        <v>43196.533055555556</v>
      </c>
      <c r="V534" t="b">
        <v>0</v>
      </c>
      <c r="W534" t="s">
        <v>98</v>
      </c>
      <c r="X534" t="s">
        <v>4583</v>
      </c>
      <c r="Z534" t="b">
        <v>0</v>
      </c>
      <c r="AA534" t="s">
        <v>123</v>
      </c>
      <c r="AB534" t="s">
        <v>42</v>
      </c>
      <c r="AC534" t="b">
        <v>0</v>
      </c>
      <c r="AD534" t="b">
        <v>1</v>
      </c>
      <c r="AE534" s="3">
        <v>2655</v>
      </c>
      <c r="AF534" s="3">
        <v>2655</v>
      </c>
    </row>
    <row r="535" spans="1:32" x14ac:dyDescent="0.3">
      <c r="A535" t="s">
        <v>996</v>
      </c>
      <c r="B535" t="b">
        <v>0</v>
      </c>
      <c r="D535" t="b">
        <v>0</v>
      </c>
      <c r="E535" s="1">
        <v>43465</v>
      </c>
      <c r="F535" t="b">
        <v>0</v>
      </c>
      <c r="G535" t="s">
        <v>194</v>
      </c>
      <c r="H535" t="b">
        <v>0</v>
      </c>
      <c r="I535" s="2">
        <v>42761.783449074072</v>
      </c>
      <c r="J535" t="b">
        <v>0</v>
      </c>
      <c r="K535" t="b">
        <v>0</v>
      </c>
      <c r="L535" t="s">
        <v>91</v>
      </c>
      <c r="M535">
        <v>4</v>
      </c>
      <c r="N535">
        <v>2018</v>
      </c>
      <c r="O535" t="s">
        <v>86</v>
      </c>
      <c r="P535" t="s">
        <v>86</v>
      </c>
      <c r="Q535" t="s">
        <v>5981</v>
      </c>
      <c r="R535" t="s">
        <v>87</v>
      </c>
      <c r="S535" s="2">
        <v>44297.8278587963</v>
      </c>
      <c r="U535" s="2">
        <v>43836.762627314813</v>
      </c>
      <c r="V535" t="b">
        <v>0</v>
      </c>
      <c r="W535" t="s">
        <v>83</v>
      </c>
      <c r="X535" t="s">
        <v>997</v>
      </c>
      <c r="Z535" t="b">
        <v>0</v>
      </c>
      <c r="AA535" t="s">
        <v>194</v>
      </c>
      <c r="AB535" t="s">
        <v>199</v>
      </c>
      <c r="AC535" t="b">
        <v>0</v>
      </c>
      <c r="AD535" t="b">
        <v>0</v>
      </c>
      <c r="AE535" s="3">
        <v>65995</v>
      </c>
      <c r="AF535" s="3">
        <v>19798.5</v>
      </c>
    </row>
    <row r="536" spans="1:32" x14ac:dyDescent="0.3">
      <c r="A536" t="s">
        <v>631</v>
      </c>
      <c r="B536" t="b">
        <v>0</v>
      </c>
      <c r="D536" t="b">
        <v>0</v>
      </c>
      <c r="E536" s="1">
        <v>43186</v>
      </c>
      <c r="F536" t="b">
        <v>1</v>
      </c>
      <c r="G536" t="s">
        <v>109</v>
      </c>
      <c r="H536" t="b">
        <v>1</v>
      </c>
      <c r="I536" s="2">
        <v>42548.087418981479</v>
      </c>
      <c r="J536" t="b">
        <v>0</v>
      </c>
      <c r="K536" t="b">
        <v>0</v>
      </c>
      <c r="L536" t="s">
        <v>183</v>
      </c>
      <c r="M536">
        <v>1</v>
      </c>
      <c r="N536">
        <v>2018</v>
      </c>
      <c r="O536" t="s">
        <v>34</v>
      </c>
      <c r="P536" t="s">
        <v>34</v>
      </c>
      <c r="Q536" t="s">
        <v>5975</v>
      </c>
      <c r="R536" t="s">
        <v>87</v>
      </c>
      <c r="S536" s="2">
        <v>44296.959062499998</v>
      </c>
      <c r="U536" s="2">
        <v>43186.679386574076</v>
      </c>
      <c r="V536" t="b">
        <v>0</v>
      </c>
      <c r="W536" t="s">
        <v>98</v>
      </c>
      <c r="X536" t="s">
        <v>632</v>
      </c>
      <c r="Z536" t="b">
        <v>0</v>
      </c>
      <c r="AA536" t="s">
        <v>150</v>
      </c>
      <c r="AB536" t="s">
        <v>38</v>
      </c>
      <c r="AC536" t="b">
        <v>0</v>
      </c>
      <c r="AD536" t="b">
        <v>0</v>
      </c>
      <c r="AE536" s="3">
        <v>54805</v>
      </c>
      <c r="AF536" s="3">
        <v>0</v>
      </c>
    </row>
    <row r="537" spans="1:32" x14ac:dyDescent="0.3">
      <c r="A537" t="s">
        <v>191</v>
      </c>
      <c r="B537" t="b">
        <v>0</v>
      </c>
      <c r="D537" t="b">
        <v>0</v>
      </c>
      <c r="E537" s="1">
        <v>43186</v>
      </c>
      <c r="F537" t="b">
        <v>1</v>
      </c>
      <c r="G537" t="s">
        <v>109</v>
      </c>
      <c r="H537" t="b">
        <v>1</v>
      </c>
      <c r="I537" s="2">
        <v>42548.087418981479</v>
      </c>
      <c r="J537" t="b">
        <v>0</v>
      </c>
      <c r="K537" t="b">
        <v>0</v>
      </c>
      <c r="L537" t="s">
        <v>183</v>
      </c>
      <c r="M537">
        <v>1</v>
      </c>
      <c r="N537">
        <v>2018</v>
      </c>
      <c r="O537" t="s">
        <v>34</v>
      </c>
      <c r="P537" t="s">
        <v>34</v>
      </c>
      <c r="Q537" t="s">
        <v>5975</v>
      </c>
      <c r="R537" t="s">
        <v>87</v>
      </c>
      <c r="S537" s="2">
        <v>44296.959062499998</v>
      </c>
      <c r="U537" s="2">
        <v>43186.680034722223</v>
      </c>
      <c r="V537" t="b">
        <v>0</v>
      </c>
      <c r="W537" t="s">
        <v>98</v>
      </c>
      <c r="X537" t="s">
        <v>635</v>
      </c>
      <c r="Z537" t="b">
        <v>0</v>
      </c>
      <c r="AA537" t="s">
        <v>150</v>
      </c>
      <c r="AB537" t="s">
        <v>38</v>
      </c>
      <c r="AC537" t="b">
        <v>0</v>
      </c>
      <c r="AD537" t="b">
        <v>0</v>
      </c>
      <c r="AE537" s="3">
        <v>54805</v>
      </c>
      <c r="AF537" s="3">
        <v>0</v>
      </c>
    </row>
    <row r="538" spans="1:32" x14ac:dyDescent="0.3">
      <c r="A538" t="s">
        <v>191</v>
      </c>
      <c r="B538" t="b">
        <v>0</v>
      </c>
      <c r="D538" t="b">
        <v>0</v>
      </c>
      <c r="E538" s="1">
        <v>43186</v>
      </c>
      <c r="F538" t="b">
        <v>1</v>
      </c>
      <c r="G538" t="s">
        <v>109</v>
      </c>
      <c r="H538" t="b">
        <v>1</v>
      </c>
      <c r="I538" s="2">
        <v>42550.15525462963</v>
      </c>
      <c r="J538" t="b">
        <v>0</v>
      </c>
      <c r="K538" t="b">
        <v>0</v>
      </c>
      <c r="L538" t="s">
        <v>183</v>
      </c>
      <c r="M538">
        <v>1</v>
      </c>
      <c r="N538">
        <v>2018</v>
      </c>
      <c r="O538" t="s">
        <v>34</v>
      </c>
      <c r="P538" t="s">
        <v>34</v>
      </c>
      <c r="Q538" t="s">
        <v>5979</v>
      </c>
      <c r="R538" t="s">
        <v>87</v>
      </c>
      <c r="S538" s="2">
        <v>44296.959062499998</v>
      </c>
      <c r="U538" s="2">
        <v>43186.685416666667</v>
      </c>
      <c r="V538" t="b">
        <v>0</v>
      </c>
      <c r="W538" t="s">
        <v>98</v>
      </c>
      <c r="X538" t="s">
        <v>673</v>
      </c>
      <c r="Z538" t="b">
        <v>0</v>
      </c>
      <c r="AA538" t="s">
        <v>150</v>
      </c>
      <c r="AB538" t="s">
        <v>38</v>
      </c>
      <c r="AC538" t="b">
        <v>0</v>
      </c>
      <c r="AD538" t="b">
        <v>0</v>
      </c>
      <c r="AE538" s="3">
        <v>54805</v>
      </c>
      <c r="AF538" s="3">
        <v>0</v>
      </c>
    </row>
    <row r="539" spans="1:32" x14ac:dyDescent="0.3">
      <c r="A539" t="s">
        <v>282</v>
      </c>
      <c r="B539" t="b">
        <v>0</v>
      </c>
      <c r="D539" t="b">
        <v>0</v>
      </c>
      <c r="E539" s="1">
        <v>43186</v>
      </c>
      <c r="F539" t="b">
        <v>1</v>
      </c>
      <c r="G539" t="s">
        <v>109</v>
      </c>
      <c r="H539" t="b">
        <v>1</v>
      </c>
      <c r="I539" s="2">
        <v>42550.158495370371</v>
      </c>
      <c r="J539" t="b">
        <v>0</v>
      </c>
      <c r="K539" t="b">
        <v>0</v>
      </c>
      <c r="L539" t="s">
        <v>183</v>
      </c>
      <c r="M539">
        <v>1</v>
      </c>
      <c r="N539">
        <v>2018</v>
      </c>
      <c r="O539" t="s">
        <v>34</v>
      </c>
      <c r="P539" t="s">
        <v>34</v>
      </c>
      <c r="Q539" t="s">
        <v>5969</v>
      </c>
      <c r="R539" t="s">
        <v>87</v>
      </c>
      <c r="S539" s="2">
        <v>44296.959062499998</v>
      </c>
      <c r="U539" s="2">
        <v>43186.686388888891</v>
      </c>
      <c r="V539" t="b">
        <v>0</v>
      </c>
      <c r="W539" t="s">
        <v>98</v>
      </c>
      <c r="X539" t="s">
        <v>681</v>
      </c>
      <c r="Z539" t="b">
        <v>0</v>
      </c>
      <c r="AA539" t="s">
        <v>150</v>
      </c>
      <c r="AB539" t="s">
        <v>38</v>
      </c>
      <c r="AC539" t="b">
        <v>0</v>
      </c>
      <c r="AD539" t="b">
        <v>0</v>
      </c>
      <c r="AE539" s="3">
        <v>54805</v>
      </c>
      <c r="AF539" s="3">
        <v>0</v>
      </c>
    </row>
    <row r="540" spans="1:32" x14ac:dyDescent="0.3">
      <c r="A540" t="s">
        <v>694</v>
      </c>
      <c r="B540" t="b">
        <v>0</v>
      </c>
      <c r="D540" t="b">
        <v>0</v>
      </c>
      <c r="E540" s="1">
        <v>43186</v>
      </c>
      <c r="F540" t="b">
        <v>1</v>
      </c>
      <c r="G540" t="s">
        <v>109</v>
      </c>
      <c r="H540" t="b">
        <v>0</v>
      </c>
      <c r="I540" s="2">
        <v>42557.597291666665</v>
      </c>
      <c r="J540" t="b">
        <v>0</v>
      </c>
      <c r="K540" t="b">
        <v>0</v>
      </c>
      <c r="L540" t="s">
        <v>183</v>
      </c>
      <c r="M540">
        <v>1</v>
      </c>
      <c r="N540">
        <v>2018</v>
      </c>
      <c r="O540" t="s">
        <v>34</v>
      </c>
      <c r="P540" t="s">
        <v>34</v>
      </c>
      <c r="Q540" t="s">
        <v>5969</v>
      </c>
      <c r="R540" t="s">
        <v>87</v>
      </c>
      <c r="S540" s="2">
        <v>44297.841840277775</v>
      </c>
      <c r="U540" s="2">
        <v>43186.688472222224</v>
      </c>
      <c r="V540" t="b">
        <v>0</v>
      </c>
      <c r="W540" t="s">
        <v>141</v>
      </c>
      <c r="X540" t="s">
        <v>695</v>
      </c>
      <c r="Z540" t="b">
        <v>0</v>
      </c>
      <c r="AA540" t="s">
        <v>150</v>
      </c>
      <c r="AB540" t="s">
        <v>38</v>
      </c>
      <c r="AC540" t="b">
        <v>0</v>
      </c>
      <c r="AD540" t="b">
        <v>0</v>
      </c>
      <c r="AE540" s="3">
        <v>24700</v>
      </c>
      <c r="AF540" s="3">
        <v>0</v>
      </c>
    </row>
    <row r="541" spans="1:32" x14ac:dyDescent="0.3">
      <c r="A541" t="s">
        <v>160</v>
      </c>
      <c r="B541" t="b">
        <v>0</v>
      </c>
      <c r="D541" t="b">
        <v>0</v>
      </c>
      <c r="E541" s="1">
        <v>43186</v>
      </c>
      <c r="F541" t="b">
        <v>1</v>
      </c>
      <c r="G541" t="s">
        <v>109</v>
      </c>
      <c r="H541" t="b">
        <v>0</v>
      </c>
      <c r="I541" s="2">
        <v>42565.592800925922</v>
      </c>
      <c r="J541" t="b">
        <v>0</v>
      </c>
      <c r="K541" t="b">
        <v>0</v>
      </c>
      <c r="L541" t="s">
        <v>183</v>
      </c>
      <c r="M541">
        <v>1</v>
      </c>
      <c r="N541">
        <v>2018</v>
      </c>
      <c r="O541" t="s">
        <v>34</v>
      </c>
      <c r="P541" t="s">
        <v>34</v>
      </c>
      <c r="Q541" t="s">
        <v>5971</v>
      </c>
      <c r="R541" t="s">
        <v>87</v>
      </c>
      <c r="S541" s="2">
        <v>44297.841400462959</v>
      </c>
      <c r="U541" s="2">
        <v>43186.629629629628</v>
      </c>
      <c r="V541" t="b">
        <v>0</v>
      </c>
      <c r="W541" t="s">
        <v>37</v>
      </c>
      <c r="X541" t="s">
        <v>731</v>
      </c>
      <c r="Z541" t="b">
        <v>0</v>
      </c>
      <c r="AA541" t="s">
        <v>150</v>
      </c>
      <c r="AB541" t="s">
        <v>38</v>
      </c>
      <c r="AC541" t="b">
        <v>0</v>
      </c>
      <c r="AD541" t="b">
        <v>0</v>
      </c>
      <c r="AE541" s="3">
        <v>54805</v>
      </c>
      <c r="AF541" s="3">
        <v>0</v>
      </c>
    </row>
    <row r="542" spans="1:32" x14ac:dyDescent="0.3">
      <c r="A542" t="s">
        <v>739</v>
      </c>
      <c r="B542" t="b">
        <v>0</v>
      </c>
      <c r="D542" t="b">
        <v>0</v>
      </c>
      <c r="E542" s="1">
        <v>43186</v>
      </c>
      <c r="F542" t="b">
        <v>1</v>
      </c>
      <c r="G542" t="s">
        <v>109</v>
      </c>
      <c r="H542" t="b">
        <v>0</v>
      </c>
      <c r="I542" s="2">
        <v>42570.830567129633</v>
      </c>
      <c r="J542" t="b">
        <v>0</v>
      </c>
      <c r="K542" t="b">
        <v>0</v>
      </c>
      <c r="L542" t="s">
        <v>183</v>
      </c>
      <c r="M542">
        <v>1</v>
      </c>
      <c r="N542">
        <v>2018</v>
      </c>
      <c r="O542" t="s">
        <v>34</v>
      </c>
      <c r="P542" t="s">
        <v>34</v>
      </c>
      <c r="Q542" t="s">
        <v>5978</v>
      </c>
      <c r="R542" t="s">
        <v>87</v>
      </c>
      <c r="S542" s="2">
        <v>44297.856377314813</v>
      </c>
      <c r="U542" s="2">
        <v>43186.87195601852</v>
      </c>
      <c r="V542" t="b">
        <v>0</v>
      </c>
      <c r="W542" t="s">
        <v>141</v>
      </c>
      <c r="X542" t="s">
        <v>740</v>
      </c>
      <c r="Z542" t="b">
        <v>0</v>
      </c>
      <c r="AA542" t="s">
        <v>150</v>
      </c>
      <c r="AB542" t="s">
        <v>38</v>
      </c>
      <c r="AC542" t="b">
        <v>0</v>
      </c>
      <c r="AD542" t="b">
        <v>0</v>
      </c>
      <c r="AE542" s="3">
        <v>54805</v>
      </c>
      <c r="AF542" s="3">
        <v>0</v>
      </c>
    </row>
    <row r="543" spans="1:32" x14ac:dyDescent="0.3">
      <c r="A543" t="s">
        <v>191</v>
      </c>
      <c r="B543" t="b">
        <v>0</v>
      </c>
      <c r="D543" t="b">
        <v>0</v>
      </c>
      <c r="E543" s="1">
        <v>43186</v>
      </c>
      <c r="F543" t="b">
        <v>1</v>
      </c>
      <c r="G543" t="s">
        <v>109</v>
      </c>
      <c r="H543" t="b">
        <v>0</v>
      </c>
      <c r="I543" s="2">
        <v>42663.806990740741</v>
      </c>
      <c r="J543" t="b">
        <v>0</v>
      </c>
      <c r="K543" t="b">
        <v>0</v>
      </c>
      <c r="L543" t="s">
        <v>183</v>
      </c>
      <c r="M543">
        <v>1</v>
      </c>
      <c r="N543">
        <v>2018</v>
      </c>
      <c r="O543" t="s">
        <v>34</v>
      </c>
      <c r="P543" t="s">
        <v>34</v>
      </c>
      <c r="Q543" t="s">
        <v>5973</v>
      </c>
      <c r="R543" t="s">
        <v>87</v>
      </c>
      <c r="S543" s="2">
        <v>44297.837673611109</v>
      </c>
      <c r="U543" s="2">
        <v>43186.697210648148</v>
      </c>
      <c r="V543" t="b">
        <v>0</v>
      </c>
      <c r="W543" t="s">
        <v>121</v>
      </c>
      <c r="X543" t="s">
        <v>837</v>
      </c>
      <c r="Z543" t="b">
        <v>0</v>
      </c>
      <c r="AA543" t="s">
        <v>150</v>
      </c>
      <c r="AB543" t="s">
        <v>38</v>
      </c>
      <c r="AC543" t="b">
        <v>0</v>
      </c>
      <c r="AD543" t="b">
        <v>0</v>
      </c>
      <c r="AE543" s="3">
        <v>54805</v>
      </c>
      <c r="AF543" s="3">
        <v>0</v>
      </c>
    </row>
    <row r="544" spans="1:32" x14ac:dyDescent="0.3">
      <c r="A544" t="s">
        <v>890</v>
      </c>
      <c r="B544" t="b">
        <v>0</v>
      </c>
      <c r="D544" t="b">
        <v>0</v>
      </c>
      <c r="E544" s="1">
        <v>43186</v>
      </c>
      <c r="F544" t="b">
        <v>1</v>
      </c>
      <c r="G544" t="s">
        <v>109</v>
      </c>
      <c r="H544" t="b">
        <v>0</v>
      </c>
      <c r="I544" s="2">
        <v>42692.945173611108</v>
      </c>
      <c r="J544" t="b">
        <v>0</v>
      </c>
      <c r="K544" t="b">
        <v>0</v>
      </c>
      <c r="L544" t="s">
        <v>183</v>
      </c>
      <c r="M544">
        <v>1</v>
      </c>
      <c r="N544">
        <v>2018</v>
      </c>
      <c r="O544" t="s">
        <v>34</v>
      </c>
      <c r="P544" t="s">
        <v>34</v>
      </c>
      <c r="Q544" t="s">
        <v>3016</v>
      </c>
      <c r="R544" t="s">
        <v>87</v>
      </c>
      <c r="S544" s="2">
        <v>44297.841840277775</v>
      </c>
      <c r="U544" s="2">
        <v>43186.699062500003</v>
      </c>
      <c r="V544" t="b">
        <v>0</v>
      </c>
      <c r="W544" t="s">
        <v>141</v>
      </c>
      <c r="X544" t="s">
        <v>891</v>
      </c>
      <c r="Z544" t="b">
        <v>0</v>
      </c>
      <c r="AA544" t="s">
        <v>150</v>
      </c>
      <c r="AB544" t="s">
        <v>38</v>
      </c>
      <c r="AC544" t="b">
        <v>0</v>
      </c>
      <c r="AD544" t="b">
        <v>0</v>
      </c>
      <c r="AE544" s="3">
        <v>54805</v>
      </c>
      <c r="AF544" s="3">
        <v>0</v>
      </c>
    </row>
    <row r="545" spans="1:32" x14ac:dyDescent="0.3">
      <c r="A545" t="s">
        <v>191</v>
      </c>
      <c r="B545" t="b">
        <v>0</v>
      </c>
      <c r="D545" t="b">
        <v>0</v>
      </c>
      <c r="E545" s="1">
        <v>43186</v>
      </c>
      <c r="F545" t="b">
        <v>1</v>
      </c>
      <c r="G545" t="s">
        <v>964</v>
      </c>
      <c r="H545" t="b">
        <v>1</v>
      </c>
      <c r="I545" s="2">
        <v>42760.69327546296</v>
      </c>
      <c r="J545" t="b">
        <v>0</v>
      </c>
      <c r="K545" t="b">
        <v>0</v>
      </c>
      <c r="L545" t="s">
        <v>183</v>
      </c>
      <c r="M545">
        <v>1</v>
      </c>
      <c r="N545">
        <v>2018</v>
      </c>
      <c r="O545" t="s">
        <v>34</v>
      </c>
      <c r="P545" t="s">
        <v>34</v>
      </c>
      <c r="Q545" t="s">
        <v>5980</v>
      </c>
      <c r="R545" t="s">
        <v>87</v>
      </c>
      <c r="S545" s="2">
        <v>44296.959062499998</v>
      </c>
      <c r="U545" s="2">
        <v>43186.700300925928</v>
      </c>
      <c r="V545" t="b">
        <v>0</v>
      </c>
      <c r="W545" t="s">
        <v>98</v>
      </c>
      <c r="X545" t="s">
        <v>966</v>
      </c>
      <c r="Z545" t="b">
        <v>0</v>
      </c>
      <c r="AA545" t="s">
        <v>150</v>
      </c>
      <c r="AB545" t="s">
        <v>38</v>
      </c>
      <c r="AC545" t="b">
        <v>0</v>
      </c>
      <c r="AD545" t="b">
        <v>0</v>
      </c>
      <c r="AE545" s="3">
        <v>54805</v>
      </c>
      <c r="AF545" s="3">
        <v>0</v>
      </c>
    </row>
    <row r="546" spans="1:32" x14ac:dyDescent="0.3">
      <c r="A546" t="s">
        <v>155</v>
      </c>
      <c r="B546" t="b">
        <v>0</v>
      </c>
      <c r="D546" t="b">
        <v>0</v>
      </c>
      <c r="E546" s="1">
        <v>43186</v>
      </c>
      <c r="F546" t="b">
        <v>1</v>
      </c>
      <c r="G546" t="s">
        <v>964</v>
      </c>
      <c r="H546" t="b">
        <v>1</v>
      </c>
      <c r="I546" s="2">
        <v>42760.698680555557</v>
      </c>
      <c r="J546" t="b">
        <v>0</v>
      </c>
      <c r="K546" t="b">
        <v>0</v>
      </c>
      <c r="L546" t="s">
        <v>183</v>
      </c>
      <c r="M546">
        <v>1</v>
      </c>
      <c r="N546">
        <v>2018</v>
      </c>
      <c r="O546" t="s">
        <v>34</v>
      </c>
      <c r="P546" t="s">
        <v>34</v>
      </c>
      <c r="Q546" t="s">
        <v>5980</v>
      </c>
      <c r="R546" t="s">
        <v>87</v>
      </c>
      <c r="S546" s="2">
        <v>44296.959062499998</v>
      </c>
      <c r="U546" s="2">
        <v>43186.700960648152</v>
      </c>
      <c r="V546" t="b">
        <v>0</v>
      </c>
      <c r="W546" t="s">
        <v>98</v>
      </c>
      <c r="X546" t="s">
        <v>967</v>
      </c>
      <c r="Z546" t="b">
        <v>0</v>
      </c>
      <c r="AA546" t="s">
        <v>150</v>
      </c>
      <c r="AB546" t="s">
        <v>38</v>
      </c>
      <c r="AC546" t="b">
        <v>0</v>
      </c>
      <c r="AD546" t="b">
        <v>0</v>
      </c>
      <c r="AE546" s="3">
        <v>54805</v>
      </c>
      <c r="AF546" s="3">
        <v>0</v>
      </c>
    </row>
    <row r="547" spans="1:32" x14ac:dyDescent="0.3">
      <c r="A547" t="s">
        <v>970</v>
      </c>
      <c r="B547" t="b">
        <v>0</v>
      </c>
      <c r="D547" t="b">
        <v>0</v>
      </c>
      <c r="E547" s="1">
        <v>43186</v>
      </c>
      <c r="F547" t="b">
        <v>1</v>
      </c>
      <c r="G547" t="s">
        <v>964</v>
      </c>
      <c r="H547" t="b">
        <v>1</v>
      </c>
      <c r="I547" s="2">
        <v>42760.822500000002</v>
      </c>
      <c r="J547" t="b">
        <v>0</v>
      </c>
      <c r="K547" t="b">
        <v>0</v>
      </c>
      <c r="L547" t="s">
        <v>183</v>
      </c>
      <c r="M547">
        <v>1</v>
      </c>
      <c r="N547">
        <v>2018</v>
      </c>
      <c r="O547" t="s">
        <v>34</v>
      </c>
      <c r="P547" t="s">
        <v>34</v>
      </c>
      <c r="Q547" t="s">
        <v>5980</v>
      </c>
      <c r="R547" t="s">
        <v>87</v>
      </c>
      <c r="S547" s="2">
        <v>44296.959062499998</v>
      </c>
      <c r="U547" s="2">
        <v>43186.701331018521</v>
      </c>
      <c r="V547" t="b">
        <v>0</v>
      </c>
      <c r="W547" t="s">
        <v>98</v>
      </c>
      <c r="X547" t="s">
        <v>971</v>
      </c>
      <c r="Z547" t="b">
        <v>0</v>
      </c>
      <c r="AA547" t="s">
        <v>150</v>
      </c>
      <c r="AB547" t="s">
        <v>38</v>
      </c>
      <c r="AC547" t="b">
        <v>0</v>
      </c>
      <c r="AD547" t="b">
        <v>0</v>
      </c>
      <c r="AE547" s="3">
        <v>54805</v>
      </c>
      <c r="AF547" s="3">
        <v>0</v>
      </c>
    </row>
    <row r="548" spans="1:32" x14ac:dyDescent="0.3">
      <c r="A548" t="s">
        <v>155</v>
      </c>
      <c r="B548" t="b">
        <v>0</v>
      </c>
      <c r="D548" t="b">
        <v>0</v>
      </c>
      <c r="E548" s="1">
        <v>43186</v>
      </c>
      <c r="F548" t="b">
        <v>1</v>
      </c>
      <c r="G548" t="s">
        <v>964</v>
      </c>
      <c r="H548" t="b">
        <v>1</v>
      </c>
      <c r="I548" s="2">
        <v>42760.856238425928</v>
      </c>
      <c r="J548" t="b">
        <v>0</v>
      </c>
      <c r="K548" t="b">
        <v>0</v>
      </c>
      <c r="L548" t="s">
        <v>183</v>
      </c>
      <c r="M548">
        <v>1</v>
      </c>
      <c r="N548">
        <v>2018</v>
      </c>
      <c r="O548" t="s">
        <v>34</v>
      </c>
      <c r="P548" t="s">
        <v>34</v>
      </c>
      <c r="Q548" t="s">
        <v>5980</v>
      </c>
      <c r="R548" t="s">
        <v>87</v>
      </c>
      <c r="S548" s="2">
        <v>44296.959062499998</v>
      </c>
      <c r="U548" s="2">
        <v>43186.701828703706</v>
      </c>
      <c r="V548" t="b">
        <v>0</v>
      </c>
      <c r="W548" t="s">
        <v>98</v>
      </c>
      <c r="X548" t="s">
        <v>974</v>
      </c>
      <c r="Z548" t="b">
        <v>0</v>
      </c>
      <c r="AA548" t="s">
        <v>150</v>
      </c>
      <c r="AB548" t="s">
        <v>38</v>
      </c>
      <c r="AC548" t="b">
        <v>0</v>
      </c>
      <c r="AD548" t="b">
        <v>0</v>
      </c>
      <c r="AE548" s="3">
        <v>54805</v>
      </c>
      <c r="AF548" s="3">
        <v>0</v>
      </c>
    </row>
    <row r="549" spans="1:32" x14ac:dyDescent="0.3">
      <c r="A549" t="s">
        <v>497</v>
      </c>
      <c r="B549" t="b">
        <v>0</v>
      </c>
      <c r="D549" t="b">
        <v>0</v>
      </c>
      <c r="E549" s="1">
        <v>44925</v>
      </c>
      <c r="F549" t="b">
        <v>0</v>
      </c>
      <c r="G549" t="s">
        <v>964</v>
      </c>
      <c r="H549" t="b">
        <v>1</v>
      </c>
      <c r="I549" s="2">
        <v>42766.817777777775</v>
      </c>
      <c r="J549" t="b">
        <v>0</v>
      </c>
      <c r="K549" t="b">
        <v>0</v>
      </c>
      <c r="L549" t="s">
        <v>622</v>
      </c>
      <c r="M549">
        <v>4</v>
      </c>
      <c r="N549">
        <v>2022</v>
      </c>
      <c r="O549" t="s">
        <v>86</v>
      </c>
      <c r="P549" t="s">
        <v>86</v>
      </c>
      <c r="Q549" t="s">
        <v>3016</v>
      </c>
      <c r="R549" t="s">
        <v>87</v>
      </c>
      <c r="S549" s="2">
        <v>44348.796666666669</v>
      </c>
      <c r="U549" s="2">
        <v>43627.55872685185</v>
      </c>
      <c r="V549" t="b">
        <v>0</v>
      </c>
      <c r="W549" t="s">
        <v>98</v>
      </c>
      <c r="X549" t="s">
        <v>1024</v>
      </c>
      <c r="Z549" t="b">
        <v>0</v>
      </c>
      <c r="AA549" t="s">
        <v>159</v>
      </c>
      <c r="AB549" t="s">
        <v>180</v>
      </c>
      <c r="AC549" t="b">
        <v>0</v>
      </c>
      <c r="AD549" t="b">
        <v>0</v>
      </c>
      <c r="AE549" s="3">
        <v>72900</v>
      </c>
      <c r="AF549" s="3">
        <v>3645</v>
      </c>
    </row>
    <row r="550" spans="1:32" x14ac:dyDescent="0.3">
      <c r="A550" t="s">
        <v>147</v>
      </c>
      <c r="B550" t="b">
        <v>0</v>
      </c>
      <c r="D550" t="b">
        <v>0</v>
      </c>
      <c r="E550" s="1">
        <v>43186</v>
      </c>
      <c r="F550" t="b">
        <v>1</v>
      </c>
      <c r="G550" t="s">
        <v>964</v>
      </c>
      <c r="H550" t="b">
        <v>1</v>
      </c>
      <c r="I550" s="2">
        <v>42760.912997685184</v>
      </c>
      <c r="J550" t="b">
        <v>0</v>
      </c>
      <c r="K550" t="b">
        <v>0</v>
      </c>
      <c r="L550" t="s">
        <v>183</v>
      </c>
      <c r="M550">
        <v>1</v>
      </c>
      <c r="N550">
        <v>2018</v>
      </c>
      <c r="O550" t="s">
        <v>34</v>
      </c>
      <c r="P550" t="s">
        <v>34</v>
      </c>
      <c r="Q550" t="s">
        <v>5981</v>
      </c>
      <c r="R550" t="s">
        <v>87</v>
      </c>
      <c r="S550" s="2">
        <v>44296.959062499998</v>
      </c>
      <c r="U550" s="2">
        <v>43186.70480324074</v>
      </c>
      <c r="V550" t="b">
        <v>0</v>
      </c>
      <c r="W550" t="s">
        <v>98</v>
      </c>
      <c r="X550" t="s">
        <v>980</v>
      </c>
      <c r="Z550" t="b">
        <v>0</v>
      </c>
      <c r="AA550" t="s">
        <v>150</v>
      </c>
      <c r="AB550" t="s">
        <v>38</v>
      </c>
      <c r="AC550" t="b">
        <v>0</v>
      </c>
      <c r="AD550" t="b">
        <v>0</v>
      </c>
      <c r="AE550" s="3">
        <v>54805</v>
      </c>
      <c r="AF550" s="3">
        <v>0</v>
      </c>
    </row>
    <row r="551" spans="1:32" x14ac:dyDescent="0.3">
      <c r="A551" t="s">
        <v>1027</v>
      </c>
      <c r="B551" t="b">
        <v>0</v>
      </c>
      <c r="D551" t="b">
        <v>0</v>
      </c>
      <c r="E551" s="1">
        <v>44651</v>
      </c>
      <c r="F551" t="b">
        <v>0</v>
      </c>
      <c r="G551" t="s">
        <v>964</v>
      </c>
      <c r="H551" t="b">
        <v>1</v>
      </c>
      <c r="I551" s="2">
        <v>42766.835590277777</v>
      </c>
      <c r="J551" t="b">
        <v>0</v>
      </c>
      <c r="K551" t="b">
        <v>0</v>
      </c>
      <c r="L551" t="s">
        <v>310</v>
      </c>
      <c r="M551">
        <v>1</v>
      </c>
      <c r="N551">
        <v>2022</v>
      </c>
      <c r="O551" t="s">
        <v>86</v>
      </c>
      <c r="P551" t="s">
        <v>86</v>
      </c>
      <c r="Q551" t="s">
        <v>3016</v>
      </c>
      <c r="R551" t="s">
        <v>87</v>
      </c>
      <c r="S551" s="2">
        <v>44348.796666666669</v>
      </c>
      <c r="U551" s="2">
        <v>44280.515775462962</v>
      </c>
      <c r="V551" t="b">
        <v>0</v>
      </c>
      <c r="W551" t="s">
        <v>98</v>
      </c>
      <c r="X551" t="s">
        <v>1028</v>
      </c>
      <c r="Z551" t="b">
        <v>0</v>
      </c>
      <c r="AA551" t="s">
        <v>109</v>
      </c>
      <c r="AB551" t="s">
        <v>180</v>
      </c>
      <c r="AC551" t="b">
        <v>0</v>
      </c>
      <c r="AD551" t="b">
        <v>0</v>
      </c>
      <c r="AE551" s="3">
        <v>98134</v>
      </c>
      <c r="AF551" s="3">
        <v>4906.7</v>
      </c>
    </row>
    <row r="552" spans="1:32" x14ac:dyDescent="0.3">
      <c r="A552" t="s">
        <v>981</v>
      </c>
      <c r="B552" t="b">
        <v>0</v>
      </c>
      <c r="D552" t="b">
        <v>0</v>
      </c>
      <c r="E552" s="1">
        <v>43186</v>
      </c>
      <c r="F552" t="b">
        <v>1</v>
      </c>
      <c r="G552" t="s">
        <v>964</v>
      </c>
      <c r="H552" t="b">
        <v>1</v>
      </c>
      <c r="I552" s="2">
        <v>42760.915138888886</v>
      </c>
      <c r="J552" t="b">
        <v>0</v>
      </c>
      <c r="K552" t="b">
        <v>0</v>
      </c>
      <c r="L552" t="s">
        <v>183</v>
      </c>
      <c r="M552">
        <v>1</v>
      </c>
      <c r="N552">
        <v>2018</v>
      </c>
      <c r="O552" t="s">
        <v>34</v>
      </c>
      <c r="P552" t="s">
        <v>34</v>
      </c>
      <c r="Q552" t="s">
        <v>3016</v>
      </c>
      <c r="R552" t="s">
        <v>87</v>
      </c>
      <c r="S552" s="2">
        <v>44296.959062499998</v>
      </c>
      <c r="U552" s="2">
        <v>43186.705289351848</v>
      </c>
      <c r="V552" t="b">
        <v>0</v>
      </c>
      <c r="W552" t="s">
        <v>98</v>
      </c>
      <c r="X552" t="s">
        <v>982</v>
      </c>
      <c r="Z552" t="b">
        <v>0</v>
      </c>
      <c r="AA552" t="s">
        <v>150</v>
      </c>
      <c r="AB552" t="s">
        <v>38</v>
      </c>
      <c r="AC552" t="b">
        <v>0</v>
      </c>
      <c r="AD552" t="b">
        <v>0</v>
      </c>
      <c r="AE552" s="3">
        <v>54805</v>
      </c>
      <c r="AF552" s="3">
        <v>0</v>
      </c>
    </row>
    <row r="553" spans="1:32" x14ac:dyDescent="0.3">
      <c r="A553" t="s">
        <v>990</v>
      </c>
      <c r="B553" t="b">
        <v>0</v>
      </c>
      <c r="D553" t="b">
        <v>0</v>
      </c>
      <c r="E553" s="1">
        <v>43186</v>
      </c>
      <c r="F553" t="b">
        <v>1</v>
      </c>
      <c r="G553" t="s">
        <v>964</v>
      </c>
      <c r="H553" t="b">
        <v>1</v>
      </c>
      <c r="I553" s="2">
        <v>42761.724108796298</v>
      </c>
      <c r="J553" t="b">
        <v>0</v>
      </c>
      <c r="K553" t="b">
        <v>0</v>
      </c>
      <c r="L553" t="s">
        <v>183</v>
      </c>
      <c r="M553">
        <v>1</v>
      </c>
      <c r="N553">
        <v>2018</v>
      </c>
      <c r="O553" t="s">
        <v>34</v>
      </c>
      <c r="P553" t="s">
        <v>34</v>
      </c>
      <c r="Q553" t="s">
        <v>5975</v>
      </c>
      <c r="R553" t="s">
        <v>87</v>
      </c>
      <c r="S553" s="2">
        <v>44296.959062499998</v>
      </c>
      <c r="U553" s="2">
        <v>43186.709155092591</v>
      </c>
      <c r="V553" t="b">
        <v>0</v>
      </c>
      <c r="W553" t="s">
        <v>98</v>
      </c>
      <c r="X553" t="s">
        <v>991</v>
      </c>
      <c r="Z553" t="b">
        <v>0</v>
      </c>
      <c r="AA553" t="s">
        <v>150</v>
      </c>
      <c r="AB553" t="s">
        <v>38</v>
      </c>
      <c r="AC553" t="b">
        <v>0</v>
      </c>
      <c r="AD553" t="b">
        <v>0</v>
      </c>
      <c r="AE553" s="3">
        <v>54805</v>
      </c>
      <c r="AF553" s="3">
        <v>0</v>
      </c>
    </row>
    <row r="554" spans="1:32" x14ac:dyDescent="0.3">
      <c r="A554" t="s">
        <v>2845</v>
      </c>
      <c r="B554" t="b">
        <v>0</v>
      </c>
      <c r="D554" t="b">
        <v>0</v>
      </c>
      <c r="E554" s="1">
        <v>43186</v>
      </c>
      <c r="F554" t="b">
        <v>1</v>
      </c>
      <c r="G554" t="s">
        <v>109</v>
      </c>
      <c r="H554" t="b">
        <v>0</v>
      </c>
      <c r="I554" s="2">
        <v>43033.557488425926</v>
      </c>
      <c r="J554" t="b">
        <v>0</v>
      </c>
      <c r="K554" t="b">
        <v>0</v>
      </c>
      <c r="L554" t="s">
        <v>183</v>
      </c>
      <c r="M554">
        <v>1</v>
      </c>
      <c r="N554">
        <v>2018</v>
      </c>
      <c r="O554" t="s">
        <v>34</v>
      </c>
      <c r="P554" t="s">
        <v>34</v>
      </c>
      <c r="Q554" t="s">
        <v>120</v>
      </c>
      <c r="R554" t="s">
        <v>87</v>
      </c>
      <c r="S554" s="2">
        <v>44297.853321759256</v>
      </c>
      <c r="U554" s="2">
        <v>43186.704363425924</v>
      </c>
      <c r="V554" t="b">
        <v>0</v>
      </c>
      <c r="W554" t="s">
        <v>37</v>
      </c>
      <c r="X554" t="s">
        <v>2846</v>
      </c>
      <c r="Z554" t="b">
        <v>0</v>
      </c>
      <c r="AA554" t="s">
        <v>150</v>
      </c>
      <c r="AB554" t="s">
        <v>38</v>
      </c>
      <c r="AC554" t="b">
        <v>0</v>
      </c>
      <c r="AD554" t="b">
        <v>0</v>
      </c>
      <c r="AE554" s="3">
        <v>61450</v>
      </c>
      <c r="AF554" s="3">
        <v>0</v>
      </c>
    </row>
    <row r="555" spans="1:32" x14ac:dyDescent="0.3">
      <c r="A555" t="s">
        <v>282</v>
      </c>
      <c r="B555" t="b">
        <v>0</v>
      </c>
      <c r="D555" t="b">
        <v>0</v>
      </c>
      <c r="E555" s="1">
        <v>43186</v>
      </c>
      <c r="F555" t="b">
        <v>1</v>
      </c>
      <c r="G555" t="s">
        <v>964</v>
      </c>
      <c r="H555" t="b">
        <v>1</v>
      </c>
      <c r="I555" s="2">
        <v>42950.738171296296</v>
      </c>
      <c r="J555" t="b">
        <v>0</v>
      </c>
      <c r="K555" t="b">
        <v>0</v>
      </c>
      <c r="L555" t="s">
        <v>183</v>
      </c>
      <c r="M555">
        <v>1</v>
      </c>
      <c r="N555">
        <v>2018</v>
      </c>
      <c r="O555" t="s">
        <v>34</v>
      </c>
      <c r="P555" t="s">
        <v>34</v>
      </c>
      <c r="Q555" t="s">
        <v>120</v>
      </c>
      <c r="R555" t="s">
        <v>87</v>
      </c>
      <c r="S555" s="2">
        <v>44296.959062499998</v>
      </c>
      <c r="U555" s="2">
        <v>43186.710821759261</v>
      </c>
      <c r="V555" t="b">
        <v>0</v>
      </c>
      <c r="W555" t="s">
        <v>98</v>
      </c>
      <c r="X555" t="s">
        <v>3975</v>
      </c>
      <c r="Z555" t="b">
        <v>0</v>
      </c>
      <c r="AA555" t="s">
        <v>150</v>
      </c>
      <c r="AB555" t="s">
        <v>38</v>
      </c>
      <c r="AC555" t="b">
        <v>0</v>
      </c>
      <c r="AD555" t="b">
        <v>0</v>
      </c>
      <c r="AE555" s="3">
        <v>56177.14</v>
      </c>
      <c r="AF555" s="3">
        <v>0</v>
      </c>
    </row>
    <row r="556" spans="1:32" x14ac:dyDescent="0.3">
      <c r="A556" t="s">
        <v>1040</v>
      </c>
      <c r="B556" t="b">
        <v>0</v>
      </c>
      <c r="D556" t="b">
        <v>0</v>
      </c>
      <c r="E556" s="1">
        <v>44925</v>
      </c>
      <c r="F556" t="b">
        <v>0</v>
      </c>
      <c r="G556" t="s">
        <v>964</v>
      </c>
      <c r="H556" t="b">
        <v>1</v>
      </c>
      <c r="I556" s="2">
        <v>42766.882627314815</v>
      </c>
      <c r="J556" t="b">
        <v>0</v>
      </c>
      <c r="K556" t="b">
        <v>0</v>
      </c>
      <c r="L556" t="s">
        <v>622</v>
      </c>
      <c r="M556">
        <v>4</v>
      </c>
      <c r="N556">
        <v>2022</v>
      </c>
      <c r="O556" t="s">
        <v>86</v>
      </c>
      <c r="P556" t="s">
        <v>86</v>
      </c>
      <c r="Q556" t="s">
        <v>5973</v>
      </c>
      <c r="R556" t="s">
        <v>87</v>
      </c>
      <c r="S556" s="2">
        <v>44348.796666666669</v>
      </c>
      <c r="U556" s="2">
        <v>44063.693576388891</v>
      </c>
      <c r="V556" t="b">
        <v>0</v>
      </c>
      <c r="W556" t="s">
        <v>98</v>
      </c>
      <c r="X556" t="s">
        <v>1041</v>
      </c>
      <c r="Z556" t="b">
        <v>0</v>
      </c>
      <c r="AA556" t="s">
        <v>109</v>
      </c>
      <c r="AB556" t="s">
        <v>180</v>
      </c>
      <c r="AC556" t="b">
        <v>0</v>
      </c>
      <c r="AD556" t="b">
        <v>0</v>
      </c>
      <c r="AE556" s="3">
        <v>75750</v>
      </c>
      <c r="AF556" s="3">
        <v>3787.5</v>
      </c>
    </row>
    <row r="557" spans="1:32" x14ac:dyDescent="0.3">
      <c r="A557" t="s">
        <v>573</v>
      </c>
      <c r="B557" t="b">
        <v>0</v>
      </c>
      <c r="D557" t="b">
        <v>0</v>
      </c>
      <c r="E557" s="1">
        <v>43187</v>
      </c>
      <c r="F557" t="b">
        <v>1</v>
      </c>
      <c r="G557" t="s">
        <v>964</v>
      </c>
      <c r="H557" t="b">
        <v>1</v>
      </c>
      <c r="I557" s="2">
        <v>42761.786122685182</v>
      </c>
      <c r="J557" t="b">
        <v>0</v>
      </c>
      <c r="K557" t="b">
        <v>0</v>
      </c>
      <c r="L557" t="s">
        <v>183</v>
      </c>
      <c r="M557">
        <v>1</v>
      </c>
      <c r="N557">
        <v>2018</v>
      </c>
      <c r="O557" t="s">
        <v>34</v>
      </c>
      <c r="P557" t="s">
        <v>34</v>
      </c>
      <c r="Q557" t="s">
        <v>5981</v>
      </c>
      <c r="R557" t="s">
        <v>87</v>
      </c>
      <c r="S557" s="2">
        <v>44296.959062499998</v>
      </c>
      <c r="U557" s="2">
        <v>43187.645196759258</v>
      </c>
      <c r="V557" t="b">
        <v>0</v>
      </c>
      <c r="W557" t="s">
        <v>98</v>
      </c>
      <c r="X557" t="s">
        <v>998</v>
      </c>
      <c r="Z557" t="b">
        <v>0</v>
      </c>
      <c r="AA557" t="s">
        <v>150</v>
      </c>
      <c r="AB557" t="s">
        <v>38</v>
      </c>
      <c r="AC557" t="b">
        <v>0</v>
      </c>
      <c r="AD557" t="b">
        <v>0</v>
      </c>
      <c r="AE557" s="3">
        <v>54805</v>
      </c>
      <c r="AF557" s="3">
        <v>0</v>
      </c>
    </row>
    <row r="558" spans="1:32" x14ac:dyDescent="0.3">
      <c r="A558" t="s">
        <v>1033</v>
      </c>
      <c r="B558" t="b">
        <v>0</v>
      </c>
      <c r="D558" t="b">
        <v>0</v>
      </c>
      <c r="E558" s="1">
        <v>44925</v>
      </c>
      <c r="F558" t="b">
        <v>0</v>
      </c>
      <c r="G558" t="s">
        <v>964</v>
      </c>
      <c r="H558" t="b">
        <v>1</v>
      </c>
      <c r="I558" s="2">
        <v>42766.903599537036</v>
      </c>
      <c r="J558" t="b">
        <v>0</v>
      </c>
      <c r="K558" t="b">
        <v>0</v>
      </c>
      <c r="L558" t="s">
        <v>622</v>
      </c>
      <c r="M558">
        <v>4</v>
      </c>
      <c r="N558">
        <v>2022</v>
      </c>
      <c r="O558" t="s">
        <v>86</v>
      </c>
      <c r="P558" t="s">
        <v>86</v>
      </c>
      <c r="Q558" t="s">
        <v>3016</v>
      </c>
      <c r="R558" t="s">
        <v>87</v>
      </c>
      <c r="S558" s="2">
        <v>44348.796666666669</v>
      </c>
      <c r="U558" s="2">
        <v>44063.69458333333</v>
      </c>
      <c r="V558" t="b">
        <v>0</v>
      </c>
      <c r="W558" t="s">
        <v>98</v>
      </c>
      <c r="X558" t="s">
        <v>1043</v>
      </c>
      <c r="Z558" t="b">
        <v>0</v>
      </c>
      <c r="AA558" t="s">
        <v>109</v>
      </c>
      <c r="AB558" t="s">
        <v>180</v>
      </c>
      <c r="AC558" t="b">
        <v>0</v>
      </c>
      <c r="AD558" t="b">
        <v>0</v>
      </c>
      <c r="AE558" s="3">
        <v>98134</v>
      </c>
      <c r="AF558" s="3">
        <v>4906.7</v>
      </c>
    </row>
    <row r="559" spans="1:32" x14ac:dyDescent="0.3">
      <c r="A559" t="s">
        <v>1044</v>
      </c>
      <c r="B559" t="b">
        <v>0</v>
      </c>
      <c r="D559" t="b">
        <v>0</v>
      </c>
      <c r="E559" s="1">
        <v>44468</v>
      </c>
      <c r="F559" t="b">
        <v>0</v>
      </c>
      <c r="G559" t="s">
        <v>964</v>
      </c>
      <c r="H559" t="b">
        <v>1</v>
      </c>
      <c r="I559" s="2">
        <v>42766.906631944446</v>
      </c>
      <c r="J559" t="b">
        <v>0</v>
      </c>
      <c r="K559" t="b">
        <v>0</v>
      </c>
      <c r="L559" t="s">
        <v>203</v>
      </c>
      <c r="M559">
        <v>3</v>
      </c>
      <c r="N559">
        <v>2021</v>
      </c>
      <c r="O559" t="s">
        <v>86</v>
      </c>
      <c r="P559" t="s">
        <v>86</v>
      </c>
      <c r="Q559" t="s">
        <v>3016</v>
      </c>
      <c r="R559" t="s">
        <v>87</v>
      </c>
      <c r="S559" s="2">
        <v>44348.796666666669</v>
      </c>
      <c r="U559" s="2">
        <v>44322.643368055556</v>
      </c>
      <c r="V559" t="b">
        <v>0</v>
      </c>
      <c r="W559" t="s">
        <v>98</v>
      </c>
      <c r="X559" t="s">
        <v>1045</v>
      </c>
      <c r="Z559" t="b">
        <v>0</v>
      </c>
      <c r="AA559" t="s">
        <v>109</v>
      </c>
      <c r="AB559" t="s">
        <v>205</v>
      </c>
      <c r="AC559" t="b">
        <v>0</v>
      </c>
      <c r="AD559" t="b">
        <v>0</v>
      </c>
      <c r="AE559" s="3">
        <v>81522.7</v>
      </c>
      <c r="AF559" s="3">
        <v>24456.81</v>
      </c>
    </row>
    <row r="560" spans="1:32" x14ac:dyDescent="0.3">
      <c r="A560" t="s">
        <v>1080</v>
      </c>
      <c r="B560" t="b">
        <v>0</v>
      </c>
      <c r="D560" t="b">
        <v>0</v>
      </c>
      <c r="E560" s="1">
        <v>43187</v>
      </c>
      <c r="F560" t="b">
        <v>1</v>
      </c>
      <c r="G560" t="s">
        <v>964</v>
      </c>
      <c r="H560" t="b">
        <v>1</v>
      </c>
      <c r="I560" s="2">
        <v>42776.866030092591</v>
      </c>
      <c r="J560" t="b">
        <v>0</v>
      </c>
      <c r="K560" t="b">
        <v>0</v>
      </c>
      <c r="L560" t="s">
        <v>183</v>
      </c>
      <c r="M560">
        <v>1</v>
      </c>
      <c r="N560">
        <v>2018</v>
      </c>
      <c r="O560" t="s">
        <v>34</v>
      </c>
      <c r="P560" t="s">
        <v>34</v>
      </c>
      <c r="Q560" t="s">
        <v>5973</v>
      </c>
      <c r="R560" t="s">
        <v>87</v>
      </c>
      <c r="S560" s="2">
        <v>44297.853877314818</v>
      </c>
      <c r="U560" s="2">
        <v>43187.656030092592</v>
      </c>
      <c r="V560" t="b">
        <v>0</v>
      </c>
      <c r="W560" t="s">
        <v>98</v>
      </c>
      <c r="X560" t="s">
        <v>1081</v>
      </c>
      <c r="Z560" t="b">
        <v>0</v>
      </c>
      <c r="AA560" t="s">
        <v>150</v>
      </c>
      <c r="AB560" t="s">
        <v>38</v>
      </c>
      <c r="AC560" t="b">
        <v>0</v>
      </c>
      <c r="AD560" t="b">
        <v>0</v>
      </c>
      <c r="AE560" s="3">
        <v>54805</v>
      </c>
      <c r="AF560" s="3">
        <v>0</v>
      </c>
    </row>
    <row r="561" spans="1:32" x14ac:dyDescent="0.3">
      <c r="A561" t="s">
        <v>191</v>
      </c>
      <c r="B561" t="b">
        <v>0</v>
      </c>
      <c r="D561" t="b">
        <v>0</v>
      </c>
      <c r="E561" s="1">
        <v>43187</v>
      </c>
      <c r="F561" t="b">
        <v>1</v>
      </c>
      <c r="G561" t="s">
        <v>964</v>
      </c>
      <c r="H561" t="b">
        <v>1</v>
      </c>
      <c r="I561" s="2">
        <v>42818.630231481482</v>
      </c>
      <c r="J561" t="b">
        <v>0</v>
      </c>
      <c r="K561" t="b">
        <v>0</v>
      </c>
      <c r="L561" t="s">
        <v>183</v>
      </c>
      <c r="M561">
        <v>1</v>
      </c>
      <c r="N561">
        <v>2018</v>
      </c>
      <c r="O561" t="s">
        <v>34</v>
      </c>
      <c r="P561" t="s">
        <v>34</v>
      </c>
      <c r="Q561" t="s">
        <v>5975</v>
      </c>
      <c r="R561" t="s">
        <v>87</v>
      </c>
      <c r="S561" s="2">
        <v>44296.959062499998</v>
      </c>
      <c r="U561" s="2">
        <v>43187.659826388888</v>
      </c>
      <c r="V561" t="b">
        <v>0</v>
      </c>
      <c r="W561" t="s">
        <v>98</v>
      </c>
      <c r="X561" t="s">
        <v>1135</v>
      </c>
      <c r="Z561" t="b">
        <v>0</v>
      </c>
      <c r="AA561" t="s">
        <v>150</v>
      </c>
      <c r="AB561" t="s">
        <v>38</v>
      </c>
      <c r="AC561" t="b">
        <v>0</v>
      </c>
      <c r="AD561" t="b">
        <v>0</v>
      </c>
      <c r="AE561" s="3">
        <v>54805</v>
      </c>
      <c r="AF561" s="3">
        <v>0</v>
      </c>
    </row>
    <row r="562" spans="1:32" x14ac:dyDescent="0.3">
      <c r="A562" t="s">
        <v>1140</v>
      </c>
      <c r="B562" t="b">
        <v>0</v>
      </c>
      <c r="D562" t="b">
        <v>0</v>
      </c>
      <c r="E562" s="1">
        <v>43187</v>
      </c>
      <c r="F562" t="b">
        <v>1</v>
      </c>
      <c r="G562" t="s">
        <v>964</v>
      </c>
      <c r="H562" t="b">
        <v>1</v>
      </c>
      <c r="I562" s="2">
        <v>42818.636018518519</v>
      </c>
      <c r="J562" t="b">
        <v>0</v>
      </c>
      <c r="K562" t="b">
        <v>0</v>
      </c>
      <c r="L562" t="s">
        <v>183</v>
      </c>
      <c r="M562">
        <v>1</v>
      </c>
      <c r="N562">
        <v>2018</v>
      </c>
      <c r="O562" t="s">
        <v>34</v>
      </c>
      <c r="P562" t="s">
        <v>34</v>
      </c>
      <c r="Q562" t="s">
        <v>5975</v>
      </c>
      <c r="R562" t="s">
        <v>87</v>
      </c>
      <c r="S562" s="2">
        <v>44296.959062499998</v>
      </c>
      <c r="U562" s="2">
        <v>43174.745613425926</v>
      </c>
      <c r="V562" t="b">
        <v>0</v>
      </c>
      <c r="W562" t="s">
        <v>98</v>
      </c>
      <c r="X562" t="s">
        <v>1141</v>
      </c>
      <c r="Z562" t="b">
        <v>0</v>
      </c>
      <c r="AA562" t="s">
        <v>150</v>
      </c>
      <c r="AB562" t="s">
        <v>38</v>
      </c>
      <c r="AC562" t="b">
        <v>0</v>
      </c>
      <c r="AD562" t="b">
        <v>0</v>
      </c>
      <c r="AE562" s="3">
        <v>54805</v>
      </c>
      <c r="AF562" s="3">
        <v>0</v>
      </c>
    </row>
    <row r="563" spans="1:32" x14ac:dyDescent="0.3">
      <c r="A563" t="s">
        <v>1147</v>
      </c>
      <c r="B563" t="b">
        <v>0</v>
      </c>
      <c r="D563" t="b">
        <v>0</v>
      </c>
      <c r="E563" s="1">
        <v>43187</v>
      </c>
      <c r="F563" t="b">
        <v>1</v>
      </c>
      <c r="G563" t="s">
        <v>964</v>
      </c>
      <c r="H563" t="b">
        <v>1</v>
      </c>
      <c r="I563" s="2">
        <v>42821.557546296295</v>
      </c>
      <c r="J563" t="b">
        <v>0</v>
      </c>
      <c r="K563" t="b">
        <v>0</v>
      </c>
      <c r="L563" t="s">
        <v>183</v>
      </c>
      <c r="M563">
        <v>1</v>
      </c>
      <c r="N563">
        <v>2018</v>
      </c>
      <c r="O563" t="s">
        <v>34</v>
      </c>
      <c r="P563" t="s">
        <v>34</v>
      </c>
      <c r="Q563" t="s">
        <v>5981</v>
      </c>
      <c r="R563" t="s">
        <v>87</v>
      </c>
      <c r="S563" s="2">
        <v>44296.959062499998</v>
      </c>
      <c r="U563" s="2">
        <v>43187.662789351853</v>
      </c>
      <c r="V563" t="b">
        <v>0</v>
      </c>
      <c r="W563" t="s">
        <v>98</v>
      </c>
      <c r="X563" t="s">
        <v>1148</v>
      </c>
      <c r="Z563" t="b">
        <v>0</v>
      </c>
      <c r="AA563" t="s">
        <v>150</v>
      </c>
      <c r="AB563" t="s">
        <v>38</v>
      </c>
      <c r="AC563" t="b">
        <v>0</v>
      </c>
      <c r="AD563" t="b">
        <v>0</v>
      </c>
      <c r="AE563" s="3">
        <v>54805</v>
      </c>
      <c r="AF563" s="3">
        <v>0</v>
      </c>
    </row>
    <row r="564" spans="1:32" x14ac:dyDescent="0.3">
      <c r="A564" t="s">
        <v>1151</v>
      </c>
      <c r="B564" t="b">
        <v>0</v>
      </c>
      <c r="D564" t="b">
        <v>0</v>
      </c>
      <c r="E564" s="1">
        <v>43187</v>
      </c>
      <c r="F564" t="b">
        <v>1</v>
      </c>
      <c r="G564" t="s">
        <v>964</v>
      </c>
      <c r="H564" t="b">
        <v>1</v>
      </c>
      <c r="I564" s="2">
        <v>42821.575648148151</v>
      </c>
      <c r="J564" t="b">
        <v>0</v>
      </c>
      <c r="K564" t="b">
        <v>0</v>
      </c>
      <c r="L564" t="s">
        <v>183</v>
      </c>
      <c r="M564">
        <v>1</v>
      </c>
      <c r="N564">
        <v>2018</v>
      </c>
      <c r="O564" t="s">
        <v>34</v>
      </c>
      <c r="P564" t="s">
        <v>34</v>
      </c>
      <c r="Q564" t="s">
        <v>5981</v>
      </c>
      <c r="R564" t="s">
        <v>87</v>
      </c>
      <c r="S564" s="2">
        <v>44296.959062499998</v>
      </c>
      <c r="U564" s="2">
        <v>43187.66337962963</v>
      </c>
      <c r="V564" t="b">
        <v>0</v>
      </c>
      <c r="W564" t="s">
        <v>98</v>
      </c>
      <c r="X564" t="s">
        <v>1152</v>
      </c>
      <c r="Z564" t="b">
        <v>0</v>
      </c>
      <c r="AA564" t="s">
        <v>150</v>
      </c>
      <c r="AB564" t="s">
        <v>38</v>
      </c>
      <c r="AC564" t="b">
        <v>0</v>
      </c>
      <c r="AD564" t="b">
        <v>0</v>
      </c>
      <c r="AE564" s="3">
        <v>54805</v>
      </c>
      <c r="AF564" s="3">
        <v>0</v>
      </c>
    </row>
    <row r="565" spans="1:32" x14ac:dyDescent="0.3">
      <c r="A565" t="s">
        <v>1181</v>
      </c>
      <c r="B565" t="b">
        <v>0</v>
      </c>
      <c r="D565" t="b">
        <v>0</v>
      </c>
      <c r="E565" s="1">
        <v>43187</v>
      </c>
      <c r="F565" t="b">
        <v>1</v>
      </c>
      <c r="G565" t="s">
        <v>841</v>
      </c>
      <c r="H565" t="b">
        <v>0</v>
      </c>
      <c r="I565" s="2">
        <v>42838.643437500003</v>
      </c>
      <c r="J565" t="b">
        <v>0</v>
      </c>
      <c r="K565" t="b">
        <v>0</v>
      </c>
      <c r="L565" t="s">
        <v>183</v>
      </c>
      <c r="M565">
        <v>1</v>
      </c>
      <c r="N565">
        <v>2018</v>
      </c>
      <c r="O565" t="s">
        <v>34</v>
      </c>
      <c r="P565" t="s">
        <v>34</v>
      </c>
      <c r="Q565" t="s">
        <v>5981</v>
      </c>
      <c r="R565" t="s">
        <v>87</v>
      </c>
      <c r="S565" s="2">
        <v>44297.853877314818</v>
      </c>
      <c r="U565" s="2">
        <v>43187.666354166664</v>
      </c>
      <c r="V565" t="b">
        <v>0</v>
      </c>
      <c r="W565" t="s">
        <v>98</v>
      </c>
      <c r="X565" t="s">
        <v>1182</v>
      </c>
      <c r="Z565" t="b">
        <v>0</v>
      </c>
      <c r="AA565" t="s">
        <v>150</v>
      </c>
      <c r="AB565" t="s">
        <v>38</v>
      </c>
      <c r="AC565" t="b">
        <v>0</v>
      </c>
      <c r="AD565" t="b">
        <v>0</v>
      </c>
      <c r="AE565" s="3">
        <v>53355</v>
      </c>
      <c r="AF565" s="3">
        <v>0</v>
      </c>
    </row>
    <row r="566" spans="1:32" x14ac:dyDescent="0.3">
      <c r="A566" t="s">
        <v>2919</v>
      </c>
      <c r="B566" t="b">
        <v>0</v>
      </c>
      <c r="D566" t="b">
        <v>0</v>
      </c>
      <c r="E566" s="1">
        <v>43187</v>
      </c>
      <c r="F566" t="b">
        <v>1</v>
      </c>
      <c r="G566" t="s">
        <v>109</v>
      </c>
      <c r="H566" t="b">
        <v>1</v>
      </c>
      <c r="I566" s="2">
        <v>42957.617037037038</v>
      </c>
      <c r="J566" t="b">
        <v>0</v>
      </c>
      <c r="K566" t="b">
        <v>0</v>
      </c>
      <c r="L566" t="s">
        <v>183</v>
      </c>
      <c r="M566">
        <v>1</v>
      </c>
      <c r="N566">
        <v>2018</v>
      </c>
      <c r="O566" t="s">
        <v>34</v>
      </c>
      <c r="P566" t="s">
        <v>34</v>
      </c>
      <c r="Q566" t="s">
        <v>120</v>
      </c>
      <c r="R566" t="s">
        <v>87</v>
      </c>
      <c r="S566" s="2">
        <v>44296.959062499998</v>
      </c>
      <c r="U566" s="2">
        <v>43187.670266203706</v>
      </c>
      <c r="V566" t="b">
        <v>0</v>
      </c>
      <c r="W566" t="s">
        <v>37</v>
      </c>
      <c r="X566" t="s">
        <v>3971</v>
      </c>
      <c r="Z566" t="b">
        <v>0</v>
      </c>
      <c r="AA566" t="s">
        <v>150</v>
      </c>
      <c r="AB566" t="s">
        <v>38</v>
      </c>
      <c r="AC566" t="b">
        <v>0</v>
      </c>
      <c r="AD566" t="b">
        <v>0</v>
      </c>
      <c r="AE566" s="3">
        <v>72600</v>
      </c>
      <c r="AF566" s="3">
        <v>0</v>
      </c>
    </row>
    <row r="567" spans="1:32" x14ac:dyDescent="0.3">
      <c r="A567" t="s">
        <v>1006</v>
      </c>
      <c r="B567" t="b">
        <v>0</v>
      </c>
      <c r="D567" t="b">
        <v>0</v>
      </c>
      <c r="E567" s="1">
        <v>43187</v>
      </c>
      <c r="F567" t="b">
        <v>1</v>
      </c>
      <c r="G567" t="s">
        <v>964</v>
      </c>
      <c r="H567" t="b">
        <v>1</v>
      </c>
      <c r="I567" s="2">
        <v>42948.517476851855</v>
      </c>
      <c r="J567" t="b">
        <v>0</v>
      </c>
      <c r="K567" t="b">
        <v>0</v>
      </c>
      <c r="L567" t="s">
        <v>183</v>
      </c>
      <c r="M567">
        <v>1</v>
      </c>
      <c r="N567">
        <v>2018</v>
      </c>
      <c r="O567" t="s">
        <v>34</v>
      </c>
      <c r="P567" t="s">
        <v>34</v>
      </c>
      <c r="Q567" t="s">
        <v>110</v>
      </c>
      <c r="R567" t="s">
        <v>87</v>
      </c>
      <c r="S567" s="2">
        <v>44296.959062499998</v>
      </c>
      <c r="U567" s="2">
        <v>43187.66715277778</v>
      </c>
      <c r="V567" t="b">
        <v>0</v>
      </c>
      <c r="W567" t="s">
        <v>37</v>
      </c>
      <c r="X567" t="s">
        <v>3974</v>
      </c>
      <c r="Z567" t="b">
        <v>0</v>
      </c>
      <c r="AA567" t="s">
        <v>150</v>
      </c>
      <c r="AB567" t="s">
        <v>38</v>
      </c>
      <c r="AC567" t="b">
        <v>0</v>
      </c>
      <c r="AD567" t="b">
        <v>0</v>
      </c>
      <c r="AE567" s="3">
        <v>57394</v>
      </c>
      <c r="AF567" s="3">
        <v>0</v>
      </c>
    </row>
    <row r="568" spans="1:32" x14ac:dyDescent="0.3">
      <c r="A568" t="s">
        <v>3985</v>
      </c>
      <c r="B568" t="b">
        <v>0</v>
      </c>
      <c r="D568" t="b">
        <v>0</v>
      </c>
      <c r="E568" s="1">
        <v>43187</v>
      </c>
      <c r="F568" t="b">
        <v>1</v>
      </c>
      <c r="G568" t="s">
        <v>964</v>
      </c>
      <c r="H568" t="b">
        <v>1</v>
      </c>
      <c r="I568" s="2">
        <v>42997.775694444441</v>
      </c>
      <c r="J568" t="b">
        <v>0</v>
      </c>
      <c r="K568" t="b">
        <v>0</v>
      </c>
      <c r="L568" t="s">
        <v>183</v>
      </c>
      <c r="M568">
        <v>1</v>
      </c>
      <c r="N568">
        <v>2018</v>
      </c>
      <c r="O568" t="s">
        <v>34</v>
      </c>
      <c r="P568" t="s">
        <v>34</v>
      </c>
      <c r="Q568" t="s">
        <v>153</v>
      </c>
      <c r="R568" t="s">
        <v>87</v>
      </c>
      <c r="S568" s="2">
        <v>44297.853321759256</v>
      </c>
      <c r="U568" s="2">
        <v>43187.673263888886</v>
      </c>
      <c r="V568" t="b">
        <v>0</v>
      </c>
      <c r="W568" t="s">
        <v>98</v>
      </c>
      <c r="X568" t="s">
        <v>3986</v>
      </c>
      <c r="Z568" t="b">
        <v>0</v>
      </c>
      <c r="AA568" t="s">
        <v>150</v>
      </c>
      <c r="AB568" t="s">
        <v>38</v>
      </c>
      <c r="AC568" t="b">
        <v>0</v>
      </c>
      <c r="AD568" t="b">
        <v>0</v>
      </c>
      <c r="AE568" s="3">
        <v>61450</v>
      </c>
      <c r="AF568" s="3">
        <v>0</v>
      </c>
    </row>
    <row r="569" spans="1:32" x14ac:dyDescent="0.3">
      <c r="A569" t="s">
        <v>484</v>
      </c>
      <c r="B569" t="b">
        <v>0</v>
      </c>
      <c r="D569" t="b">
        <v>0</v>
      </c>
      <c r="E569" s="1">
        <v>43188</v>
      </c>
      <c r="F569" t="b">
        <v>1</v>
      </c>
      <c r="G569" t="s">
        <v>109</v>
      </c>
      <c r="H569" t="b">
        <v>0</v>
      </c>
      <c r="I569" s="2">
        <v>42544.146527777775</v>
      </c>
      <c r="J569" t="b">
        <v>0</v>
      </c>
      <c r="K569" t="b">
        <v>0</v>
      </c>
      <c r="L569" t="s">
        <v>183</v>
      </c>
      <c r="M569">
        <v>1</v>
      </c>
      <c r="N569">
        <v>2018</v>
      </c>
      <c r="O569" t="s">
        <v>34</v>
      </c>
      <c r="P569" t="s">
        <v>34</v>
      </c>
      <c r="Q569" t="s">
        <v>5975</v>
      </c>
      <c r="R569" t="s">
        <v>87</v>
      </c>
      <c r="S569" s="2">
        <v>44296.959062499998</v>
      </c>
      <c r="U569" s="2">
        <v>43188.728807870371</v>
      </c>
      <c r="V569" t="b">
        <v>0</v>
      </c>
      <c r="W569" t="s">
        <v>98</v>
      </c>
      <c r="X569" t="s">
        <v>485</v>
      </c>
      <c r="Z569" t="b">
        <v>0</v>
      </c>
      <c r="AA569" t="s">
        <v>150</v>
      </c>
      <c r="AB569" t="s">
        <v>38</v>
      </c>
      <c r="AC569" t="b">
        <v>0</v>
      </c>
      <c r="AD569" t="b">
        <v>0</v>
      </c>
      <c r="AE569" s="3">
        <v>54805</v>
      </c>
      <c r="AF569" s="3">
        <v>0</v>
      </c>
    </row>
    <row r="570" spans="1:32" x14ac:dyDescent="0.3">
      <c r="A570" t="s">
        <v>906</v>
      </c>
      <c r="B570" t="b">
        <v>0</v>
      </c>
      <c r="D570" t="b">
        <v>0</v>
      </c>
      <c r="E570" s="1">
        <v>44926</v>
      </c>
      <c r="F570" t="b">
        <v>0</v>
      </c>
      <c r="G570" t="s">
        <v>51</v>
      </c>
      <c r="H570" t="b">
        <v>0</v>
      </c>
      <c r="I570" s="2">
        <v>42772.967013888891</v>
      </c>
      <c r="J570" t="b">
        <v>0</v>
      </c>
      <c r="K570" t="b">
        <v>0</v>
      </c>
      <c r="L570" t="s">
        <v>622</v>
      </c>
      <c r="M570">
        <v>4</v>
      </c>
      <c r="N570">
        <v>2022</v>
      </c>
      <c r="O570" t="s">
        <v>86</v>
      </c>
      <c r="P570" t="s">
        <v>86</v>
      </c>
      <c r="Q570" t="s">
        <v>5974</v>
      </c>
      <c r="R570" t="s">
        <v>51</v>
      </c>
      <c r="S570" s="2">
        <v>44361.852233796293</v>
      </c>
      <c r="U570" s="2">
        <v>43927.579317129632</v>
      </c>
      <c r="V570" t="b">
        <v>0</v>
      </c>
      <c r="W570" t="s">
        <v>121</v>
      </c>
      <c r="X570" t="s">
        <v>1064</v>
      </c>
      <c r="Z570" t="b">
        <v>0</v>
      </c>
      <c r="AA570" t="s">
        <v>51</v>
      </c>
      <c r="AB570" t="s">
        <v>88</v>
      </c>
      <c r="AC570" t="b">
        <v>0</v>
      </c>
      <c r="AD570" t="b">
        <v>0</v>
      </c>
      <c r="AE570" s="3">
        <v>56542.75</v>
      </c>
      <c r="AF570" s="3">
        <v>5654.28</v>
      </c>
    </row>
    <row r="571" spans="1:32" x14ac:dyDescent="0.3">
      <c r="A571" t="s">
        <v>160</v>
      </c>
      <c r="B571" t="b">
        <v>0</v>
      </c>
      <c r="D571" t="b">
        <v>0</v>
      </c>
      <c r="E571" s="1">
        <v>43188</v>
      </c>
      <c r="F571" t="b">
        <v>1</v>
      </c>
      <c r="G571" t="s">
        <v>109</v>
      </c>
      <c r="H571" t="b">
        <v>0</v>
      </c>
      <c r="I571" s="2">
        <v>42559.940763888888</v>
      </c>
      <c r="J571" t="b">
        <v>0</v>
      </c>
      <c r="K571" t="b">
        <v>0</v>
      </c>
      <c r="L571" t="s">
        <v>183</v>
      </c>
      <c r="M571">
        <v>1</v>
      </c>
      <c r="N571">
        <v>2018</v>
      </c>
      <c r="O571" t="s">
        <v>34</v>
      </c>
      <c r="P571" t="s">
        <v>34</v>
      </c>
      <c r="Q571" t="s">
        <v>5976</v>
      </c>
      <c r="R571" t="s">
        <v>87</v>
      </c>
      <c r="S571" s="2">
        <v>44296.959062499998</v>
      </c>
      <c r="U571" s="2">
        <v>43188.723981481482</v>
      </c>
      <c r="V571" t="b">
        <v>0</v>
      </c>
      <c r="W571" t="s">
        <v>331</v>
      </c>
      <c r="X571" t="s">
        <v>711</v>
      </c>
      <c r="Z571" t="b">
        <v>0</v>
      </c>
      <c r="AA571" t="s">
        <v>150</v>
      </c>
      <c r="AB571" t="s">
        <v>38</v>
      </c>
      <c r="AC571" t="b">
        <v>0</v>
      </c>
      <c r="AD571" t="b">
        <v>0</v>
      </c>
      <c r="AE571" s="3">
        <v>54805</v>
      </c>
      <c r="AF571" s="3">
        <v>0</v>
      </c>
    </row>
    <row r="572" spans="1:32" x14ac:dyDescent="0.3">
      <c r="A572" t="s">
        <v>191</v>
      </c>
      <c r="B572" t="b">
        <v>0</v>
      </c>
      <c r="D572" t="b">
        <v>0</v>
      </c>
      <c r="E572" s="1">
        <v>43188</v>
      </c>
      <c r="F572" t="b">
        <v>1</v>
      </c>
      <c r="G572" t="s">
        <v>841</v>
      </c>
      <c r="H572" t="b">
        <v>1</v>
      </c>
      <c r="I572" s="2">
        <v>42781.011655092596</v>
      </c>
      <c r="J572" t="b">
        <v>0</v>
      </c>
      <c r="K572" t="b">
        <v>0</v>
      </c>
      <c r="L572" t="s">
        <v>183</v>
      </c>
      <c r="M572">
        <v>1</v>
      </c>
      <c r="N572">
        <v>2018</v>
      </c>
      <c r="O572" t="s">
        <v>34</v>
      </c>
      <c r="P572" t="s">
        <v>34</v>
      </c>
      <c r="Q572" t="s">
        <v>5974</v>
      </c>
      <c r="R572" t="s">
        <v>87</v>
      </c>
      <c r="S572" s="2">
        <v>44297.854317129626</v>
      </c>
      <c r="U572" s="2">
        <v>43188.724305555559</v>
      </c>
      <c r="V572" t="b">
        <v>0</v>
      </c>
      <c r="W572" t="s">
        <v>37</v>
      </c>
      <c r="X572" t="s">
        <v>842</v>
      </c>
      <c r="Z572" t="b">
        <v>0</v>
      </c>
      <c r="AA572" t="s">
        <v>150</v>
      </c>
      <c r="AB572" t="s">
        <v>38</v>
      </c>
      <c r="AC572" t="b">
        <v>0</v>
      </c>
      <c r="AD572" t="b">
        <v>0</v>
      </c>
      <c r="AE572" s="3">
        <v>53205</v>
      </c>
      <c r="AF572" s="3">
        <v>0</v>
      </c>
    </row>
    <row r="573" spans="1:32" x14ac:dyDescent="0.3">
      <c r="A573" t="s">
        <v>674</v>
      </c>
      <c r="B573" t="b">
        <v>0</v>
      </c>
      <c r="D573" t="b">
        <v>0</v>
      </c>
      <c r="E573" s="1">
        <v>43188</v>
      </c>
      <c r="F573" t="b">
        <v>1</v>
      </c>
      <c r="G573" t="s">
        <v>964</v>
      </c>
      <c r="H573" t="b">
        <v>1</v>
      </c>
      <c r="I573" s="2">
        <v>42976.723912037036</v>
      </c>
      <c r="J573" t="b">
        <v>0</v>
      </c>
      <c r="K573" t="b">
        <v>0</v>
      </c>
      <c r="L573" t="s">
        <v>183</v>
      </c>
      <c r="M573">
        <v>1</v>
      </c>
      <c r="N573">
        <v>2018</v>
      </c>
      <c r="O573" t="s">
        <v>5</v>
      </c>
      <c r="P573" t="s">
        <v>5</v>
      </c>
      <c r="Q573" t="s">
        <v>45</v>
      </c>
      <c r="R573" t="s">
        <v>87</v>
      </c>
      <c r="S573" s="2">
        <v>44296.95826388889</v>
      </c>
      <c r="U573" s="2">
        <v>43193.54791666667</v>
      </c>
      <c r="V573" t="b">
        <v>0</v>
      </c>
      <c r="W573" t="s">
        <v>98</v>
      </c>
      <c r="X573" t="s">
        <v>5244</v>
      </c>
      <c r="Z573" t="b">
        <v>0</v>
      </c>
      <c r="AA573" t="s">
        <v>123</v>
      </c>
      <c r="AB573" t="s">
        <v>42</v>
      </c>
      <c r="AC573" t="b">
        <v>0</v>
      </c>
      <c r="AD573" t="b">
        <v>1</v>
      </c>
      <c r="AE573" s="3">
        <v>64950</v>
      </c>
      <c r="AF573" s="3">
        <v>64950</v>
      </c>
    </row>
    <row r="574" spans="1:32" x14ac:dyDescent="0.3">
      <c r="A574" t="s">
        <v>1018</v>
      </c>
      <c r="B574" t="b">
        <v>0</v>
      </c>
      <c r="D574" t="b">
        <v>0</v>
      </c>
      <c r="E574" s="1">
        <v>44557</v>
      </c>
      <c r="F574" t="b">
        <v>0</v>
      </c>
      <c r="G574" t="s">
        <v>964</v>
      </c>
      <c r="H574" t="b">
        <v>1</v>
      </c>
      <c r="I574" s="2">
        <v>42776.816157407404</v>
      </c>
      <c r="J574" t="b">
        <v>0</v>
      </c>
      <c r="K574" t="b">
        <v>0</v>
      </c>
      <c r="L574" t="s">
        <v>93</v>
      </c>
      <c r="M574">
        <v>4</v>
      </c>
      <c r="N574">
        <v>2021</v>
      </c>
      <c r="O574" t="s">
        <v>86</v>
      </c>
      <c r="P574" t="s">
        <v>86</v>
      </c>
      <c r="Q574" t="s">
        <v>5975</v>
      </c>
      <c r="R574" t="s">
        <v>87</v>
      </c>
      <c r="S574" s="2">
        <v>44348.796666666669</v>
      </c>
      <c r="U574" s="2">
        <v>44277.486145833333</v>
      </c>
      <c r="V574" t="b">
        <v>0</v>
      </c>
      <c r="W574" t="s">
        <v>37</v>
      </c>
      <c r="X574" t="s">
        <v>1070</v>
      </c>
      <c r="Z574" t="b">
        <v>0</v>
      </c>
      <c r="AA574" t="s">
        <v>109</v>
      </c>
      <c r="AB574" t="s">
        <v>180</v>
      </c>
      <c r="AC574" t="b">
        <v>0</v>
      </c>
      <c r="AD574" t="b">
        <v>0</v>
      </c>
      <c r="AE574" s="3">
        <v>91549</v>
      </c>
      <c r="AF574" s="3">
        <v>4577.45</v>
      </c>
    </row>
    <row r="575" spans="1:32" x14ac:dyDescent="0.3">
      <c r="A575" t="s">
        <v>913</v>
      </c>
      <c r="B575" t="b">
        <v>0</v>
      </c>
      <c r="D575" t="b">
        <v>0</v>
      </c>
      <c r="E575" s="1">
        <v>43189</v>
      </c>
      <c r="F575" t="b">
        <v>1</v>
      </c>
      <c r="G575" t="s">
        <v>74</v>
      </c>
      <c r="H575" t="b">
        <v>0</v>
      </c>
      <c r="I575" s="2">
        <v>42713.646620370368</v>
      </c>
      <c r="J575" t="b">
        <v>0</v>
      </c>
      <c r="K575" t="b">
        <v>0</v>
      </c>
      <c r="L575" t="s">
        <v>183</v>
      </c>
      <c r="M575">
        <v>1</v>
      </c>
      <c r="N575">
        <v>2018</v>
      </c>
      <c r="O575" t="s">
        <v>5</v>
      </c>
      <c r="P575" t="s">
        <v>5</v>
      </c>
      <c r="Q575" t="s">
        <v>5975</v>
      </c>
      <c r="R575" t="s">
        <v>87</v>
      </c>
      <c r="S575" s="2">
        <v>44297.837673611109</v>
      </c>
      <c r="U575" s="2">
        <v>43836.762685185182</v>
      </c>
      <c r="V575" t="b">
        <v>0</v>
      </c>
      <c r="W575" t="s">
        <v>121</v>
      </c>
      <c r="X575" t="s">
        <v>914</v>
      </c>
      <c r="Z575" t="b">
        <v>1</v>
      </c>
      <c r="AA575" t="s">
        <v>74</v>
      </c>
      <c r="AB575" t="s">
        <v>42</v>
      </c>
      <c r="AC575" t="b">
        <v>0</v>
      </c>
      <c r="AD575" t="b">
        <v>1</v>
      </c>
      <c r="AE575" s="3">
        <v>71500</v>
      </c>
      <c r="AF575" s="3">
        <v>71500</v>
      </c>
    </row>
    <row r="576" spans="1:32" x14ac:dyDescent="0.3">
      <c r="A576" t="s">
        <v>124</v>
      </c>
      <c r="B576" t="b">
        <v>0</v>
      </c>
      <c r="D576" t="b">
        <v>0</v>
      </c>
      <c r="E576" s="1">
        <v>43189</v>
      </c>
      <c r="F576" t="b">
        <v>1</v>
      </c>
      <c r="G576" t="s">
        <v>964</v>
      </c>
      <c r="H576" t="b">
        <v>0</v>
      </c>
      <c r="I576" s="2">
        <v>43272.646018518521</v>
      </c>
      <c r="J576" t="b">
        <v>0</v>
      </c>
      <c r="K576" t="b">
        <v>0</v>
      </c>
      <c r="L576" t="s">
        <v>183</v>
      </c>
      <c r="M576">
        <v>1</v>
      </c>
      <c r="N576">
        <v>2018</v>
      </c>
      <c r="O576" t="s">
        <v>5</v>
      </c>
      <c r="P576" t="s">
        <v>5</v>
      </c>
      <c r="R576" t="s">
        <v>87</v>
      </c>
      <c r="S576" s="2">
        <v>44297.840763888889</v>
      </c>
      <c r="V576" t="b">
        <v>0</v>
      </c>
      <c r="W576" t="s">
        <v>111</v>
      </c>
      <c r="X576" t="s">
        <v>4540</v>
      </c>
      <c r="Z576" t="b">
        <v>0</v>
      </c>
      <c r="AA576" t="s">
        <v>159</v>
      </c>
      <c r="AB576" t="s">
        <v>42</v>
      </c>
      <c r="AC576" t="b">
        <v>0</v>
      </c>
      <c r="AD576" t="b">
        <v>1</v>
      </c>
      <c r="AE576" s="3">
        <v>1950</v>
      </c>
      <c r="AF576" s="3">
        <v>1950</v>
      </c>
    </row>
    <row r="577" spans="1:32" x14ac:dyDescent="0.3">
      <c r="A577" t="s">
        <v>4275</v>
      </c>
      <c r="B577" t="b">
        <v>0</v>
      </c>
      <c r="D577" t="b">
        <v>0</v>
      </c>
      <c r="E577" s="1">
        <v>43190</v>
      </c>
      <c r="F577" t="b">
        <v>1</v>
      </c>
      <c r="G577" t="s">
        <v>66</v>
      </c>
      <c r="H577" t="b">
        <v>1</v>
      </c>
      <c r="I577" s="2">
        <v>43111.00885416667</v>
      </c>
      <c r="J577" t="b">
        <v>0</v>
      </c>
      <c r="K577" t="b">
        <v>0</v>
      </c>
      <c r="L577" t="s">
        <v>183</v>
      </c>
      <c r="M577">
        <v>1</v>
      </c>
      <c r="N577">
        <v>2018</v>
      </c>
      <c r="O577" t="s">
        <v>34</v>
      </c>
      <c r="P577" t="s">
        <v>34</v>
      </c>
      <c r="Q577" t="s">
        <v>64</v>
      </c>
      <c r="R577" t="s">
        <v>87</v>
      </c>
      <c r="S577" s="2">
        <v>44297.8278587963</v>
      </c>
      <c r="U577" s="2">
        <v>43836.762962962966</v>
      </c>
      <c r="V577" t="b">
        <v>0</v>
      </c>
      <c r="W577" t="s">
        <v>83</v>
      </c>
      <c r="X577" t="s">
        <v>4276</v>
      </c>
      <c r="Z577" t="b">
        <v>0</v>
      </c>
      <c r="AA577" t="s">
        <v>66</v>
      </c>
      <c r="AB577" t="s">
        <v>38</v>
      </c>
      <c r="AC577" t="b">
        <v>0</v>
      </c>
      <c r="AD577" t="b">
        <v>0</v>
      </c>
      <c r="AE577" s="3">
        <v>72500</v>
      </c>
      <c r="AF577" s="3">
        <v>0</v>
      </c>
    </row>
    <row r="578" spans="1:32" x14ac:dyDescent="0.3">
      <c r="A578" t="s">
        <v>4277</v>
      </c>
      <c r="B578" t="b">
        <v>0</v>
      </c>
      <c r="D578" t="b">
        <v>0</v>
      </c>
      <c r="E578" s="1">
        <v>43190</v>
      </c>
      <c r="F578" t="b">
        <v>1</v>
      </c>
      <c r="G578" t="s">
        <v>40</v>
      </c>
      <c r="H578" t="b">
        <v>1</v>
      </c>
      <c r="I578" s="2">
        <v>43136.805868055555</v>
      </c>
      <c r="J578" t="b">
        <v>0</v>
      </c>
      <c r="K578" t="b">
        <v>0</v>
      </c>
      <c r="L578" t="s">
        <v>183</v>
      </c>
      <c r="M578">
        <v>1</v>
      </c>
      <c r="N578">
        <v>2018</v>
      </c>
      <c r="O578" t="s">
        <v>34</v>
      </c>
      <c r="P578" t="s">
        <v>34</v>
      </c>
      <c r="Q578" t="s">
        <v>49</v>
      </c>
      <c r="R578" t="s">
        <v>87</v>
      </c>
      <c r="S578" s="2">
        <v>44297.838888888888</v>
      </c>
      <c r="U578" s="2">
        <v>43836.762962962966</v>
      </c>
      <c r="V578" t="b">
        <v>0</v>
      </c>
      <c r="W578" t="s">
        <v>121</v>
      </c>
      <c r="X578" t="s">
        <v>4278</v>
      </c>
      <c r="Z578" t="b">
        <v>0</v>
      </c>
      <c r="AA578" t="s">
        <v>194</v>
      </c>
      <c r="AB578" t="s">
        <v>38</v>
      </c>
      <c r="AC578" t="b">
        <v>0</v>
      </c>
      <c r="AD578" t="b">
        <v>0</v>
      </c>
      <c r="AE578" s="3">
        <v>80194</v>
      </c>
      <c r="AF578" s="3">
        <v>0</v>
      </c>
    </row>
    <row r="579" spans="1:32" x14ac:dyDescent="0.3">
      <c r="A579" t="s">
        <v>1078</v>
      </c>
      <c r="B579" t="b">
        <v>0</v>
      </c>
      <c r="D579" t="b">
        <v>0</v>
      </c>
      <c r="E579" s="1">
        <v>44463</v>
      </c>
      <c r="F579" t="b">
        <v>0</v>
      </c>
      <c r="G579" t="s">
        <v>964</v>
      </c>
      <c r="H579" t="b">
        <v>1</v>
      </c>
      <c r="I579" s="2">
        <v>42776.86378472222</v>
      </c>
      <c r="J579" t="b">
        <v>0</v>
      </c>
      <c r="K579" t="b">
        <v>0</v>
      </c>
      <c r="L579" t="s">
        <v>203</v>
      </c>
      <c r="M579">
        <v>3</v>
      </c>
      <c r="N579">
        <v>2021</v>
      </c>
      <c r="O579" t="s">
        <v>86</v>
      </c>
      <c r="P579" t="s">
        <v>86</v>
      </c>
      <c r="Q579" t="s">
        <v>5973</v>
      </c>
      <c r="R579" t="s">
        <v>109</v>
      </c>
      <c r="S579" s="2">
        <v>44375.448344907411</v>
      </c>
      <c r="U579" s="2">
        <v>44246.654444444444</v>
      </c>
      <c r="V579" t="b">
        <v>0</v>
      </c>
      <c r="W579" t="s">
        <v>37</v>
      </c>
      <c r="X579" t="s">
        <v>1079</v>
      </c>
      <c r="Z579" t="b">
        <v>0</v>
      </c>
      <c r="AA579" t="s">
        <v>109</v>
      </c>
      <c r="AB579" t="s">
        <v>205</v>
      </c>
      <c r="AC579" t="b">
        <v>0</v>
      </c>
      <c r="AD579" t="b">
        <v>0</v>
      </c>
      <c r="AE579" s="3">
        <v>102727</v>
      </c>
      <c r="AF579" s="3">
        <v>30818.1</v>
      </c>
    </row>
    <row r="580" spans="1:32" x14ac:dyDescent="0.3">
      <c r="A580" t="s">
        <v>2927</v>
      </c>
      <c r="B580" t="b">
        <v>0</v>
      </c>
      <c r="D580" t="b">
        <v>0</v>
      </c>
      <c r="E580" s="1">
        <v>43190</v>
      </c>
      <c r="F580" t="b">
        <v>1</v>
      </c>
      <c r="G580" t="s">
        <v>40</v>
      </c>
      <c r="H580" t="b">
        <v>1</v>
      </c>
      <c r="I580" s="2">
        <v>43136.82534722222</v>
      </c>
      <c r="J580" t="b">
        <v>0</v>
      </c>
      <c r="K580" t="b">
        <v>0</v>
      </c>
      <c r="L580" t="s">
        <v>183</v>
      </c>
      <c r="M580">
        <v>1</v>
      </c>
      <c r="N580">
        <v>2018</v>
      </c>
      <c r="O580" t="s">
        <v>34</v>
      </c>
      <c r="P580" t="s">
        <v>34</v>
      </c>
      <c r="Q580" t="s">
        <v>49</v>
      </c>
      <c r="R580" t="s">
        <v>36</v>
      </c>
      <c r="S580" s="2">
        <v>44091.617314814815</v>
      </c>
      <c r="U580" s="2">
        <v>43836.762962962966</v>
      </c>
      <c r="V580" t="b">
        <v>0</v>
      </c>
      <c r="W580" t="s">
        <v>37</v>
      </c>
      <c r="X580" t="s">
        <v>4279</v>
      </c>
      <c r="Z580" t="b">
        <v>0</v>
      </c>
      <c r="AA580" t="s">
        <v>194</v>
      </c>
      <c r="AB580" t="s">
        <v>38</v>
      </c>
      <c r="AC580" t="b">
        <v>0</v>
      </c>
      <c r="AD580" t="b">
        <v>0</v>
      </c>
      <c r="AE580" s="3">
        <v>80194</v>
      </c>
      <c r="AF580" s="3">
        <v>0</v>
      </c>
    </row>
    <row r="581" spans="1:32" x14ac:dyDescent="0.3">
      <c r="A581" t="s">
        <v>4280</v>
      </c>
      <c r="B581" t="b">
        <v>0</v>
      </c>
      <c r="D581" t="b">
        <v>0</v>
      </c>
      <c r="E581" s="1">
        <v>43190</v>
      </c>
      <c r="F581" t="b">
        <v>1</v>
      </c>
      <c r="G581" t="s">
        <v>40</v>
      </c>
      <c r="H581" t="b">
        <v>1</v>
      </c>
      <c r="I581" s="2">
        <v>43136.83185185185</v>
      </c>
      <c r="J581" t="b">
        <v>0</v>
      </c>
      <c r="K581" t="b">
        <v>0</v>
      </c>
      <c r="L581" t="s">
        <v>183</v>
      </c>
      <c r="M581">
        <v>1</v>
      </c>
      <c r="N581">
        <v>2018</v>
      </c>
      <c r="O581" t="s">
        <v>34</v>
      </c>
      <c r="P581" t="s">
        <v>34</v>
      </c>
      <c r="Q581" t="s">
        <v>49</v>
      </c>
      <c r="R581" t="s">
        <v>36</v>
      </c>
      <c r="S581" s="2">
        <v>44091.617314814815</v>
      </c>
      <c r="U581" s="2">
        <v>43836.762962962966</v>
      </c>
      <c r="V581" t="b">
        <v>0</v>
      </c>
      <c r="W581" t="s">
        <v>37</v>
      </c>
      <c r="X581" t="s">
        <v>4281</v>
      </c>
      <c r="Z581" t="b">
        <v>0</v>
      </c>
      <c r="AA581" t="s">
        <v>194</v>
      </c>
      <c r="AB581" t="s">
        <v>38</v>
      </c>
      <c r="AC581" t="b">
        <v>0</v>
      </c>
      <c r="AD581" t="b">
        <v>0</v>
      </c>
      <c r="AE581" s="3">
        <v>80194</v>
      </c>
      <c r="AF581" s="3">
        <v>0</v>
      </c>
    </row>
    <row r="582" spans="1:32" x14ac:dyDescent="0.3">
      <c r="A582" t="s">
        <v>761</v>
      </c>
      <c r="B582" t="b">
        <v>0</v>
      </c>
      <c r="D582" t="b">
        <v>0</v>
      </c>
      <c r="E582" s="1">
        <v>43191</v>
      </c>
      <c r="F582" t="b">
        <v>1</v>
      </c>
      <c r="G582" t="s">
        <v>74</v>
      </c>
      <c r="H582" t="b">
        <v>0</v>
      </c>
      <c r="I582" s="2">
        <v>42913.634305555555</v>
      </c>
      <c r="J582" t="b">
        <v>0</v>
      </c>
      <c r="K582" t="b">
        <v>0</v>
      </c>
      <c r="L582" t="s">
        <v>235</v>
      </c>
      <c r="M582">
        <v>2</v>
      </c>
      <c r="N582">
        <v>2018</v>
      </c>
      <c r="O582" t="s">
        <v>34</v>
      </c>
      <c r="P582" t="s">
        <v>34</v>
      </c>
      <c r="Q582" t="s">
        <v>44</v>
      </c>
      <c r="R582" t="s">
        <v>87</v>
      </c>
      <c r="S582" s="2">
        <v>44297.837673611109</v>
      </c>
      <c r="U582" s="2">
        <v>43836.76290509259</v>
      </c>
      <c r="V582" t="b">
        <v>0</v>
      </c>
      <c r="W582" t="s">
        <v>121</v>
      </c>
      <c r="X582" t="s">
        <v>3379</v>
      </c>
      <c r="Z582" t="b">
        <v>0</v>
      </c>
      <c r="AA582" t="s">
        <v>74</v>
      </c>
      <c r="AB582" t="s">
        <v>38</v>
      </c>
      <c r="AC582" t="b">
        <v>0</v>
      </c>
      <c r="AD582" t="b">
        <v>0</v>
      </c>
      <c r="AE582" s="3">
        <v>35750</v>
      </c>
      <c r="AF582" s="3">
        <v>0</v>
      </c>
    </row>
    <row r="583" spans="1:32" x14ac:dyDescent="0.3">
      <c r="A583" t="s">
        <v>4085</v>
      </c>
      <c r="B583" t="b">
        <v>0</v>
      </c>
      <c r="D583" t="b">
        <v>0</v>
      </c>
      <c r="E583" s="1">
        <v>43192</v>
      </c>
      <c r="F583" t="b">
        <v>1</v>
      </c>
      <c r="G583" t="s">
        <v>964</v>
      </c>
      <c r="H583" t="b">
        <v>1</v>
      </c>
      <c r="I583" s="2">
        <v>43024.709328703706</v>
      </c>
      <c r="J583" t="b">
        <v>0</v>
      </c>
      <c r="K583" t="b">
        <v>0</v>
      </c>
      <c r="L583" t="s">
        <v>235</v>
      </c>
      <c r="M583">
        <v>2</v>
      </c>
      <c r="N583">
        <v>2018</v>
      </c>
      <c r="O583" t="s">
        <v>34</v>
      </c>
      <c r="P583" t="s">
        <v>34</v>
      </c>
      <c r="Q583" t="s">
        <v>120</v>
      </c>
      <c r="R583" t="s">
        <v>87</v>
      </c>
      <c r="S583" s="2">
        <v>44297.856377314813</v>
      </c>
      <c r="U583" s="2">
        <v>43192.926574074074</v>
      </c>
      <c r="V583" t="b">
        <v>0</v>
      </c>
      <c r="W583" t="s">
        <v>37</v>
      </c>
      <c r="X583" t="s">
        <v>4086</v>
      </c>
      <c r="Z583" t="b">
        <v>0</v>
      </c>
      <c r="AA583" t="s">
        <v>150</v>
      </c>
      <c r="AB583" t="s">
        <v>38</v>
      </c>
      <c r="AC583" t="b">
        <v>0</v>
      </c>
      <c r="AD583" t="b">
        <v>0</v>
      </c>
      <c r="AE583" s="3">
        <v>61450</v>
      </c>
      <c r="AF583" s="3">
        <v>0</v>
      </c>
    </row>
    <row r="584" spans="1:32" x14ac:dyDescent="0.3">
      <c r="A584" t="s">
        <v>302</v>
      </c>
      <c r="B584" t="b">
        <v>0</v>
      </c>
      <c r="D584" t="b">
        <v>0</v>
      </c>
      <c r="E584" s="1">
        <v>43195</v>
      </c>
      <c r="F584" t="b">
        <v>1</v>
      </c>
      <c r="G584" t="s">
        <v>109</v>
      </c>
      <c r="H584" t="b">
        <v>1</v>
      </c>
      <c r="I584" s="2">
        <v>42550.158495370371</v>
      </c>
      <c r="J584" t="b">
        <v>0</v>
      </c>
      <c r="K584" t="b">
        <v>0</v>
      </c>
      <c r="L584" t="s">
        <v>235</v>
      </c>
      <c r="M584">
        <v>2</v>
      </c>
      <c r="N584">
        <v>2018</v>
      </c>
      <c r="O584" t="s">
        <v>34</v>
      </c>
      <c r="P584" t="s">
        <v>34</v>
      </c>
      <c r="Q584" t="s">
        <v>5969</v>
      </c>
      <c r="R584" t="s">
        <v>87</v>
      </c>
      <c r="S584" s="2">
        <v>44297.856377314813</v>
      </c>
      <c r="U584" s="2">
        <v>43195.826516203706</v>
      </c>
      <c r="V584" t="b">
        <v>0</v>
      </c>
      <c r="W584" t="s">
        <v>98</v>
      </c>
      <c r="X584" t="s">
        <v>678</v>
      </c>
      <c r="Z584" t="b">
        <v>0</v>
      </c>
      <c r="AA584" t="s">
        <v>150</v>
      </c>
      <c r="AB584" t="s">
        <v>38</v>
      </c>
      <c r="AC584" t="b">
        <v>0</v>
      </c>
      <c r="AD584" t="b">
        <v>0</v>
      </c>
      <c r="AE584" s="3">
        <v>54805</v>
      </c>
      <c r="AF584" s="3">
        <v>0</v>
      </c>
    </row>
    <row r="585" spans="1:32" x14ac:dyDescent="0.3">
      <c r="A585" t="s">
        <v>713</v>
      </c>
      <c r="B585" t="b">
        <v>0</v>
      </c>
      <c r="D585" t="b">
        <v>0</v>
      </c>
      <c r="E585" s="1">
        <v>43195</v>
      </c>
      <c r="F585" t="b">
        <v>1</v>
      </c>
      <c r="G585" t="s">
        <v>964</v>
      </c>
      <c r="H585" t="b">
        <v>1</v>
      </c>
      <c r="I585" s="2">
        <v>43042.755185185182</v>
      </c>
      <c r="J585" t="b">
        <v>0</v>
      </c>
      <c r="K585" t="b">
        <v>0</v>
      </c>
      <c r="L585" t="s">
        <v>235</v>
      </c>
      <c r="M585">
        <v>2</v>
      </c>
      <c r="N585">
        <v>2018</v>
      </c>
      <c r="O585" t="s">
        <v>34</v>
      </c>
      <c r="P585" t="s">
        <v>34</v>
      </c>
      <c r="Q585" t="s">
        <v>120</v>
      </c>
      <c r="R585" t="s">
        <v>87</v>
      </c>
      <c r="S585" s="2">
        <v>44296.959062499998</v>
      </c>
      <c r="U585" s="2">
        <v>43195.859085648146</v>
      </c>
      <c r="V585" t="b">
        <v>0</v>
      </c>
      <c r="W585" t="s">
        <v>98</v>
      </c>
      <c r="X585" t="s">
        <v>4084</v>
      </c>
      <c r="Z585" t="b">
        <v>0</v>
      </c>
      <c r="AA585" t="s">
        <v>150</v>
      </c>
      <c r="AB585" t="s">
        <v>38</v>
      </c>
      <c r="AC585" t="b">
        <v>0</v>
      </c>
      <c r="AD585" t="b">
        <v>0</v>
      </c>
      <c r="AE585" s="3">
        <v>57650</v>
      </c>
      <c r="AF585" s="3">
        <v>0</v>
      </c>
    </row>
    <row r="586" spans="1:32" x14ac:dyDescent="0.3">
      <c r="A586" t="s">
        <v>628</v>
      </c>
      <c r="B586" t="b">
        <v>0</v>
      </c>
      <c r="D586" t="b">
        <v>0</v>
      </c>
      <c r="E586" s="1">
        <v>43199</v>
      </c>
      <c r="F586" t="b">
        <v>1</v>
      </c>
      <c r="G586" t="s">
        <v>964</v>
      </c>
      <c r="H586" t="b">
        <v>0</v>
      </c>
      <c r="I586" s="2">
        <v>43196.755567129629</v>
      </c>
      <c r="J586" t="b">
        <v>0</v>
      </c>
      <c r="K586" t="b">
        <v>0</v>
      </c>
      <c r="L586" t="s">
        <v>235</v>
      </c>
      <c r="M586">
        <v>2</v>
      </c>
      <c r="N586">
        <v>2018</v>
      </c>
      <c r="O586" t="s">
        <v>5</v>
      </c>
      <c r="P586" t="s">
        <v>5</v>
      </c>
      <c r="Q586" t="s">
        <v>110</v>
      </c>
      <c r="R586" t="s">
        <v>87</v>
      </c>
      <c r="S586" s="2">
        <v>44296.95826388889</v>
      </c>
      <c r="U586" s="2">
        <v>43200.557002314818</v>
      </c>
      <c r="V586" t="b">
        <v>0</v>
      </c>
      <c r="W586" t="s">
        <v>98</v>
      </c>
      <c r="X586" t="s">
        <v>4681</v>
      </c>
      <c r="Z586" t="b">
        <v>0</v>
      </c>
      <c r="AA586" t="s">
        <v>159</v>
      </c>
      <c r="AB586" t="s">
        <v>42</v>
      </c>
      <c r="AC586" t="b">
        <v>0</v>
      </c>
      <c r="AD586" t="b">
        <v>1</v>
      </c>
      <c r="AE586" s="3">
        <v>2802</v>
      </c>
      <c r="AF586" s="3">
        <v>2802</v>
      </c>
    </row>
    <row r="587" spans="1:32" x14ac:dyDescent="0.3">
      <c r="A587" t="s">
        <v>282</v>
      </c>
      <c r="B587" t="b">
        <v>0</v>
      </c>
      <c r="D587" t="b">
        <v>0</v>
      </c>
      <c r="E587" s="1">
        <v>43201</v>
      </c>
      <c r="F587" t="b">
        <v>1</v>
      </c>
      <c r="G587" t="s">
        <v>964</v>
      </c>
      <c r="H587" t="b">
        <v>0</v>
      </c>
      <c r="I587" s="2">
        <v>43227.780243055553</v>
      </c>
      <c r="J587" t="b">
        <v>0</v>
      </c>
      <c r="K587" t="b">
        <v>0</v>
      </c>
      <c r="L587" t="s">
        <v>235</v>
      </c>
      <c r="M587">
        <v>2</v>
      </c>
      <c r="N587">
        <v>2018</v>
      </c>
      <c r="O587" t="s">
        <v>5</v>
      </c>
      <c r="P587" t="s">
        <v>5</v>
      </c>
      <c r="Q587" t="s">
        <v>120</v>
      </c>
      <c r="R587" t="s">
        <v>87</v>
      </c>
      <c r="S587" s="2">
        <v>44296.95826388889</v>
      </c>
      <c r="U587" s="2">
        <v>43272.638344907406</v>
      </c>
      <c r="V587" t="b">
        <v>0</v>
      </c>
      <c r="W587" t="s">
        <v>37</v>
      </c>
      <c r="X587" t="s">
        <v>4682</v>
      </c>
      <c r="Z587" t="b">
        <v>0</v>
      </c>
      <c r="AA587" t="s">
        <v>159</v>
      </c>
      <c r="AB587" t="s">
        <v>42</v>
      </c>
      <c r="AC587" t="b">
        <v>0</v>
      </c>
      <c r="AD587" t="b">
        <v>1</v>
      </c>
      <c r="AE587" s="3">
        <v>3150</v>
      </c>
      <c r="AF587" s="3">
        <v>3150</v>
      </c>
    </row>
    <row r="588" spans="1:32" x14ac:dyDescent="0.3">
      <c r="A588" t="s">
        <v>2857</v>
      </c>
      <c r="B588" t="b">
        <v>0</v>
      </c>
      <c r="D588" t="b">
        <v>0</v>
      </c>
      <c r="E588" s="1">
        <v>43201</v>
      </c>
      <c r="F588" t="b">
        <v>1</v>
      </c>
      <c r="G588" t="s">
        <v>964</v>
      </c>
      <c r="H588" t="b">
        <v>1</v>
      </c>
      <c r="I588" s="2">
        <v>42956.844270833331</v>
      </c>
      <c r="J588" t="b">
        <v>0</v>
      </c>
      <c r="K588" t="b">
        <v>0</v>
      </c>
      <c r="L588" t="s">
        <v>235</v>
      </c>
      <c r="M588">
        <v>2</v>
      </c>
      <c r="N588">
        <v>2018</v>
      </c>
      <c r="O588" t="s">
        <v>5</v>
      </c>
      <c r="P588" t="s">
        <v>5</v>
      </c>
      <c r="Q588" t="s">
        <v>120</v>
      </c>
      <c r="R588" t="s">
        <v>87</v>
      </c>
      <c r="S588" s="2">
        <v>44296.95826388889</v>
      </c>
      <c r="U588" s="2">
        <v>43201.72519675926</v>
      </c>
      <c r="V588" t="b">
        <v>0</v>
      </c>
      <c r="W588" t="s">
        <v>98</v>
      </c>
      <c r="X588" t="s">
        <v>5898</v>
      </c>
      <c r="Z588" t="b">
        <v>0</v>
      </c>
      <c r="AA588" t="s">
        <v>150</v>
      </c>
      <c r="AB588" t="s">
        <v>42</v>
      </c>
      <c r="AC588" t="b">
        <v>0</v>
      </c>
      <c r="AD588" t="b">
        <v>1</v>
      </c>
      <c r="AE588" s="3">
        <v>68150</v>
      </c>
      <c r="AF588" s="3">
        <v>68150</v>
      </c>
    </row>
    <row r="589" spans="1:32" x14ac:dyDescent="0.3">
      <c r="A589" t="s">
        <v>1188</v>
      </c>
      <c r="B589" t="b">
        <v>0</v>
      </c>
      <c r="D589" t="b">
        <v>0</v>
      </c>
      <c r="E589" s="1">
        <v>43202</v>
      </c>
      <c r="F589" t="b">
        <v>1</v>
      </c>
      <c r="G589" t="s">
        <v>40</v>
      </c>
      <c r="H589" t="b">
        <v>0</v>
      </c>
      <c r="I589" s="2">
        <v>43202.565208333333</v>
      </c>
      <c r="J589" t="b">
        <v>0</v>
      </c>
      <c r="K589" t="b">
        <v>0</v>
      </c>
      <c r="L589" t="s">
        <v>235</v>
      </c>
      <c r="M589">
        <v>2</v>
      </c>
      <c r="N589">
        <v>2018</v>
      </c>
      <c r="O589" t="s">
        <v>5</v>
      </c>
      <c r="P589" t="s">
        <v>5</v>
      </c>
      <c r="Q589" t="s">
        <v>49</v>
      </c>
      <c r="R589" t="s">
        <v>87</v>
      </c>
      <c r="S589" s="2">
        <v>44297.838888888888</v>
      </c>
      <c r="U589" s="2">
        <v>43836.762627314813</v>
      </c>
      <c r="V589" t="b">
        <v>0</v>
      </c>
      <c r="W589" t="s">
        <v>121</v>
      </c>
      <c r="X589" t="s">
        <v>5399</v>
      </c>
      <c r="Z589" t="b">
        <v>1</v>
      </c>
      <c r="AA589" t="s">
        <v>40</v>
      </c>
      <c r="AB589" t="s">
        <v>42</v>
      </c>
      <c r="AC589" t="b">
        <v>0</v>
      </c>
      <c r="AD589" t="b">
        <v>1</v>
      </c>
      <c r="AE589" s="3">
        <v>298.5</v>
      </c>
      <c r="AF589" s="3">
        <v>298.5</v>
      </c>
    </row>
    <row r="590" spans="1:32" x14ac:dyDescent="0.3">
      <c r="A590" t="s">
        <v>272</v>
      </c>
      <c r="B590" t="b">
        <v>0</v>
      </c>
      <c r="D590" t="b">
        <v>0</v>
      </c>
      <c r="E590" s="1">
        <v>43203</v>
      </c>
      <c r="F590" t="b">
        <v>1</v>
      </c>
      <c r="G590" t="s">
        <v>964</v>
      </c>
      <c r="H590" t="b">
        <v>0</v>
      </c>
      <c r="I590" s="2">
        <v>43194.715682870374</v>
      </c>
      <c r="J590" t="b">
        <v>0</v>
      </c>
      <c r="K590" t="b">
        <v>0</v>
      </c>
      <c r="L590" t="s">
        <v>235</v>
      </c>
      <c r="M590">
        <v>2</v>
      </c>
      <c r="N590">
        <v>2018</v>
      </c>
      <c r="O590" t="s">
        <v>5</v>
      </c>
      <c r="P590" t="s">
        <v>5</v>
      </c>
      <c r="Q590" t="s">
        <v>120</v>
      </c>
      <c r="R590" t="s">
        <v>87</v>
      </c>
      <c r="S590" s="2">
        <v>44296.95826388889</v>
      </c>
      <c r="U590" s="2">
        <v>43209.536076388889</v>
      </c>
      <c r="V590" t="b">
        <v>0</v>
      </c>
      <c r="W590" t="s">
        <v>45</v>
      </c>
      <c r="X590" t="s">
        <v>4680</v>
      </c>
      <c r="Z590" t="b">
        <v>0</v>
      </c>
      <c r="AA590" t="s">
        <v>159</v>
      </c>
      <c r="AB590" t="s">
        <v>42</v>
      </c>
      <c r="AC590" t="b">
        <v>0</v>
      </c>
      <c r="AD590" t="b">
        <v>1</v>
      </c>
      <c r="AE590" s="3">
        <v>4450</v>
      </c>
      <c r="AF590" s="3">
        <v>4450</v>
      </c>
    </row>
    <row r="591" spans="1:32" x14ac:dyDescent="0.3">
      <c r="A591" t="s">
        <v>4452</v>
      </c>
      <c r="B591" t="b">
        <v>0</v>
      </c>
      <c r="D591" t="b">
        <v>0</v>
      </c>
      <c r="E591" s="1">
        <v>43209</v>
      </c>
      <c r="F591" t="b">
        <v>1</v>
      </c>
      <c r="G591" t="s">
        <v>964</v>
      </c>
      <c r="H591" t="b">
        <v>0</v>
      </c>
      <c r="I591" s="2">
        <v>43272.632349537038</v>
      </c>
      <c r="J591" t="b">
        <v>0</v>
      </c>
      <c r="K591" t="b">
        <v>0</v>
      </c>
      <c r="L591" t="s">
        <v>235</v>
      </c>
      <c r="M591">
        <v>2</v>
      </c>
      <c r="N591">
        <v>2018</v>
      </c>
      <c r="O591" t="s">
        <v>5</v>
      </c>
      <c r="P591" t="s">
        <v>5</v>
      </c>
      <c r="R591" t="s">
        <v>87</v>
      </c>
      <c r="S591" s="2">
        <v>44296.95826388889</v>
      </c>
      <c r="V591" t="b">
        <v>0</v>
      </c>
      <c r="W591" t="s">
        <v>45</v>
      </c>
      <c r="X591" t="s">
        <v>4690</v>
      </c>
      <c r="Z591" t="b">
        <v>0</v>
      </c>
      <c r="AA591" t="s">
        <v>159</v>
      </c>
      <c r="AB591" t="s">
        <v>42</v>
      </c>
      <c r="AC591" t="b">
        <v>0</v>
      </c>
      <c r="AD591" t="b">
        <v>1</v>
      </c>
      <c r="AE591" s="3">
        <v>650</v>
      </c>
      <c r="AF591" s="3">
        <v>650</v>
      </c>
    </row>
    <row r="592" spans="1:32" x14ac:dyDescent="0.3">
      <c r="A592" t="s">
        <v>956</v>
      </c>
      <c r="B592" t="b">
        <v>0</v>
      </c>
      <c r="D592" t="b">
        <v>0</v>
      </c>
      <c r="E592" s="1">
        <v>43215</v>
      </c>
      <c r="F592" t="b">
        <v>1</v>
      </c>
      <c r="G592" t="s">
        <v>74</v>
      </c>
      <c r="H592" t="b">
        <v>0</v>
      </c>
      <c r="I592" s="2">
        <v>42755.542604166665</v>
      </c>
      <c r="J592" t="b">
        <v>0</v>
      </c>
      <c r="K592" t="b">
        <v>0</v>
      </c>
      <c r="L592" t="s">
        <v>235</v>
      </c>
      <c r="M592">
        <v>2</v>
      </c>
      <c r="N592">
        <v>2018</v>
      </c>
      <c r="O592" t="s">
        <v>5</v>
      </c>
      <c r="P592" t="s">
        <v>5</v>
      </c>
      <c r="Q592" t="s">
        <v>5975</v>
      </c>
      <c r="R592" t="s">
        <v>87</v>
      </c>
      <c r="S592" s="2">
        <v>44297.837673611109</v>
      </c>
      <c r="U592" s="2">
        <v>43836.762627314813</v>
      </c>
      <c r="V592" t="b">
        <v>0</v>
      </c>
      <c r="W592" t="s">
        <v>121</v>
      </c>
      <c r="X592" t="s">
        <v>957</v>
      </c>
      <c r="Z592" t="b">
        <v>1</v>
      </c>
      <c r="AA592" t="s">
        <v>74</v>
      </c>
      <c r="AB592" t="s">
        <v>42</v>
      </c>
      <c r="AC592" t="b">
        <v>0</v>
      </c>
      <c r="AD592" t="b">
        <v>1</v>
      </c>
      <c r="AE592" s="3">
        <v>64350</v>
      </c>
      <c r="AF592" s="3">
        <v>64350</v>
      </c>
    </row>
    <row r="593" spans="1:32" x14ac:dyDescent="0.3">
      <c r="A593" t="s">
        <v>1095</v>
      </c>
      <c r="B593" t="b">
        <v>0</v>
      </c>
      <c r="D593" t="b">
        <v>0</v>
      </c>
      <c r="E593" s="1">
        <v>42825</v>
      </c>
      <c r="F593" t="b">
        <v>0</v>
      </c>
      <c r="G593" t="s">
        <v>130</v>
      </c>
      <c r="H593" t="b">
        <v>0</v>
      </c>
      <c r="I593" s="2">
        <v>42796.078402777777</v>
      </c>
      <c r="J593" t="b">
        <v>0</v>
      </c>
      <c r="K593" t="b">
        <v>0</v>
      </c>
      <c r="L593" t="s">
        <v>186</v>
      </c>
      <c r="M593">
        <v>1</v>
      </c>
      <c r="N593">
        <v>2017</v>
      </c>
      <c r="O593" t="s">
        <v>1096</v>
      </c>
      <c r="P593" t="s">
        <v>1097</v>
      </c>
      <c r="Q593" t="s">
        <v>5974</v>
      </c>
      <c r="R593" t="s">
        <v>87</v>
      </c>
      <c r="S593" s="2">
        <v>44297.841840277775</v>
      </c>
      <c r="V593" t="b">
        <v>0</v>
      </c>
      <c r="W593" t="s">
        <v>141</v>
      </c>
      <c r="X593" t="s">
        <v>1098</v>
      </c>
      <c r="Z593" t="b">
        <v>0</v>
      </c>
      <c r="AA593" t="s">
        <v>130</v>
      </c>
      <c r="AB593" t="s">
        <v>1099</v>
      </c>
      <c r="AC593" t="b">
        <v>0</v>
      </c>
      <c r="AD593" t="b">
        <v>0</v>
      </c>
      <c r="AE593" s="3">
        <v>0</v>
      </c>
      <c r="AF593" s="3">
        <v>0</v>
      </c>
    </row>
    <row r="594" spans="1:32" x14ac:dyDescent="0.3">
      <c r="A594" t="s">
        <v>1100</v>
      </c>
      <c r="B594" t="b">
        <v>0</v>
      </c>
      <c r="D594" t="b">
        <v>0</v>
      </c>
      <c r="E594" s="1">
        <v>44834</v>
      </c>
      <c r="F594" t="b">
        <v>0</v>
      </c>
      <c r="G594" t="s">
        <v>964</v>
      </c>
      <c r="H594" t="b">
        <v>1</v>
      </c>
      <c r="I594" s="2">
        <v>42796.873854166668</v>
      </c>
      <c r="J594" t="b">
        <v>0</v>
      </c>
      <c r="K594" t="b">
        <v>0</v>
      </c>
      <c r="L594" t="s">
        <v>1101</v>
      </c>
      <c r="M594">
        <v>3</v>
      </c>
      <c r="N594">
        <v>2022</v>
      </c>
      <c r="O594" t="s">
        <v>86</v>
      </c>
      <c r="P594" t="s">
        <v>86</v>
      </c>
      <c r="Q594" t="s">
        <v>5975</v>
      </c>
      <c r="R594" t="s">
        <v>87</v>
      </c>
      <c r="S594" s="2">
        <v>44348.796666666669</v>
      </c>
      <c r="U594" s="2">
        <v>44063.491226851853</v>
      </c>
      <c r="V594" t="b">
        <v>0</v>
      </c>
      <c r="W594" t="s">
        <v>98</v>
      </c>
      <c r="X594" t="s">
        <v>1102</v>
      </c>
      <c r="Z594" t="b">
        <v>0</v>
      </c>
      <c r="AA594" t="s">
        <v>109</v>
      </c>
      <c r="AB594" t="s">
        <v>180</v>
      </c>
      <c r="AC594" t="b">
        <v>0</v>
      </c>
      <c r="AD594" t="b">
        <v>0</v>
      </c>
      <c r="AE594" s="3">
        <v>57394</v>
      </c>
      <c r="AF594" s="3">
        <v>2869.7</v>
      </c>
    </row>
    <row r="595" spans="1:32" x14ac:dyDescent="0.3">
      <c r="A595" t="s">
        <v>107</v>
      </c>
      <c r="B595" t="b">
        <v>0</v>
      </c>
      <c r="D595" t="b">
        <v>0</v>
      </c>
      <c r="E595" s="1">
        <v>43215</v>
      </c>
      <c r="F595" t="b">
        <v>1</v>
      </c>
      <c r="G595" t="s">
        <v>74</v>
      </c>
      <c r="H595" t="b">
        <v>0</v>
      </c>
      <c r="I595" s="2">
        <v>43151.740277777775</v>
      </c>
      <c r="J595" t="b">
        <v>0</v>
      </c>
      <c r="K595" t="b">
        <v>0</v>
      </c>
      <c r="L595" t="s">
        <v>235</v>
      </c>
      <c r="M595">
        <v>2</v>
      </c>
      <c r="N595">
        <v>2018</v>
      </c>
      <c r="O595" t="s">
        <v>5</v>
      </c>
      <c r="P595" t="s">
        <v>5</v>
      </c>
      <c r="Q595" t="s">
        <v>69</v>
      </c>
      <c r="R595" t="s">
        <v>87</v>
      </c>
      <c r="S595" s="2">
        <v>44297.837673611109</v>
      </c>
      <c r="U595" s="2">
        <v>43836.762685185182</v>
      </c>
      <c r="V595" t="b">
        <v>0</v>
      </c>
      <c r="W595" t="s">
        <v>121</v>
      </c>
      <c r="X595" t="s">
        <v>5390</v>
      </c>
      <c r="Z595" t="b">
        <v>1</v>
      </c>
      <c r="AA595" t="s">
        <v>74</v>
      </c>
      <c r="AB595" t="s">
        <v>42</v>
      </c>
      <c r="AC595" t="b">
        <v>0</v>
      </c>
      <c r="AD595" t="b">
        <v>1</v>
      </c>
      <c r="AE595" s="3">
        <v>9800</v>
      </c>
      <c r="AF595" s="3">
        <v>9800</v>
      </c>
    </row>
    <row r="596" spans="1:32" x14ac:dyDescent="0.3">
      <c r="A596" t="s">
        <v>4764</v>
      </c>
      <c r="B596" t="b">
        <v>0</v>
      </c>
      <c r="D596" t="b">
        <v>0</v>
      </c>
      <c r="E596" s="1">
        <v>43216</v>
      </c>
      <c r="F596" t="b">
        <v>1</v>
      </c>
      <c r="G596" t="s">
        <v>964</v>
      </c>
      <c r="H596" t="b">
        <v>0</v>
      </c>
      <c r="I596" s="2">
        <v>43259.638206018521</v>
      </c>
      <c r="J596" t="b">
        <v>0</v>
      </c>
      <c r="K596" t="b">
        <v>0</v>
      </c>
      <c r="L596" t="s">
        <v>235</v>
      </c>
      <c r="M596">
        <v>2</v>
      </c>
      <c r="N596">
        <v>2018</v>
      </c>
      <c r="O596" t="s">
        <v>5</v>
      </c>
      <c r="P596" t="s">
        <v>5</v>
      </c>
      <c r="R596" t="s">
        <v>87</v>
      </c>
      <c r="S596" s="2">
        <v>44296.95826388889</v>
      </c>
      <c r="V596" t="b">
        <v>0</v>
      </c>
      <c r="W596" t="s">
        <v>45</v>
      </c>
      <c r="X596" t="s">
        <v>4765</v>
      </c>
      <c r="Z596" t="b">
        <v>0</v>
      </c>
      <c r="AA596" t="s">
        <v>159</v>
      </c>
      <c r="AB596" t="s">
        <v>42</v>
      </c>
      <c r="AC596" t="b">
        <v>0</v>
      </c>
      <c r="AD596" t="b">
        <v>1</v>
      </c>
      <c r="AE596" s="3">
        <v>47296</v>
      </c>
      <c r="AF596" s="3">
        <v>47296</v>
      </c>
    </row>
    <row r="597" spans="1:32" x14ac:dyDescent="0.3">
      <c r="A597" t="s">
        <v>234</v>
      </c>
      <c r="B597" t="b">
        <v>0</v>
      </c>
      <c r="D597" t="b">
        <v>0</v>
      </c>
      <c r="E597" s="1">
        <v>43217</v>
      </c>
      <c r="F597" t="b">
        <v>1</v>
      </c>
      <c r="G597" t="s">
        <v>74</v>
      </c>
      <c r="H597" t="b">
        <v>0</v>
      </c>
      <c r="I597" s="2">
        <v>42453.734988425924</v>
      </c>
      <c r="J597" t="b">
        <v>0</v>
      </c>
      <c r="K597" t="b">
        <v>0</v>
      </c>
      <c r="L597" t="s">
        <v>235</v>
      </c>
      <c r="M597">
        <v>2</v>
      </c>
      <c r="N597">
        <v>2018</v>
      </c>
      <c r="O597" t="s">
        <v>5</v>
      </c>
      <c r="P597" t="s">
        <v>5</v>
      </c>
      <c r="Q597" t="s">
        <v>3016</v>
      </c>
      <c r="R597" t="s">
        <v>87</v>
      </c>
      <c r="S597" s="2">
        <v>44297.8278587963</v>
      </c>
      <c r="U597" s="2">
        <v>43836.76290509259</v>
      </c>
      <c r="V597" t="b">
        <v>0</v>
      </c>
      <c r="W597" t="s">
        <v>83</v>
      </c>
      <c r="X597" t="s">
        <v>236</v>
      </c>
      <c r="Z597" t="b">
        <v>1</v>
      </c>
      <c r="AA597" t="s">
        <v>74</v>
      </c>
      <c r="AB597" t="s">
        <v>42</v>
      </c>
      <c r="AC597" t="b">
        <v>0</v>
      </c>
      <c r="AD597" t="b">
        <v>1</v>
      </c>
      <c r="AE597" s="3">
        <v>64350</v>
      </c>
      <c r="AF597" s="3">
        <v>64350</v>
      </c>
    </row>
    <row r="598" spans="1:32" x14ac:dyDescent="0.3">
      <c r="A598" t="s">
        <v>1018</v>
      </c>
      <c r="B598" t="b">
        <v>0</v>
      </c>
      <c r="D598" t="b">
        <v>0</v>
      </c>
      <c r="E598" s="1">
        <v>44557</v>
      </c>
      <c r="F598" t="b">
        <v>0</v>
      </c>
      <c r="G598" t="s">
        <v>964</v>
      </c>
      <c r="H598" t="b">
        <v>0</v>
      </c>
      <c r="I598" s="2">
        <v>42803.802152777775</v>
      </c>
      <c r="J598" t="b">
        <v>0</v>
      </c>
      <c r="K598" t="b">
        <v>0</v>
      </c>
      <c r="L598" t="s">
        <v>93</v>
      </c>
      <c r="M598">
        <v>4</v>
      </c>
      <c r="N598">
        <v>2021</v>
      </c>
      <c r="O598" t="s">
        <v>86</v>
      </c>
      <c r="P598" t="s">
        <v>86</v>
      </c>
      <c r="Q598" t="s">
        <v>5975</v>
      </c>
      <c r="R598" t="s">
        <v>87</v>
      </c>
      <c r="S598" s="2">
        <v>44348.796666666669</v>
      </c>
      <c r="U598" s="2">
        <v>44239.48940972222</v>
      </c>
      <c r="V598" t="b">
        <v>0</v>
      </c>
      <c r="W598" t="s">
        <v>121</v>
      </c>
      <c r="X598" t="s">
        <v>1108</v>
      </c>
      <c r="Z598" t="b">
        <v>0</v>
      </c>
      <c r="AA598" t="s">
        <v>109</v>
      </c>
      <c r="AB598" t="s">
        <v>180</v>
      </c>
      <c r="AC598" t="b">
        <v>0</v>
      </c>
      <c r="AD598" t="b">
        <v>0</v>
      </c>
      <c r="AE598" s="3">
        <v>98134</v>
      </c>
      <c r="AF598" s="3">
        <v>4906.7</v>
      </c>
    </row>
    <row r="599" spans="1:32" x14ac:dyDescent="0.3">
      <c r="A599" t="s">
        <v>381</v>
      </c>
      <c r="B599" t="b">
        <v>0</v>
      </c>
      <c r="D599" t="b">
        <v>0</v>
      </c>
      <c r="E599" s="1">
        <v>43217</v>
      </c>
      <c r="F599" t="b">
        <v>1</v>
      </c>
      <c r="G599" t="s">
        <v>109</v>
      </c>
      <c r="H599" t="b">
        <v>0</v>
      </c>
      <c r="I599" s="2">
        <v>42612.369328703702</v>
      </c>
      <c r="J599" t="b">
        <v>0</v>
      </c>
      <c r="K599" t="b">
        <v>0</v>
      </c>
      <c r="L599" t="s">
        <v>235</v>
      </c>
      <c r="M599">
        <v>2</v>
      </c>
      <c r="N599">
        <v>2018</v>
      </c>
      <c r="O599" t="s">
        <v>34</v>
      </c>
      <c r="P599" t="s">
        <v>34</v>
      </c>
      <c r="Q599" t="s">
        <v>5980</v>
      </c>
      <c r="R599" t="s">
        <v>87</v>
      </c>
      <c r="S599" s="2">
        <v>44296.959062499998</v>
      </c>
      <c r="U599" s="2">
        <v>43230.861863425926</v>
      </c>
      <c r="V599" t="b">
        <v>0</v>
      </c>
      <c r="W599" t="s">
        <v>98</v>
      </c>
      <c r="X599" t="s">
        <v>783</v>
      </c>
      <c r="Z599" t="b">
        <v>0</v>
      </c>
      <c r="AA599" t="s">
        <v>150</v>
      </c>
      <c r="AB599" t="s">
        <v>38</v>
      </c>
      <c r="AC599" t="b">
        <v>0</v>
      </c>
      <c r="AD599" t="b">
        <v>0</v>
      </c>
      <c r="AE599" s="3">
        <v>72600</v>
      </c>
      <c r="AF599" s="3">
        <v>0</v>
      </c>
    </row>
    <row r="600" spans="1:32" x14ac:dyDescent="0.3">
      <c r="A600" t="s">
        <v>3631</v>
      </c>
      <c r="B600" t="b">
        <v>0</v>
      </c>
      <c r="D600" t="b">
        <v>0</v>
      </c>
      <c r="E600" s="1">
        <v>43217</v>
      </c>
      <c r="F600" t="b">
        <v>1</v>
      </c>
      <c r="G600" t="s">
        <v>74</v>
      </c>
      <c r="H600" t="b">
        <v>0</v>
      </c>
      <c r="I600" s="2">
        <v>43143.771168981482</v>
      </c>
      <c r="J600" t="b">
        <v>0</v>
      </c>
      <c r="K600" t="b">
        <v>0</v>
      </c>
      <c r="L600" t="s">
        <v>235</v>
      </c>
      <c r="M600">
        <v>2</v>
      </c>
      <c r="N600">
        <v>2018</v>
      </c>
      <c r="O600" t="s">
        <v>5</v>
      </c>
      <c r="P600" t="s">
        <v>5</v>
      </c>
      <c r="Q600" t="s">
        <v>69</v>
      </c>
      <c r="R600" t="s">
        <v>87</v>
      </c>
      <c r="S600" s="2">
        <v>44297.837673611109</v>
      </c>
      <c r="U600" s="2">
        <v>43836.762685185182</v>
      </c>
      <c r="V600" t="b">
        <v>0</v>
      </c>
      <c r="W600" t="s">
        <v>121</v>
      </c>
      <c r="X600" t="s">
        <v>5389</v>
      </c>
      <c r="Z600" t="b">
        <v>1</v>
      </c>
      <c r="AA600" t="s">
        <v>74</v>
      </c>
      <c r="AB600" t="s">
        <v>42</v>
      </c>
      <c r="AC600" t="b">
        <v>0</v>
      </c>
      <c r="AD600" t="b">
        <v>1</v>
      </c>
      <c r="AE600" s="3">
        <v>96096</v>
      </c>
      <c r="AF600" s="3">
        <v>96096</v>
      </c>
    </row>
    <row r="601" spans="1:32" x14ac:dyDescent="0.3">
      <c r="A601" t="s">
        <v>185</v>
      </c>
      <c r="B601" t="b">
        <v>0</v>
      </c>
      <c r="D601" t="b">
        <v>0</v>
      </c>
      <c r="E601" s="1">
        <v>43221</v>
      </c>
      <c r="F601" t="b">
        <v>1</v>
      </c>
      <c r="G601" t="s">
        <v>964</v>
      </c>
      <c r="H601" t="b">
        <v>0</v>
      </c>
      <c r="I601" s="2">
        <v>43272.631331018521</v>
      </c>
      <c r="J601" t="b">
        <v>0</v>
      </c>
      <c r="K601" t="b">
        <v>0</v>
      </c>
      <c r="L601" t="s">
        <v>235</v>
      </c>
      <c r="M601">
        <v>2</v>
      </c>
      <c r="N601">
        <v>2018</v>
      </c>
      <c r="O601" t="s">
        <v>5</v>
      </c>
      <c r="P601" t="s">
        <v>5</v>
      </c>
      <c r="Q601" t="s">
        <v>120</v>
      </c>
      <c r="R601" t="s">
        <v>87</v>
      </c>
      <c r="S601" s="2">
        <v>44297.835520833331</v>
      </c>
      <c r="V601" t="b">
        <v>0</v>
      </c>
      <c r="W601" t="s">
        <v>45</v>
      </c>
      <c r="X601" t="s">
        <v>4689</v>
      </c>
      <c r="Z601" t="b">
        <v>0</v>
      </c>
      <c r="AA601" t="s">
        <v>159</v>
      </c>
      <c r="AB601" t="s">
        <v>42</v>
      </c>
      <c r="AC601" t="b">
        <v>0</v>
      </c>
      <c r="AD601" t="b">
        <v>1</v>
      </c>
      <c r="AE601" s="3">
        <v>650</v>
      </c>
      <c r="AF601" s="3">
        <v>650</v>
      </c>
    </row>
    <row r="602" spans="1:32" x14ac:dyDescent="0.3">
      <c r="A602" t="s">
        <v>1921</v>
      </c>
      <c r="B602" t="b">
        <v>0</v>
      </c>
      <c r="D602" t="b">
        <v>0</v>
      </c>
      <c r="E602" s="1">
        <v>43222</v>
      </c>
      <c r="F602" t="b">
        <v>1</v>
      </c>
      <c r="G602" t="s">
        <v>40</v>
      </c>
      <c r="H602" t="b">
        <v>0</v>
      </c>
      <c r="I602" s="2">
        <v>43209.826504629629</v>
      </c>
      <c r="J602" t="b">
        <v>0</v>
      </c>
      <c r="K602" t="b">
        <v>0</v>
      </c>
      <c r="L602" t="s">
        <v>235</v>
      </c>
      <c r="M602">
        <v>2</v>
      </c>
      <c r="N602">
        <v>2018</v>
      </c>
      <c r="O602" t="s">
        <v>5</v>
      </c>
      <c r="P602" t="s">
        <v>5</v>
      </c>
      <c r="Q602" t="s">
        <v>44</v>
      </c>
      <c r="R602" t="s">
        <v>87</v>
      </c>
      <c r="S602" s="2">
        <v>44297.838888888888</v>
      </c>
      <c r="U602" s="2">
        <v>43836.762685185182</v>
      </c>
      <c r="V602" t="b">
        <v>0</v>
      </c>
      <c r="W602" t="s">
        <v>121</v>
      </c>
      <c r="X602" t="s">
        <v>5388</v>
      </c>
      <c r="Z602" t="b">
        <v>1</v>
      </c>
      <c r="AA602" t="s">
        <v>40</v>
      </c>
      <c r="AB602" t="s">
        <v>42</v>
      </c>
      <c r="AC602" t="b">
        <v>0</v>
      </c>
      <c r="AD602" t="b">
        <v>1</v>
      </c>
      <c r="AE602" s="3">
        <v>98296</v>
      </c>
      <c r="AF602" s="3">
        <v>98296</v>
      </c>
    </row>
    <row r="603" spans="1:32" x14ac:dyDescent="0.3">
      <c r="A603" t="s">
        <v>1564</v>
      </c>
      <c r="B603" t="b">
        <v>0</v>
      </c>
      <c r="D603" t="b">
        <v>0</v>
      </c>
      <c r="E603" s="1">
        <v>43222</v>
      </c>
      <c r="F603" t="b">
        <v>1</v>
      </c>
      <c r="G603" t="s">
        <v>40</v>
      </c>
      <c r="H603" t="b">
        <v>0</v>
      </c>
      <c r="I603" s="2">
        <v>43172.606782407405</v>
      </c>
      <c r="J603" t="b">
        <v>0</v>
      </c>
      <c r="K603" t="b">
        <v>0</v>
      </c>
      <c r="L603" t="s">
        <v>235</v>
      </c>
      <c r="M603">
        <v>2</v>
      </c>
      <c r="N603">
        <v>2018</v>
      </c>
      <c r="O603" t="s">
        <v>5</v>
      </c>
      <c r="P603" t="s">
        <v>5</v>
      </c>
      <c r="Q603" t="s">
        <v>69</v>
      </c>
      <c r="R603" t="s">
        <v>87</v>
      </c>
      <c r="S603" s="2">
        <v>44297.828460648147</v>
      </c>
      <c r="U603" s="2">
        <v>43836.762627314813</v>
      </c>
      <c r="V603" t="b">
        <v>0</v>
      </c>
      <c r="W603" t="s">
        <v>83</v>
      </c>
      <c r="X603" t="s">
        <v>5391</v>
      </c>
      <c r="Z603" t="b">
        <v>1</v>
      </c>
      <c r="AA603" t="s">
        <v>40</v>
      </c>
      <c r="AB603" t="s">
        <v>42</v>
      </c>
      <c r="AC603" t="b">
        <v>0</v>
      </c>
      <c r="AD603" t="b">
        <v>1</v>
      </c>
      <c r="AE603" s="3">
        <v>6500</v>
      </c>
      <c r="AF603" s="3">
        <v>6500</v>
      </c>
    </row>
    <row r="604" spans="1:32" x14ac:dyDescent="0.3">
      <c r="A604" t="s">
        <v>1115</v>
      </c>
      <c r="B604" t="b">
        <v>0</v>
      </c>
      <c r="D604" t="b">
        <v>0</v>
      </c>
      <c r="E604" s="1">
        <v>44651</v>
      </c>
      <c r="F604" t="b">
        <v>0</v>
      </c>
      <c r="G604" t="s">
        <v>109</v>
      </c>
      <c r="H604" t="b">
        <v>0</v>
      </c>
      <c r="I604" s="2">
        <v>42807.852696759262</v>
      </c>
      <c r="J604" t="b">
        <v>0</v>
      </c>
      <c r="K604" t="b">
        <v>0</v>
      </c>
      <c r="L604" t="s">
        <v>310</v>
      </c>
      <c r="M604">
        <v>1</v>
      </c>
      <c r="N604">
        <v>2022</v>
      </c>
      <c r="O604" t="s">
        <v>86</v>
      </c>
      <c r="P604" t="s">
        <v>86</v>
      </c>
      <c r="Q604" t="s">
        <v>5975</v>
      </c>
      <c r="R604" t="s">
        <v>87</v>
      </c>
      <c r="S604" s="2">
        <v>44348.796666666669</v>
      </c>
      <c r="U604" s="2">
        <v>43997.493206018517</v>
      </c>
      <c r="V604" t="b">
        <v>0</v>
      </c>
      <c r="W604" t="s">
        <v>37</v>
      </c>
      <c r="X604" t="s">
        <v>1116</v>
      </c>
      <c r="Z604" t="b">
        <v>0</v>
      </c>
      <c r="AA604" t="s">
        <v>109</v>
      </c>
      <c r="AB604" t="s">
        <v>180</v>
      </c>
      <c r="AC604" t="b">
        <v>0</v>
      </c>
      <c r="AD604" t="b">
        <v>0</v>
      </c>
      <c r="AE604" s="3">
        <v>98134</v>
      </c>
      <c r="AF604" s="3">
        <v>4906.7</v>
      </c>
    </row>
    <row r="605" spans="1:32" x14ac:dyDescent="0.3">
      <c r="A605" t="s">
        <v>1657</v>
      </c>
      <c r="B605" t="b">
        <v>0</v>
      </c>
      <c r="D605" t="b">
        <v>0</v>
      </c>
      <c r="E605" s="1">
        <v>43236</v>
      </c>
      <c r="F605" t="b">
        <v>1</v>
      </c>
      <c r="G605" t="s">
        <v>74</v>
      </c>
      <c r="H605" t="b">
        <v>0</v>
      </c>
      <c r="I605" s="2">
        <v>43217.662118055552</v>
      </c>
      <c r="J605" t="b">
        <v>0</v>
      </c>
      <c r="K605" t="b">
        <v>0</v>
      </c>
      <c r="L605" t="s">
        <v>235</v>
      </c>
      <c r="M605">
        <v>2</v>
      </c>
      <c r="N605">
        <v>2018</v>
      </c>
      <c r="O605" t="s">
        <v>5</v>
      </c>
      <c r="P605" t="s">
        <v>5</v>
      </c>
      <c r="Q605" t="s">
        <v>69</v>
      </c>
      <c r="R605" t="s">
        <v>87</v>
      </c>
      <c r="S605" s="2">
        <v>44297.838888888888</v>
      </c>
      <c r="U605" s="2">
        <v>43836.762685185182</v>
      </c>
      <c r="V605" t="b">
        <v>0</v>
      </c>
      <c r="W605" t="s">
        <v>121</v>
      </c>
      <c r="X605" t="s">
        <v>5392</v>
      </c>
      <c r="Z605" t="b">
        <v>1</v>
      </c>
      <c r="AA605" t="s">
        <v>74</v>
      </c>
      <c r="AB605" t="s">
        <v>42</v>
      </c>
      <c r="AC605" t="b">
        <v>0</v>
      </c>
      <c r="AD605" t="b">
        <v>1</v>
      </c>
      <c r="AE605" s="3">
        <v>78828.75</v>
      </c>
      <c r="AF605" s="3">
        <v>78828.75</v>
      </c>
    </row>
    <row r="606" spans="1:32" x14ac:dyDescent="0.3">
      <c r="A606" t="s">
        <v>1118</v>
      </c>
      <c r="B606" t="b">
        <v>0</v>
      </c>
      <c r="D606" t="b">
        <v>0</v>
      </c>
      <c r="E606" s="1">
        <v>44196</v>
      </c>
      <c r="F606" t="b">
        <v>0</v>
      </c>
      <c r="G606" t="s">
        <v>194</v>
      </c>
      <c r="H606" t="b">
        <v>0</v>
      </c>
      <c r="I606" s="2">
        <v>42809.205405092594</v>
      </c>
      <c r="J606" t="b">
        <v>0</v>
      </c>
      <c r="K606" t="b">
        <v>0</v>
      </c>
      <c r="L606" t="s">
        <v>195</v>
      </c>
      <c r="M606">
        <v>4</v>
      </c>
      <c r="N606">
        <v>2020</v>
      </c>
      <c r="O606" t="s">
        <v>86</v>
      </c>
      <c r="P606" t="s">
        <v>86</v>
      </c>
      <c r="Q606" t="s">
        <v>5980</v>
      </c>
      <c r="R606" t="s">
        <v>87</v>
      </c>
      <c r="S606" s="2">
        <v>44297.8278587963</v>
      </c>
      <c r="U606" s="2">
        <v>43836.762569444443</v>
      </c>
      <c r="V606" t="b">
        <v>0</v>
      </c>
      <c r="W606" t="s">
        <v>83</v>
      </c>
      <c r="X606" t="s">
        <v>1119</v>
      </c>
      <c r="Z606" t="b">
        <v>0</v>
      </c>
      <c r="AA606" t="s">
        <v>194</v>
      </c>
      <c r="AB606" t="s">
        <v>88</v>
      </c>
      <c r="AC606" t="b">
        <v>0</v>
      </c>
      <c r="AD606" t="b">
        <v>0</v>
      </c>
      <c r="AE606" s="3">
        <v>136937</v>
      </c>
      <c r="AF606" s="3">
        <v>13693.7</v>
      </c>
    </row>
    <row r="607" spans="1:32" x14ac:dyDescent="0.3">
      <c r="A607" t="s">
        <v>3905</v>
      </c>
      <c r="B607" t="b">
        <v>0</v>
      </c>
      <c r="D607" t="b">
        <v>0</v>
      </c>
      <c r="E607" s="1">
        <v>43236</v>
      </c>
      <c r="F607" t="b">
        <v>1</v>
      </c>
      <c r="G607" t="s">
        <v>51</v>
      </c>
      <c r="H607" t="b">
        <v>0</v>
      </c>
      <c r="I607" s="2">
        <v>43237.019375000003</v>
      </c>
      <c r="J607" t="b">
        <v>0</v>
      </c>
      <c r="K607" t="b">
        <v>0</v>
      </c>
      <c r="L607" t="s">
        <v>235</v>
      </c>
      <c r="M607">
        <v>2</v>
      </c>
      <c r="N607">
        <v>2018</v>
      </c>
      <c r="O607" t="s">
        <v>5</v>
      </c>
      <c r="P607" t="s">
        <v>5</v>
      </c>
      <c r="Q607" t="s">
        <v>44</v>
      </c>
      <c r="R607" t="s">
        <v>87</v>
      </c>
      <c r="S607" s="2">
        <v>44297.838888888888</v>
      </c>
      <c r="U607" s="2">
        <v>43836.762685185182</v>
      </c>
      <c r="V607" t="b">
        <v>0</v>
      </c>
      <c r="W607" t="s">
        <v>121</v>
      </c>
      <c r="X607" t="s">
        <v>5415</v>
      </c>
      <c r="Z607" t="b">
        <v>1</v>
      </c>
      <c r="AA607" t="s">
        <v>51</v>
      </c>
      <c r="AB607" t="s">
        <v>42</v>
      </c>
      <c r="AC607" t="b">
        <v>0</v>
      </c>
      <c r="AD607" t="b">
        <v>1</v>
      </c>
      <c r="AE607" s="3">
        <v>51399.25</v>
      </c>
      <c r="AF607" s="3">
        <v>51399.25</v>
      </c>
    </row>
    <row r="608" spans="1:32" x14ac:dyDescent="0.3">
      <c r="A608" t="s">
        <v>367</v>
      </c>
      <c r="B608" t="b">
        <v>0</v>
      </c>
      <c r="D608" t="b">
        <v>0</v>
      </c>
      <c r="E608" s="1">
        <v>43238</v>
      </c>
      <c r="F608" t="b">
        <v>1</v>
      </c>
      <c r="G608" t="s">
        <v>964</v>
      </c>
      <c r="H608" t="b">
        <v>0</v>
      </c>
      <c r="I608" s="2">
        <v>43272.625949074078</v>
      </c>
      <c r="J608" t="b">
        <v>0</v>
      </c>
      <c r="K608" t="b">
        <v>0</v>
      </c>
      <c r="L608" t="s">
        <v>235</v>
      </c>
      <c r="M608">
        <v>2</v>
      </c>
      <c r="N608">
        <v>2018</v>
      </c>
      <c r="O608" t="s">
        <v>5</v>
      </c>
      <c r="P608" t="s">
        <v>5</v>
      </c>
      <c r="Q608" t="s">
        <v>120</v>
      </c>
      <c r="R608" t="s">
        <v>87</v>
      </c>
      <c r="S608" s="2">
        <v>44296.95826388889</v>
      </c>
      <c r="V608" t="b">
        <v>0</v>
      </c>
      <c r="W608" t="s">
        <v>331</v>
      </c>
      <c r="X608" t="s">
        <v>4687</v>
      </c>
      <c r="Z608" t="b">
        <v>0</v>
      </c>
      <c r="AA608" t="s">
        <v>159</v>
      </c>
      <c r="AB608" t="s">
        <v>42</v>
      </c>
      <c r="AC608" t="b">
        <v>0</v>
      </c>
      <c r="AD608" t="b">
        <v>1</v>
      </c>
      <c r="AE608" s="3">
        <v>650</v>
      </c>
      <c r="AF608" s="3">
        <v>650</v>
      </c>
    </row>
    <row r="609" spans="1:32" x14ac:dyDescent="0.3">
      <c r="A609" t="s">
        <v>4452</v>
      </c>
      <c r="B609" t="b">
        <v>0</v>
      </c>
      <c r="D609" t="b">
        <v>0</v>
      </c>
      <c r="E609" s="1">
        <v>43242</v>
      </c>
      <c r="F609" t="b">
        <v>1</v>
      </c>
      <c r="G609" t="s">
        <v>964</v>
      </c>
      <c r="H609" t="b">
        <v>0</v>
      </c>
      <c r="I609" s="2">
        <v>43272.629895833335</v>
      </c>
      <c r="J609" t="b">
        <v>0</v>
      </c>
      <c r="K609" t="b">
        <v>0</v>
      </c>
      <c r="L609" t="s">
        <v>235</v>
      </c>
      <c r="M609">
        <v>2</v>
      </c>
      <c r="N609">
        <v>2018</v>
      </c>
      <c r="O609" t="s">
        <v>5</v>
      </c>
      <c r="P609" t="s">
        <v>5</v>
      </c>
      <c r="R609" t="s">
        <v>87</v>
      </c>
      <c r="S609" s="2">
        <v>44296.95826388889</v>
      </c>
      <c r="V609" t="b">
        <v>0</v>
      </c>
      <c r="W609" t="s">
        <v>45</v>
      </c>
      <c r="X609" t="s">
        <v>4688</v>
      </c>
      <c r="Z609" t="b">
        <v>0</v>
      </c>
      <c r="AA609" t="s">
        <v>159</v>
      </c>
      <c r="AB609" t="s">
        <v>42</v>
      </c>
      <c r="AC609" t="b">
        <v>0</v>
      </c>
      <c r="AD609" t="b">
        <v>1</v>
      </c>
      <c r="AE609" s="3">
        <v>4250</v>
      </c>
      <c r="AF609" s="3">
        <v>4250</v>
      </c>
    </row>
    <row r="610" spans="1:32" x14ac:dyDescent="0.3">
      <c r="A610" t="s">
        <v>5386</v>
      </c>
      <c r="B610" t="b">
        <v>0</v>
      </c>
      <c r="D610" t="b">
        <v>0</v>
      </c>
      <c r="E610" s="1">
        <v>43244</v>
      </c>
      <c r="F610" t="b">
        <v>1</v>
      </c>
      <c r="G610" t="s">
        <v>74</v>
      </c>
      <c r="H610" t="b">
        <v>0</v>
      </c>
      <c r="I610" s="2">
        <v>42914.794918981483</v>
      </c>
      <c r="J610" t="b">
        <v>0</v>
      </c>
      <c r="K610" t="b">
        <v>0</v>
      </c>
      <c r="L610" t="s">
        <v>235</v>
      </c>
      <c r="M610">
        <v>2</v>
      </c>
      <c r="N610">
        <v>2018</v>
      </c>
      <c r="O610" t="s">
        <v>5</v>
      </c>
      <c r="P610" t="s">
        <v>5</v>
      </c>
      <c r="Q610" t="s">
        <v>69</v>
      </c>
      <c r="R610" t="s">
        <v>40</v>
      </c>
      <c r="S610" s="2">
        <v>44175.885671296295</v>
      </c>
      <c r="U610" s="2">
        <v>43836.762627314813</v>
      </c>
      <c r="V610" t="b">
        <v>0</v>
      </c>
      <c r="W610" t="s">
        <v>98</v>
      </c>
      <c r="X610" t="s">
        <v>5387</v>
      </c>
      <c r="Z610" t="b">
        <v>1</v>
      </c>
      <c r="AA610" t="s">
        <v>74</v>
      </c>
      <c r="AB610" t="s">
        <v>42</v>
      </c>
      <c r="AC610" t="b">
        <v>0</v>
      </c>
      <c r="AD610" t="b">
        <v>1</v>
      </c>
      <c r="AE610" s="3">
        <v>68750</v>
      </c>
      <c r="AF610" s="3">
        <v>68750</v>
      </c>
    </row>
    <row r="611" spans="1:32" x14ac:dyDescent="0.3">
      <c r="A611" t="s">
        <v>940</v>
      </c>
      <c r="B611" t="b">
        <v>0</v>
      </c>
      <c r="D611" t="b">
        <v>0</v>
      </c>
      <c r="E611" s="1">
        <v>43250</v>
      </c>
      <c r="F611" t="b">
        <v>1</v>
      </c>
      <c r="G611" t="s">
        <v>74</v>
      </c>
      <c r="H611" t="b">
        <v>0</v>
      </c>
      <c r="I611" s="2">
        <v>42737.759629629632</v>
      </c>
      <c r="J611" t="b">
        <v>0</v>
      </c>
      <c r="K611" t="b">
        <v>0</v>
      </c>
      <c r="L611" t="s">
        <v>235</v>
      </c>
      <c r="M611">
        <v>2</v>
      </c>
      <c r="N611">
        <v>2018</v>
      </c>
      <c r="O611" t="s">
        <v>5</v>
      </c>
      <c r="P611" t="s">
        <v>5</v>
      </c>
      <c r="Q611" t="s">
        <v>5971</v>
      </c>
      <c r="R611" t="s">
        <v>87</v>
      </c>
      <c r="S611" s="2">
        <v>44297.837673611109</v>
      </c>
      <c r="U611" s="2">
        <v>43836.762685185182</v>
      </c>
      <c r="V611" t="b">
        <v>0</v>
      </c>
      <c r="W611" t="s">
        <v>121</v>
      </c>
      <c r="X611" t="s">
        <v>941</v>
      </c>
      <c r="Z611" t="b">
        <v>1</v>
      </c>
      <c r="AA611" t="s">
        <v>74</v>
      </c>
      <c r="AB611" t="s">
        <v>42</v>
      </c>
      <c r="AC611" t="b">
        <v>0</v>
      </c>
      <c r="AD611" t="b">
        <v>1</v>
      </c>
      <c r="AE611" s="3">
        <v>71500</v>
      </c>
      <c r="AF611" s="3">
        <v>71500</v>
      </c>
    </row>
    <row r="612" spans="1:32" x14ac:dyDescent="0.3">
      <c r="A612" t="s">
        <v>868</v>
      </c>
      <c r="B612" t="b">
        <v>0</v>
      </c>
      <c r="D612" t="b">
        <v>0</v>
      </c>
      <c r="E612" s="1">
        <v>43250</v>
      </c>
      <c r="F612" t="b">
        <v>1</v>
      </c>
      <c r="G612" t="s">
        <v>51</v>
      </c>
      <c r="H612" t="b">
        <v>0</v>
      </c>
      <c r="I612" s="2">
        <v>43221.746412037035</v>
      </c>
      <c r="J612" t="b">
        <v>0</v>
      </c>
      <c r="K612" t="b">
        <v>0</v>
      </c>
      <c r="L612" t="s">
        <v>235</v>
      </c>
      <c r="M612">
        <v>2</v>
      </c>
      <c r="N612">
        <v>2018</v>
      </c>
      <c r="O612" t="s">
        <v>5</v>
      </c>
      <c r="P612" t="s">
        <v>5</v>
      </c>
      <c r="Q612" t="s">
        <v>49</v>
      </c>
      <c r="R612" t="s">
        <v>40</v>
      </c>
      <c r="S612" s="2">
        <v>44186.750833333332</v>
      </c>
      <c r="U612" s="2">
        <v>43836.762685185182</v>
      </c>
      <c r="V612" t="b">
        <v>0</v>
      </c>
      <c r="W612" t="s">
        <v>45</v>
      </c>
      <c r="X612" t="s">
        <v>5394</v>
      </c>
      <c r="Z612" t="b">
        <v>1</v>
      </c>
      <c r="AA612" t="s">
        <v>51</v>
      </c>
      <c r="AB612" t="s">
        <v>42</v>
      </c>
      <c r="AC612" t="b">
        <v>0</v>
      </c>
      <c r="AD612" t="b">
        <v>1</v>
      </c>
      <c r="AE612" s="3">
        <v>746.25</v>
      </c>
      <c r="AF612" s="3">
        <v>746.25</v>
      </c>
    </row>
    <row r="613" spans="1:32" x14ac:dyDescent="0.3">
      <c r="A613" t="s">
        <v>3667</v>
      </c>
      <c r="B613" t="b">
        <v>0</v>
      </c>
      <c r="D613" t="b">
        <v>0</v>
      </c>
      <c r="E613" s="1">
        <v>43250</v>
      </c>
      <c r="F613" t="b">
        <v>1</v>
      </c>
      <c r="G613" t="s">
        <v>74</v>
      </c>
      <c r="H613" t="b">
        <v>0</v>
      </c>
      <c r="I613" s="2">
        <v>43229.751875000002</v>
      </c>
      <c r="J613" t="b">
        <v>0</v>
      </c>
      <c r="K613" t="b">
        <v>0</v>
      </c>
      <c r="L613" t="s">
        <v>235</v>
      </c>
      <c r="M613">
        <v>2</v>
      </c>
      <c r="N613">
        <v>2018</v>
      </c>
      <c r="O613" t="s">
        <v>5</v>
      </c>
      <c r="P613" t="s">
        <v>5</v>
      </c>
      <c r="Q613" t="s">
        <v>69</v>
      </c>
      <c r="R613" t="s">
        <v>87</v>
      </c>
      <c r="S613" s="2">
        <v>44297.838888888888</v>
      </c>
      <c r="U613" s="2">
        <v>43836.762685185182</v>
      </c>
      <c r="V613" t="b">
        <v>0</v>
      </c>
      <c r="W613" t="s">
        <v>121</v>
      </c>
      <c r="X613" t="s">
        <v>5400</v>
      </c>
      <c r="Z613" t="b">
        <v>1</v>
      </c>
      <c r="AA613" t="s">
        <v>74</v>
      </c>
      <c r="AB613" t="s">
        <v>42</v>
      </c>
      <c r="AC613" t="b">
        <v>0</v>
      </c>
      <c r="AD613" t="b">
        <v>1</v>
      </c>
      <c r="AE613" s="3">
        <v>73320</v>
      </c>
      <c r="AF613" s="3">
        <v>73320</v>
      </c>
    </row>
    <row r="614" spans="1:32" x14ac:dyDescent="0.3">
      <c r="A614" t="s">
        <v>164</v>
      </c>
      <c r="B614" t="b">
        <v>0</v>
      </c>
      <c r="D614" t="b">
        <v>0</v>
      </c>
      <c r="E614" s="1">
        <v>43251</v>
      </c>
      <c r="F614" t="b">
        <v>1</v>
      </c>
      <c r="G614" t="s">
        <v>109</v>
      </c>
      <c r="H614" t="b">
        <v>1</v>
      </c>
      <c r="I614" s="2">
        <v>42520.53434027778</v>
      </c>
      <c r="J614" t="b">
        <v>0</v>
      </c>
      <c r="K614" t="b">
        <v>0</v>
      </c>
      <c r="L614" t="s">
        <v>235</v>
      </c>
      <c r="M614">
        <v>2</v>
      </c>
      <c r="N614">
        <v>2018</v>
      </c>
      <c r="O614" t="s">
        <v>34</v>
      </c>
      <c r="P614" t="s">
        <v>34</v>
      </c>
      <c r="Q614" t="s">
        <v>5980</v>
      </c>
      <c r="R614" t="s">
        <v>87</v>
      </c>
      <c r="S614" s="2">
        <v>44296.959062499998</v>
      </c>
      <c r="U614" s="2">
        <v>43602.527812499997</v>
      </c>
      <c r="V614" t="b">
        <v>0</v>
      </c>
      <c r="W614" t="s">
        <v>141</v>
      </c>
      <c r="X614" t="s">
        <v>421</v>
      </c>
      <c r="Z614" t="b">
        <v>0</v>
      </c>
      <c r="AA614" t="s">
        <v>123</v>
      </c>
      <c r="AB614" t="s">
        <v>38</v>
      </c>
      <c r="AC614" t="b">
        <v>0</v>
      </c>
      <c r="AD614" t="b">
        <v>0</v>
      </c>
      <c r="AE614" s="3">
        <v>54805</v>
      </c>
      <c r="AF614" s="3">
        <v>0</v>
      </c>
    </row>
    <row r="615" spans="1:32" x14ac:dyDescent="0.3">
      <c r="A615" t="s">
        <v>1614</v>
      </c>
      <c r="B615" t="b">
        <v>0</v>
      </c>
      <c r="D615" t="b">
        <v>0</v>
      </c>
      <c r="E615" s="1">
        <v>43252</v>
      </c>
      <c r="F615" t="b">
        <v>1</v>
      </c>
      <c r="G615" t="s">
        <v>40</v>
      </c>
      <c r="H615" t="b">
        <v>1</v>
      </c>
      <c r="I615" s="2">
        <v>43195.848935185182</v>
      </c>
      <c r="J615" t="b">
        <v>0</v>
      </c>
      <c r="K615" t="b">
        <v>0</v>
      </c>
      <c r="L615" t="s">
        <v>235</v>
      </c>
      <c r="M615">
        <v>2</v>
      </c>
      <c r="N615">
        <v>2018</v>
      </c>
      <c r="O615" t="s">
        <v>5</v>
      </c>
      <c r="P615" t="s">
        <v>5</v>
      </c>
      <c r="Q615" t="s">
        <v>35</v>
      </c>
      <c r="R615" t="s">
        <v>87</v>
      </c>
      <c r="S615" s="2">
        <v>44297.837673611109</v>
      </c>
      <c r="U615" s="2">
        <v>43836.762627314813</v>
      </c>
      <c r="V615" t="b">
        <v>0</v>
      </c>
      <c r="W615" t="s">
        <v>121</v>
      </c>
      <c r="X615" t="s">
        <v>5692</v>
      </c>
      <c r="Z615" t="b">
        <v>1</v>
      </c>
      <c r="AA615" t="s">
        <v>40</v>
      </c>
      <c r="AB615" t="s">
        <v>42</v>
      </c>
      <c r="AC615" t="b">
        <v>0</v>
      </c>
      <c r="AD615" t="b">
        <v>1</v>
      </c>
      <c r="AE615" s="3">
        <v>21500</v>
      </c>
      <c r="AF615" s="3">
        <v>21500</v>
      </c>
    </row>
    <row r="616" spans="1:32" x14ac:dyDescent="0.3">
      <c r="A616" t="s">
        <v>4299</v>
      </c>
      <c r="B616" t="b">
        <v>0</v>
      </c>
      <c r="D616" t="b">
        <v>0</v>
      </c>
      <c r="E616" s="1">
        <v>43255</v>
      </c>
      <c r="F616" t="b">
        <v>1</v>
      </c>
      <c r="G616" t="s">
        <v>40</v>
      </c>
      <c r="H616" t="b">
        <v>1</v>
      </c>
      <c r="I616" s="2">
        <v>43244.538055555553</v>
      </c>
      <c r="J616" t="b">
        <v>0</v>
      </c>
      <c r="K616" t="b">
        <v>0</v>
      </c>
      <c r="L616" t="s">
        <v>235</v>
      </c>
      <c r="M616">
        <v>2</v>
      </c>
      <c r="N616">
        <v>2018</v>
      </c>
      <c r="O616" t="s">
        <v>34</v>
      </c>
      <c r="P616" t="s">
        <v>34</v>
      </c>
      <c r="Q616" t="s">
        <v>69</v>
      </c>
      <c r="R616" t="s">
        <v>36</v>
      </c>
      <c r="S616" s="2">
        <v>44091.617314814815</v>
      </c>
      <c r="U616" s="2">
        <v>43836.76290509259</v>
      </c>
      <c r="V616" t="b">
        <v>0</v>
      </c>
      <c r="W616" t="s">
        <v>37</v>
      </c>
      <c r="X616" t="s">
        <v>4300</v>
      </c>
      <c r="Z616" t="b">
        <v>0</v>
      </c>
      <c r="AA616" t="s">
        <v>74</v>
      </c>
      <c r="AB616" t="s">
        <v>38</v>
      </c>
      <c r="AC616" t="b">
        <v>0</v>
      </c>
      <c r="AD616" t="b">
        <v>0</v>
      </c>
      <c r="AE616" s="3">
        <v>65000</v>
      </c>
      <c r="AF616" s="3">
        <v>0</v>
      </c>
    </row>
    <row r="617" spans="1:32" x14ac:dyDescent="0.3">
      <c r="A617" t="s">
        <v>185</v>
      </c>
      <c r="B617" t="b">
        <v>0</v>
      </c>
      <c r="D617" t="b">
        <v>0</v>
      </c>
      <c r="E617" s="1">
        <v>43256</v>
      </c>
      <c r="F617" t="b">
        <v>1</v>
      </c>
      <c r="G617" t="s">
        <v>964</v>
      </c>
      <c r="H617" t="b">
        <v>0</v>
      </c>
      <c r="I617" s="2">
        <v>43126.629155092596</v>
      </c>
      <c r="J617" t="b">
        <v>0</v>
      </c>
      <c r="K617" t="b">
        <v>0</v>
      </c>
      <c r="L617" t="s">
        <v>235</v>
      </c>
      <c r="M617">
        <v>2</v>
      </c>
      <c r="N617">
        <v>2018</v>
      </c>
      <c r="O617" t="s">
        <v>5</v>
      </c>
      <c r="P617" t="s">
        <v>5</v>
      </c>
      <c r="Q617" t="s">
        <v>120</v>
      </c>
      <c r="R617" t="s">
        <v>87</v>
      </c>
      <c r="S617" s="2">
        <v>44297.835520833331</v>
      </c>
      <c r="U617" s="2">
        <v>43272.623310185183</v>
      </c>
      <c r="V617" t="b">
        <v>0</v>
      </c>
      <c r="W617" t="s">
        <v>45</v>
      </c>
      <c r="X617" t="s">
        <v>4679</v>
      </c>
      <c r="Z617" t="b">
        <v>0</v>
      </c>
      <c r="AA617" t="s">
        <v>159</v>
      </c>
      <c r="AB617" t="s">
        <v>42</v>
      </c>
      <c r="AC617" t="b">
        <v>0</v>
      </c>
      <c r="AD617" t="b">
        <v>1</v>
      </c>
      <c r="AE617" s="3">
        <v>6300</v>
      </c>
      <c r="AF617" s="3">
        <v>6300</v>
      </c>
    </row>
    <row r="618" spans="1:32" x14ac:dyDescent="0.3">
      <c r="A618" t="s">
        <v>191</v>
      </c>
      <c r="B618" t="b">
        <v>0</v>
      </c>
      <c r="D618" t="b">
        <v>0</v>
      </c>
      <c r="E618" s="1">
        <v>43256</v>
      </c>
      <c r="F618" t="b">
        <v>1</v>
      </c>
      <c r="G618" t="s">
        <v>109</v>
      </c>
      <c r="H618" t="b">
        <v>0</v>
      </c>
      <c r="I618" s="2">
        <v>43081.575231481482</v>
      </c>
      <c r="J618" t="b">
        <v>0</v>
      </c>
      <c r="K618" t="b">
        <v>0</v>
      </c>
      <c r="L618" t="s">
        <v>235</v>
      </c>
      <c r="M618">
        <v>2</v>
      </c>
      <c r="N618">
        <v>2018</v>
      </c>
      <c r="O618" t="s">
        <v>5</v>
      </c>
      <c r="P618" t="s">
        <v>5</v>
      </c>
      <c r="Q618" t="s">
        <v>120</v>
      </c>
      <c r="R618" t="s">
        <v>87</v>
      </c>
      <c r="S618" s="2">
        <v>44297.841840277775</v>
      </c>
      <c r="U618" s="2">
        <v>43257.534108796295</v>
      </c>
      <c r="V618" t="b">
        <v>0</v>
      </c>
      <c r="W618" t="s">
        <v>141</v>
      </c>
      <c r="X618" t="s">
        <v>4766</v>
      </c>
      <c r="Z618" t="b">
        <v>0</v>
      </c>
      <c r="AA618" t="s">
        <v>150</v>
      </c>
      <c r="AB618" t="s">
        <v>42</v>
      </c>
      <c r="AC618" t="b">
        <v>0</v>
      </c>
      <c r="AD618" t="b">
        <v>1</v>
      </c>
      <c r="AE618" s="3">
        <v>80534</v>
      </c>
      <c r="AF618" s="3">
        <v>80534</v>
      </c>
    </row>
    <row r="619" spans="1:32" x14ac:dyDescent="0.3">
      <c r="A619" t="s">
        <v>206</v>
      </c>
      <c r="B619" t="b">
        <v>0</v>
      </c>
      <c r="D619" t="b">
        <v>0</v>
      </c>
      <c r="E619" s="1">
        <v>43262</v>
      </c>
      <c r="F619" t="b">
        <v>1</v>
      </c>
      <c r="G619" t="s">
        <v>964</v>
      </c>
      <c r="H619" t="b">
        <v>0</v>
      </c>
      <c r="I619" s="2">
        <v>43193.562581018516</v>
      </c>
      <c r="J619" t="b">
        <v>0</v>
      </c>
      <c r="K619" t="b">
        <v>0</v>
      </c>
      <c r="L619" t="s">
        <v>235</v>
      </c>
      <c r="M619">
        <v>2</v>
      </c>
      <c r="N619">
        <v>2018</v>
      </c>
      <c r="O619" t="s">
        <v>5</v>
      </c>
      <c r="P619" t="s">
        <v>5</v>
      </c>
      <c r="Q619" t="s">
        <v>110</v>
      </c>
      <c r="R619" t="s">
        <v>87</v>
      </c>
      <c r="S619" s="2">
        <v>44296.95826388889</v>
      </c>
      <c r="U619" s="2">
        <v>43264.765439814815</v>
      </c>
      <c r="V619" t="b">
        <v>0</v>
      </c>
      <c r="W619" t="s">
        <v>45</v>
      </c>
      <c r="X619" t="s">
        <v>4732</v>
      </c>
      <c r="Z619" t="b">
        <v>0</v>
      </c>
      <c r="AA619" t="s">
        <v>159</v>
      </c>
      <c r="AB619" t="s">
        <v>42</v>
      </c>
      <c r="AC619" t="b">
        <v>0</v>
      </c>
      <c r="AD619" t="b">
        <v>1</v>
      </c>
      <c r="AE619" s="3">
        <v>2950</v>
      </c>
      <c r="AF619" s="3">
        <v>2950</v>
      </c>
    </row>
    <row r="620" spans="1:32" x14ac:dyDescent="0.3">
      <c r="A620" t="s">
        <v>834</v>
      </c>
      <c r="B620" t="b">
        <v>0</v>
      </c>
      <c r="D620" t="b">
        <v>0</v>
      </c>
      <c r="E620" s="1">
        <v>43262</v>
      </c>
      <c r="F620" t="b">
        <v>1</v>
      </c>
      <c r="G620" t="s">
        <v>51</v>
      </c>
      <c r="H620" t="b">
        <v>0</v>
      </c>
      <c r="I620" s="2">
        <v>43181.969826388886</v>
      </c>
      <c r="J620" t="b">
        <v>0</v>
      </c>
      <c r="K620" t="b">
        <v>0</v>
      </c>
      <c r="L620" t="s">
        <v>235</v>
      </c>
      <c r="M620">
        <v>2</v>
      </c>
      <c r="N620">
        <v>2018</v>
      </c>
      <c r="O620" t="s">
        <v>5</v>
      </c>
      <c r="P620" t="s">
        <v>5</v>
      </c>
      <c r="Q620" t="s">
        <v>49</v>
      </c>
      <c r="R620" t="s">
        <v>87</v>
      </c>
      <c r="S620" s="2">
        <v>44297.838888888888</v>
      </c>
      <c r="U620" s="2">
        <v>43836.762627314813</v>
      </c>
      <c r="V620" t="b">
        <v>0</v>
      </c>
      <c r="W620" t="s">
        <v>121</v>
      </c>
      <c r="X620" t="s">
        <v>5423</v>
      </c>
      <c r="Z620" t="b">
        <v>1</v>
      </c>
      <c r="AA620" t="s">
        <v>51</v>
      </c>
      <c r="AB620" t="s">
        <v>42</v>
      </c>
      <c r="AC620" t="b">
        <v>0</v>
      </c>
      <c r="AD620" t="b">
        <v>1</v>
      </c>
      <c r="AE620" s="3">
        <v>354044.25</v>
      </c>
      <c r="AF620" s="3">
        <v>354044.25</v>
      </c>
    </row>
    <row r="621" spans="1:32" x14ac:dyDescent="0.3">
      <c r="A621" t="s">
        <v>5371</v>
      </c>
      <c r="B621" t="b">
        <v>0</v>
      </c>
      <c r="D621" t="b">
        <v>0</v>
      </c>
      <c r="E621" s="1">
        <v>43263</v>
      </c>
      <c r="F621" t="b">
        <v>1</v>
      </c>
      <c r="G621" t="s">
        <v>74</v>
      </c>
      <c r="H621" t="b">
        <v>0</v>
      </c>
      <c r="I621" s="2">
        <v>43263.790613425925</v>
      </c>
      <c r="J621" t="b">
        <v>0</v>
      </c>
      <c r="K621" t="b">
        <v>0</v>
      </c>
      <c r="L621" t="s">
        <v>235</v>
      </c>
      <c r="M621">
        <v>2</v>
      </c>
      <c r="N621">
        <v>2018</v>
      </c>
      <c r="O621" t="s">
        <v>5</v>
      </c>
      <c r="P621" t="s">
        <v>5</v>
      </c>
      <c r="Q621" t="s">
        <v>69</v>
      </c>
      <c r="R621" t="s">
        <v>87</v>
      </c>
      <c r="S621" s="2">
        <v>44297.838888888888</v>
      </c>
      <c r="U621" s="2">
        <v>43836.762685185182</v>
      </c>
      <c r="V621" t="b">
        <v>0</v>
      </c>
      <c r="W621" t="s">
        <v>121</v>
      </c>
      <c r="X621" t="s">
        <v>5372</v>
      </c>
      <c r="Z621" t="b">
        <v>1</v>
      </c>
      <c r="AA621" t="s">
        <v>74</v>
      </c>
      <c r="AB621" t="s">
        <v>42</v>
      </c>
      <c r="AC621" t="b">
        <v>0</v>
      </c>
      <c r="AD621" t="b">
        <v>1</v>
      </c>
      <c r="AE621" s="3">
        <v>58500</v>
      </c>
      <c r="AF621" s="3">
        <v>58500</v>
      </c>
    </row>
    <row r="622" spans="1:32" x14ac:dyDescent="0.3">
      <c r="A622" t="s">
        <v>763</v>
      </c>
      <c r="B622" t="b">
        <v>0</v>
      </c>
      <c r="D622" t="b">
        <v>0</v>
      </c>
      <c r="E622" s="1">
        <v>43263</v>
      </c>
      <c r="F622" t="b">
        <v>1</v>
      </c>
      <c r="G622" t="s">
        <v>964</v>
      </c>
      <c r="H622" t="b">
        <v>0</v>
      </c>
      <c r="I622" s="2">
        <v>42963.614328703705</v>
      </c>
      <c r="J622" t="b">
        <v>0</v>
      </c>
      <c r="K622" t="b">
        <v>0</v>
      </c>
      <c r="L622" t="s">
        <v>235</v>
      </c>
      <c r="M622">
        <v>2</v>
      </c>
      <c r="N622">
        <v>2018</v>
      </c>
      <c r="O622" t="s">
        <v>5</v>
      </c>
      <c r="P622" t="s">
        <v>5</v>
      </c>
      <c r="Q622" t="s">
        <v>120</v>
      </c>
      <c r="R622" t="s">
        <v>87</v>
      </c>
      <c r="S622" s="2">
        <v>44297.841840277775</v>
      </c>
      <c r="U622" s="2">
        <v>43263.779016203705</v>
      </c>
      <c r="V622" t="b">
        <v>0</v>
      </c>
      <c r="W622" t="s">
        <v>141</v>
      </c>
      <c r="X622" t="s">
        <v>5889</v>
      </c>
      <c r="Z622" t="b">
        <v>0</v>
      </c>
      <c r="AA622" t="s">
        <v>123</v>
      </c>
      <c r="AB622" t="s">
        <v>42</v>
      </c>
      <c r="AC622" t="b">
        <v>0</v>
      </c>
      <c r="AD622" t="b">
        <v>1</v>
      </c>
      <c r="AE622" s="3">
        <v>72600</v>
      </c>
      <c r="AF622" s="3">
        <v>72600</v>
      </c>
    </row>
    <row r="623" spans="1:32" x14ac:dyDescent="0.3">
      <c r="A623" t="s">
        <v>365</v>
      </c>
      <c r="B623" t="b">
        <v>0</v>
      </c>
      <c r="D623" t="b">
        <v>0</v>
      </c>
      <c r="E623" s="1">
        <v>43264</v>
      </c>
      <c r="F623" t="b">
        <v>1</v>
      </c>
      <c r="G623" t="s">
        <v>964</v>
      </c>
      <c r="H623" t="b">
        <v>0</v>
      </c>
      <c r="I623" s="2">
        <v>43272.620752314811</v>
      </c>
      <c r="J623" t="b">
        <v>0</v>
      </c>
      <c r="K623" t="b">
        <v>0</v>
      </c>
      <c r="L623" t="s">
        <v>235</v>
      </c>
      <c r="M623">
        <v>2</v>
      </c>
      <c r="N623">
        <v>2018</v>
      </c>
      <c r="O623" t="s">
        <v>5</v>
      </c>
      <c r="P623" t="s">
        <v>5</v>
      </c>
      <c r="Q623" t="s">
        <v>120</v>
      </c>
      <c r="R623" t="s">
        <v>87</v>
      </c>
      <c r="S623" s="2">
        <v>44296.95826388889</v>
      </c>
      <c r="V623" t="b">
        <v>0</v>
      </c>
      <c r="W623" t="s">
        <v>45</v>
      </c>
      <c r="X623" t="s">
        <v>4686</v>
      </c>
      <c r="Z623" t="b">
        <v>0</v>
      </c>
      <c r="AA623" t="s">
        <v>159</v>
      </c>
      <c r="AB623" t="s">
        <v>42</v>
      </c>
      <c r="AC623" t="b">
        <v>0</v>
      </c>
      <c r="AD623" t="b">
        <v>1</v>
      </c>
      <c r="AE623" s="3">
        <v>4450</v>
      </c>
      <c r="AF623" s="3">
        <v>4450</v>
      </c>
    </row>
    <row r="624" spans="1:32" x14ac:dyDescent="0.3">
      <c r="A624" t="s">
        <v>145</v>
      </c>
      <c r="B624" t="b">
        <v>0</v>
      </c>
      <c r="D624" t="b">
        <v>0</v>
      </c>
      <c r="E624" s="1">
        <v>43265</v>
      </c>
      <c r="F624" t="b">
        <v>1</v>
      </c>
      <c r="G624" t="s">
        <v>40</v>
      </c>
      <c r="H624" t="b">
        <v>0</v>
      </c>
      <c r="I624" s="2">
        <v>43173.659814814811</v>
      </c>
      <c r="J624" t="b">
        <v>0</v>
      </c>
      <c r="K624" t="b">
        <v>0</v>
      </c>
      <c r="L624" t="s">
        <v>235</v>
      </c>
      <c r="M624">
        <v>2</v>
      </c>
      <c r="N624">
        <v>2018</v>
      </c>
      <c r="O624" t="s">
        <v>34</v>
      </c>
      <c r="P624" t="s">
        <v>34</v>
      </c>
      <c r="Q624" t="s">
        <v>69</v>
      </c>
      <c r="R624" t="s">
        <v>87</v>
      </c>
      <c r="S624" s="2">
        <v>44297.838888888888</v>
      </c>
      <c r="U624" s="2">
        <v>43836.76290509259</v>
      </c>
      <c r="V624" t="b">
        <v>0</v>
      </c>
      <c r="W624" t="s">
        <v>121</v>
      </c>
      <c r="X624" t="s">
        <v>3371</v>
      </c>
      <c r="Z624" t="b">
        <v>0</v>
      </c>
      <c r="AA624" t="s">
        <v>40</v>
      </c>
      <c r="AB624" t="s">
        <v>38</v>
      </c>
      <c r="AC624" t="b">
        <v>0</v>
      </c>
      <c r="AD624" t="b">
        <v>0</v>
      </c>
      <c r="AE624" s="3">
        <v>199</v>
      </c>
      <c r="AF624" s="3">
        <v>0</v>
      </c>
    </row>
    <row r="625" spans="1:32" x14ac:dyDescent="0.3">
      <c r="A625" t="s">
        <v>104</v>
      </c>
      <c r="B625" t="b">
        <v>0</v>
      </c>
      <c r="D625" t="b">
        <v>0</v>
      </c>
      <c r="E625" s="1">
        <v>43269</v>
      </c>
      <c r="F625" t="b">
        <v>1</v>
      </c>
      <c r="G625" t="s">
        <v>74</v>
      </c>
      <c r="H625" t="b">
        <v>0</v>
      </c>
      <c r="I625" s="2">
        <v>43269.823020833333</v>
      </c>
      <c r="J625" t="b">
        <v>0</v>
      </c>
      <c r="K625" t="b">
        <v>0</v>
      </c>
      <c r="L625" t="s">
        <v>235</v>
      </c>
      <c r="M625">
        <v>2</v>
      </c>
      <c r="N625">
        <v>2018</v>
      </c>
      <c r="O625" t="s">
        <v>5</v>
      </c>
      <c r="P625" t="s">
        <v>5</v>
      </c>
      <c r="Q625" t="s">
        <v>69</v>
      </c>
      <c r="R625" t="s">
        <v>87</v>
      </c>
      <c r="S625" s="2">
        <v>44297.838888888888</v>
      </c>
      <c r="U625" s="2">
        <v>43836.762685185182</v>
      </c>
      <c r="V625" t="b">
        <v>0</v>
      </c>
      <c r="W625" t="s">
        <v>121</v>
      </c>
      <c r="X625" t="s">
        <v>5373</v>
      </c>
      <c r="Z625" t="b">
        <v>1</v>
      </c>
      <c r="AA625" t="s">
        <v>74</v>
      </c>
      <c r="AB625" t="s">
        <v>42</v>
      </c>
      <c r="AC625" t="b">
        <v>0</v>
      </c>
      <c r="AD625" t="b">
        <v>1</v>
      </c>
      <c r="AE625" s="3">
        <v>12750</v>
      </c>
      <c r="AF625" s="3">
        <v>12750</v>
      </c>
    </row>
    <row r="626" spans="1:32" x14ac:dyDescent="0.3">
      <c r="A626" t="s">
        <v>3196</v>
      </c>
      <c r="B626" t="b">
        <v>0</v>
      </c>
      <c r="D626" t="b">
        <v>0</v>
      </c>
      <c r="E626" s="1">
        <v>43270</v>
      </c>
      <c r="F626" t="b">
        <v>1</v>
      </c>
      <c r="G626" t="s">
        <v>964</v>
      </c>
      <c r="H626" t="b">
        <v>0</v>
      </c>
      <c r="I626" s="2">
        <v>43255.641805555555</v>
      </c>
      <c r="J626" t="b">
        <v>0</v>
      </c>
      <c r="K626" t="b">
        <v>0</v>
      </c>
      <c r="L626" t="s">
        <v>235</v>
      </c>
      <c r="M626">
        <v>2</v>
      </c>
      <c r="N626">
        <v>2018</v>
      </c>
      <c r="O626" t="s">
        <v>5</v>
      </c>
      <c r="P626" t="s">
        <v>5</v>
      </c>
      <c r="Q626" t="s">
        <v>120</v>
      </c>
      <c r="R626" t="s">
        <v>87</v>
      </c>
      <c r="S626" s="2">
        <v>44296.95826388889</v>
      </c>
      <c r="U626" s="2">
        <v>43284.541828703703</v>
      </c>
      <c r="V626" t="b">
        <v>0</v>
      </c>
      <c r="W626" t="s">
        <v>45</v>
      </c>
      <c r="X626" t="s">
        <v>4683</v>
      </c>
      <c r="Z626" t="b">
        <v>0</v>
      </c>
      <c r="AA626" t="s">
        <v>159</v>
      </c>
      <c r="AB626" t="s">
        <v>42</v>
      </c>
      <c r="AC626" t="b">
        <v>0</v>
      </c>
      <c r="AD626" t="b">
        <v>1</v>
      </c>
      <c r="AE626" s="3">
        <v>15345</v>
      </c>
      <c r="AF626" s="3">
        <v>15345</v>
      </c>
    </row>
    <row r="627" spans="1:32" x14ac:dyDescent="0.3">
      <c r="A627" t="s">
        <v>118</v>
      </c>
      <c r="B627" t="b">
        <v>0</v>
      </c>
      <c r="D627" t="b">
        <v>0</v>
      </c>
      <c r="E627" s="1">
        <v>43272</v>
      </c>
      <c r="F627" t="b">
        <v>1</v>
      </c>
      <c r="G627" t="s">
        <v>964</v>
      </c>
      <c r="H627" t="b">
        <v>0</v>
      </c>
      <c r="I627" s="2">
        <v>43259.528310185182</v>
      </c>
      <c r="J627" t="b">
        <v>0</v>
      </c>
      <c r="K627" t="b">
        <v>0</v>
      </c>
      <c r="L627" t="s">
        <v>235</v>
      </c>
      <c r="M627">
        <v>2</v>
      </c>
      <c r="N627">
        <v>2018</v>
      </c>
      <c r="O627" t="s">
        <v>5</v>
      </c>
      <c r="P627" t="s">
        <v>5</v>
      </c>
      <c r="Q627" t="s">
        <v>120</v>
      </c>
      <c r="R627" t="s">
        <v>87</v>
      </c>
      <c r="S627" s="2">
        <v>44296.95826388889</v>
      </c>
      <c r="U627" s="2">
        <v>43272.616956018515</v>
      </c>
      <c r="V627" t="b">
        <v>0</v>
      </c>
      <c r="W627" t="s">
        <v>45</v>
      </c>
      <c r="X627" t="s">
        <v>4684</v>
      </c>
      <c r="Z627" t="b">
        <v>0</v>
      </c>
      <c r="AA627" t="s">
        <v>159</v>
      </c>
      <c r="AB627" t="s">
        <v>42</v>
      </c>
      <c r="AC627" t="b">
        <v>0</v>
      </c>
      <c r="AD627" t="b">
        <v>1</v>
      </c>
      <c r="AE627" s="3">
        <v>650</v>
      </c>
      <c r="AF627" s="3">
        <v>650</v>
      </c>
    </row>
    <row r="628" spans="1:32" x14ac:dyDescent="0.3">
      <c r="A628" t="s">
        <v>565</v>
      </c>
      <c r="B628" t="b">
        <v>0</v>
      </c>
      <c r="D628" t="b">
        <v>0</v>
      </c>
      <c r="E628" s="1">
        <v>43272</v>
      </c>
      <c r="F628" t="b">
        <v>1</v>
      </c>
      <c r="G628" t="s">
        <v>964</v>
      </c>
      <c r="H628" t="b">
        <v>0</v>
      </c>
      <c r="I628" s="2">
        <v>43266.614328703705</v>
      </c>
      <c r="J628" t="b">
        <v>0</v>
      </c>
      <c r="K628" t="b">
        <v>0</v>
      </c>
      <c r="L628" t="s">
        <v>235</v>
      </c>
      <c r="M628">
        <v>2</v>
      </c>
      <c r="N628">
        <v>2018</v>
      </c>
      <c r="O628" t="s">
        <v>5</v>
      </c>
      <c r="P628" t="s">
        <v>5</v>
      </c>
      <c r="Q628" t="s">
        <v>120</v>
      </c>
      <c r="R628" t="s">
        <v>87</v>
      </c>
      <c r="S628" s="2">
        <v>44296.95826388889</v>
      </c>
      <c r="U628" s="2">
        <v>43277.736192129632</v>
      </c>
      <c r="V628" t="b">
        <v>0</v>
      </c>
      <c r="W628" t="s">
        <v>98</v>
      </c>
      <c r="X628" t="s">
        <v>4685</v>
      </c>
      <c r="Z628" t="b">
        <v>0</v>
      </c>
      <c r="AA628" t="s">
        <v>159</v>
      </c>
      <c r="AB628" t="s">
        <v>42</v>
      </c>
      <c r="AC628" t="b">
        <v>0</v>
      </c>
      <c r="AD628" t="b">
        <v>1</v>
      </c>
      <c r="AE628" s="3">
        <v>3150</v>
      </c>
      <c r="AF628" s="3">
        <v>3150</v>
      </c>
    </row>
    <row r="629" spans="1:32" x14ac:dyDescent="0.3">
      <c r="A629" t="s">
        <v>3858</v>
      </c>
      <c r="B629" t="b">
        <v>0</v>
      </c>
      <c r="D629" t="b">
        <v>0</v>
      </c>
      <c r="E629" s="1">
        <v>43276</v>
      </c>
      <c r="F629" t="b">
        <v>1</v>
      </c>
      <c r="G629" t="s">
        <v>74</v>
      </c>
      <c r="H629" t="b">
        <v>0</v>
      </c>
      <c r="I629" s="2">
        <v>43255.794629629629</v>
      </c>
      <c r="J629" t="b">
        <v>0</v>
      </c>
      <c r="K629" t="b">
        <v>0</v>
      </c>
      <c r="L629" t="s">
        <v>235</v>
      </c>
      <c r="M629">
        <v>2</v>
      </c>
      <c r="N629">
        <v>2018</v>
      </c>
      <c r="O629" t="s">
        <v>5</v>
      </c>
      <c r="P629" t="s">
        <v>5</v>
      </c>
      <c r="Q629" t="s">
        <v>69</v>
      </c>
      <c r="R629" t="s">
        <v>87</v>
      </c>
      <c r="S629" s="2">
        <v>44297.838888888888</v>
      </c>
      <c r="U629" s="2">
        <v>43836.762685185182</v>
      </c>
      <c r="V629" t="b">
        <v>0</v>
      </c>
      <c r="W629" t="s">
        <v>121</v>
      </c>
      <c r="X629" t="s">
        <v>5401</v>
      </c>
      <c r="Z629" t="b">
        <v>1</v>
      </c>
      <c r="AA629" t="s">
        <v>74</v>
      </c>
      <c r="AB629" t="s">
        <v>42</v>
      </c>
      <c r="AC629" t="b">
        <v>0</v>
      </c>
      <c r="AD629" t="b">
        <v>1</v>
      </c>
      <c r="AE629" s="3">
        <v>50000</v>
      </c>
      <c r="AF629" s="3">
        <v>50000</v>
      </c>
    </row>
    <row r="630" spans="1:32" x14ac:dyDescent="0.3">
      <c r="A630" t="s">
        <v>262</v>
      </c>
      <c r="B630" t="b">
        <v>0</v>
      </c>
      <c r="D630" t="b">
        <v>0</v>
      </c>
      <c r="E630" s="1">
        <v>43280</v>
      </c>
      <c r="F630" t="b">
        <v>1</v>
      </c>
      <c r="G630" t="s">
        <v>109</v>
      </c>
      <c r="H630" t="b">
        <v>0</v>
      </c>
      <c r="I630" s="2">
        <v>42517.824386574073</v>
      </c>
      <c r="J630" t="b">
        <v>0</v>
      </c>
      <c r="K630" t="b">
        <v>0</v>
      </c>
      <c r="L630" t="s">
        <v>235</v>
      </c>
      <c r="M630">
        <v>2</v>
      </c>
      <c r="N630">
        <v>2018</v>
      </c>
      <c r="O630" t="s">
        <v>34</v>
      </c>
      <c r="P630" t="s">
        <v>34</v>
      </c>
      <c r="Q630" t="s">
        <v>5971</v>
      </c>
      <c r="R630" t="s">
        <v>87</v>
      </c>
      <c r="S630" s="2">
        <v>44297.856377314813</v>
      </c>
      <c r="U630" s="2">
        <v>43432.689050925925</v>
      </c>
      <c r="V630" t="b">
        <v>0</v>
      </c>
      <c r="W630" t="s">
        <v>141</v>
      </c>
      <c r="X630" t="s">
        <v>412</v>
      </c>
      <c r="Z630" t="b">
        <v>0</v>
      </c>
      <c r="AA630" t="s">
        <v>123</v>
      </c>
      <c r="AB630" t="s">
        <v>38</v>
      </c>
      <c r="AC630" t="b">
        <v>0</v>
      </c>
      <c r="AD630" t="b">
        <v>0</v>
      </c>
      <c r="AE630" s="3">
        <v>54805</v>
      </c>
      <c r="AF630" s="3">
        <v>0</v>
      </c>
    </row>
    <row r="631" spans="1:32" x14ac:dyDescent="0.3">
      <c r="A631" t="s">
        <v>488</v>
      </c>
      <c r="B631" t="b">
        <v>0</v>
      </c>
      <c r="D631" t="b">
        <v>0</v>
      </c>
      <c r="E631" s="1">
        <v>43280</v>
      </c>
      <c r="F631" t="b">
        <v>1</v>
      </c>
      <c r="G631" t="s">
        <v>109</v>
      </c>
      <c r="H631" t="b">
        <v>0</v>
      </c>
      <c r="I631" s="2">
        <v>42544.160138888888</v>
      </c>
      <c r="J631" t="b">
        <v>0</v>
      </c>
      <c r="K631" t="b">
        <v>0</v>
      </c>
      <c r="L631" t="s">
        <v>235</v>
      </c>
      <c r="M631">
        <v>2</v>
      </c>
      <c r="N631">
        <v>2018</v>
      </c>
      <c r="O631" t="s">
        <v>34</v>
      </c>
      <c r="P631" t="s">
        <v>34</v>
      </c>
      <c r="Q631" t="s">
        <v>5975</v>
      </c>
      <c r="R631" t="s">
        <v>87</v>
      </c>
      <c r="S631" s="2">
        <v>44296.959062499998</v>
      </c>
      <c r="U631" s="2">
        <v>43175.745775462965</v>
      </c>
      <c r="V631" t="b">
        <v>0</v>
      </c>
      <c r="W631" t="s">
        <v>98</v>
      </c>
      <c r="X631" t="s">
        <v>489</v>
      </c>
      <c r="Z631" t="b">
        <v>0</v>
      </c>
      <c r="AA631" t="s">
        <v>123</v>
      </c>
      <c r="AB631" t="s">
        <v>38</v>
      </c>
      <c r="AC631" t="b">
        <v>0</v>
      </c>
      <c r="AD631" t="b">
        <v>0</v>
      </c>
      <c r="AE631" s="3">
        <v>54805</v>
      </c>
      <c r="AF631" s="3">
        <v>0</v>
      </c>
    </row>
    <row r="632" spans="1:32" x14ac:dyDescent="0.3">
      <c r="A632" t="s">
        <v>514</v>
      </c>
      <c r="B632" t="b">
        <v>0</v>
      </c>
      <c r="D632" t="b">
        <v>0</v>
      </c>
      <c r="E632" s="1">
        <v>43280</v>
      </c>
      <c r="F632" t="b">
        <v>1</v>
      </c>
      <c r="G632" t="s">
        <v>109</v>
      </c>
      <c r="H632" t="b">
        <v>0</v>
      </c>
      <c r="I632" s="2">
        <v>42545.132974537039</v>
      </c>
      <c r="J632" t="b">
        <v>0</v>
      </c>
      <c r="K632" t="b">
        <v>0</v>
      </c>
      <c r="L632" t="s">
        <v>235</v>
      </c>
      <c r="M632">
        <v>2</v>
      </c>
      <c r="N632">
        <v>2018</v>
      </c>
      <c r="O632" t="s">
        <v>34</v>
      </c>
      <c r="P632" t="s">
        <v>34</v>
      </c>
      <c r="Q632" t="s">
        <v>5977</v>
      </c>
      <c r="R632" t="s">
        <v>87</v>
      </c>
      <c r="S632" s="2">
        <v>44296.959062499998</v>
      </c>
      <c r="U632" s="2">
        <v>43185.690648148149</v>
      </c>
      <c r="V632" t="b">
        <v>0</v>
      </c>
      <c r="W632" t="s">
        <v>98</v>
      </c>
      <c r="X632" t="s">
        <v>515</v>
      </c>
      <c r="Z632" t="b">
        <v>0</v>
      </c>
      <c r="AA632" t="s">
        <v>150</v>
      </c>
      <c r="AB632" t="s">
        <v>38</v>
      </c>
      <c r="AC632" t="b">
        <v>0</v>
      </c>
      <c r="AD632" t="b">
        <v>0</v>
      </c>
      <c r="AE632" s="3">
        <v>54805</v>
      </c>
      <c r="AF632" s="3">
        <v>0</v>
      </c>
    </row>
    <row r="633" spans="1:32" x14ac:dyDescent="0.3">
      <c r="A633" t="s">
        <v>898</v>
      </c>
      <c r="B633" t="b">
        <v>0</v>
      </c>
      <c r="D633" t="b">
        <v>0</v>
      </c>
      <c r="E633" s="1">
        <v>43280</v>
      </c>
      <c r="F633" t="b">
        <v>1</v>
      </c>
      <c r="G633" t="s">
        <v>109</v>
      </c>
      <c r="H633" t="b">
        <v>1</v>
      </c>
      <c r="I633" s="2">
        <v>42704.626076388886</v>
      </c>
      <c r="J633" t="b">
        <v>0</v>
      </c>
      <c r="K633" t="b">
        <v>0</v>
      </c>
      <c r="L633" t="s">
        <v>235</v>
      </c>
      <c r="M633">
        <v>2</v>
      </c>
      <c r="N633">
        <v>2018</v>
      </c>
      <c r="O633" t="s">
        <v>34</v>
      </c>
      <c r="P633" t="s">
        <v>34</v>
      </c>
      <c r="Q633" t="s">
        <v>5974</v>
      </c>
      <c r="R633" t="s">
        <v>87</v>
      </c>
      <c r="S633" s="2">
        <v>44296.959062499998</v>
      </c>
      <c r="U633" s="2">
        <v>43217.75508101852</v>
      </c>
      <c r="V633" t="b">
        <v>0</v>
      </c>
      <c r="W633" t="s">
        <v>37</v>
      </c>
      <c r="X633" t="s">
        <v>899</v>
      </c>
      <c r="Z633" t="b">
        <v>0</v>
      </c>
      <c r="AA633" t="s">
        <v>159</v>
      </c>
      <c r="AB633" t="s">
        <v>38</v>
      </c>
      <c r="AC633" t="b">
        <v>0</v>
      </c>
      <c r="AD633" t="b">
        <v>0</v>
      </c>
      <c r="AE633" s="3">
        <v>54805</v>
      </c>
      <c r="AF633" s="3">
        <v>0</v>
      </c>
    </row>
    <row r="634" spans="1:32" x14ac:dyDescent="0.3">
      <c r="A634" t="s">
        <v>356</v>
      </c>
      <c r="B634" t="b">
        <v>0</v>
      </c>
      <c r="D634" t="b">
        <v>0</v>
      </c>
      <c r="E634" s="1">
        <v>43280</v>
      </c>
      <c r="F634" t="b">
        <v>1</v>
      </c>
      <c r="G634" t="s">
        <v>109</v>
      </c>
      <c r="H634" t="b">
        <v>0</v>
      </c>
      <c r="I634" s="2">
        <v>43048.881249999999</v>
      </c>
      <c r="J634" t="b">
        <v>0</v>
      </c>
      <c r="K634" t="b">
        <v>0</v>
      </c>
      <c r="L634" t="s">
        <v>235</v>
      </c>
      <c r="M634">
        <v>2</v>
      </c>
      <c r="N634">
        <v>2018</v>
      </c>
      <c r="O634" t="s">
        <v>34</v>
      </c>
      <c r="P634" t="s">
        <v>34</v>
      </c>
      <c r="Q634" t="s">
        <v>120</v>
      </c>
      <c r="R634" t="s">
        <v>87</v>
      </c>
      <c r="S634" s="2">
        <v>44297.856377314813</v>
      </c>
      <c r="U634" s="2">
        <v>43280.605462962965</v>
      </c>
      <c r="V634" t="b">
        <v>0</v>
      </c>
      <c r="W634" t="s">
        <v>121</v>
      </c>
      <c r="X634" t="s">
        <v>2858</v>
      </c>
      <c r="Z634" t="b">
        <v>0</v>
      </c>
      <c r="AA634" t="s">
        <v>123</v>
      </c>
      <c r="AB634" t="s">
        <v>38</v>
      </c>
      <c r="AC634" t="b">
        <v>0</v>
      </c>
      <c r="AD634" t="b">
        <v>0</v>
      </c>
      <c r="AE634" s="3">
        <v>56177.14</v>
      </c>
      <c r="AF634" s="3">
        <v>0</v>
      </c>
    </row>
    <row r="635" spans="1:32" x14ac:dyDescent="0.3">
      <c r="A635" t="s">
        <v>3615</v>
      </c>
      <c r="B635" t="b">
        <v>0</v>
      </c>
      <c r="D635" t="b">
        <v>0</v>
      </c>
      <c r="E635" s="1">
        <v>43280</v>
      </c>
      <c r="F635" t="b">
        <v>1</v>
      </c>
      <c r="G635" t="s">
        <v>51</v>
      </c>
      <c r="H635" t="b">
        <v>0</v>
      </c>
      <c r="I635" s="2">
        <v>43188.871134259258</v>
      </c>
      <c r="J635" t="b">
        <v>0</v>
      </c>
      <c r="K635" t="b">
        <v>0</v>
      </c>
      <c r="L635" t="s">
        <v>235</v>
      </c>
      <c r="M635">
        <v>2</v>
      </c>
      <c r="N635">
        <v>2018</v>
      </c>
      <c r="O635" t="s">
        <v>5</v>
      </c>
      <c r="P635" t="s">
        <v>5</v>
      </c>
      <c r="Q635" t="s">
        <v>49</v>
      </c>
      <c r="R635" t="s">
        <v>87</v>
      </c>
      <c r="S635" s="2">
        <v>44297.8278587963</v>
      </c>
      <c r="U635" s="2">
        <v>43836.762627314813</v>
      </c>
      <c r="V635" t="b">
        <v>0</v>
      </c>
      <c r="W635" t="s">
        <v>83</v>
      </c>
      <c r="X635" t="s">
        <v>5393</v>
      </c>
      <c r="Z635" t="b">
        <v>1</v>
      </c>
      <c r="AA635" t="s">
        <v>51</v>
      </c>
      <c r="AB635" t="s">
        <v>42</v>
      </c>
      <c r="AC635" t="b">
        <v>0</v>
      </c>
      <c r="AD635" t="b">
        <v>1</v>
      </c>
      <c r="AE635" s="3">
        <v>78000</v>
      </c>
      <c r="AF635" s="3">
        <v>78000</v>
      </c>
    </row>
    <row r="636" spans="1:32" x14ac:dyDescent="0.3">
      <c r="A636" t="s">
        <v>3380</v>
      </c>
      <c r="B636" t="b">
        <v>0</v>
      </c>
      <c r="D636" t="b">
        <v>0</v>
      </c>
      <c r="E636" s="1">
        <v>43281</v>
      </c>
      <c r="F636" t="b">
        <v>1</v>
      </c>
      <c r="G636" t="s">
        <v>74</v>
      </c>
      <c r="H636" t="b">
        <v>0</v>
      </c>
      <c r="I636" s="2">
        <v>42963.958090277774</v>
      </c>
      <c r="J636" t="b">
        <v>0</v>
      </c>
      <c r="K636" t="b">
        <v>0</v>
      </c>
      <c r="L636" t="s">
        <v>235</v>
      </c>
      <c r="M636">
        <v>2</v>
      </c>
      <c r="N636">
        <v>2018</v>
      </c>
      <c r="O636" t="s">
        <v>34</v>
      </c>
      <c r="P636" t="s">
        <v>34</v>
      </c>
      <c r="Q636" t="s">
        <v>69</v>
      </c>
      <c r="R636" t="s">
        <v>87</v>
      </c>
      <c r="S636" s="2">
        <v>44297.837673611109</v>
      </c>
      <c r="U636" s="2">
        <v>43836.76290509259</v>
      </c>
      <c r="V636" t="b">
        <v>0</v>
      </c>
      <c r="W636" t="s">
        <v>121</v>
      </c>
      <c r="X636" t="s">
        <v>3381</v>
      </c>
      <c r="Z636" t="b">
        <v>0</v>
      </c>
      <c r="AA636" t="s">
        <v>74</v>
      </c>
      <c r="AB636" t="s">
        <v>38</v>
      </c>
      <c r="AC636" t="b">
        <v>0</v>
      </c>
      <c r="AD636" t="b">
        <v>0</v>
      </c>
      <c r="AE636" s="3">
        <v>71500</v>
      </c>
      <c r="AF636" s="3">
        <v>0</v>
      </c>
    </row>
    <row r="637" spans="1:32" x14ac:dyDescent="0.3">
      <c r="A637" t="s">
        <v>3382</v>
      </c>
      <c r="B637" t="b">
        <v>0</v>
      </c>
      <c r="D637" t="b">
        <v>0</v>
      </c>
      <c r="E637" s="1">
        <v>43281</v>
      </c>
      <c r="F637" t="b">
        <v>1</v>
      </c>
      <c r="G637" t="s">
        <v>74</v>
      </c>
      <c r="H637" t="b">
        <v>0</v>
      </c>
      <c r="I637" s="2">
        <v>43013.78634259259</v>
      </c>
      <c r="J637" t="b">
        <v>0</v>
      </c>
      <c r="K637" t="b">
        <v>0</v>
      </c>
      <c r="L637" t="s">
        <v>235</v>
      </c>
      <c r="M637">
        <v>2</v>
      </c>
      <c r="N637">
        <v>2018</v>
      </c>
      <c r="O637" t="s">
        <v>34</v>
      </c>
      <c r="P637" t="s">
        <v>34</v>
      </c>
      <c r="Q637" t="s">
        <v>69</v>
      </c>
      <c r="R637" t="s">
        <v>87</v>
      </c>
      <c r="S637" s="2">
        <v>44297.837673611109</v>
      </c>
      <c r="U637" s="2">
        <v>43836.762962962966</v>
      </c>
      <c r="V637" t="b">
        <v>0</v>
      </c>
      <c r="W637" t="s">
        <v>121</v>
      </c>
      <c r="X637" t="s">
        <v>3383</v>
      </c>
      <c r="Z637" t="b">
        <v>0</v>
      </c>
      <c r="AA637" t="s">
        <v>74</v>
      </c>
      <c r="AB637" t="s">
        <v>38</v>
      </c>
      <c r="AC637" t="b">
        <v>0</v>
      </c>
      <c r="AD637" t="b">
        <v>0</v>
      </c>
      <c r="AE637" s="3">
        <v>71500</v>
      </c>
      <c r="AF637" s="3">
        <v>0</v>
      </c>
    </row>
    <row r="638" spans="1:32" x14ac:dyDescent="0.3">
      <c r="A638" t="s">
        <v>4082</v>
      </c>
      <c r="B638" t="b">
        <v>0</v>
      </c>
      <c r="D638" t="b">
        <v>0</v>
      </c>
      <c r="E638" s="1">
        <v>43281</v>
      </c>
      <c r="F638" t="b">
        <v>1</v>
      </c>
      <c r="G638" t="s">
        <v>964</v>
      </c>
      <c r="H638" t="b">
        <v>1</v>
      </c>
      <c r="I638" s="2">
        <v>43117.818819444445</v>
      </c>
      <c r="J638" t="b">
        <v>0</v>
      </c>
      <c r="K638" t="b">
        <v>0</v>
      </c>
      <c r="L638" t="s">
        <v>235</v>
      </c>
      <c r="M638">
        <v>2</v>
      </c>
      <c r="N638">
        <v>2018</v>
      </c>
      <c r="O638" t="s">
        <v>34</v>
      </c>
      <c r="P638" t="s">
        <v>34</v>
      </c>
      <c r="Q638" t="s">
        <v>153</v>
      </c>
      <c r="R638" t="s">
        <v>87</v>
      </c>
      <c r="S638" s="2">
        <v>44297.855162037034</v>
      </c>
      <c r="U638" s="2">
        <v>43203.518784722219</v>
      </c>
      <c r="V638" t="b">
        <v>0</v>
      </c>
      <c r="W638" t="s">
        <v>37</v>
      </c>
      <c r="X638" t="s">
        <v>4083</v>
      </c>
      <c r="Z638" t="b">
        <v>0</v>
      </c>
      <c r="AA638" t="s">
        <v>123</v>
      </c>
      <c r="AB638" t="s">
        <v>38</v>
      </c>
      <c r="AC638" t="b">
        <v>0</v>
      </c>
      <c r="AD638" t="b">
        <v>0</v>
      </c>
      <c r="AE638" s="3">
        <v>75750</v>
      </c>
      <c r="AF638" s="3">
        <v>0</v>
      </c>
    </row>
    <row r="639" spans="1:32" x14ac:dyDescent="0.3">
      <c r="A639" t="s">
        <v>1062</v>
      </c>
      <c r="B639" t="b">
        <v>0</v>
      </c>
      <c r="D639" t="b">
        <v>0</v>
      </c>
      <c r="E639" s="1">
        <v>43281</v>
      </c>
      <c r="F639" t="b">
        <v>1</v>
      </c>
      <c r="G639" t="s">
        <v>123</v>
      </c>
      <c r="H639" t="b">
        <v>1</v>
      </c>
      <c r="I639" s="2">
        <v>43280.822754629633</v>
      </c>
      <c r="J639" t="b">
        <v>0</v>
      </c>
      <c r="K639" t="b">
        <v>0</v>
      </c>
      <c r="L639" t="s">
        <v>235</v>
      </c>
      <c r="M639">
        <v>2</v>
      </c>
      <c r="N639">
        <v>2018</v>
      </c>
      <c r="O639" t="s">
        <v>34</v>
      </c>
      <c r="P639" t="s">
        <v>34</v>
      </c>
      <c r="Q639" t="s">
        <v>120</v>
      </c>
      <c r="R639" t="s">
        <v>87</v>
      </c>
      <c r="S639" s="2">
        <v>44296.959062499998</v>
      </c>
      <c r="U639" s="2">
        <v>43335.841458333336</v>
      </c>
      <c r="V639" t="b">
        <v>0</v>
      </c>
      <c r="W639" t="s">
        <v>98</v>
      </c>
      <c r="X639" t="s">
        <v>4089</v>
      </c>
      <c r="Z639" t="b">
        <v>0</v>
      </c>
      <c r="AA639" t="s">
        <v>150</v>
      </c>
      <c r="AB639" t="s">
        <v>38</v>
      </c>
      <c r="AC639" t="b">
        <v>0</v>
      </c>
      <c r="AD639" t="b">
        <v>0</v>
      </c>
      <c r="AE639" s="3">
        <v>87650</v>
      </c>
      <c r="AF639" s="3">
        <v>0</v>
      </c>
    </row>
    <row r="640" spans="1:32" x14ac:dyDescent="0.3">
      <c r="A640" t="s">
        <v>4293</v>
      </c>
      <c r="B640" t="b">
        <v>0</v>
      </c>
      <c r="D640" t="b">
        <v>0</v>
      </c>
      <c r="E640" s="1">
        <v>43281</v>
      </c>
      <c r="F640" t="b">
        <v>1</v>
      </c>
      <c r="G640" t="s">
        <v>40</v>
      </c>
      <c r="H640" t="b">
        <v>1</v>
      </c>
      <c r="I640" s="2">
        <v>43235.81523148148</v>
      </c>
      <c r="J640" t="b">
        <v>0</v>
      </c>
      <c r="K640" t="b">
        <v>0</v>
      </c>
      <c r="L640" t="s">
        <v>235</v>
      </c>
      <c r="M640">
        <v>2</v>
      </c>
      <c r="N640">
        <v>2018</v>
      </c>
      <c r="O640" t="s">
        <v>34</v>
      </c>
      <c r="P640" t="s">
        <v>34</v>
      </c>
      <c r="Q640" t="s">
        <v>64</v>
      </c>
      <c r="R640" t="s">
        <v>87</v>
      </c>
      <c r="S640" s="2">
        <v>44297.838888888888</v>
      </c>
      <c r="U640" s="2">
        <v>43836.76290509259</v>
      </c>
      <c r="V640" t="b">
        <v>0</v>
      </c>
      <c r="W640" t="s">
        <v>121</v>
      </c>
      <c r="X640" t="s">
        <v>4294</v>
      </c>
      <c r="Z640" t="b">
        <v>0</v>
      </c>
      <c r="AA640" t="s">
        <v>66</v>
      </c>
      <c r="AB640" t="s">
        <v>38</v>
      </c>
      <c r="AC640" t="b">
        <v>0</v>
      </c>
      <c r="AD640" t="b">
        <v>0</v>
      </c>
      <c r="AE640" s="3">
        <v>66194</v>
      </c>
      <c r="AF640" s="3">
        <v>0</v>
      </c>
    </row>
    <row r="641" spans="1:32" x14ac:dyDescent="0.3">
      <c r="A641" t="s">
        <v>4295</v>
      </c>
      <c r="B641" t="b">
        <v>0</v>
      </c>
      <c r="D641" t="b">
        <v>0</v>
      </c>
      <c r="E641" s="1">
        <v>43281</v>
      </c>
      <c r="F641" t="b">
        <v>1</v>
      </c>
      <c r="G641" t="s">
        <v>40</v>
      </c>
      <c r="H641" t="b">
        <v>1</v>
      </c>
      <c r="I641" s="2">
        <v>43269.571875000001</v>
      </c>
      <c r="J641" t="b">
        <v>0</v>
      </c>
      <c r="K641" t="b">
        <v>0</v>
      </c>
      <c r="L641" t="s">
        <v>235</v>
      </c>
      <c r="M641">
        <v>2</v>
      </c>
      <c r="N641">
        <v>2018</v>
      </c>
      <c r="O641" t="s">
        <v>34</v>
      </c>
      <c r="P641" t="s">
        <v>34</v>
      </c>
      <c r="Q641" t="s">
        <v>49</v>
      </c>
      <c r="R641" t="s">
        <v>87</v>
      </c>
      <c r="S641" s="2">
        <v>44297.8278587963</v>
      </c>
      <c r="U641" s="2">
        <v>43836.76290509259</v>
      </c>
      <c r="V641" t="b">
        <v>0</v>
      </c>
      <c r="W641" t="s">
        <v>83</v>
      </c>
      <c r="X641" t="s">
        <v>4296</v>
      </c>
      <c r="Z641" t="b">
        <v>0</v>
      </c>
      <c r="AA641" t="s">
        <v>194</v>
      </c>
      <c r="AB641" t="s">
        <v>38</v>
      </c>
      <c r="AC641" t="b">
        <v>0</v>
      </c>
      <c r="AD641" t="b">
        <v>0</v>
      </c>
      <c r="AE641" s="3">
        <v>67109.08</v>
      </c>
      <c r="AF641" s="3">
        <v>0</v>
      </c>
    </row>
    <row r="642" spans="1:32" x14ac:dyDescent="0.3">
      <c r="A642" t="s">
        <v>4297</v>
      </c>
      <c r="B642" t="b">
        <v>0</v>
      </c>
      <c r="D642" t="b">
        <v>0</v>
      </c>
      <c r="E642" s="1">
        <v>43281</v>
      </c>
      <c r="F642" t="b">
        <v>1</v>
      </c>
      <c r="G642" t="s">
        <v>40</v>
      </c>
      <c r="H642" t="b">
        <v>1</v>
      </c>
      <c r="I642" s="2">
        <v>43209.628738425927</v>
      </c>
      <c r="J642" t="b">
        <v>0</v>
      </c>
      <c r="K642" t="b">
        <v>0</v>
      </c>
      <c r="L642" t="s">
        <v>235</v>
      </c>
      <c r="M642">
        <v>2</v>
      </c>
      <c r="N642">
        <v>2018</v>
      </c>
      <c r="O642" t="s">
        <v>34</v>
      </c>
      <c r="P642" t="s">
        <v>34</v>
      </c>
      <c r="Q642" t="s">
        <v>64</v>
      </c>
      <c r="R642" t="s">
        <v>87</v>
      </c>
      <c r="S642" s="2">
        <v>44297.828460648147</v>
      </c>
      <c r="U642" s="2">
        <v>43836.76290509259</v>
      </c>
      <c r="V642" t="b">
        <v>0</v>
      </c>
      <c r="W642" t="s">
        <v>83</v>
      </c>
      <c r="X642" t="s">
        <v>4298</v>
      </c>
      <c r="Z642" t="b">
        <v>0</v>
      </c>
      <c r="AA642" t="s">
        <v>66</v>
      </c>
      <c r="AB642" t="s">
        <v>38</v>
      </c>
      <c r="AC642" t="b">
        <v>0</v>
      </c>
      <c r="AD642" t="b">
        <v>0</v>
      </c>
      <c r="AE642" s="3">
        <v>137694</v>
      </c>
      <c r="AF642" s="3">
        <v>0</v>
      </c>
    </row>
    <row r="643" spans="1:32" x14ac:dyDescent="0.3">
      <c r="A643" t="s">
        <v>1173</v>
      </c>
      <c r="B643" t="b">
        <v>0</v>
      </c>
      <c r="D643" t="b">
        <v>0</v>
      </c>
      <c r="E643" s="1">
        <v>44196</v>
      </c>
      <c r="F643" t="b">
        <v>0</v>
      </c>
      <c r="G643" t="s">
        <v>194</v>
      </c>
      <c r="H643" t="b">
        <v>0</v>
      </c>
      <c r="I643" s="2">
        <v>42837.096689814818</v>
      </c>
      <c r="J643" t="b">
        <v>0</v>
      </c>
      <c r="K643" t="b">
        <v>0</v>
      </c>
      <c r="L643" t="s">
        <v>195</v>
      </c>
      <c r="M643">
        <v>4</v>
      </c>
      <c r="N643">
        <v>2020</v>
      </c>
      <c r="O643" t="s">
        <v>86</v>
      </c>
      <c r="P643" t="s">
        <v>86</v>
      </c>
      <c r="Q643" t="s">
        <v>5981</v>
      </c>
      <c r="R643" t="s">
        <v>36</v>
      </c>
      <c r="S643" s="2">
        <v>43836.76258101852</v>
      </c>
      <c r="U643" s="2">
        <v>43836.762569444443</v>
      </c>
      <c r="V643" t="b">
        <v>0</v>
      </c>
      <c r="W643" t="s">
        <v>98</v>
      </c>
      <c r="X643" t="s">
        <v>1174</v>
      </c>
      <c r="Z643" t="b">
        <v>0</v>
      </c>
      <c r="AA643" t="s">
        <v>194</v>
      </c>
      <c r="AB643" t="s">
        <v>88</v>
      </c>
      <c r="AC643" t="b">
        <v>0</v>
      </c>
      <c r="AD643" t="b">
        <v>0</v>
      </c>
      <c r="AE643" s="3">
        <v>79995</v>
      </c>
      <c r="AF643" s="3">
        <v>7999.5</v>
      </c>
    </row>
    <row r="644" spans="1:32" x14ac:dyDescent="0.3">
      <c r="A644" t="s">
        <v>138</v>
      </c>
      <c r="B644" t="b">
        <v>0</v>
      </c>
      <c r="D644" t="b">
        <v>0</v>
      </c>
      <c r="E644" s="1">
        <v>43281</v>
      </c>
      <c r="F644" t="b">
        <v>1</v>
      </c>
      <c r="G644" t="s">
        <v>40</v>
      </c>
      <c r="H644" t="b">
        <v>1</v>
      </c>
      <c r="I644" s="2">
        <v>43244.652430555558</v>
      </c>
      <c r="J644" t="b">
        <v>0</v>
      </c>
      <c r="K644" t="b">
        <v>0</v>
      </c>
      <c r="L644" t="s">
        <v>235</v>
      </c>
      <c r="M644">
        <v>2</v>
      </c>
      <c r="N644">
        <v>2018</v>
      </c>
      <c r="O644" t="s">
        <v>34</v>
      </c>
      <c r="P644" t="s">
        <v>34</v>
      </c>
      <c r="Q644" t="s">
        <v>64</v>
      </c>
      <c r="R644" t="s">
        <v>87</v>
      </c>
      <c r="S644" s="2">
        <v>44297.8278587963</v>
      </c>
      <c r="U644" s="2">
        <v>43836.76290509259</v>
      </c>
      <c r="V644" t="b">
        <v>0</v>
      </c>
      <c r="W644" t="s">
        <v>83</v>
      </c>
      <c r="X644" t="s">
        <v>4303</v>
      </c>
      <c r="Z644" t="b">
        <v>0</v>
      </c>
      <c r="AA644" t="s">
        <v>66</v>
      </c>
      <c r="AB644" t="s">
        <v>38</v>
      </c>
      <c r="AC644" t="b">
        <v>0</v>
      </c>
      <c r="AD644" t="b">
        <v>0</v>
      </c>
      <c r="AE644" s="3">
        <v>69393</v>
      </c>
      <c r="AF644" s="3">
        <v>0</v>
      </c>
    </row>
    <row r="645" spans="1:32" x14ac:dyDescent="0.3">
      <c r="A645" t="s">
        <v>1177</v>
      </c>
      <c r="B645" t="b">
        <v>0</v>
      </c>
      <c r="D645" t="b">
        <v>0</v>
      </c>
      <c r="E645" s="1">
        <v>44196</v>
      </c>
      <c r="F645" t="b">
        <v>0</v>
      </c>
      <c r="G645" t="s">
        <v>194</v>
      </c>
      <c r="H645" t="b">
        <v>0</v>
      </c>
      <c r="I645" s="2">
        <v>42837.765509259261</v>
      </c>
      <c r="J645" t="b">
        <v>0</v>
      </c>
      <c r="K645" t="b">
        <v>0</v>
      </c>
      <c r="L645" t="s">
        <v>195</v>
      </c>
      <c r="M645">
        <v>4</v>
      </c>
      <c r="N645">
        <v>2020</v>
      </c>
      <c r="O645" t="s">
        <v>86</v>
      </c>
      <c r="P645" t="s">
        <v>86</v>
      </c>
      <c r="Q645" t="s">
        <v>5981</v>
      </c>
      <c r="R645" t="s">
        <v>87</v>
      </c>
      <c r="S645" s="2">
        <v>44297.8278587963</v>
      </c>
      <c r="U645" s="2">
        <v>43836.762569444443</v>
      </c>
      <c r="V645" t="b">
        <v>0</v>
      </c>
      <c r="W645" t="s">
        <v>83</v>
      </c>
      <c r="X645" t="s">
        <v>1178</v>
      </c>
      <c r="Z645" t="b">
        <v>0</v>
      </c>
      <c r="AA645" t="s">
        <v>194</v>
      </c>
      <c r="AB645" t="s">
        <v>88</v>
      </c>
      <c r="AC645" t="b">
        <v>0</v>
      </c>
      <c r="AD645" t="b">
        <v>0</v>
      </c>
      <c r="AE645" s="3">
        <v>79995</v>
      </c>
      <c r="AF645" s="3">
        <v>7999.5</v>
      </c>
    </row>
    <row r="646" spans="1:32" x14ac:dyDescent="0.3">
      <c r="A646" t="s">
        <v>2712</v>
      </c>
      <c r="B646" t="b">
        <v>0</v>
      </c>
      <c r="D646" t="b">
        <v>0</v>
      </c>
      <c r="E646" s="1">
        <v>43281</v>
      </c>
      <c r="F646" t="b">
        <v>1</v>
      </c>
      <c r="G646" t="s">
        <v>40</v>
      </c>
      <c r="H646" t="b">
        <v>1</v>
      </c>
      <c r="I646" s="2">
        <v>43235.798726851855</v>
      </c>
      <c r="J646" t="b">
        <v>0</v>
      </c>
      <c r="K646" t="b">
        <v>0</v>
      </c>
      <c r="L646" t="s">
        <v>235</v>
      </c>
      <c r="M646">
        <v>2</v>
      </c>
      <c r="N646">
        <v>2018</v>
      </c>
      <c r="O646" t="s">
        <v>34</v>
      </c>
      <c r="P646" t="s">
        <v>34</v>
      </c>
      <c r="Q646" t="s">
        <v>35</v>
      </c>
      <c r="R646" t="s">
        <v>36</v>
      </c>
      <c r="S646" s="2">
        <v>44091.617314814815</v>
      </c>
      <c r="U646" s="2">
        <v>43836.76290509259</v>
      </c>
      <c r="V646" t="b">
        <v>0</v>
      </c>
      <c r="W646" t="s">
        <v>37</v>
      </c>
      <c r="X646" t="s">
        <v>4304</v>
      </c>
      <c r="Z646" t="b">
        <v>0</v>
      </c>
      <c r="AA646" t="s">
        <v>74</v>
      </c>
      <c r="AB646" t="s">
        <v>38</v>
      </c>
      <c r="AC646" t="b">
        <v>0</v>
      </c>
      <c r="AD646" t="b">
        <v>0</v>
      </c>
      <c r="AE646" s="3">
        <v>66194</v>
      </c>
      <c r="AF646" s="3">
        <v>0</v>
      </c>
    </row>
    <row r="647" spans="1:32" x14ac:dyDescent="0.3">
      <c r="A647" t="s">
        <v>4307</v>
      </c>
      <c r="B647" t="b">
        <v>0</v>
      </c>
      <c r="D647" t="b">
        <v>0</v>
      </c>
      <c r="E647" s="1">
        <v>43281</v>
      </c>
      <c r="F647" t="b">
        <v>1</v>
      </c>
      <c r="G647" t="s">
        <v>40</v>
      </c>
      <c r="H647" t="b">
        <v>1</v>
      </c>
      <c r="I647" s="2">
        <v>43213.802291666667</v>
      </c>
      <c r="J647" t="b">
        <v>0</v>
      </c>
      <c r="K647" t="b">
        <v>0</v>
      </c>
      <c r="L647" t="s">
        <v>235</v>
      </c>
      <c r="M647">
        <v>2</v>
      </c>
      <c r="N647">
        <v>2018</v>
      </c>
      <c r="O647" t="s">
        <v>34</v>
      </c>
      <c r="P647" t="s">
        <v>34</v>
      </c>
      <c r="Q647" t="s">
        <v>69</v>
      </c>
      <c r="R647" t="s">
        <v>40</v>
      </c>
      <c r="S647" s="2">
        <v>44250.760671296295</v>
      </c>
      <c r="U647" s="2">
        <v>43836.76290509259</v>
      </c>
      <c r="V647" t="b">
        <v>0</v>
      </c>
      <c r="W647" t="s">
        <v>37</v>
      </c>
      <c r="X647" t="s">
        <v>4308</v>
      </c>
      <c r="Z647" t="b">
        <v>0</v>
      </c>
      <c r="AA647" t="s">
        <v>74</v>
      </c>
      <c r="AB647" t="s">
        <v>38</v>
      </c>
      <c r="AC647" t="b">
        <v>0</v>
      </c>
      <c r="AD647" t="b">
        <v>0</v>
      </c>
      <c r="AE647" s="3">
        <v>65000</v>
      </c>
      <c r="AF647" s="3">
        <v>0</v>
      </c>
    </row>
    <row r="648" spans="1:32" x14ac:dyDescent="0.3">
      <c r="A648" t="s">
        <v>4309</v>
      </c>
      <c r="B648" t="b">
        <v>0</v>
      </c>
      <c r="D648" t="b">
        <v>0</v>
      </c>
      <c r="E648" s="1">
        <v>43281</v>
      </c>
      <c r="F648" t="b">
        <v>1</v>
      </c>
      <c r="G648" t="s">
        <v>40</v>
      </c>
      <c r="H648" t="b">
        <v>1</v>
      </c>
      <c r="I648" s="2">
        <v>43193.805891203701</v>
      </c>
      <c r="J648" t="b">
        <v>0</v>
      </c>
      <c r="K648" t="b">
        <v>0</v>
      </c>
      <c r="L648" t="s">
        <v>235</v>
      </c>
      <c r="M648">
        <v>2</v>
      </c>
      <c r="N648">
        <v>2018</v>
      </c>
      <c r="O648" t="s">
        <v>34</v>
      </c>
      <c r="P648" t="s">
        <v>34</v>
      </c>
      <c r="Q648" t="s">
        <v>69</v>
      </c>
      <c r="R648" t="s">
        <v>87</v>
      </c>
      <c r="S648" s="2">
        <v>44297.838888888888</v>
      </c>
      <c r="U648" s="2">
        <v>43836.76290509259</v>
      </c>
      <c r="V648" t="b">
        <v>0</v>
      </c>
      <c r="W648" t="s">
        <v>121</v>
      </c>
      <c r="X648" t="s">
        <v>4310</v>
      </c>
      <c r="Z648" t="b">
        <v>0</v>
      </c>
      <c r="AA648" t="s">
        <v>74</v>
      </c>
      <c r="AB648" t="s">
        <v>38</v>
      </c>
      <c r="AC648" t="b">
        <v>0</v>
      </c>
      <c r="AD648" t="b">
        <v>0</v>
      </c>
      <c r="AE648" s="3">
        <v>65000</v>
      </c>
      <c r="AF648" s="3">
        <v>0</v>
      </c>
    </row>
    <row r="649" spans="1:32" x14ac:dyDescent="0.3">
      <c r="A649" t="s">
        <v>2519</v>
      </c>
      <c r="B649" t="b">
        <v>0</v>
      </c>
      <c r="D649" t="b">
        <v>0</v>
      </c>
      <c r="E649" s="1">
        <v>43281</v>
      </c>
      <c r="F649" t="b">
        <v>1</v>
      </c>
      <c r="G649" t="s">
        <v>40</v>
      </c>
      <c r="H649" t="b">
        <v>1</v>
      </c>
      <c r="I649" s="2">
        <v>43222.619953703703</v>
      </c>
      <c r="J649" t="b">
        <v>0</v>
      </c>
      <c r="K649" t="b">
        <v>0</v>
      </c>
      <c r="L649" t="s">
        <v>235</v>
      </c>
      <c r="M649">
        <v>2</v>
      </c>
      <c r="N649">
        <v>2018</v>
      </c>
      <c r="O649" t="s">
        <v>34</v>
      </c>
      <c r="P649" t="s">
        <v>34</v>
      </c>
      <c r="Q649" t="s">
        <v>69</v>
      </c>
      <c r="R649" t="s">
        <v>87</v>
      </c>
      <c r="S649" s="2">
        <v>44297.8278587963</v>
      </c>
      <c r="U649" s="2">
        <v>43836.76290509259</v>
      </c>
      <c r="V649" t="b">
        <v>0</v>
      </c>
      <c r="W649" t="s">
        <v>83</v>
      </c>
      <c r="X649" t="s">
        <v>4311</v>
      </c>
      <c r="Z649" t="b">
        <v>0</v>
      </c>
      <c r="AA649" t="s">
        <v>74</v>
      </c>
      <c r="AB649" t="s">
        <v>38</v>
      </c>
      <c r="AC649" t="b">
        <v>0</v>
      </c>
      <c r="AD649" t="b">
        <v>0</v>
      </c>
      <c r="AE649" s="3">
        <v>65000</v>
      </c>
      <c r="AF649" s="3">
        <v>0</v>
      </c>
    </row>
    <row r="650" spans="1:32" x14ac:dyDescent="0.3">
      <c r="A650" t="s">
        <v>4312</v>
      </c>
      <c r="B650" t="b">
        <v>0</v>
      </c>
      <c r="D650" t="b">
        <v>0</v>
      </c>
      <c r="E650" s="1">
        <v>43281</v>
      </c>
      <c r="F650" t="b">
        <v>1</v>
      </c>
      <c r="G650" t="s">
        <v>40</v>
      </c>
      <c r="H650" t="b">
        <v>1</v>
      </c>
      <c r="I650" s="2">
        <v>43272.633668981478</v>
      </c>
      <c r="J650" t="b">
        <v>0</v>
      </c>
      <c r="K650" t="b">
        <v>0</v>
      </c>
      <c r="L650" t="s">
        <v>235</v>
      </c>
      <c r="M650">
        <v>2</v>
      </c>
      <c r="N650">
        <v>2018</v>
      </c>
      <c r="O650" t="s">
        <v>34</v>
      </c>
      <c r="P650" t="s">
        <v>34</v>
      </c>
      <c r="Q650" t="s">
        <v>69</v>
      </c>
      <c r="R650" t="s">
        <v>87</v>
      </c>
      <c r="S650" s="2">
        <v>44297.827094907407</v>
      </c>
      <c r="U650" s="2">
        <v>43836.76290509259</v>
      </c>
      <c r="V650" t="b">
        <v>0</v>
      </c>
      <c r="W650" t="s">
        <v>1252</v>
      </c>
      <c r="X650" t="s">
        <v>4313</v>
      </c>
      <c r="Z650" t="b">
        <v>0</v>
      </c>
      <c r="AA650" t="s">
        <v>74</v>
      </c>
      <c r="AB650" t="s">
        <v>38</v>
      </c>
      <c r="AC650" t="b">
        <v>0</v>
      </c>
      <c r="AD650" t="b">
        <v>0</v>
      </c>
      <c r="AE650" s="3">
        <v>65199</v>
      </c>
      <c r="AF650" s="3">
        <v>0</v>
      </c>
    </row>
    <row r="651" spans="1:32" x14ac:dyDescent="0.3">
      <c r="A651" t="s">
        <v>234</v>
      </c>
      <c r="B651" t="b">
        <v>0</v>
      </c>
      <c r="D651" t="b">
        <v>0</v>
      </c>
      <c r="E651" s="1">
        <v>43281</v>
      </c>
      <c r="F651" t="b">
        <v>1</v>
      </c>
      <c r="G651" t="s">
        <v>40</v>
      </c>
      <c r="H651" t="b">
        <v>1</v>
      </c>
      <c r="I651" s="2">
        <v>43279.523043981484</v>
      </c>
      <c r="J651" t="b">
        <v>0</v>
      </c>
      <c r="K651" t="b">
        <v>0</v>
      </c>
      <c r="L651" t="s">
        <v>235</v>
      </c>
      <c r="M651">
        <v>2</v>
      </c>
      <c r="N651">
        <v>2018</v>
      </c>
      <c r="O651" t="s">
        <v>5</v>
      </c>
      <c r="P651" t="s">
        <v>5</v>
      </c>
      <c r="Q651" t="s">
        <v>69</v>
      </c>
      <c r="R651" t="s">
        <v>87</v>
      </c>
      <c r="S651" s="2">
        <v>44297.827094907407</v>
      </c>
      <c r="U651" s="2">
        <v>43836.762685185182</v>
      </c>
      <c r="V651" t="b">
        <v>0</v>
      </c>
      <c r="W651" t="s">
        <v>1252</v>
      </c>
      <c r="X651" t="s">
        <v>5688</v>
      </c>
      <c r="Z651" t="b">
        <v>1</v>
      </c>
      <c r="AA651" t="s">
        <v>74</v>
      </c>
      <c r="AB651" t="s">
        <v>42</v>
      </c>
      <c r="AC651" t="b">
        <v>0</v>
      </c>
      <c r="AD651" t="b">
        <v>1</v>
      </c>
      <c r="AE651" s="3">
        <v>199</v>
      </c>
      <c r="AF651" s="3">
        <v>199</v>
      </c>
    </row>
    <row r="652" spans="1:32" x14ac:dyDescent="0.3">
      <c r="A652" t="s">
        <v>185</v>
      </c>
      <c r="B652" t="b">
        <v>0</v>
      </c>
      <c r="D652" t="b">
        <v>0</v>
      </c>
      <c r="E652" s="1">
        <v>43284</v>
      </c>
      <c r="F652" t="b">
        <v>1</v>
      </c>
      <c r="G652" t="s">
        <v>964</v>
      </c>
      <c r="H652" t="b">
        <v>0</v>
      </c>
      <c r="I652" s="2">
        <v>43314.569108796299</v>
      </c>
      <c r="J652" t="b">
        <v>0</v>
      </c>
      <c r="K652" t="b">
        <v>0</v>
      </c>
      <c r="L652" t="s">
        <v>132</v>
      </c>
      <c r="M652">
        <v>3</v>
      </c>
      <c r="N652">
        <v>2018</v>
      </c>
      <c r="O652" t="s">
        <v>5</v>
      </c>
      <c r="P652" t="s">
        <v>5</v>
      </c>
      <c r="R652" t="s">
        <v>87</v>
      </c>
      <c r="S652" s="2">
        <v>44296.95826388889</v>
      </c>
      <c r="V652" t="b">
        <v>0</v>
      </c>
      <c r="W652" t="s">
        <v>98</v>
      </c>
      <c r="X652" t="s">
        <v>4837</v>
      </c>
      <c r="Z652" t="b">
        <v>0</v>
      </c>
      <c r="AA652" t="s">
        <v>159</v>
      </c>
      <c r="AB652" t="s">
        <v>42</v>
      </c>
      <c r="AC652" t="b">
        <v>0</v>
      </c>
      <c r="AD652" t="b">
        <v>1</v>
      </c>
      <c r="AE652" s="3">
        <v>650</v>
      </c>
      <c r="AF652" s="3">
        <v>650</v>
      </c>
    </row>
    <row r="653" spans="1:32" x14ac:dyDescent="0.3">
      <c r="A653" t="s">
        <v>67</v>
      </c>
      <c r="B653" t="b">
        <v>0</v>
      </c>
      <c r="D653" t="b">
        <v>0</v>
      </c>
      <c r="E653" s="1">
        <v>43286</v>
      </c>
      <c r="F653" t="b">
        <v>1</v>
      </c>
      <c r="G653" t="s">
        <v>40</v>
      </c>
      <c r="H653" t="b">
        <v>0</v>
      </c>
      <c r="I653" s="2">
        <v>43222.536168981482</v>
      </c>
      <c r="J653" t="b">
        <v>0</v>
      </c>
      <c r="K653" t="b">
        <v>0</v>
      </c>
      <c r="L653" t="s">
        <v>132</v>
      </c>
      <c r="M653">
        <v>3</v>
      </c>
      <c r="N653">
        <v>2018</v>
      </c>
      <c r="O653" t="s">
        <v>5</v>
      </c>
      <c r="P653" t="s">
        <v>5</v>
      </c>
      <c r="Q653" t="s">
        <v>44</v>
      </c>
      <c r="R653" t="s">
        <v>87</v>
      </c>
      <c r="S653" s="2">
        <v>44297.838888888888</v>
      </c>
      <c r="U653" s="2">
        <v>43836.762685185182</v>
      </c>
      <c r="V653" t="b">
        <v>0</v>
      </c>
      <c r="W653" t="s">
        <v>121</v>
      </c>
      <c r="X653" t="s">
        <v>5493</v>
      </c>
      <c r="Z653" t="b">
        <v>1</v>
      </c>
      <c r="AA653" t="s">
        <v>40</v>
      </c>
      <c r="AB653" t="s">
        <v>42</v>
      </c>
      <c r="AC653" t="b">
        <v>0</v>
      </c>
      <c r="AD653" t="b">
        <v>1</v>
      </c>
      <c r="AE653" s="3">
        <v>2029.8</v>
      </c>
      <c r="AF653" s="3">
        <v>2029.8</v>
      </c>
    </row>
    <row r="654" spans="1:32" x14ac:dyDescent="0.3">
      <c r="A654" t="s">
        <v>1988</v>
      </c>
      <c r="B654" t="b">
        <v>0</v>
      </c>
      <c r="D654" t="b">
        <v>0</v>
      </c>
      <c r="E654" s="1">
        <v>43287</v>
      </c>
      <c r="F654" t="b">
        <v>1</v>
      </c>
      <c r="G654" t="s">
        <v>40</v>
      </c>
      <c r="H654" t="b">
        <v>0</v>
      </c>
      <c r="I654" s="2">
        <v>43276.791145833333</v>
      </c>
      <c r="J654" t="b">
        <v>0</v>
      </c>
      <c r="K654" t="b">
        <v>0</v>
      </c>
      <c r="L654" t="s">
        <v>132</v>
      </c>
      <c r="M654">
        <v>3</v>
      </c>
      <c r="N654">
        <v>2018</v>
      </c>
      <c r="O654" t="s">
        <v>5</v>
      </c>
      <c r="P654" t="s">
        <v>5</v>
      </c>
      <c r="Q654" t="s">
        <v>35</v>
      </c>
      <c r="R654" t="s">
        <v>87</v>
      </c>
      <c r="S654" s="2">
        <v>44297.8278587963</v>
      </c>
      <c r="U654" s="2">
        <v>43836.762685185182</v>
      </c>
      <c r="V654" t="b">
        <v>0</v>
      </c>
      <c r="W654" t="s">
        <v>83</v>
      </c>
      <c r="X654" t="s">
        <v>5501</v>
      </c>
      <c r="Z654" t="b">
        <v>1</v>
      </c>
      <c r="AA654" t="s">
        <v>66</v>
      </c>
      <c r="AB654" t="s">
        <v>42</v>
      </c>
      <c r="AC654" t="b">
        <v>0</v>
      </c>
      <c r="AD654" t="b">
        <v>1</v>
      </c>
      <c r="AE654" s="3">
        <v>65398</v>
      </c>
      <c r="AF654" s="3">
        <v>65398</v>
      </c>
    </row>
    <row r="655" spans="1:32" x14ac:dyDescent="0.3">
      <c r="A655" t="s">
        <v>565</v>
      </c>
      <c r="B655" t="b">
        <v>0</v>
      </c>
      <c r="D655" t="b">
        <v>0</v>
      </c>
      <c r="E655" s="1">
        <v>43290</v>
      </c>
      <c r="F655" t="b">
        <v>1</v>
      </c>
      <c r="G655" t="s">
        <v>964</v>
      </c>
      <c r="H655" t="b">
        <v>0</v>
      </c>
      <c r="I655" s="2">
        <v>43279.716921296298</v>
      </c>
      <c r="J655" t="b">
        <v>0</v>
      </c>
      <c r="K655" t="b">
        <v>0</v>
      </c>
      <c r="L655" t="s">
        <v>132</v>
      </c>
      <c r="M655">
        <v>3</v>
      </c>
      <c r="N655">
        <v>2018</v>
      </c>
      <c r="O655" t="s">
        <v>5</v>
      </c>
      <c r="P655" t="s">
        <v>5</v>
      </c>
      <c r="Q655" t="s">
        <v>120</v>
      </c>
      <c r="R655" t="s">
        <v>87</v>
      </c>
      <c r="S655" s="2">
        <v>44296.95826388889</v>
      </c>
      <c r="U655" s="2">
        <v>43291.55572916667</v>
      </c>
      <c r="V655" t="b">
        <v>0</v>
      </c>
      <c r="W655" t="s">
        <v>98</v>
      </c>
      <c r="X655" t="s">
        <v>4829</v>
      </c>
      <c r="Z655" t="b">
        <v>0</v>
      </c>
      <c r="AA655" t="s">
        <v>159</v>
      </c>
      <c r="AB655" t="s">
        <v>42</v>
      </c>
      <c r="AC655" t="b">
        <v>0</v>
      </c>
      <c r="AD655" t="b">
        <v>1</v>
      </c>
      <c r="AE655" s="3">
        <v>4600</v>
      </c>
      <c r="AF655" s="3">
        <v>4600</v>
      </c>
    </row>
    <row r="656" spans="1:32" x14ac:dyDescent="0.3">
      <c r="A656" t="s">
        <v>682</v>
      </c>
      <c r="B656" t="b">
        <v>0</v>
      </c>
      <c r="D656" t="b">
        <v>0</v>
      </c>
      <c r="E656" s="1">
        <v>43291</v>
      </c>
      <c r="F656" t="b">
        <v>1</v>
      </c>
      <c r="G656" t="s">
        <v>109</v>
      </c>
      <c r="H656" t="b">
        <v>1</v>
      </c>
      <c r="I656" s="2">
        <v>42550.449942129628</v>
      </c>
      <c r="J656" t="b">
        <v>0</v>
      </c>
      <c r="K656" t="b">
        <v>0</v>
      </c>
      <c r="L656" t="s">
        <v>132</v>
      </c>
      <c r="M656">
        <v>3</v>
      </c>
      <c r="N656">
        <v>2018</v>
      </c>
      <c r="O656" t="s">
        <v>5</v>
      </c>
      <c r="P656" t="s">
        <v>5</v>
      </c>
      <c r="Q656" t="s">
        <v>5976</v>
      </c>
      <c r="R656" t="s">
        <v>87</v>
      </c>
      <c r="S656" s="2">
        <v>44296.95826388889</v>
      </c>
      <c r="U656" s="2">
        <v>43304.590231481481</v>
      </c>
      <c r="V656" t="b">
        <v>0</v>
      </c>
      <c r="W656" t="s">
        <v>37</v>
      </c>
      <c r="X656" t="s">
        <v>683</v>
      </c>
      <c r="Z656" t="b">
        <v>0</v>
      </c>
      <c r="AA656" t="s">
        <v>109</v>
      </c>
      <c r="AB656" t="s">
        <v>42</v>
      </c>
      <c r="AC656" t="b">
        <v>0</v>
      </c>
      <c r="AD656" t="b">
        <v>1</v>
      </c>
      <c r="AE656" s="3">
        <v>52336</v>
      </c>
      <c r="AF656" s="3">
        <v>52336</v>
      </c>
    </row>
    <row r="657" spans="1:32" x14ac:dyDescent="0.3">
      <c r="A657" t="s">
        <v>288</v>
      </c>
      <c r="B657" t="b">
        <v>0</v>
      </c>
      <c r="D657" t="b">
        <v>0</v>
      </c>
      <c r="E657" s="1">
        <v>43292</v>
      </c>
      <c r="F657" t="b">
        <v>1</v>
      </c>
      <c r="G657" t="s">
        <v>964</v>
      </c>
      <c r="H657" t="b">
        <v>0</v>
      </c>
      <c r="I657" s="2">
        <v>43292.616828703707</v>
      </c>
      <c r="J657" t="b">
        <v>0</v>
      </c>
      <c r="K657" t="b">
        <v>0</v>
      </c>
      <c r="L657" t="s">
        <v>132</v>
      </c>
      <c r="M657">
        <v>3</v>
      </c>
      <c r="N657">
        <v>2018</v>
      </c>
      <c r="O657" t="s">
        <v>5</v>
      </c>
      <c r="P657" t="s">
        <v>5</v>
      </c>
      <c r="Q657" t="s">
        <v>110</v>
      </c>
      <c r="R657" t="s">
        <v>87</v>
      </c>
      <c r="S657" s="2">
        <v>44296.95826388889</v>
      </c>
      <c r="V657" t="b">
        <v>0</v>
      </c>
      <c r="W657" t="s">
        <v>1252</v>
      </c>
      <c r="X657" t="s">
        <v>4832</v>
      </c>
      <c r="Z657" t="b">
        <v>0</v>
      </c>
      <c r="AA657" t="s">
        <v>159</v>
      </c>
      <c r="AB657" t="s">
        <v>42</v>
      </c>
      <c r="AC657" t="b">
        <v>0</v>
      </c>
      <c r="AD657" t="b">
        <v>1</v>
      </c>
      <c r="AE657" s="3">
        <v>2950</v>
      </c>
      <c r="AF657" s="3">
        <v>2950</v>
      </c>
    </row>
    <row r="658" spans="1:32" x14ac:dyDescent="0.3">
      <c r="A658" t="s">
        <v>1196</v>
      </c>
      <c r="B658" t="b">
        <v>0</v>
      </c>
      <c r="D658" t="b">
        <v>0</v>
      </c>
      <c r="E658" s="1">
        <v>44196</v>
      </c>
      <c r="F658" t="b">
        <v>0</v>
      </c>
      <c r="G658" t="s">
        <v>194</v>
      </c>
      <c r="H658" t="b">
        <v>0</v>
      </c>
      <c r="I658" s="2">
        <v>42850.888981481483</v>
      </c>
      <c r="J658" t="b">
        <v>0</v>
      </c>
      <c r="K658" t="b">
        <v>0</v>
      </c>
      <c r="L658" t="s">
        <v>195</v>
      </c>
      <c r="M658">
        <v>4</v>
      </c>
      <c r="N658">
        <v>2020</v>
      </c>
      <c r="O658" t="s">
        <v>86</v>
      </c>
      <c r="P658" t="s">
        <v>86</v>
      </c>
      <c r="Q658" t="s">
        <v>5969</v>
      </c>
      <c r="R658" t="s">
        <v>87</v>
      </c>
      <c r="S658" s="2">
        <v>44297.837673611109</v>
      </c>
      <c r="U658" s="2">
        <v>43836.762569444443</v>
      </c>
      <c r="V658" t="b">
        <v>0</v>
      </c>
      <c r="W658" t="s">
        <v>121</v>
      </c>
      <c r="X658" t="s">
        <v>1198</v>
      </c>
      <c r="Z658" t="b">
        <v>0</v>
      </c>
      <c r="AA658" t="s">
        <v>194</v>
      </c>
      <c r="AB658" t="s">
        <v>88</v>
      </c>
      <c r="AC658" t="b">
        <v>0</v>
      </c>
      <c r="AD658" t="b">
        <v>0</v>
      </c>
      <c r="AE658" s="3">
        <v>65995</v>
      </c>
      <c r="AF658" s="3">
        <v>6599.5</v>
      </c>
    </row>
    <row r="659" spans="1:32" x14ac:dyDescent="0.3">
      <c r="A659" t="s">
        <v>67</v>
      </c>
      <c r="B659" t="b">
        <v>0</v>
      </c>
      <c r="D659" t="b">
        <v>0</v>
      </c>
      <c r="E659" s="1">
        <v>43292</v>
      </c>
      <c r="F659" t="b">
        <v>1</v>
      </c>
      <c r="G659" t="s">
        <v>40</v>
      </c>
      <c r="H659" t="b">
        <v>0</v>
      </c>
      <c r="I659" s="2">
        <v>43238.702824074076</v>
      </c>
      <c r="J659" t="b">
        <v>0</v>
      </c>
      <c r="K659" t="b">
        <v>0</v>
      </c>
      <c r="L659" t="s">
        <v>132</v>
      </c>
      <c r="M659">
        <v>3</v>
      </c>
      <c r="N659">
        <v>2018</v>
      </c>
      <c r="O659" t="s">
        <v>5</v>
      </c>
      <c r="P659" t="s">
        <v>5</v>
      </c>
      <c r="Q659" t="s">
        <v>69</v>
      </c>
      <c r="R659" t="s">
        <v>87</v>
      </c>
      <c r="S659" s="2">
        <v>44297.8278587963</v>
      </c>
      <c r="U659" s="2">
        <v>43836.762685185182</v>
      </c>
      <c r="V659" t="b">
        <v>0</v>
      </c>
      <c r="W659" t="s">
        <v>83</v>
      </c>
      <c r="X659" t="s">
        <v>5459</v>
      </c>
      <c r="Z659" t="b">
        <v>1</v>
      </c>
      <c r="AA659" t="s">
        <v>40</v>
      </c>
      <c r="AB659" t="s">
        <v>42</v>
      </c>
      <c r="AC659" t="b">
        <v>0</v>
      </c>
      <c r="AD659" t="b">
        <v>1</v>
      </c>
      <c r="AE659" s="3">
        <v>845.75</v>
      </c>
      <c r="AF659" s="3">
        <v>845.75</v>
      </c>
    </row>
    <row r="660" spans="1:32" x14ac:dyDescent="0.3">
      <c r="A660" t="s">
        <v>118</v>
      </c>
      <c r="B660" t="b">
        <v>0</v>
      </c>
      <c r="D660" t="b">
        <v>0</v>
      </c>
      <c r="E660" s="1">
        <v>43293</v>
      </c>
      <c r="F660" t="b">
        <v>1</v>
      </c>
      <c r="G660" t="s">
        <v>964</v>
      </c>
      <c r="H660" t="b">
        <v>0</v>
      </c>
      <c r="I660" s="2">
        <v>43292.547407407408</v>
      </c>
      <c r="J660" t="b">
        <v>0</v>
      </c>
      <c r="K660" t="b">
        <v>0</v>
      </c>
      <c r="L660" t="s">
        <v>132</v>
      </c>
      <c r="M660">
        <v>3</v>
      </c>
      <c r="N660">
        <v>2018</v>
      </c>
      <c r="O660" t="s">
        <v>5</v>
      </c>
      <c r="P660" t="s">
        <v>5</v>
      </c>
      <c r="Q660" t="s">
        <v>120</v>
      </c>
      <c r="R660" t="s">
        <v>87</v>
      </c>
      <c r="S660" s="2">
        <v>44296.95826388889</v>
      </c>
      <c r="U660" s="2">
        <v>43299.724270833336</v>
      </c>
      <c r="V660" t="b">
        <v>0</v>
      </c>
      <c r="W660" t="s">
        <v>1226</v>
      </c>
      <c r="X660" t="s">
        <v>4831</v>
      </c>
      <c r="Z660" t="b">
        <v>0</v>
      </c>
      <c r="AA660" t="s">
        <v>159</v>
      </c>
      <c r="AB660" t="s">
        <v>42</v>
      </c>
      <c r="AC660" t="b">
        <v>0</v>
      </c>
      <c r="AD660" t="b">
        <v>1</v>
      </c>
      <c r="AE660" s="3">
        <v>4600</v>
      </c>
      <c r="AF660" s="3">
        <v>4600</v>
      </c>
    </row>
    <row r="661" spans="1:32" x14ac:dyDescent="0.3">
      <c r="A661" t="s">
        <v>4452</v>
      </c>
      <c r="B661" t="b">
        <v>0</v>
      </c>
      <c r="D661" t="b">
        <v>0</v>
      </c>
      <c r="E661" s="1">
        <v>43294</v>
      </c>
      <c r="F661" t="b">
        <v>1</v>
      </c>
      <c r="G661" t="s">
        <v>964</v>
      </c>
      <c r="H661" t="b">
        <v>0</v>
      </c>
      <c r="I661" s="2">
        <v>43280.886099537034</v>
      </c>
      <c r="J661" t="b">
        <v>0</v>
      </c>
      <c r="K661" t="b">
        <v>0</v>
      </c>
      <c r="L661" t="s">
        <v>132</v>
      </c>
      <c r="M661">
        <v>3</v>
      </c>
      <c r="N661">
        <v>2018</v>
      </c>
      <c r="O661" t="s">
        <v>5</v>
      </c>
      <c r="P661" t="s">
        <v>5</v>
      </c>
      <c r="R661" t="s">
        <v>87</v>
      </c>
      <c r="S661" s="2">
        <v>44296.95826388889</v>
      </c>
      <c r="U661" s="2">
        <v>43294.570949074077</v>
      </c>
      <c r="V661" t="b">
        <v>0</v>
      </c>
      <c r="W661" t="s">
        <v>37</v>
      </c>
      <c r="X661" t="s">
        <v>4830</v>
      </c>
      <c r="Z661" t="b">
        <v>0</v>
      </c>
      <c r="AA661" t="s">
        <v>159</v>
      </c>
      <c r="AB661" t="s">
        <v>42</v>
      </c>
      <c r="AC661" t="b">
        <v>0</v>
      </c>
      <c r="AD661" t="b">
        <v>1</v>
      </c>
      <c r="AE661" s="3">
        <v>3600</v>
      </c>
      <c r="AF661" s="3">
        <v>3600</v>
      </c>
    </row>
    <row r="662" spans="1:32" x14ac:dyDescent="0.3">
      <c r="A662" t="s">
        <v>1530</v>
      </c>
      <c r="B662" t="b">
        <v>0</v>
      </c>
      <c r="D662" t="b">
        <v>0</v>
      </c>
      <c r="E662" s="1">
        <v>43297</v>
      </c>
      <c r="F662" t="b">
        <v>1</v>
      </c>
      <c r="G662" t="s">
        <v>40</v>
      </c>
      <c r="H662" t="b">
        <v>1</v>
      </c>
      <c r="I662" s="2">
        <v>43294.557488425926</v>
      </c>
      <c r="J662" t="b">
        <v>0</v>
      </c>
      <c r="K662" t="b">
        <v>0</v>
      </c>
      <c r="L662" t="s">
        <v>132</v>
      </c>
      <c r="M662">
        <v>3</v>
      </c>
      <c r="N662">
        <v>2018</v>
      </c>
      <c r="O662" t="s">
        <v>34</v>
      </c>
      <c r="P662" t="s">
        <v>34</v>
      </c>
      <c r="Q662" t="s">
        <v>69</v>
      </c>
      <c r="R662" t="s">
        <v>87</v>
      </c>
      <c r="S662" s="2">
        <v>44297.828460648147</v>
      </c>
      <c r="U662" s="2">
        <v>43836.762962962966</v>
      </c>
      <c r="V662" t="b">
        <v>0</v>
      </c>
      <c r="W662" t="s">
        <v>83</v>
      </c>
      <c r="X662" t="s">
        <v>4365</v>
      </c>
      <c r="Z662" t="b">
        <v>0</v>
      </c>
      <c r="AA662" t="s">
        <v>74</v>
      </c>
      <c r="AB662" t="s">
        <v>38</v>
      </c>
      <c r="AC662" t="b">
        <v>0</v>
      </c>
      <c r="AD662" t="b">
        <v>0</v>
      </c>
      <c r="AE662" s="3">
        <v>65199</v>
      </c>
      <c r="AF662" s="3">
        <v>0</v>
      </c>
    </row>
    <row r="663" spans="1:32" x14ac:dyDescent="0.3">
      <c r="A663" t="s">
        <v>829</v>
      </c>
      <c r="B663" t="b">
        <v>0</v>
      </c>
      <c r="D663" t="b">
        <v>0</v>
      </c>
      <c r="E663" s="1">
        <v>43307</v>
      </c>
      <c r="F663" t="b">
        <v>1</v>
      </c>
      <c r="G663" t="s">
        <v>74</v>
      </c>
      <c r="H663" t="b">
        <v>0</v>
      </c>
      <c r="I663" s="2">
        <v>42657.630289351851</v>
      </c>
      <c r="J663" t="b">
        <v>0</v>
      </c>
      <c r="K663" t="b">
        <v>0</v>
      </c>
      <c r="L663" t="s">
        <v>132</v>
      </c>
      <c r="M663">
        <v>3</v>
      </c>
      <c r="N663">
        <v>2018</v>
      </c>
      <c r="O663" t="s">
        <v>5</v>
      </c>
      <c r="P663" t="s">
        <v>5</v>
      </c>
      <c r="Q663" t="s">
        <v>5969</v>
      </c>
      <c r="R663" t="s">
        <v>87</v>
      </c>
      <c r="S663" s="2">
        <v>44297.837673611109</v>
      </c>
      <c r="U663" s="2">
        <v>43836.762685185182</v>
      </c>
      <c r="V663" t="b">
        <v>0</v>
      </c>
      <c r="W663" t="s">
        <v>121</v>
      </c>
      <c r="X663" t="s">
        <v>830</v>
      </c>
      <c r="Z663" t="b">
        <v>1</v>
      </c>
      <c r="AA663" t="s">
        <v>74</v>
      </c>
      <c r="AB663" t="s">
        <v>42</v>
      </c>
      <c r="AC663" t="b">
        <v>0</v>
      </c>
      <c r="AD663" t="b">
        <v>1</v>
      </c>
      <c r="AE663" s="3">
        <v>78113.75</v>
      </c>
      <c r="AF663" s="3">
        <v>78113.75</v>
      </c>
    </row>
    <row r="664" spans="1:32" x14ac:dyDescent="0.3">
      <c r="A664" t="s">
        <v>39</v>
      </c>
      <c r="B664" t="b">
        <v>0</v>
      </c>
      <c r="D664" t="b">
        <v>0</v>
      </c>
      <c r="E664" s="1">
        <v>43307</v>
      </c>
      <c r="F664" t="b">
        <v>1</v>
      </c>
      <c r="G664" t="s">
        <v>40</v>
      </c>
      <c r="H664" t="b">
        <v>0</v>
      </c>
      <c r="I664" s="2">
        <v>43182.552800925929</v>
      </c>
      <c r="J664" t="b">
        <v>0</v>
      </c>
      <c r="K664" t="b">
        <v>0</v>
      </c>
      <c r="L664" t="s">
        <v>132</v>
      </c>
      <c r="M664">
        <v>3</v>
      </c>
      <c r="N664">
        <v>2018</v>
      </c>
      <c r="O664" t="s">
        <v>5</v>
      </c>
      <c r="P664" t="s">
        <v>5</v>
      </c>
      <c r="Q664" t="s">
        <v>35</v>
      </c>
      <c r="R664" t="s">
        <v>87</v>
      </c>
      <c r="S664" s="2">
        <v>44297.838888888888</v>
      </c>
      <c r="U664" s="2">
        <v>43836.762627314813</v>
      </c>
      <c r="V664" t="b">
        <v>0</v>
      </c>
      <c r="W664" t="s">
        <v>121</v>
      </c>
      <c r="X664" t="s">
        <v>5500</v>
      </c>
      <c r="Z664" t="b">
        <v>1</v>
      </c>
      <c r="AA664" t="s">
        <v>40</v>
      </c>
      <c r="AB664" t="s">
        <v>42</v>
      </c>
      <c r="AC664" t="b">
        <v>0</v>
      </c>
      <c r="AD664" t="b">
        <v>1</v>
      </c>
      <c r="AE664" s="3">
        <v>5850</v>
      </c>
      <c r="AF664" s="3">
        <v>5850</v>
      </c>
    </row>
    <row r="665" spans="1:32" x14ac:dyDescent="0.3">
      <c r="A665" t="s">
        <v>126</v>
      </c>
      <c r="B665" t="b">
        <v>0</v>
      </c>
      <c r="D665" t="b">
        <v>0</v>
      </c>
      <c r="E665" s="1">
        <v>43308</v>
      </c>
      <c r="F665" t="b">
        <v>1</v>
      </c>
      <c r="G665" t="s">
        <v>964</v>
      </c>
      <c r="H665" t="b">
        <v>0</v>
      </c>
      <c r="I665" s="2">
        <v>43108.637326388889</v>
      </c>
      <c r="J665" t="b">
        <v>0</v>
      </c>
      <c r="K665" t="b">
        <v>0</v>
      </c>
      <c r="L665" t="s">
        <v>132</v>
      </c>
      <c r="M665">
        <v>3</v>
      </c>
      <c r="N665">
        <v>2018</v>
      </c>
      <c r="O665" t="s">
        <v>34</v>
      </c>
      <c r="P665" t="s">
        <v>34</v>
      </c>
      <c r="Q665" t="s">
        <v>120</v>
      </c>
      <c r="R665" t="s">
        <v>87</v>
      </c>
      <c r="S665" s="2">
        <v>44297.837673611109</v>
      </c>
      <c r="U665" s="2">
        <v>43182.665451388886</v>
      </c>
      <c r="V665" t="b">
        <v>0</v>
      </c>
      <c r="W665" t="s">
        <v>121</v>
      </c>
      <c r="X665" t="s">
        <v>3130</v>
      </c>
      <c r="Z665" t="b">
        <v>0</v>
      </c>
      <c r="AA665" t="s">
        <v>123</v>
      </c>
      <c r="AB665" t="s">
        <v>38</v>
      </c>
      <c r="AC665" t="b">
        <v>0</v>
      </c>
      <c r="AD665" t="b">
        <v>0</v>
      </c>
      <c r="AE665" s="3">
        <v>75750</v>
      </c>
      <c r="AF665" s="3">
        <v>0</v>
      </c>
    </row>
    <row r="666" spans="1:32" x14ac:dyDescent="0.3">
      <c r="A666" t="s">
        <v>3262</v>
      </c>
      <c r="B666" t="b">
        <v>0</v>
      </c>
      <c r="D666" t="b">
        <v>0</v>
      </c>
      <c r="E666" s="1">
        <v>43308</v>
      </c>
      <c r="F666" t="b">
        <v>1</v>
      </c>
      <c r="G666" t="s">
        <v>964</v>
      </c>
      <c r="H666" t="b">
        <v>1</v>
      </c>
      <c r="I666" s="2">
        <v>43080.769085648149</v>
      </c>
      <c r="J666" t="b">
        <v>0</v>
      </c>
      <c r="K666" t="b">
        <v>0</v>
      </c>
      <c r="L666" t="s">
        <v>132</v>
      </c>
      <c r="M666">
        <v>3</v>
      </c>
      <c r="N666">
        <v>2018</v>
      </c>
      <c r="O666" t="s">
        <v>34</v>
      </c>
      <c r="P666" t="s">
        <v>34</v>
      </c>
      <c r="Q666" t="s">
        <v>153</v>
      </c>
      <c r="R666" t="s">
        <v>87</v>
      </c>
      <c r="S666" s="2">
        <v>44296.959062499998</v>
      </c>
      <c r="U666" s="2">
        <v>43627.811296296299</v>
      </c>
      <c r="V666" t="b">
        <v>0</v>
      </c>
      <c r="W666" t="s">
        <v>111</v>
      </c>
      <c r="X666" t="s">
        <v>4165</v>
      </c>
      <c r="Z666" t="b">
        <v>0</v>
      </c>
      <c r="AA666" t="s">
        <v>113</v>
      </c>
      <c r="AB666" t="s">
        <v>38</v>
      </c>
      <c r="AC666" t="b">
        <v>0</v>
      </c>
      <c r="AD666" t="b">
        <v>0</v>
      </c>
      <c r="AE666" s="3">
        <v>72600</v>
      </c>
      <c r="AF666" s="3">
        <v>0</v>
      </c>
    </row>
    <row r="667" spans="1:32" x14ac:dyDescent="0.3">
      <c r="A667" t="s">
        <v>3604</v>
      </c>
      <c r="B667" t="b">
        <v>0</v>
      </c>
      <c r="D667" t="b">
        <v>0</v>
      </c>
      <c r="E667" s="1">
        <v>43310</v>
      </c>
      <c r="F667" t="b">
        <v>1</v>
      </c>
      <c r="G667" t="s">
        <v>40</v>
      </c>
      <c r="H667" t="b">
        <v>0</v>
      </c>
      <c r="I667" s="2">
        <v>43217.814328703702</v>
      </c>
      <c r="J667" t="b">
        <v>0</v>
      </c>
      <c r="K667" t="b">
        <v>0</v>
      </c>
      <c r="L667" t="s">
        <v>132</v>
      </c>
      <c r="M667">
        <v>3</v>
      </c>
      <c r="N667">
        <v>2018</v>
      </c>
      <c r="O667" t="s">
        <v>34</v>
      </c>
      <c r="P667" t="s">
        <v>34</v>
      </c>
      <c r="Q667" t="s">
        <v>69</v>
      </c>
      <c r="R667" t="s">
        <v>87</v>
      </c>
      <c r="S667" s="2">
        <v>44297.828460648147</v>
      </c>
      <c r="U667" s="2">
        <v>43836.76290509259</v>
      </c>
      <c r="V667" t="b">
        <v>0</v>
      </c>
      <c r="W667" t="s">
        <v>83</v>
      </c>
      <c r="X667" t="s">
        <v>3641</v>
      </c>
      <c r="Z667" t="b">
        <v>0</v>
      </c>
      <c r="AA667" t="s">
        <v>40</v>
      </c>
      <c r="AB667" t="s">
        <v>38</v>
      </c>
      <c r="AC667" t="b">
        <v>0</v>
      </c>
      <c r="AD667" t="b">
        <v>0</v>
      </c>
      <c r="AE667" s="3">
        <v>48</v>
      </c>
      <c r="AF667" s="3">
        <v>0</v>
      </c>
    </row>
    <row r="668" spans="1:32" x14ac:dyDescent="0.3">
      <c r="A668" t="s">
        <v>3613</v>
      </c>
      <c r="B668" t="b">
        <v>0</v>
      </c>
      <c r="D668" t="b">
        <v>0</v>
      </c>
      <c r="E668" s="1">
        <v>43311</v>
      </c>
      <c r="F668" t="b">
        <v>1</v>
      </c>
      <c r="G668" t="s">
        <v>40</v>
      </c>
      <c r="H668" t="b">
        <v>0</v>
      </c>
      <c r="I668" s="2">
        <v>43136.81521990741</v>
      </c>
      <c r="J668" t="b">
        <v>0</v>
      </c>
      <c r="K668" t="b">
        <v>0</v>
      </c>
      <c r="L668" t="s">
        <v>132</v>
      </c>
      <c r="M668">
        <v>3</v>
      </c>
      <c r="N668">
        <v>2018</v>
      </c>
      <c r="O668" t="s">
        <v>34</v>
      </c>
      <c r="P668" t="s">
        <v>34</v>
      </c>
      <c r="Q668" t="s">
        <v>49</v>
      </c>
      <c r="R668" t="s">
        <v>87</v>
      </c>
      <c r="S668" s="2">
        <v>44297.837673611109</v>
      </c>
      <c r="U668" s="2">
        <v>43836.762962962966</v>
      </c>
      <c r="V668" t="b">
        <v>0</v>
      </c>
      <c r="W668" t="s">
        <v>121</v>
      </c>
      <c r="X668" t="s">
        <v>3614</v>
      </c>
      <c r="Z668" t="b">
        <v>0</v>
      </c>
      <c r="AA668" t="s">
        <v>194</v>
      </c>
      <c r="AB668" t="s">
        <v>38</v>
      </c>
      <c r="AC668" t="b">
        <v>0</v>
      </c>
      <c r="AD668" t="b">
        <v>0</v>
      </c>
      <c r="AE668" s="3">
        <v>80194</v>
      </c>
      <c r="AF668" s="3">
        <v>0</v>
      </c>
    </row>
    <row r="669" spans="1:32" x14ac:dyDescent="0.3">
      <c r="A669" t="s">
        <v>4351</v>
      </c>
      <c r="B669" t="b">
        <v>0</v>
      </c>
      <c r="D669" t="b">
        <v>0</v>
      </c>
      <c r="E669" s="1">
        <v>43311</v>
      </c>
      <c r="F669" t="b">
        <v>1</v>
      </c>
      <c r="G669" t="s">
        <v>40</v>
      </c>
      <c r="H669" t="b">
        <v>1</v>
      </c>
      <c r="I669" s="2">
        <v>43136.798182870371</v>
      </c>
      <c r="J669" t="b">
        <v>0</v>
      </c>
      <c r="K669" t="b">
        <v>0</v>
      </c>
      <c r="L669" t="s">
        <v>132</v>
      </c>
      <c r="M669">
        <v>3</v>
      </c>
      <c r="N669">
        <v>2018</v>
      </c>
      <c r="O669" t="s">
        <v>34</v>
      </c>
      <c r="P669" t="s">
        <v>34</v>
      </c>
      <c r="Q669" t="s">
        <v>49</v>
      </c>
      <c r="R669" t="s">
        <v>87</v>
      </c>
      <c r="S669" s="2">
        <v>44297.837673611109</v>
      </c>
      <c r="U669" s="2">
        <v>43836.762962962966</v>
      </c>
      <c r="V669" t="b">
        <v>0</v>
      </c>
      <c r="W669" t="s">
        <v>121</v>
      </c>
      <c r="X669" t="s">
        <v>4352</v>
      </c>
      <c r="Z669" t="b">
        <v>0</v>
      </c>
      <c r="AA669" t="s">
        <v>194</v>
      </c>
      <c r="AB669" t="s">
        <v>38</v>
      </c>
      <c r="AC669" t="b">
        <v>0</v>
      </c>
      <c r="AD669" t="b">
        <v>0</v>
      </c>
      <c r="AE669" s="3">
        <v>80194</v>
      </c>
      <c r="AF669" s="3">
        <v>0</v>
      </c>
    </row>
    <row r="670" spans="1:32" x14ac:dyDescent="0.3">
      <c r="A670" t="s">
        <v>4452</v>
      </c>
      <c r="B670" t="b">
        <v>0</v>
      </c>
      <c r="D670" t="b">
        <v>0</v>
      </c>
      <c r="E670" s="1">
        <v>43311</v>
      </c>
      <c r="F670" t="b">
        <v>1</v>
      </c>
      <c r="G670" t="s">
        <v>964</v>
      </c>
      <c r="H670" t="b">
        <v>0</v>
      </c>
      <c r="I670" s="2">
        <v>43305.518437500003</v>
      </c>
      <c r="J670" t="b">
        <v>0</v>
      </c>
      <c r="K670" t="b">
        <v>0</v>
      </c>
      <c r="L670" t="s">
        <v>132</v>
      </c>
      <c r="M670">
        <v>3</v>
      </c>
      <c r="N670">
        <v>2018</v>
      </c>
      <c r="O670" t="s">
        <v>5</v>
      </c>
      <c r="P670" t="s">
        <v>5</v>
      </c>
      <c r="Q670" t="s">
        <v>120</v>
      </c>
      <c r="R670" t="s">
        <v>87</v>
      </c>
      <c r="S670" s="2">
        <v>44296.95826388889</v>
      </c>
      <c r="U670" s="2">
        <v>43314.564953703702</v>
      </c>
      <c r="V670" t="b">
        <v>0</v>
      </c>
      <c r="W670" t="s">
        <v>98</v>
      </c>
      <c r="X670" t="s">
        <v>4833</v>
      </c>
      <c r="Z670" t="b">
        <v>0</v>
      </c>
      <c r="AA670" t="s">
        <v>159</v>
      </c>
      <c r="AB670" t="s">
        <v>42</v>
      </c>
      <c r="AC670" t="b">
        <v>0</v>
      </c>
      <c r="AD670" t="b">
        <v>1</v>
      </c>
      <c r="AE670" s="3">
        <v>4600</v>
      </c>
      <c r="AF670" s="3">
        <v>4600</v>
      </c>
    </row>
    <row r="671" spans="1:32" x14ac:dyDescent="0.3">
      <c r="A671" t="s">
        <v>1213</v>
      </c>
      <c r="B671" t="b">
        <v>0</v>
      </c>
      <c r="D671" t="b">
        <v>0</v>
      </c>
      <c r="E671" s="1">
        <v>44469</v>
      </c>
      <c r="F671" t="b">
        <v>0</v>
      </c>
      <c r="G671" t="s">
        <v>32</v>
      </c>
      <c r="H671" t="b">
        <v>1</v>
      </c>
      <c r="I671" s="2">
        <v>42986.092037037037</v>
      </c>
      <c r="J671" t="b">
        <v>0</v>
      </c>
      <c r="K671" t="b">
        <v>0</v>
      </c>
      <c r="L671" t="s">
        <v>203</v>
      </c>
      <c r="M671">
        <v>3</v>
      </c>
      <c r="N671">
        <v>2021</v>
      </c>
      <c r="O671" t="s">
        <v>86</v>
      </c>
      <c r="P671" t="s">
        <v>86</v>
      </c>
      <c r="Q671" t="s">
        <v>5970</v>
      </c>
      <c r="R671" t="s">
        <v>87</v>
      </c>
      <c r="S671" s="2">
        <v>44300.834421296298</v>
      </c>
      <c r="U671" s="2">
        <v>43871.597986111112</v>
      </c>
      <c r="V671" t="b">
        <v>1</v>
      </c>
      <c r="W671" t="s">
        <v>121</v>
      </c>
      <c r="X671" t="s">
        <v>1214</v>
      </c>
      <c r="Z671" t="b">
        <v>0</v>
      </c>
      <c r="AA671" t="s">
        <v>66</v>
      </c>
      <c r="AB671" t="s">
        <v>88</v>
      </c>
      <c r="AC671" t="b">
        <v>0</v>
      </c>
      <c r="AD671" t="b">
        <v>0</v>
      </c>
      <c r="AE671" s="3">
        <v>2600000</v>
      </c>
      <c r="AF671" s="3">
        <v>260000</v>
      </c>
    </row>
    <row r="672" spans="1:32" x14ac:dyDescent="0.3">
      <c r="A672" t="s">
        <v>1215</v>
      </c>
      <c r="B672" t="b">
        <v>0</v>
      </c>
      <c r="D672" t="b">
        <v>0</v>
      </c>
      <c r="E672" s="1">
        <v>44469</v>
      </c>
      <c r="F672" t="b">
        <v>0</v>
      </c>
      <c r="G672" t="s">
        <v>32</v>
      </c>
      <c r="H672" t="b">
        <v>1</v>
      </c>
      <c r="I672" s="2">
        <v>42986.150868055556</v>
      </c>
      <c r="J672" t="b">
        <v>0</v>
      </c>
      <c r="K672" t="b">
        <v>0</v>
      </c>
      <c r="L672" t="s">
        <v>203</v>
      </c>
      <c r="M672">
        <v>3</v>
      </c>
      <c r="N672">
        <v>2021</v>
      </c>
      <c r="O672" t="s">
        <v>86</v>
      </c>
      <c r="P672" t="s">
        <v>86</v>
      </c>
      <c r="Q672" t="s">
        <v>5976</v>
      </c>
      <c r="R672" t="s">
        <v>87</v>
      </c>
      <c r="S672" s="2">
        <v>44300.834421296298</v>
      </c>
      <c r="U672" s="2">
        <v>43871.594861111109</v>
      </c>
      <c r="V672" t="b">
        <v>1</v>
      </c>
      <c r="W672" t="s">
        <v>45</v>
      </c>
      <c r="X672" t="s">
        <v>1216</v>
      </c>
      <c r="Z672" t="b">
        <v>0</v>
      </c>
      <c r="AA672" t="s">
        <v>66</v>
      </c>
      <c r="AB672" t="s">
        <v>88</v>
      </c>
      <c r="AC672" t="b">
        <v>0</v>
      </c>
      <c r="AD672" t="b">
        <v>0</v>
      </c>
      <c r="AE672" s="3">
        <v>2600000</v>
      </c>
      <c r="AF672" s="3">
        <v>260000</v>
      </c>
    </row>
    <row r="673" spans="1:32" x14ac:dyDescent="0.3">
      <c r="A673" t="s">
        <v>1217</v>
      </c>
      <c r="B673" t="b">
        <v>0</v>
      </c>
      <c r="D673" t="b">
        <v>0</v>
      </c>
      <c r="E673" s="1">
        <v>45016</v>
      </c>
      <c r="F673" t="b">
        <v>0</v>
      </c>
      <c r="G673" t="s">
        <v>246</v>
      </c>
      <c r="H673" t="b">
        <v>0</v>
      </c>
      <c r="I673" s="2">
        <v>43647.600208333337</v>
      </c>
      <c r="J673" t="b">
        <v>0</v>
      </c>
      <c r="K673" t="b">
        <v>0</v>
      </c>
      <c r="L673" t="s">
        <v>470</v>
      </c>
      <c r="M673">
        <v>1</v>
      </c>
      <c r="N673">
        <v>2023</v>
      </c>
      <c r="O673" t="s">
        <v>86</v>
      </c>
      <c r="P673" t="s">
        <v>86</v>
      </c>
      <c r="Q673" t="s">
        <v>5976</v>
      </c>
      <c r="R673" t="s">
        <v>87</v>
      </c>
      <c r="S673" s="2">
        <v>44348.796724537038</v>
      </c>
      <c r="V673" t="b">
        <v>0</v>
      </c>
      <c r="W673" t="s">
        <v>98</v>
      </c>
      <c r="X673" t="s">
        <v>1218</v>
      </c>
      <c r="Z673" t="b">
        <v>0</v>
      </c>
      <c r="AA673" t="s">
        <v>179</v>
      </c>
      <c r="AB673" t="s">
        <v>205</v>
      </c>
      <c r="AC673" t="b">
        <v>0</v>
      </c>
      <c r="AD673" t="b">
        <v>0</v>
      </c>
      <c r="AE673" s="3">
        <v>85000</v>
      </c>
      <c r="AF673" s="3">
        <v>25500</v>
      </c>
    </row>
    <row r="674" spans="1:32" x14ac:dyDescent="0.3">
      <c r="A674" t="s">
        <v>1220</v>
      </c>
      <c r="B674" t="b">
        <v>0</v>
      </c>
      <c r="D674" t="b">
        <v>0</v>
      </c>
      <c r="E674" s="1">
        <v>44651</v>
      </c>
      <c r="F674" t="b">
        <v>0</v>
      </c>
      <c r="G674" t="s">
        <v>109</v>
      </c>
      <c r="H674" t="b">
        <v>0</v>
      </c>
      <c r="I674" s="2">
        <v>43403.666006944448</v>
      </c>
      <c r="J674" t="b">
        <v>0</v>
      </c>
      <c r="K674" t="b">
        <v>0</v>
      </c>
      <c r="L674" t="s">
        <v>310</v>
      </c>
      <c r="M674">
        <v>1</v>
      </c>
      <c r="N674">
        <v>2022</v>
      </c>
      <c r="O674" t="s">
        <v>86</v>
      </c>
      <c r="P674" t="s">
        <v>86</v>
      </c>
      <c r="Q674" t="s">
        <v>5976</v>
      </c>
      <c r="R674" t="s">
        <v>87</v>
      </c>
      <c r="S674" s="2">
        <v>44348.796666666669</v>
      </c>
      <c r="U674" s="2">
        <v>44279.722442129627</v>
      </c>
      <c r="V674" t="b">
        <v>0</v>
      </c>
      <c r="W674" t="s">
        <v>83</v>
      </c>
      <c r="X674" t="s">
        <v>1221</v>
      </c>
      <c r="Z674" t="b">
        <v>0</v>
      </c>
      <c r="AA674" t="s">
        <v>109</v>
      </c>
      <c r="AB674" t="s">
        <v>180</v>
      </c>
      <c r="AC674" t="b">
        <v>0</v>
      </c>
      <c r="AD674" t="b">
        <v>0</v>
      </c>
      <c r="AE674" s="3">
        <v>56557.5</v>
      </c>
      <c r="AF674" s="3">
        <v>2827.88</v>
      </c>
    </row>
    <row r="675" spans="1:32" x14ac:dyDescent="0.3">
      <c r="A675" t="s">
        <v>1222</v>
      </c>
      <c r="B675" t="b">
        <v>0</v>
      </c>
      <c r="D675" t="b">
        <v>0</v>
      </c>
      <c r="E675" s="1">
        <v>44742</v>
      </c>
      <c r="F675" t="b">
        <v>0</v>
      </c>
      <c r="G675" t="s">
        <v>1223</v>
      </c>
      <c r="H675" t="b">
        <v>0</v>
      </c>
      <c r="I675" s="2">
        <v>44264.889351851853</v>
      </c>
      <c r="J675" t="b">
        <v>0</v>
      </c>
      <c r="K675" t="b">
        <v>0</v>
      </c>
      <c r="L675" t="s">
        <v>152</v>
      </c>
      <c r="M675">
        <v>2</v>
      </c>
      <c r="N675">
        <v>2022</v>
      </c>
      <c r="O675" t="s">
        <v>86</v>
      </c>
      <c r="P675" t="s">
        <v>86</v>
      </c>
      <c r="Q675" t="s">
        <v>5976</v>
      </c>
      <c r="R675" t="s">
        <v>87</v>
      </c>
      <c r="S675" s="2">
        <v>44348.796666666669</v>
      </c>
      <c r="V675" t="b">
        <v>0</v>
      </c>
      <c r="W675" t="s">
        <v>1224</v>
      </c>
      <c r="X675" t="s">
        <v>1225</v>
      </c>
      <c r="Z675" t="b">
        <v>0</v>
      </c>
      <c r="AA675" t="s">
        <v>1223</v>
      </c>
      <c r="AB675" t="s">
        <v>180</v>
      </c>
      <c r="AC675" t="b">
        <v>0</v>
      </c>
      <c r="AD675" t="b">
        <v>0</v>
      </c>
      <c r="AE675" s="3">
        <v>187462</v>
      </c>
      <c r="AF675" s="3">
        <v>9373.1</v>
      </c>
    </row>
    <row r="676" spans="1:32" x14ac:dyDescent="0.3">
      <c r="A676" t="s">
        <v>770</v>
      </c>
      <c r="B676" t="b">
        <v>0</v>
      </c>
      <c r="D676" t="b">
        <v>0</v>
      </c>
      <c r="E676" s="1">
        <v>44547</v>
      </c>
      <c r="F676" t="b">
        <v>0</v>
      </c>
      <c r="G676" t="s">
        <v>246</v>
      </c>
      <c r="H676" t="b">
        <v>0</v>
      </c>
      <c r="I676" s="2">
        <v>43629.618402777778</v>
      </c>
      <c r="J676" t="b">
        <v>0</v>
      </c>
      <c r="K676" t="b">
        <v>0</v>
      </c>
      <c r="L676" t="s">
        <v>93</v>
      </c>
      <c r="M676">
        <v>4</v>
      </c>
      <c r="N676">
        <v>2021</v>
      </c>
      <c r="O676" t="s">
        <v>86</v>
      </c>
      <c r="P676" t="s">
        <v>86</v>
      </c>
      <c r="Q676" t="s">
        <v>5976</v>
      </c>
      <c r="R676" t="s">
        <v>87</v>
      </c>
      <c r="S676" s="2">
        <v>44348.796724537038</v>
      </c>
      <c r="V676" t="b">
        <v>0</v>
      </c>
      <c r="W676" t="s">
        <v>98</v>
      </c>
      <c r="X676" t="s">
        <v>1229</v>
      </c>
      <c r="Z676" t="b">
        <v>0</v>
      </c>
      <c r="AA676" t="s">
        <v>179</v>
      </c>
      <c r="AB676" t="s">
        <v>180</v>
      </c>
      <c r="AC676" t="b">
        <v>0</v>
      </c>
      <c r="AD676" t="b">
        <v>0</v>
      </c>
      <c r="AE676" s="3">
        <v>85000</v>
      </c>
      <c r="AF676" s="3">
        <v>4250</v>
      </c>
    </row>
    <row r="677" spans="1:32" x14ac:dyDescent="0.3">
      <c r="A677" t="s">
        <v>1230</v>
      </c>
      <c r="B677" t="b">
        <v>0</v>
      </c>
      <c r="D677" t="b">
        <v>0</v>
      </c>
      <c r="E677" s="1">
        <v>44561</v>
      </c>
      <c r="F677" t="b">
        <v>0</v>
      </c>
      <c r="G677" t="s">
        <v>246</v>
      </c>
      <c r="H677" t="b">
        <v>0</v>
      </c>
      <c r="I677" s="2">
        <v>43600.57708333333</v>
      </c>
      <c r="J677" t="b">
        <v>0</v>
      </c>
      <c r="K677" t="b">
        <v>0</v>
      </c>
      <c r="L677" t="s">
        <v>93</v>
      </c>
      <c r="M677">
        <v>4</v>
      </c>
      <c r="N677">
        <v>2021</v>
      </c>
      <c r="O677" t="s">
        <v>86</v>
      </c>
      <c r="P677" t="s">
        <v>86</v>
      </c>
      <c r="Q677" t="s">
        <v>5976</v>
      </c>
      <c r="R677" t="s">
        <v>87</v>
      </c>
      <c r="S677" s="2">
        <v>44348.796724537038</v>
      </c>
      <c r="U677" s="2">
        <v>43887.665671296294</v>
      </c>
      <c r="V677" t="b">
        <v>0</v>
      </c>
      <c r="W677" t="s">
        <v>121</v>
      </c>
      <c r="X677" t="s">
        <v>1231</v>
      </c>
      <c r="Z677" t="b">
        <v>0</v>
      </c>
      <c r="AA677" t="s">
        <v>179</v>
      </c>
      <c r="AB677" t="s">
        <v>180</v>
      </c>
      <c r="AC677" t="b">
        <v>0</v>
      </c>
      <c r="AD677" t="b">
        <v>0</v>
      </c>
      <c r="AE677" s="3">
        <v>80000</v>
      </c>
      <c r="AF677" s="3">
        <v>4000</v>
      </c>
    </row>
    <row r="678" spans="1:32" x14ac:dyDescent="0.3">
      <c r="A678" t="s">
        <v>1233</v>
      </c>
      <c r="B678" t="b">
        <v>0</v>
      </c>
      <c r="D678" t="b">
        <v>0</v>
      </c>
      <c r="E678" s="1">
        <v>44408</v>
      </c>
      <c r="F678" t="b">
        <v>0</v>
      </c>
      <c r="G678" t="s">
        <v>51</v>
      </c>
      <c r="H678" t="b">
        <v>0</v>
      </c>
      <c r="I678" s="2">
        <v>44018.690370370372</v>
      </c>
      <c r="J678" t="b">
        <v>0</v>
      </c>
      <c r="K678" t="b">
        <v>0</v>
      </c>
      <c r="L678" t="s">
        <v>203</v>
      </c>
      <c r="M678">
        <v>3</v>
      </c>
      <c r="N678">
        <v>2021</v>
      </c>
      <c r="O678" t="s">
        <v>771</v>
      </c>
      <c r="P678" t="s">
        <v>772</v>
      </c>
      <c r="Q678" t="s">
        <v>5977</v>
      </c>
      <c r="R678" t="s">
        <v>1234</v>
      </c>
      <c r="S678" s="2">
        <v>44364.871238425927</v>
      </c>
      <c r="U678" s="2">
        <v>44364.870462962965</v>
      </c>
      <c r="V678" t="b">
        <v>0</v>
      </c>
      <c r="W678" t="s">
        <v>121</v>
      </c>
      <c r="X678" t="s">
        <v>1235</v>
      </c>
      <c r="Z678" t="b">
        <v>0</v>
      </c>
      <c r="AA678" t="s">
        <v>1234</v>
      </c>
      <c r="AB678" t="s">
        <v>1236</v>
      </c>
      <c r="AC678" t="b">
        <v>0</v>
      </c>
      <c r="AD678" t="b">
        <v>0</v>
      </c>
      <c r="AE678" s="3">
        <v>58500</v>
      </c>
      <c r="AF678" s="3">
        <v>40950</v>
      </c>
    </row>
    <row r="679" spans="1:32" x14ac:dyDescent="0.3">
      <c r="A679" t="s">
        <v>1237</v>
      </c>
      <c r="B679" t="b">
        <v>0</v>
      </c>
      <c r="D679" t="b">
        <v>0</v>
      </c>
      <c r="E679" s="1">
        <v>44561</v>
      </c>
      <c r="F679" t="b">
        <v>0</v>
      </c>
      <c r="G679" t="s">
        <v>51</v>
      </c>
      <c r="H679" t="b">
        <v>0</v>
      </c>
      <c r="I679" s="2">
        <v>43817.679155092592</v>
      </c>
      <c r="J679" t="b">
        <v>0</v>
      </c>
      <c r="K679" t="b">
        <v>0</v>
      </c>
      <c r="L679" t="s">
        <v>93</v>
      </c>
      <c r="M679">
        <v>4</v>
      </c>
      <c r="N679">
        <v>2021</v>
      </c>
      <c r="O679" t="s">
        <v>86</v>
      </c>
      <c r="P679" t="s">
        <v>86</v>
      </c>
      <c r="Q679" t="s">
        <v>5977</v>
      </c>
      <c r="R679" t="s">
        <v>1234</v>
      </c>
      <c r="S679" s="2">
        <v>44364.600624999999</v>
      </c>
      <c r="U679" s="2">
        <v>44193.930034722223</v>
      </c>
      <c r="V679" t="b">
        <v>0</v>
      </c>
      <c r="W679" t="s">
        <v>121</v>
      </c>
      <c r="X679" t="s">
        <v>1238</v>
      </c>
      <c r="Z679" t="b">
        <v>0</v>
      </c>
      <c r="AA679" t="s">
        <v>1234</v>
      </c>
      <c r="AB679" t="s">
        <v>180</v>
      </c>
      <c r="AC679" t="b">
        <v>0</v>
      </c>
      <c r="AD679" t="b">
        <v>0</v>
      </c>
      <c r="AE679" s="3">
        <v>49079.63</v>
      </c>
      <c r="AF679" s="3">
        <v>2453.98</v>
      </c>
    </row>
    <row r="680" spans="1:32" x14ac:dyDescent="0.3">
      <c r="A680" t="s">
        <v>1063</v>
      </c>
      <c r="B680" t="b">
        <v>0</v>
      </c>
      <c r="D680" t="b">
        <v>0</v>
      </c>
      <c r="E680" s="1">
        <v>44651</v>
      </c>
      <c r="F680" t="b">
        <v>0</v>
      </c>
      <c r="G680" t="s">
        <v>222</v>
      </c>
      <c r="H680" t="b">
        <v>1</v>
      </c>
      <c r="I680" s="2">
        <v>43983.756157407406</v>
      </c>
      <c r="J680" t="b">
        <v>0</v>
      </c>
      <c r="K680" t="b">
        <v>0</v>
      </c>
      <c r="L680" t="s">
        <v>310</v>
      </c>
      <c r="M680">
        <v>1</v>
      </c>
      <c r="N680">
        <v>2022</v>
      </c>
      <c r="O680" t="s">
        <v>86</v>
      </c>
      <c r="P680" t="s">
        <v>86</v>
      </c>
      <c r="Q680" t="s">
        <v>5971</v>
      </c>
      <c r="R680" t="s">
        <v>87</v>
      </c>
      <c r="S680" s="2">
        <v>44348.796724537038</v>
      </c>
      <c r="V680" t="b">
        <v>0</v>
      </c>
      <c r="W680" t="s">
        <v>1226</v>
      </c>
      <c r="X680" t="s">
        <v>1245</v>
      </c>
      <c r="Z680" t="b">
        <v>0</v>
      </c>
      <c r="AA680" t="s">
        <v>179</v>
      </c>
      <c r="AB680" t="s">
        <v>180</v>
      </c>
      <c r="AC680" t="b">
        <v>0</v>
      </c>
      <c r="AD680" t="b">
        <v>0</v>
      </c>
      <c r="AE680" s="3">
        <v>93000</v>
      </c>
      <c r="AF680" s="3">
        <v>4650</v>
      </c>
    </row>
    <row r="681" spans="1:32" x14ac:dyDescent="0.3">
      <c r="A681" t="s">
        <v>339</v>
      </c>
      <c r="B681" t="b">
        <v>0</v>
      </c>
      <c r="D681" t="b">
        <v>0</v>
      </c>
      <c r="E681" s="1">
        <v>44519</v>
      </c>
      <c r="F681" t="b">
        <v>0</v>
      </c>
      <c r="G681" t="s">
        <v>222</v>
      </c>
      <c r="H681" t="b">
        <v>1</v>
      </c>
      <c r="I681" s="2">
        <v>44035.937604166669</v>
      </c>
      <c r="J681" t="b">
        <v>0</v>
      </c>
      <c r="K681" t="b">
        <v>0</v>
      </c>
      <c r="L681" t="s">
        <v>93</v>
      </c>
      <c r="M681">
        <v>4</v>
      </c>
      <c r="N681">
        <v>2021</v>
      </c>
      <c r="O681" t="s">
        <v>86</v>
      </c>
      <c r="P681" t="s">
        <v>86</v>
      </c>
      <c r="Q681" t="s">
        <v>3016</v>
      </c>
      <c r="R681" t="s">
        <v>87</v>
      </c>
      <c r="S681" s="2">
        <v>44348.796724537038</v>
      </c>
      <c r="V681" t="b">
        <v>0</v>
      </c>
      <c r="W681" t="s">
        <v>1226</v>
      </c>
      <c r="X681" t="s">
        <v>1250</v>
      </c>
      <c r="Z681" t="b">
        <v>0</v>
      </c>
      <c r="AA681" t="s">
        <v>179</v>
      </c>
      <c r="AB681" t="s">
        <v>180</v>
      </c>
      <c r="AC681" t="b">
        <v>0</v>
      </c>
      <c r="AD681" t="b">
        <v>0</v>
      </c>
      <c r="AE681" s="3">
        <v>93085</v>
      </c>
      <c r="AF681" s="3">
        <v>4654.25</v>
      </c>
    </row>
    <row r="682" spans="1:32" x14ac:dyDescent="0.3">
      <c r="A682" t="s">
        <v>1254</v>
      </c>
      <c r="B682" t="b">
        <v>0</v>
      </c>
      <c r="D682" t="b">
        <v>0</v>
      </c>
      <c r="E682" s="1">
        <v>44469</v>
      </c>
      <c r="F682" t="b">
        <v>0</v>
      </c>
      <c r="G682" t="s">
        <v>66</v>
      </c>
      <c r="H682" t="b">
        <v>1</v>
      </c>
      <c r="I682" s="2">
        <v>44216.674444444441</v>
      </c>
      <c r="J682" t="b">
        <v>0</v>
      </c>
      <c r="K682" t="b">
        <v>0</v>
      </c>
      <c r="L682" t="s">
        <v>203</v>
      </c>
      <c r="M682">
        <v>3</v>
      </c>
      <c r="N682">
        <v>2021</v>
      </c>
      <c r="O682" t="s">
        <v>86</v>
      </c>
      <c r="P682" t="s">
        <v>86</v>
      </c>
      <c r="Q682" t="s">
        <v>5973</v>
      </c>
      <c r="R682" t="s">
        <v>66</v>
      </c>
      <c r="S682" s="2">
        <v>44364.861168981479</v>
      </c>
      <c r="U682" s="2">
        <v>44270.527557870373</v>
      </c>
      <c r="V682" t="b">
        <v>0</v>
      </c>
      <c r="W682" t="s">
        <v>37</v>
      </c>
      <c r="X682" t="s">
        <v>1255</v>
      </c>
      <c r="Z682" t="b">
        <v>0</v>
      </c>
      <c r="AA682" t="s">
        <v>1256</v>
      </c>
      <c r="AB682" t="s">
        <v>199</v>
      </c>
      <c r="AC682" t="b">
        <v>0</v>
      </c>
      <c r="AD682" t="b">
        <v>0</v>
      </c>
      <c r="AE682" s="3">
        <v>65000</v>
      </c>
      <c r="AF682" s="3">
        <v>19500</v>
      </c>
    </row>
    <row r="683" spans="1:32" x14ac:dyDescent="0.3">
      <c r="A683" t="s">
        <v>1261</v>
      </c>
      <c r="B683" t="b">
        <v>0</v>
      </c>
      <c r="D683" t="b">
        <v>0</v>
      </c>
      <c r="E683" s="1">
        <v>44593</v>
      </c>
      <c r="F683" t="b">
        <v>0</v>
      </c>
      <c r="G683" t="s">
        <v>159</v>
      </c>
      <c r="H683" t="b">
        <v>0</v>
      </c>
      <c r="I683" s="2">
        <v>44263.586770833332</v>
      </c>
      <c r="J683" t="b">
        <v>0</v>
      </c>
      <c r="K683" t="b">
        <v>0</v>
      </c>
      <c r="L683" t="s">
        <v>310</v>
      </c>
      <c r="M683">
        <v>1</v>
      </c>
      <c r="N683">
        <v>2022</v>
      </c>
      <c r="O683" t="s">
        <v>771</v>
      </c>
      <c r="P683" t="s">
        <v>772</v>
      </c>
      <c r="Q683" t="s">
        <v>5975</v>
      </c>
      <c r="R683" t="s">
        <v>87</v>
      </c>
      <c r="S683" s="2">
        <v>44348.796666666669</v>
      </c>
      <c r="V683" t="b">
        <v>0</v>
      </c>
      <c r="W683" t="s">
        <v>121</v>
      </c>
      <c r="X683" t="s">
        <v>1262</v>
      </c>
      <c r="Z683" t="b">
        <v>0</v>
      </c>
      <c r="AA683" t="s">
        <v>159</v>
      </c>
      <c r="AB683" t="s">
        <v>774</v>
      </c>
      <c r="AC683" t="b">
        <v>0</v>
      </c>
      <c r="AD683" t="b">
        <v>0</v>
      </c>
      <c r="AE683" s="3">
        <v>5950</v>
      </c>
      <c r="AF683" s="3">
        <v>4165</v>
      </c>
    </row>
    <row r="684" spans="1:32" x14ac:dyDescent="0.3">
      <c r="A684" t="s">
        <v>288</v>
      </c>
      <c r="B684" t="b">
        <v>0</v>
      </c>
      <c r="D684" t="b">
        <v>0</v>
      </c>
      <c r="E684" s="1">
        <v>44620</v>
      </c>
      <c r="F684" t="b">
        <v>0</v>
      </c>
      <c r="G684" t="s">
        <v>123</v>
      </c>
      <c r="H684" t="b">
        <v>0</v>
      </c>
      <c r="I684" s="2">
        <v>44320.515023148146</v>
      </c>
      <c r="J684" t="b">
        <v>0</v>
      </c>
      <c r="K684" t="b">
        <v>0</v>
      </c>
      <c r="L684" t="s">
        <v>310</v>
      </c>
      <c r="M684">
        <v>1</v>
      </c>
      <c r="N684">
        <v>2022</v>
      </c>
      <c r="O684" t="s">
        <v>86</v>
      </c>
      <c r="P684" t="s">
        <v>86</v>
      </c>
      <c r="Q684" t="s">
        <v>5975</v>
      </c>
      <c r="R684" t="s">
        <v>87</v>
      </c>
      <c r="S684" s="2">
        <v>44348.796736111108</v>
      </c>
      <c r="V684" t="b">
        <v>0</v>
      </c>
      <c r="W684" t="s">
        <v>141</v>
      </c>
      <c r="X684" t="s">
        <v>1264</v>
      </c>
      <c r="Z684" t="b">
        <v>0</v>
      </c>
      <c r="AA684" t="s">
        <v>179</v>
      </c>
      <c r="AB684" t="s">
        <v>180</v>
      </c>
      <c r="AC684" t="b">
        <v>0</v>
      </c>
      <c r="AD684" t="b">
        <v>0</v>
      </c>
      <c r="AE684" s="3">
        <v>230499.5</v>
      </c>
      <c r="AF684" s="3">
        <v>11524.98</v>
      </c>
    </row>
    <row r="685" spans="1:32" x14ac:dyDescent="0.3">
      <c r="A685" t="s">
        <v>1265</v>
      </c>
      <c r="B685" t="b">
        <v>0</v>
      </c>
      <c r="D685" t="b">
        <v>0</v>
      </c>
      <c r="E685" s="1">
        <v>44645</v>
      </c>
      <c r="F685" t="b">
        <v>0</v>
      </c>
      <c r="G685" t="s">
        <v>123</v>
      </c>
      <c r="H685" t="b">
        <v>0</v>
      </c>
      <c r="I685" s="2">
        <v>44098.555555555555</v>
      </c>
      <c r="J685" t="b">
        <v>0</v>
      </c>
      <c r="K685" t="b">
        <v>0</v>
      </c>
      <c r="L685" t="s">
        <v>310</v>
      </c>
      <c r="M685">
        <v>1</v>
      </c>
      <c r="N685">
        <v>2022</v>
      </c>
      <c r="O685" t="s">
        <v>34</v>
      </c>
      <c r="P685" t="s">
        <v>34</v>
      </c>
      <c r="Q685" t="s">
        <v>5975</v>
      </c>
      <c r="R685" t="s">
        <v>498</v>
      </c>
      <c r="S685" s="2">
        <v>44370.959687499999</v>
      </c>
      <c r="U685" s="2">
        <v>44217.873460648145</v>
      </c>
      <c r="V685" t="b">
        <v>0</v>
      </c>
      <c r="W685" t="s">
        <v>45</v>
      </c>
      <c r="X685" t="s">
        <v>1266</v>
      </c>
      <c r="Z685" t="b">
        <v>0</v>
      </c>
      <c r="AA685" t="s">
        <v>498</v>
      </c>
      <c r="AB685" t="s">
        <v>180</v>
      </c>
      <c r="AC685" t="b">
        <v>0</v>
      </c>
      <c r="AD685" t="b">
        <v>0</v>
      </c>
      <c r="AE685" s="3">
        <v>75025</v>
      </c>
      <c r="AF685" s="3">
        <v>3751.25</v>
      </c>
    </row>
    <row r="686" spans="1:32" x14ac:dyDescent="0.3">
      <c r="A686" t="s">
        <v>1267</v>
      </c>
      <c r="B686" t="b">
        <v>0</v>
      </c>
      <c r="D686" t="b">
        <v>0</v>
      </c>
      <c r="E686" s="1">
        <v>44617</v>
      </c>
      <c r="F686" t="b">
        <v>0</v>
      </c>
      <c r="G686" t="s">
        <v>123</v>
      </c>
      <c r="H686" t="b">
        <v>0</v>
      </c>
      <c r="I686" s="2">
        <v>44145.623240740744</v>
      </c>
      <c r="J686" t="b">
        <v>0</v>
      </c>
      <c r="K686" t="b">
        <v>0</v>
      </c>
      <c r="L686" t="s">
        <v>310</v>
      </c>
      <c r="M686">
        <v>1</v>
      </c>
      <c r="N686">
        <v>2022</v>
      </c>
      <c r="O686" t="s">
        <v>86</v>
      </c>
      <c r="P686" t="s">
        <v>86</v>
      </c>
      <c r="Q686" t="s">
        <v>5975</v>
      </c>
      <c r="R686" t="s">
        <v>498</v>
      </c>
      <c r="S686" s="2">
        <v>44368.728125000001</v>
      </c>
      <c r="U686" s="2">
        <v>44153.909305555557</v>
      </c>
      <c r="V686" t="b">
        <v>0</v>
      </c>
      <c r="W686" t="s">
        <v>141</v>
      </c>
      <c r="X686" t="s">
        <v>1268</v>
      </c>
      <c r="Z686" t="b">
        <v>0</v>
      </c>
      <c r="AA686" t="s">
        <v>498</v>
      </c>
      <c r="AB686" t="s">
        <v>180</v>
      </c>
      <c r="AC686" t="b">
        <v>0</v>
      </c>
      <c r="AD686" t="b">
        <v>0</v>
      </c>
      <c r="AE686" s="3">
        <v>82970</v>
      </c>
      <c r="AF686" s="3">
        <v>4148.5</v>
      </c>
    </row>
    <row r="687" spans="1:32" x14ac:dyDescent="0.3">
      <c r="A687" t="s">
        <v>1269</v>
      </c>
      <c r="B687" t="b">
        <v>0</v>
      </c>
      <c r="D687" t="b">
        <v>0</v>
      </c>
      <c r="E687" s="1">
        <v>44927</v>
      </c>
      <c r="F687" t="b">
        <v>0</v>
      </c>
      <c r="G687" t="s">
        <v>964</v>
      </c>
      <c r="H687" t="b">
        <v>0</v>
      </c>
      <c r="I687" s="2">
        <v>42906.624583333331</v>
      </c>
      <c r="J687" t="b">
        <v>0</v>
      </c>
      <c r="K687" t="b">
        <v>0</v>
      </c>
      <c r="L687" t="s">
        <v>470</v>
      </c>
      <c r="M687">
        <v>1</v>
      </c>
      <c r="N687">
        <v>2023</v>
      </c>
      <c r="O687" t="s">
        <v>86</v>
      </c>
      <c r="P687" t="s">
        <v>86</v>
      </c>
      <c r="Q687" t="s">
        <v>5975</v>
      </c>
      <c r="R687" t="s">
        <v>87</v>
      </c>
      <c r="S687" s="2">
        <v>44348.796666666669</v>
      </c>
      <c r="U687" s="2">
        <v>43175.699363425927</v>
      </c>
      <c r="V687" t="b">
        <v>0</v>
      </c>
      <c r="W687" t="s">
        <v>98</v>
      </c>
      <c r="X687" t="s">
        <v>1270</v>
      </c>
      <c r="Z687" t="b">
        <v>0</v>
      </c>
      <c r="AA687" t="s">
        <v>179</v>
      </c>
      <c r="AB687" t="s">
        <v>180</v>
      </c>
      <c r="AC687" t="b">
        <v>0</v>
      </c>
      <c r="AD687" t="b">
        <v>0</v>
      </c>
      <c r="AE687" s="3">
        <v>57394</v>
      </c>
      <c r="AF687" s="3">
        <v>2869.7</v>
      </c>
    </row>
    <row r="688" spans="1:32" x14ac:dyDescent="0.3">
      <c r="A688" t="s">
        <v>1271</v>
      </c>
      <c r="B688" t="b">
        <v>0</v>
      </c>
      <c r="D688" t="b">
        <v>0</v>
      </c>
      <c r="E688" s="1">
        <v>44651</v>
      </c>
      <c r="F688" t="b">
        <v>0</v>
      </c>
      <c r="G688" t="s">
        <v>109</v>
      </c>
      <c r="H688" t="b">
        <v>0</v>
      </c>
      <c r="I688" s="2">
        <v>43409.642581018517</v>
      </c>
      <c r="J688" t="b">
        <v>0</v>
      </c>
      <c r="K688" t="b">
        <v>0</v>
      </c>
      <c r="L688" t="s">
        <v>310</v>
      </c>
      <c r="M688">
        <v>1</v>
      </c>
      <c r="N688">
        <v>2022</v>
      </c>
      <c r="O688" t="s">
        <v>86</v>
      </c>
      <c r="P688" t="s">
        <v>86</v>
      </c>
      <c r="Q688" t="s">
        <v>5975</v>
      </c>
      <c r="R688" t="s">
        <v>87</v>
      </c>
      <c r="S688" s="2">
        <v>44348.796666666669</v>
      </c>
      <c r="U688" s="2">
        <v>44279.487280092595</v>
      </c>
      <c r="V688" t="b">
        <v>0</v>
      </c>
      <c r="W688" t="s">
        <v>83</v>
      </c>
      <c r="X688" t="s">
        <v>1272</v>
      </c>
      <c r="Z688" t="b">
        <v>0</v>
      </c>
      <c r="AA688" t="s">
        <v>109</v>
      </c>
      <c r="AB688" t="s">
        <v>180</v>
      </c>
      <c r="AC688" t="b">
        <v>0</v>
      </c>
      <c r="AD688" t="b">
        <v>0</v>
      </c>
      <c r="AE688" s="3">
        <v>98134</v>
      </c>
      <c r="AF688" s="3">
        <v>4906.7</v>
      </c>
    </row>
    <row r="689" spans="1:32" x14ac:dyDescent="0.3">
      <c r="A689" t="s">
        <v>1273</v>
      </c>
      <c r="B689" t="b">
        <v>0</v>
      </c>
      <c r="D689" t="b">
        <v>0</v>
      </c>
      <c r="E689" s="1">
        <v>44651</v>
      </c>
      <c r="F689" t="b">
        <v>0</v>
      </c>
      <c r="G689" t="s">
        <v>109</v>
      </c>
      <c r="H689" t="b">
        <v>0</v>
      </c>
      <c r="I689" s="2">
        <v>43796.451689814814</v>
      </c>
      <c r="J689" t="b">
        <v>0</v>
      </c>
      <c r="K689" t="b">
        <v>0</v>
      </c>
      <c r="L689" t="s">
        <v>310</v>
      </c>
      <c r="M689">
        <v>1</v>
      </c>
      <c r="N689">
        <v>2022</v>
      </c>
      <c r="O689" t="s">
        <v>86</v>
      </c>
      <c r="P689" t="s">
        <v>86</v>
      </c>
      <c r="Q689" t="s">
        <v>5975</v>
      </c>
      <c r="R689" t="s">
        <v>87</v>
      </c>
      <c r="S689" s="2">
        <v>44348.796724537038</v>
      </c>
      <c r="U689" s="2">
        <v>44279.743275462963</v>
      </c>
      <c r="V689" t="b">
        <v>0</v>
      </c>
      <c r="W689" t="s">
        <v>98</v>
      </c>
      <c r="X689" t="s">
        <v>1274</v>
      </c>
      <c r="Z689" t="b">
        <v>0</v>
      </c>
      <c r="AA689" t="s">
        <v>109</v>
      </c>
      <c r="AB689" t="s">
        <v>180</v>
      </c>
      <c r="AC689" t="b">
        <v>0</v>
      </c>
      <c r="AD689" t="b">
        <v>0</v>
      </c>
      <c r="AE689" s="3">
        <v>26950</v>
      </c>
      <c r="AF689" s="3">
        <v>1347.5</v>
      </c>
    </row>
    <row r="690" spans="1:32" x14ac:dyDescent="0.3">
      <c r="A690" t="s">
        <v>1275</v>
      </c>
      <c r="B690" t="b">
        <v>0</v>
      </c>
      <c r="D690" t="b">
        <v>0</v>
      </c>
      <c r="E690" s="1">
        <v>44617</v>
      </c>
      <c r="F690" t="b">
        <v>0</v>
      </c>
      <c r="G690" t="s">
        <v>159</v>
      </c>
      <c r="H690" t="b">
        <v>0</v>
      </c>
      <c r="I690" s="2">
        <v>44042.800486111111</v>
      </c>
      <c r="J690" t="b">
        <v>0</v>
      </c>
      <c r="K690" t="b">
        <v>0</v>
      </c>
      <c r="L690" t="s">
        <v>310</v>
      </c>
      <c r="M690">
        <v>1</v>
      </c>
      <c r="N690">
        <v>2022</v>
      </c>
      <c r="O690" t="s">
        <v>86</v>
      </c>
      <c r="P690" t="s">
        <v>86</v>
      </c>
      <c r="Q690" t="s">
        <v>5975</v>
      </c>
      <c r="R690" t="s">
        <v>498</v>
      </c>
      <c r="S690" s="2">
        <v>44372.843680555554</v>
      </c>
      <c r="V690" t="b">
        <v>0</v>
      </c>
      <c r="W690" t="s">
        <v>98</v>
      </c>
      <c r="X690" t="s">
        <v>1276</v>
      </c>
      <c r="Z690" t="b">
        <v>0</v>
      </c>
      <c r="AA690" t="s">
        <v>498</v>
      </c>
      <c r="AB690" t="s">
        <v>180</v>
      </c>
      <c r="AC690" t="b">
        <v>0</v>
      </c>
      <c r="AD690" t="b">
        <v>0</v>
      </c>
      <c r="AE690" s="3">
        <v>88780</v>
      </c>
      <c r="AF690" s="3">
        <v>4439</v>
      </c>
    </row>
    <row r="691" spans="1:32" x14ac:dyDescent="0.3">
      <c r="A691" t="s">
        <v>1277</v>
      </c>
      <c r="B691" t="b">
        <v>0</v>
      </c>
      <c r="D691" t="b">
        <v>0</v>
      </c>
      <c r="E691" s="1">
        <v>44651</v>
      </c>
      <c r="F691" t="b">
        <v>0</v>
      </c>
      <c r="G691" t="s">
        <v>109</v>
      </c>
      <c r="H691" t="b">
        <v>0</v>
      </c>
      <c r="I691" s="2">
        <v>43675.619930555556</v>
      </c>
      <c r="J691" t="b">
        <v>0</v>
      </c>
      <c r="K691" t="b">
        <v>0</v>
      </c>
      <c r="L691" t="s">
        <v>310</v>
      </c>
      <c r="M691">
        <v>1</v>
      </c>
      <c r="N691">
        <v>2022</v>
      </c>
      <c r="O691" t="s">
        <v>86</v>
      </c>
      <c r="P691" t="s">
        <v>86</v>
      </c>
      <c r="Q691" t="s">
        <v>5978</v>
      </c>
      <c r="R691" t="s">
        <v>87</v>
      </c>
      <c r="S691" s="2">
        <v>44348.796724537038</v>
      </c>
      <c r="U691" s="2">
        <v>44063.662719907406</v>
      </c>
      <c r="V691" t="b">
        <v>0</v>
      </c>
      <c r="W691" t="s">
        <v>83</v>
      </c>
      <c r="X691" t="s">
        <v>1278</v>
      </c>
      <c r="Z691" t="b">
        <v>0</v>
      </c>
      <c r="AA691" t="s">
        <v>109</v>
      </c>
      <c r="AB691" t="s">
        <v>180</v>
      </c>
      <c r="AC691" t="b">
        <v>0</v>
      </c>
      <c r="AD691" t="b">
        <v>0</v>
      </c>
      <c r="AE691" s="3">
        <v>95495</v>
      </c>
      <c r="AF691" s="3">
        <v>4774.75</v>
      </c>
    </row>
    <row r="692" spans="1:32" x14ac:dyDescent="0.3">
      <c r="A692" t="s">
        <v>1273</v>
      </c>
      <c r="B692" t="b">
        <v>0</v>
      </c>
      <c r="D692" t="b">
        <v>0</v>
      </c>
      <c r="E692" s="1">
        <v>44651</v>
      </c>
      <c r="F692" t="b">
        <v>0</v>
      </c>
      <c r="G692" t="s">
        <v>109</v>
      </c>
      <c r="H692" t="b">
        <v>0</v>
      </c>
      <c r="I692" s="2">
        <v>43416.653437499997</v>
      </c>
      <c r="J692" t="b">
        <v>0</v>
      </c>
      <c r="K692" t="b">
        <v>0</v>
      </c>
      <c r="L692" t="s">
        <v>310</v>
      </c>
      <c r="M692">
        <v>1</v>
      </c>
      <c r="N692">
        <v>2022</v>
      </c>
      <c r="O692" t="s">
        <v>86</v>
      </c>
      <c r="P692" t="s">
        <v>86</v>
      </c>
      <c r="Q692" t="s">
        <v>5978</v>
      </c>
      <c r="R692" t="s">
        <v>87</v>
      </c>
      <c r="S692" s="2">
        <v>44348.796666666669</v>
      </c>
      <c r="U692" s="2">
        <v>44279.673807870371</v>
      </c>
      <c r="V692" t="b">
        <v>0</v>
      </c>
      <c r="W692" t="s">
        <v>121</v>
      </c>
      <c r="X692" t="s">
        <v>1279</v>
      </c>
      <c r="Z692" t="b">
        <v>0</v>
      </c>
      <c r="AA692" t="s">
        <v>109</v>
      </c>
      <c r="AB692" t="s">
        <v>180</v>
      </c>
      <c r="AC692" t="b">
        <v>0</v>
      </c>
      <c r="AD692" t="b">
        <v>0</v>
      </c>
      <c r="AE692" s="3">
        <v>98134</v>
      </c>
      <c r="AF692" s="3">
        <v>4906.7</v>
      </c>
    </row>
    <row r="693" spans="1:32" x14ac:dyDescent="0.3">
      <c r="A693" t="s">
        <v>1280</v>
      </c>
      <c r="B693" t="b">
        <v>0</v>
      </c>
      <c r="D693" t="b">
        <v>0</v>
      </c>
      <c r="E693" s="1">
        <v>44650</v>
      </c>
      <c r="F693" t="b">
        <v>0</v>
      </c>
      <c r="G693" t="s">
        <v>1223</v>
      </c>
      <c r="H693" t="b">
        <v>0</v>
      </c>
      <c r="I693" s="2">
        <v>44245.862650462965</v>
      </c>
      <c r="J693" t="b">
        <v>0</v>
      </c>
      <c r="K693" t="b">
        <v>0</v>
      </c>
      <c r="L693" t="s">
        <v>310</v>
      </c>
      <c r="M693">
        <v>1</v>
      </c>
      <c r="N693">
        <v>2022</v>
      </c>
      <c r="O693" t="s">
        <v>86</v>
      </c>
      <c r="P693" t="s">
        <v>86</v>
      </c>
      <c r="Q693" t="s">
        <v>5978</v>
      </c>
      <c r="R693" t="s">
        <v>1223</v>
      </c>
      <c r="S693" s="2">
        <v>44368.401504629626</v>
      </c>
      <c r="U693" s="2">
        <v>44266.797129629631</v>
      </c>
      <c r="V693" t="b">
        <v>0</v>
      </c>
      <c r="W693" t="s">
        <v>121</v>
      </c>
      <c r="X693" t="s">
        <v>1281</v>
      </c>
      <c r="Z693" t="b">
        <v>0</v>
      </c>
      <c r="AA693" t="s">
        <v>1223</v>
      </c>
      <c r="AB693" t="s">
        <v>180</v>
      </c>
      <c r="AC693" t="b">
        <v>0</v>
      </c>
      <c r="AD693" t="b">
        <v>0</v>
      </c>
      <c r="AE693" s="3">
        <v>187462</v>
      </c>
      <c r="AF693" s="3">
        <v>9373.1</v>
      </c>
    </row>
    <row r="694" spans="1:32" x14ac:dyDescent="0.3">
      <c r="A694" t="s">
        <v>514</v>
      </c>
      <c r="B694" t="b">
        <v>0</v>
      </c>
      <c r="D694" t="b">
        <v>0</v>
      </c>
      <c r="E694" s="1">
        <v>44377</v>
      </c>
      <c r="F694" t="b">
        <v>0</v>
      </c>
      <c r="G694" t="s">
        <v>159</v>
      </c>
      <c r="H694" t="b">
        <v>0</v>
      </c>
      <c r="I694" s="2">
        <v>44235.594236111108</v>
      </c>
      <c r="J694" t="b">
        <v>0</v>
      </c>
      <c r="K694" t="b">
        <v>0</v>
      </c>
      <c r="L694" t="s">
        <v>250</v>
      </c>
      <c r="M694">
        <v>2</v>
      </c>
      <c r="N694">
        <v>2021</v>
      </c>
      <c r="O694" t="s">
        <v>86</v>
      </c>
      <c r="P694" t="s">
        <v>86</v>
      </c>
      <c r="Q694" t="s">
        <v>5978</v>
      </c>
      <c r="R694" t="s">
        <v>498</v>
      </c>
      <c r="S694" s="2">
        <v>44372.885567129626</v>
      </c>
      <c r="U694" s="2">
        <v>44313.907442129632</v>
      </c>
      <c r="V694" t="b">
        <v>0</v>
      </c>
      <c r="W694" t="s">
        <v>98</v>
      </c>
      <c r="X694" t="s">
        <v>1282</v>
      </c>
      <c r="Z694" t="b">
        <v>0</v>
      </c>
      <c r="AA694" t="s">
        <v>498</v>
      </c>
      <c r="AB694" t="s">
        <v>180</v>
      </c>
      <c r="AC694" t="b">
        <v>0</v>
      </c>
      <c r="AD694" t="b">
        <v>0</v>
      </c>
      <c r="AE694" s="3">
        <v>58250</v>
      </c>
      <c r="AF694" s="3">
        <v>2912.5</v>
      </c>
    </row>
    <row r="695" spans="1:32" x14ac:dyDescent="0.3">
      <c r="A695" t="s">
        <v>1283</v>
      </c>
      <c r="B695" t="b">
        <v>0</v>
      </c>
      <c r="C695" t="s">
        <v>1284</v>
      </c>
      <c r="D695" t="b">
        <v>0</v>
      </c>
      <c r="E695" s="1">
        <v>44681</v>
      </c>
      <c r="F695" t="b">
        <v>0</v>
      </c>
      <c r="G695" t="s">
        <v>1223</v>
      </c>
      <c r="H695" t="b">
        <v>0</v>
      </c>
      <c r="I695" s="2">
        <v>44258.450243055559</v>
      </c>
      <c r="J695" t="b">
        <v>0</v>
      </c>
      <c r="K695" t="b">
        <v>0</v>
      </c>
      <c r="L695" t="s">
        <v>152</v>
      </c>
      <c r="M695">
        <v>2</v>
      </c>
      <c r="N695">
        <v>2022</v>
      </c>
      <c r="O695" t="s">
        <v>86</v>
      </c>
      <c r="P695" t="s">
        <v>86</v>
      </c>
      <c r="Q695" t="s">
        <v>5978</v>
      </c>
      <c r="R695" t="s">
        <v>87</v>
      </c>
      <c r="S695" s="2">
        <v>44348.796666666669</v>
      </c>
      <c r="U695" s="2">
        <v>44314.474976851852</v>
      </c>
      <c r="V695" t="b">
        <v>0</v>
      </c>
      <c r="W695" t="s">
        <v>1224</v>
      </c>
      <c r="X695" t="s">
        <v>1285</v>
      </c>
      <c r="Z695" t="b">
        <v>0</v>
      </c>
      <c r="AA695" t="s">
        <v>1223</v>
      </c>
      <c r="AB695" t="s">
        <v>205</v>
      </c>
      <c r="AC695" t="b">
        <v>0</v>
      </c>
      <c r="AD695" t="b">
        <v>0</v>
      </c>
      <c r="AE695" s="3">
        <v>187462</v>
      </c>
      <c r="AF695" s="3">
        <v>56238.6</v>
      </c>
    </row>
    <row r="696" spans="1:32" x14ac:dyDescent="0.3">
      <c r="A696" t="s">
        <v>1286</v>
      </c>
      <c r="B696" t="b">
        <v>0</v>
      </c>
      <c r="D696" t="b">
        <v>0</v>
      </c>
      <c r="E696" s="1">
        <v>44408</v>
      </c>
      <c r="F696" t="b">
        <v>0</v>
      </c>
      <c r="G696" t="s">
        <v>159</v>
      </c>
      <c r="H696" t="b">
        <v>0</v>
      </c>
      <c r="I696" s="2">
        <v>44137.920856481483</v>
      </c>
      <c r="J696" t="b">
        <v>0</v>
      </c>
      <c r="K696" t="b">
        <v>0</v>
      </c>
      <c r="L696" t="s">
        <v>203</v>
      </c>
      <c r="M696">
        <v>3</v>
      </c>
      <c r="N696">
        <v>2021</v>
      </c>
      <c r="O696" t="s">
        <v>771</v>
      </c>
      <c r="P696" t="s">
        <v>772</v>
      </c>
      <c r="Q696" t="s">
        <v>5978</v>
      </c>
      <c r="R696" t="s">
        <v>87</v>
      </c>
      <c r="S696" s="2">
        <v>44348.796840277777</v>
      </c>
      <c r="V696" t="b">
        <v>0</v>
      </c>
      <c r="W696" t="s">
        <v>121</v>
      </c>
      <c r="X696" t="s">
        <v>1287</v>
      </c>
      <c r="Z696" t="b">
        <v>0</v>
      </c>
      <c r="AA696" t="s">
        <v>159</v>
      </c>
      <c r="AB696" t="s">
        <v>774</v>
      </c>
      <c r="AC696" t="b">
        <v>0</v>
      </c>
      <c r="AD696" t="b">
        <v>0</v>
      </c>
      <c r="AE696" s="3">
        <v>47840</v>
      </c>
      <c r="AF696" s="3">
        <v>33488</v>
      </c>
    </row>
    <row r="697" spans="1:32" x14ac:dyDescent="0.3">
      <c r="A697" t="s">
        <v>1288</v>
      </c>
      <c r="B697" t="b">
        <v>0</v>
      </c>
      <c r="D697" t="b">
        <v>0</v>
      </c>
      <c r="E697" s="1">
        <v>44428</v>
      </c>
      <c r="F697" t="b">
        <v>0</v>
      </c>
      <c r="G697" t="s">
        <v>159</v>
      </c>
      <c r="H697" t="b">
        <v>0</v>
      </c>
      <c r="I697" s="2">
        <v>44186.899270833332</v>
      </c>
      <c r="J697" t="b">
        <v>0</v>
      </c>
      <c r="K697" t="b">
        <v>0</v>
      </c>
      <c r="L697" t="s">
        <v>203</v>
      </c>
      <c r="M697">
        <v>3</v>
      </c>
      <c r="N697">
        <v>2021</v>
      </c>
      <c r="O697" t="s">
        <v>771</v>
      </c>
      <c r="P697" t="s">
        <v>772</v>
      </c>
      <c r="Q697" t="s">
        <v>5978</v>
      </c>
      <c r="R697" t="s">
        <v>87</v>
      </c>
      <c r="S697" s="2">
        <v>44348.796805555554</v>
      </c>
      <c r="V697" t="b">
        <v>0</v>
      </c>
      <c r="W697" t="s">
        <v>141</v>
      </c>
      <c r="X697" t="s">
        <v>1289</v>
      </c>
      <c r="Z697" t="b">
        <v>0</v>
      </c>
      <c r="AA697" t="s">
        <v>159</v>
      </c>
      <c r="AB697" t="s">
        <v>774</v>
      </c>
      <c r="AC697" t="b">
        <v>0</v>
      </c>
      <c r="AD697" t="b">
        <v>0</v>
      </c>
      <c r="AE697" s="3">
        <v>19200</v>
      </c>
      <c r="AF697" s="3">
        <v>13440</v>
      </c>
    </row>
    <row r="698" spans="1:32" x14ac:dyDescent="0.3">
      <c r="A698" t="s">
        <v>1290</v>
      </c>
      <c r="B698" t="b">
        <v>0</v>
      </c>
      <c r="D698" t="b">
        <v>0</v>
      </c>
      <c r="E698" s="1">
        <v>44467</v>
      </c>
      <c r="F698" t="b">
        <v>0</v>
      </c>
      <c r="G698" t="s">
        <v>159</v>
      </c>
      <c r="H698" t="b">
        <v>0</v>
      </c>
      <c r="I698" s="2">
        <v>44239.822569444441</v>
      </c>
      <c r="J698" t="b">
        <v>0</v>
      </c>
      <c r="K698" t="b">
        <v>0</v>
      </c>
      <c r="L698" t="s">
        <v>203</v>
      </c>
      <c r="M698">
        <v>3</v>
      </c>
      <c r="N698">
        <v>2021</v>
      </c>
      <c r="O698" t="s">
        <v>771</v>
      </c>
      <c r="P698" t="s">
        <v>772</v>
      </c>
      <c r="Q698" t="s">
        <v>5978</v>
      </c>
      <c r="R698" t="s">
        <v>87</v>
      </c>
      <c r="S698" s="2">
        <v>44348.796666666669</v>
      </c>
      <c r="V698" t="b">
        <v>0</v>
      </c>
      <c r="W698" t="s">
        <v>37</v>
      </c>
      <c r="X698" t="s">
        <v>1291</v>
      </c>
      <c r="Z698" t="b">
        <v>0</v>
      </c>
      <c r="AA698" t="s">
        <v>159</v>
      </c>
      <c r="AB698" t="s">
        <v>774</v>
      </c>
      <c r="AC698" t="b">
        <v>0</v>
      </c>
      <c r="AD698" t="b">
        <v>0</v>
      </c>
      <c r="AE698" s="3">
        <v>20160</v>
      </c>
      <c r="AF698" s="3">
        <v>14112</v>
      </c>
    </row>
    <row r="699" spans="1:32" x14ac:dyDescent="0.3">
      <c r="A699" t="s">
        <v>1292</v>
      </c>
      <c r="B699" t="b">
        <v>0</v>
      </c>
      <c r="D699" t="b">
        <v>0</v>
      </c>
      <c r="E699" s="1">
        <v>44440</v>
      </c>
      <c r="F699" t="b">
        <v>0</v>
      </c>
      <c r="G699" t="s">
        <v>159</v>
      </c>
      <c r="H699" t="b">
        <v>0</v>
      </c>
      <c r="I699" s="2">
        <v>44120.818726851852</v>
      </c>
      <c r="J699" t="b">
        <v>0</v>
      </c>
      <c r="K699" t="b">
        <v>0</v>
      </c>
      <c r="L699" t="s">
        <v>203</v>
      </c>
      <c r="M699">
        <v>3</v>
      </c>
      <c r="N699">
        <v>2021</v>
      </c>
      <c r="O699" t="s">
        <v>771</v>
      </c>
      <c r="P699" t="s">
        <v>772</v>
      </c>
      <c r="Q699" t="s">
        <v>5978</v>
      </c>
      <c r="R699" t="s">
        <v>87</v>
      </c>
      <c r="S699" s="2">
        <v>44348.7966087963</v>
      </c>
      <c r="V699" t="b">
        <v>0</v>
      </c>
      <c r="W699" t="s">
        <v>37</v>
      </c>
      <c r="X699" t="s">
        <v>1293</v>
      </c>
      <c r="Z699" t="b">
        <v>0</v>
      </c>
      <c r="AA699" t="s">
        <v>159</v>
      </c>
      <c r="AB699" t="s">
        <v>774</v>
      </c>
      <c r="AC699" t="b">
        <v>0</v>
      </c>
      <c r="AD699" t="b">
        <v>0</v>
      </c>
      <c r="AE699" s="3">
        <v>19200</v>
      </c>
      <c r="AF699" s="3">
        <v>13440</v>
      </c>
    </row>
    <row r="700" spans="1:32" x14ac:dyDescent="0.3">
      <c r="A700" t="s">
        <v>1294</v>
      </c>
      <c r="B700" t="b">
        <v>0</v>
      </c>
      <c r="D700" t="b">
        <v>0</v>
      </c>
      <c r="E700" s="1">
        <v>44428</v>
      </c>
      <c r="F700" t="b">
        <v>0</v>
      </c>
      <c r="G700" t="s">
        <v>179</v>
      </c>
      <c r="H700" t="b">
        <v>0</v>
      </c>
      <c r="I700" s="2">
        <v>44315.656527777777</v>
      </c>
      <c r="J700" t="b">
        <v>0</v>
      </c>
      <c r="K700" t="b">
        <v>0</v>
      </c>
      <c r="L700" t="s">
        <v>203</v>
      </c>
      <c r="M700">
        <v>3</v>
      </c>
      <c r="N700">
        <v>2021</v>
      </c>
      <c r="O700" t="s">
        <v>771</v>
      </c>
      <c r="P700" t="s">
        <v>772</v>
      </c>
      <c r="Q700" t="s">
        <v>5978</v>
      </c>
      <c r="R700" t="s">
        <v>87</v>
      </c>
      <c r="S700" s="2">
        <v>44348.796736111108</v>
      </c>
      <c r="V700" t="b">
        <v>0</v>
      </c>
      <c r="W700" t="s">
        <v>121</v>
      </c>
      <c r="X700" t="s">
        <v>1295</v>
      </c>
      <c r="Z700" t="b">
        <v>0</v>
      </c>
      <c r="AA700" t="s">
        <v>179</v>
      </c>
      <c r="AB700" t="s">
        <v>774</v>
      </c>
      <c r="AC700" t="b">
        <v>0</v>
      </c>
      <c r="AD700" t="b">
        <v>0</v>
      </c>
      <c r="AE700" s="3">
        <v>183010</v>
      </c>
      <c r="AF700" s="3">
        <v>128107</v>
      </c>
    </row>
    <row r="701" spans="1:32" x14ac:dyDescent="0.3">
      <c r="A701" t="s">
        <v>1243</v>
      </c>
      <c r="B701" t="b">
        <v>0</v>
      </c>
      <c r="D701" t="b">
        <v>0</v>
      </c>
      <c r="E701" s="1">
        <v>44454</v>
      </c>
      <c r="F701" t="b">
        <v>0</v>
      </c>
      <c r="G701" t="s">
        <v>123</v>
      </c>
      <c r="H701" t="b">
        <v>0</v>
      </c>
      <c r="I701" s="2">
        <v>44204.62394675926</v>
      </c>
      <c r="J701" t="b">
        <v>0</v>
      </c>
      <c r="K701" t="b">
        <v>0</v>
      </c>
      <c r="L701" t="s">
        <v>203</v>
      </c>
      <c r="M701">
        <v>3</v>
      </c>
      <c r="N701">
        <v>2021</v>
      </c>
      <c r="O701" t="s">
        <v>1096</v>
      </c>
      <c r="P701" t="s">
        <v>1097</v>
      </c>
      <c r="Q701" t="s">
        <v>5979</v>
      </c>
      <c r="R701" t="s">
        <v>1223</v>
      </c>
      <c r="S701" s="2">
        <v>44365.319432870368</v>
      </c>
      <c r="U701" s="2">
        <v>44362.816828703704</v>
      </c>
      <c r="V701" t="b">
        <v>0</v>
      </c>
      <c r="W701" t="s">
        <v>37</v>
      </c>
      <c r="X701" t="s">
        <v>1296</v>
      </c>
      <c r="Z701" t="b">
        <v>0</v>
      </c>
      <c r="AA701" t="s">
        <v>1223</v>
      </c>
      <c r="AB701" t="s">
        <v>1097</v>
      </c>
      <c r="AC701" t="b">
        <v>0</v>
      </c>
      <c r="AD701" t="b">
        <v>0</v>
      </c>
      <c r="AE701" s="3">
        <v>159264.54</v>
      </c>
      <c r="AF701" s="3">
        <v>143338.09</v>
      </c>
    </row>
    <row r="702" spans="1:32" x14ac:dyDescent="0.3">
      <c r="A702" t="s">
        <v>1297</v>
      </c>
      <c r="B702" t="b">
        <v>0</v>
      </c>
      <c r="D702" t="b">
        <v>0</v>
      </c>
      <c r="E702" s="1">
        <v>44440</v>
      </c>
      <c r="F702" t="b">
        <v>0</v>
      </c>
      <c r="G702" t="s">
        <v>159</v>
      </c>
      <c r="H702" t="b">
        <v>0</v>
      </c>
      <c r="I702" s="2">
        <v>44251.774375000001</v>
      </c>
      <c r="J702" t="b">
        <v>0</v>
      </c>
      <c r="K702" t="b">
        <v>0</v>
      </c>
      <c r="L702" t="s">
        <v>203</v>
      </c>
      <c r="M702">
        <v>3</v>
      </c>
      <c r="N702">
        <v>2021</v>
      </c>
      <c r="O702" t="s">
        <v>86</v>
      </c>
      <c r="P702" t="s">
        <v>86</v>
      </c>
      <c r="Q702" t="s">
        <v>5979</v>
      </c>
      <c r="R702" t="s">
        <v>87</v>
      </c>
      <c r="S702" s="2">
        <v>44348.7966087963</v>
      </c>
      <c r="V702" t="b">
        <v>0</v>
      </c>
      <c r="W702" t="s">
        <v>1226</v>
      </c>
      <c r="X702" t="s">
        <v>1298</v>
      </c>
      <c r="Z702" t="b">
        <v>0</v>
      </c>
      <c r="AA702" t="s">
        <v>159</v>
      </c>
      <c r="AB702" t="s">
        <v>180</v>
      </c>
      <c r="AC702" t="b">
        <v>0</v>
      </c>
      <c r="AD702" t="b">
        <v>0</v>
      </c>
      <c r="AE702" s="3">
        <v>114106</v>
      </c>
      <c r="AF702" s="3">
        <v>5705.3</v>
      </c>
    </row>
    <row r="703" spans="1:32" x14ac:dyDescent="0.3">
      <c r="A703" t="s">
        <v>1299</v>
      </c>
      <c r="B703" t="b">
        <v>0</v>
      </c>
      <c r="D703" t="b">
        <v>0</v>
      </c>
      <c r="E703" s="1">
        <v>44428</v>
      </c>
      <c r="F703" t="b">
        <v>0</v>
      </c>
      <c r="G703" t="s">
        <v>1034</v>
      </c>
      <c r="H703" t="b">
        <v>0</v>
      </c>
      <c r="I703" s="2">
        <v>43822.805115740739</v>
      </c>
      <c r="J703" t="b">
        <v>0</v>
      </c>
      <c r="K703" t="b">
        <v>0</v>
      </c>
      <c r="L703" t="s">
        <v>203</v>
      </c>
      <c r="M703">
        <v>3</v>
      </c>
      <c r="N703">
        <v>2021</v>
      </c>
      <c r="O703" t="s">
        <v>86</v>
      </c>
      <c r="P703" t="s">
        <v>86</v>
      </c>
      <c r="Q703" t="s">
        <v>5979</v>
      </c>
      <c r="R703" t="s">
        <v>87</v>
      </c>
      <c r="S703" s="2">
        <v>44348.796736111108</v>
      </c>
      <c r="U703" s="2">
        <v>43920.743715277778</v>
      </c>
      <c r="V703" t="b">
        <v>0</v>
      </c>
      <c r="W703" t="s">
        <v>121</v>
      </c>
      <c r="X703" t="s">
        <v>1300</v>
      </c>
      <c r="Z703" t="b">
        <v>0</v>
      </c>
      <c r="AA703" t="s">
        <v>1301</v>
      </c>
      <c r="AB703" t="s">
        <v>205</v>
      </c>
      <c r="AC703" t="b">
        <v>0</v>
      </c>
      <c r="AD703" t="b">
        <v>0</v>
      </c>
      <c r="AE703" s="3">
        <v>128340</v>
      </c>
      <c r="AF703" s="3">
        <v>38502</v>
      </c>
    </row>
    <row r="704" spans="1:32" x14ac:dyDescent="0.3">
      <c r="A704" t="s">
        <v>1302</v>
      </c>
      <c r="B704" t="b">
        <v>0</v>
      </c>
      <c r="D704" t="b">
        <v>0</v>
      </c>
      <c r="E704" s="1">
        <v>44457</v>
      </c>
      <c r="F704" t="b">
        <v>0</v>
      </c>
      <c r="G704" t="s">
        <v>159</v>
      </c>
      <c r="H704" t="b">
        <v>0</v>
      </c>
      <c r="I704" s="2">
        <v>44222.679942129631</v>
      </c>
      <c r="J704" t="b">
        <v>0</v>
      </c>
      <c r="K704" t="b">
        <v>0</v>
      </c>
      <c r="L704" t="s">
        <v>203</v>
      </c>
      <c r="M704">
        <v>3</v>
      </c>
      <c r="N704">
        <v>2021</v>
      </c>
      <c r="O704" t="s">
        <v>771</v>
      </c>
      <c r="P704" t="s">
        <v>772</v>
      </c>
      <c r="Q704" t="s">
        <v>5979</v>
      </c>
      <c r="R704" t="s">
        <v>87</v>
      </c>
      <c r="S704" s="2">
        <v>44348.796597222223</v>
      </c>
      <c r="V704" t="b">
        <v>0</v>
      </c>
      <c r="W704" t="s">
        <v>37</v>
      </c>
      <c r="X704" t="s">
        <v>1303</v>
      </c>
      <c r="Z704" t="b">
        <v>0</v>
      </c>
      <c r="AA704" t="s">
        <v>159</v>
      </c>
      <c r="AB704" t="s">
        <v>774</v>
      </c>
      <c r="AC704" t="b">
        <v>0</v>
      </c>
      <c r="AD704" t="b">
        <v>0</v>
      </c>
      <c r="AE704" s="3">
        <v>8950</v>
      </c>
      <c r="AF704" s="3">
        <v>6265</v>
      </c>
    </row>
    <row r="705" spans="1:32" x14ac:dyDescent="0.3">
      <c r="A705" t="s">
        <v>1203</v>
      </c>
      <c r="B705" t="b">
        <v>0</v>
      </c>
      <c r="D705" t="b">
        <v>0</v>
      </c>
      <c r="E705" s="1">
        <v>44428</v>
      </c>
      <c r="F705" t="b">
        <v>0</v>
      </c>
      <c r="G705" t="s">
        <v>159</v>
      </c>
      <c r="H705" t="b">
        <v>0</v>
      </c>
      <c r="I705" s="2">
        <v>44223.828252314815</v>
      </c>
      <c r="J705" t="b">
        <v>0</v>
      </c>
      <c r="K705" t="b">
        <v>0</v>
      </c>
      <c r="L705" t="s">
        <v>203</v>
      </c>
      <c r="M705">
        <v>3</v>
      </c>
      <c r="N705">
        <v>2021</v>
      </c>
      <c r="O705" t="s">
        <v>771</v>
      </c>
      <c r="P705" t="s">
        <v>772</v>
      </c>
      <c r="Q705" t="s">
        <v>5979</v>
      </c>
      <c r="R705" t="s">
        <v>87</v>
      </c>
      <c r="S705" s="2">
        <v>44348.796597222223</v>
      </c>
      <c r="V705" t="b">
        <v>0</v>
      </c>
      <c r="W705" t="s">
        <v>98</v>
      </c>
      <c r="X705" t="s">
        <v>1304</v>
      </c>
      <c r="Z705" t="b">
        <v>0</v>
      </c>
      <c r="AA705" t="s">
        <v>159</v>
      </c>
      <c r="AB705" t="s">
        <v>774</v>
      </c>
      <c r="AC705" t="b">
        <v>0</v>
      </c>
      <c r="AD705" t="b">
        <v>0</v>
      </c>
      <c r="AE705" s="3">
        <v>8950</v>
      </c>
      <c r="AF705" s="3">
        <v>6265</v>
      </c>
    </row>
    <row r="706" spans="1:32" x14ac:dyDescent="0.3">
      <c r="A706" t="s">
        <v>1305</v>
      </c>
      <c r="B706" t="b">
        <v>0</v>
      </c>
      <c r="D706" t="b">
        <v>0</v>
      </c>
      <c r="E706" s="1">
        <v>44454</v>
      </c>
      <c r="F706" t="b">
        <v>0</v>
      </c>
      <c r="G706" t="s">
        <v>159</v>
      </c>
      <c r="H706" t="b">
        <v>0</v>
      </c>
      <c r="I706" s="2">
        <v>44326.891921296294</v>
      </c>
      <c r="J706" t="b">
        <v>0</v>
      </c>
      <c r="K706" t="b">
        <v>0</v>
      </c>
      <c r="L706" t="s">
        <v>203</v>
      </c>
      <c r="M706">
        <v>3</v>
      </c>
      <c r="N706">
        <v>2021</v>
      </c>
      <c r="O706" t="s">
        <v>86</v>
      </c>
      <c r="P706" t="s">
        <v>86</v>
      </c>
      <c r="Q706" t="s">
        <v>5969</v>
      </c>
      <c r="R706" t="s">
        <v>87</v>
      </c>
      <c r="S706" s="2">
        <v>44348.796724537038</v>
      </c>
      <c r="V706" t="b">
        <v>0</v>
      </c>
      <c r="W706" t="s">
        <v>37</v>
      </c>
      <c r="X706" t="s">
        <v>1306</v>
      </c>
      <c r="Z706" t="b">
        <v>0</v>
      </c>
      <c r="AA706" t="s">
        <v>159</v>
      </c>
      <c r="AB706" t="s">
        <v>205</v>
      </c>
      <c r="AC706" t="b">
        <v>0</v>
      </c>
      <c r="AD706" t="b">
        <v>0</v>
      </c>
      <c r="AE706" s="3">
        <v>8950</v>
      </c>
      <c r="AF706" s="3">
        <v>2685</v>
      </c>
    </row>
    <row r="707" spans="1:32" x14ac:dyDescent="0.3">
      <c r="A707" t="s">
        <v>1307</v>
      </c>
      <c r="B707" t="b">
        <v>0</v>
      </c>
      <c r="D707" t="b">
        <v>0</v>
      </c>
      <c r="E707" s="1">
        <v>44469</v>
      </c>
      <c r="F707" t="b">
        <v>0</v>
      </c>
      <c r="G707" t="s">
        <v>123</v>
      </c>
      <c r="H707" t="b">
        <v>0</v>
      </c>
      <c r="I707" s="2">
        <v>43843.610023148147</v>
      </c>
      <c r="J707" t="b">
        <v>0</v>
      </c>
      <c r="K707" t="b">
        <v>0</v>
      </c>
      <c r="L707" t="s">
        <v>203</v>
      </c>
      <c r="M707">
        <v>3</v>
      </c>
      <c r="N707">
        <v>2021</v>
      </c>
      <c r="O707" t="s">
        <v>86</v>
      </c>
      <c r="P707" t="s">
        <v>86</v>
      </c>
      <c r="Q707" t="s">
        <v>5969</v>
      </c>
      <c r="R707" t="s">
        <v>87</v>
      </c>
      <c r="S707" s="2">
        <v>44348.796597222223</v>
      </c>
      <c r="V707" t="b">
        <v>0</v>
      </c>
      <c r="W707" t="s">
        <v>37</v>
      </c>
      <c r="X707" t="s">
        <v>1308</v>
      </c>
      <c r="Z707" t="b">
        <v>0</v>
      </c>
      <c r="AA707" t="s">
        <v>159</v>
      </c>
      <c r="AB707" t="s">
        <v>180</v>
      </c>
      <c r="AC707" t="b">
        <v>0</v>
      </c>
      <c r="AD707" t="b">
        <v>0</v>
      </c>
      <c r="AE707" s="3">
        <v>35800</v>
      </c>
      <c r="AF707" s="3">
        <v>1790</v>
      </c>
    </row>
    <row r="708" spans="1:32" x14ac:dyDescent="0.3">
      <c r="A708" t="s">
        <v>1309</v>
      </c>
      <c r="B708" t="b">
        <v>0</v>
      </c>
      <c r="D708" t="b">
        <v>0</v>
      </c>
      <c r="E708" s="1">
        <v>44456</v>
      </c>
      <c r="F708" t="b">
        <v>0</v>
      </c>
      <c r="G708" t="s">
        <v>1034</v>
      </c>
      <c r="H708" t="b">
        <v>0</v>
      </c>
      <c r="I708" s="2">
        <v>43928.921215277776</v>
      </c>
      <c r="J708" t="b">
        <v>0</v>
      </c>
      <c r="K708" t="b">
        <v>0</v>
      </c>
      <c r="L708" t="s">
        <v>203</v>
      </c>
      <c r="M708">
        <v>3</v>
      </c>
      <c r="N708">
        <v>2021</v>
      </c>
      <c r="O708" t="s">
        <v>86</v>
      </c>
      <c r="P708" t="s">
        <v>86</v>
      </c>
      <c r="Q708" t="s">
        <v>5969</v>
      </c>
      <c r="R708" t="s">
        <v>87</v>
      </c>
      <c r="S708" s="2">
        <v>44348.796724537038</v>
      </c>
      <c r="V708" t="b">
        <v>0</v>
      </c>
      <c r="W708" t="s">
        <v>45</v>
      </c>
      <c r="X708" t="s">
        <v>1311</v>
      </c>
      <c r="Z708" t="b">
        <v>0</v>
      </c>
      <c r="AA708" t="s">
        <v>1301</v>
      </c>
      <c r="AB708" t="s">
        <v>205</v>
      </c>
      <c r="AC708" t="b">
        <v>0</v>
      </c>
      <c r="AD708" t="b">
        <v>0</v>
      </c>
      <c r="AE708" s="3">
        <v>78046.5</v>
      </c>
      <c r="AF708" s="3">
        <v>23413.95</v>
      </c>
    </row>
    <row r="709" spans="1:32" x14ac:dyDescent="0.3">
      <c r="A709" t="s">
        <v>1312</v>
      </c>
      <c r="B709" t="b">
        <v>0</v>
      </c>
      <c r="D709" t="b">
        <v>0</v>
      </c>
      <c r="E709" s="1">
        <v>44469</v>
      </c>
      <c r="F709" t="b">
        <v>0</v>
      </c>
      <c r="G709" t="s">
        <v>109</v>
      </c>
      <c r="H709" t="b">
        <v>0</v>
      </c>
      <c r="I709" s="2">
        <v>43416.655162037037</v>
      </c>
      <c r="J709" t="b">
        <v>0</v>
      </c>
      <c r="K709" t="b">
        <v>0</v>
      </c>
      <c r="L709" t="s">
        <v>203</v>
      </c>
      <c r="M709">
        <v>3</v>
      </c>
      <c r="N709">
        <v>2021</v>
      </c>
      <c r="O709" t="s">
        <v>86</v>
      </c>
      <c r="P709" t="s">
        <v>86</v>
      </c>
      <c r="Q709" t="s">
        <v>5969</v>
      </c>
      <c r="R709" t="s">
        <v>87</v>
      </c>
      <c r="S709" s="2">
        <v>44348.796666666669</v>
      </c>
      <c r="U709" s="2">
        <v>44279.504849537036</v>
      </c>
      <c r="V709" t="b">
        <v>0</v>
      </c>
      <c r="W709" t="s">
        <v>121</v>
      </c>
      <c r="X709" t="s">
        <v>1313</v>
      </c>
      <c r="Z709" t="b">
        <v>0</v>
      </c>
      <c r="AA709" t="s">
        <v>109</v>
      </c>
      <c r="AB709" t="s">
        <v>180</v>
      </c>
      <c r="AC709" t="b">
        <v>0</v>
      </c>
      <c r="AD709" t="b">
        <v>0</v>
      </c>
      <c r="AE709" s="3">
        <v>104701</v>
      </c>
      <c r="AF709" s="3">
        <v>5235.05</v>
      </c>
    </row>
    <row r="710" spans="1:32" x14ac:dyDescent="0.3">
      <c r="A710" t="s">
        <v>1314</v>
      </c>
      <c r="B710" t="b">
        <v>0</v>
      </c>
      <c r="D710" t="b">
        <v>0</v>
      </c>
      <c r="E710" s="1">
        <v>44469</v>
      </c>
      <c r="F710" t="b">
        <v>0</v>
      </c>
      <c r="G710" t="s">
        <v>109</v>
      </c>
      <c r="H710" t="b">
        <v>0</v>
      </c>
      <c r="I710" s="2">
        <v>43917.491238425922</v>
      </c>
      <c r="J710" t="b">
        <v>0</v>
      </c>
      <c r="K710" t="b">
        <v>0</v>
      </c>
      <c r="L710" t="s">
        <v>203</v>
      </c>
      <c r="M710">
        <v>3</v>
      </c>
      <c r="N710">
        <v>2021</v>
      </c>
      <c r="O710" t="s">
        <v>86</v>
      </c>
      <c r="P710" t="s">
        <v>86</v>
      </c>
      <c r="Q710" t="s">
        <v>5969</v>
      </c>
      <c r="R710" t="s">
        <v>109</v>
      </c>
      <c r="S710" s="2">
        <v>44365.625856481478</v>
      </c>
      <c r="U710" s="2">
        <v>44279.492881944447</v>
      </c>
      <c r="V710" t="b">
        <v>0</v>
      </c>
      <c r="W710" t="s">
        <v>121</v>
      </c>
      <c r="X710" t="s">
        <v>1315</v>
      </c>
      <c r="Z710" t="b">
        <v>0</v>
      </c>
      <c r="AA710" t="s">
        <v>109</v>
      </c>
      <c r="AB710" t="s">
        <v>180</v>
      </c>
      <c r="AC710" t="b">
        <v>0</v>
      </c>
      <c r="AD710" t="b">
        <v>0</v>
      </c>
      <c r="AE710" s="3">
        <v>98134</v>
      </c>
      <c r="AF710" s="3">
        <v>4906.7</v>
      </c>
    </row>
    <row r="711" spans="1:32" x14ac:dyDescent="0.3">
      <c r="A711" t="s">
        <v>1316</v>
      </c>
      <c r="B711" t="b">
        <v>0</v>
      </c>
      <c r="D711" t="b">
        <v>0</v>
      </c>
      <c r="E711" s="1">
        <v>44469</v>
      </c>
      <c r="F711" t="b">
        <v>0</v>
      </c>
      <c r="G711" t="s">
        <v>109</v>
      </c>
      <c r="H711" t="b">
        <v>0</v>
      </c>
      <c r="I711" s="2">
        <v>44175.456666666665</v>
      </c>
      <c r="J711" t="b">
        <v>0</v>
      </c>
      <c r="K711" t="b">
        <v>0</v>
      </c>
      <c r="L711" t="s">
        <v>203</v>
      </c>
      <c r="M711">
        <v>3</v>
      </c>
      <c r="N711">
        <v>2021</v>
      </c>
      <c r="O711" t="s">
        <v>86</v>
      </c>
      <c r="P711" t="s">
        <v>86</v>
      </c>
      <c r="Q711" t="s">
        <v>5970</v>
      </c>
      <c r="R711" t="s">
        <v>87</v>
      </c>
      <c r="S711" s="2">
        <v>44348.796793981484</v>
      </c>
      <c r="U711" s="2">
        <v>44308.659421296295</v>
      </c>
      <c r="V711" t="b">
        <v>0</v>
      </c>
      <c r="W711" t="s">
        <v>83</v>
      </c>
      <c r="X711" t="s">
        <v>1317</v>
      </c>
      <c r="Z711" t="b">
        <v>0</v>
      </c>
      <c r="AA711" t="s">
        <v>109</v>
      </c>
      <c r="AB711" t="s">
        <v>180</v>
      </c>
      <c r="AC711" t="b">
        <v>0</v>
      </c>
      <c r="AD711" t="b">
        <v>0</v>
      </c>
      <c r="AE711" s="3">
        <v>87639</v>
      </c>
      <c r="AF711" s="3">
        <v>4381.95</v>
      </c>
    </row>
    <row r="712" spans="1:32" x14ac:dyDescent="0.3">
      <c r="A712" t="s">
        <v>1078</v>
      </c>
      <c r="B712" t="b">
        <v>0</v>
      </c>
      <c r="D712" t="b">
        <v>0</v>
      </c>
      <c r="E712" s="1">
        <v>44463</v>
      </c>
      <c r="F712" t="b">
        <v>0</v>
      </c>
      <c r="G712" t="s">
        <v>109</v>
      </c>
      <c r="H712" t="b">
        <v>0</v>
      </c>
      <c r="I712" s="2">
        <v>44250.614016203705</v>
      </c>
      <c r="J712" t="b">
        <v>0</v>
      </c>
      <c r="K712" t="b">
        <v>0</v>
      </c>
      <c r="L712" t="s">
        <v>203</v>
      </c>
      <c r="M712">
        <v>3</v>
      </c>
      <c r="N712">
        <v>2021</v>
      </c>
      <c r="O712" t="s">
        <v>86</v>
      </c>
      <c r="P712" t="s">
        <v>86</v>
      </c>
      <c r="Q712" t="s">
        <v>5970</v>
      </c>
      <c r="R712" t="s">
        <v>109</v>
      </c>
      <c r="S712" s="2">
        <v>44362.624768518515</v>
      </c>
      <c r="U712" s="2">
        <v>44330.645358796297</v>
      </c>
      <c r="V712" t="b">
        <v>0</v>
      </c>
      <c r="W712" t="s">
        <v>83</v>
      </c>
      <c r="X712" t="s">
        <v>1318</v>
      </c>
      <c r="Z712" t="b">
        <v>0</v>
      </c>
      <c r="AA712" t="s">
        <v>109</v>
      </c>
      <c r="AB712" t="s">
        <v>205</v>
      </c>
      <c r="AC712" t="b">
        <v>0</v>
      </c>
      <c r="AD712" t="b">
        <v>0</v>
      </c>
      <c r="AE712" s="3">
        <v>104701</v>
      </c>
      <c r="AF712" s="3">
        <v>31410.3</v>
      </c>
    </row>
    <row r="713" spans="1:32" x14ac:dyDescent="0.3">
      <c r="A713" t="s">
        <v>1319</v>
      </c>
      <c r="B713" t="b">
        <v>0</v>
      </c>
      <c r="D713" t="b">
        <v>0</v>
      </c>
      <c r="E713" s="1">
        <v>44469</v>
      </c>
      <c r="F713" t="b">
        <v>0</v>
      </c>
      <c r="G713" t="s">
        <v>109</v>
      </c>
      <c r="H713" t="b">
        <v>0</v>
      </c>
      <c r="I713" s="2">
        <v>43466.860532407409</v>
      </c>
      <c r="J713" t="b">
        <v>0</v>
      </c>
      <c r="K713" t="b">
        <v>0</v>
      </c>
      <c r="L713" t="s">
        <v>203</v>
      </c>
      <c r="M713">
        <v>3</v>
      </c>
      <c r="N713">
        <v>2021</v>
      </c>
      <c r="O713" t="s">
        <v>86</v>
      </c>
      <c r="P713" t="s">
        <v>86</v>
      </c>
      <c r="Q713" t="s">
        <v>5970</v>
      </c>
      <c r="R713" t="s">
        <v>87</v>
      </c>
      <c r="S713" s="2">
        <v>44348.796724537038</v>
      </c>
      <c r="U713" s="2">
        <v>44279.507106481484</v>
      </c>
      <c r="V713" t="b">
        <v>0</v>
      </c>
      <c r="W713" t="s">
        <v>121</v>
      </c>
      <c r="X713" t="s">
        <v>1320</v>
      </c>
      <c r="Z713" t="b">
        <v>0</v>
      </c>
      <c r="AA713" t="s">
        <v>109</v>
      </c>
      <c r="AB713" t="s">
        <v>180</v>
      </c>
      <c r="AC713" t="b">
        <v>0</v>
      </c>
      <c r="AD713" t="b">
        <v>0</v>
      </c>
      <c r="AE713" s="3">
        <v>98134</v>
      </c>
      <c r="AF713" s="3">
        <v>4906.7</v>
      </c>
    </row>
    <row r="714" spans="1:32" x14ac:dyDescent="0.3">
      <c r="A714" t="s">
        <v>1321</v>
      </c>
      <c r="B714" t="b">
        <v>0</v>
      </c>
      <c r="D714" t="b">
        <v>0</v>
      </c>
      <c r="E714" s="1">
        <v>44469</v>
      </c>
      <c r="F714" t="b">
        <v>0</v>
      </c>
      <c r="G714" t="s">
        <v>159</v>
      </c>
      <c r="H714" t="b">
        <v>0</v>
      </c>
      <c r="I714" s="2">
        <v>44012.563715277778</v>
      </c>
      <c r="J714" t="b">
        <v>0</v>
      </c>
      <c r="K714" t="b">
        <v>0</v>
      </c>
      <c r="L714" t="s">
        <v>203</v>
      </c>
      <c r="M714">
        <v>3</v>
      </c>
      <c r="N714">
        <v>2021</v>
      </c>
      <c r="O714" t="s">
        <v>86</v>
      </c>
      <c r="P714" t="s">
        <v>86</v>
      </c>
      <c r="Q714" t="s">
        <v>5976</v>
      </c>
      <c r="R714" t="s">
        <v>87</v>
      </c>
      <c r="S714" s="2">
        <v>44348.796793981484</v>
      </c>
      <c r="U714" s="2">
        <v>44186.465821759259</v>
      </c>
      <c r="V714" t="b">
        <v>0</v>
      </c>
      <c r="W714" t="s">
        <v>121</v>
      </c>
      <c r="X714" t="s">
        <v>1322</v>
      </c>
      <c r="Z714" t="b">
        <v>0</v>
      </c>
      <c r="AA714" t="s">
        <v>109</v>
      </c>
      <c r="AB714" t="s">
        <v>180</v>
      </c>
      <c r="AC714" t="b">
        <v>0</v>
      </c>
      <c r="AD714" t="b">
        <v>0</v>
      </c>
      <c r="AE714" s="3">
        <v>104701</v>
      </c>
      <c r="AF714" s="3">
        <v>5235.05</v>
      </c>
    </row>
    <row r="715" spans="1:32" x14ac:dyDescent="0.3">
      <c r="A715" t="s">
        <v>1037</v>
      </c>
      <c r="B715" t="b">
        <v>0</v>
      </c>
      <c r="D715" t="b">
        <v>0</v>
      </c>
      <c r="E715" s="1">
        <v>44468</v>
      </c>
      <c r="F715" t="b">
        <v>0</v>
      </c>
      <c r="G715" t="s">
        <v>109</v>
      </c>
      <c r="H715" t="b">
        <v>0</v>
      </c>
      <c r="I715" s="2">
        <v>43983.444861111115</v>
      </c>
      <c r="J715" t="b">
        <v>0</v>
      </c>
      <c r="K715" t="b">
        <v>0</v>
      </c>
      <c r="L715" t="s">
        <v>203</v>
      </c>
      <c r="M715">
        <v>3</v>
      </c>
      <c r="N715">
        <v>2021</v>
      </c>
      <c r="O715" t="s">
        <v>86</v>
      </c>
      <c r="P715" t="s">
        <v>86</v>
      </c>
      <c r="Q715" t="s">
        <v>5976</v>
      </c>
      <c r="R715" t="s">
        <v>87</v>
      </c>
      <c r="S715" s="2">
        <v>44348.796666666669</v>
      </c>
      <c r="U715" s="2">
        <v>44033.401655092595</v>
      </c>
      <c r="V715" t="b">
        <v>0</v>
      </c>
      <c r="W715" t="s">
        <v>98</v>
      </c>
      <c r="X715" t="s">
        <v>1323</v>
      </c>
      <c r="Z715" t="b">
        <v>0</v>
      </c>
      <c r="AA715" t="s">
        <v>109</v>
      </c>
      <c r="AB715" t="s">
        <v>205</v>
      </c>
      <c r="AC715" t="b">
        <v>0</v>
      </c>
      <c r="AD715" t="b">
        <v>0</v>
      </c>
      <c r="AE715" s="3">
        <v>83114</v>
      </c>
      <c r="AF715" s="3">
        <v>24934.2</v>
      </c>
    </row>
    <row r="716" spans="1:32" x14ac:dyDescent="0.3">
      <c r="A716" t="s">
        <v>668</v>
      </c>
      <c r="B716" t="b">
        <v>0</v>
      </c>
      <c r="D716" t="b">
        <v>0</v>
      </c>
      <c r="E716" s="1">
        <v>44463</v>
      </c>
      <c r="F716" t="b">
        <v>0</v>
      </c>
      <c r="G716" t="s">
        <v>246</v>
      </c>
      <c r="H716" t="b">
        <v>0</v>
      </c>
      <c r="I716" s="2">
        <v>43675.763912037037</v>
      </c>
      <c r="J716" t="b">
        <v>0</v>
      </c>
      <c r="K716" t="b">
        <v>0</v>
      </c>
      <c r="L716" t="s">
        <v>203</v>
      </c>
      <c r="M716">
        <v>3</v>
      </c>
      <c r="N716">
        <v>2021</v>
      </c>
      <c r="O716" t="s">
        <v>86</v>
      </c>
      <c r="P716" t="s">
        <v>86</v>
      </c>
      <c r="Q716" t="s">
        <v>5976</v>
      </c>
      <c r="R716" t="s">
        <v>87</v>
      </c>
      <c r="S716" s="2">
        <v>44348.796724537038</v>
      </c>
      <c r="U716" s="2">
        <v>43887.664120370369</v>
      </c>
      <c r="V716" t="b">
        <v>0</v>
      </c>
      <c r="W716" t="s">
        <v>121</v>
      </c>
      <c r="X716" t="s">
        <v>1324</v>
      </c>
      <c r="Z716" t="b">
        <v>0</v>
      </c>
      <c r="AA716" t="s">
        <v>179</v>
      </c>
      <c r="AB716" t="s">
        <v>205</v>
      </c>
      <c r="AC716" t="b">
        <v>0</v>
      </c>
      <c r="AD716" t="b">
        <v>0</v>
      </c>
      <c r="AE716" s="3">
        <v>69590</v>
      </c>
      <c r="AF716" s="3">
        <v>20877</v>
      </c>
    </row>
    <row r="717" spans="1:32" x14ac:dyDescent="0.3">
      <c r="A717" t="s">
        <v>1325</v>
      </c>
      <c r="B717" t="b">
        <v>0</v>
      </c>
      <c r="D717" t="b">
        <v>0</v>
      </c>
      <c r="E717" s="1">
        <v>44469</v>
      </c>
      <c r="F717" t="b">
        <v>0</v>
      </c>
      <c r="G717" t="s">
        <v>109</v>
      </c>
      <c r="H717" t="b">
        <v>0</v>
      </c>
      <c r="I717" s="2">
        <v>43802.493946759256</v>
      </c>
      <c r="J717" t="b">
        <v>0</v>
      </c>
      <c r="K717" t="b">
        <v>0</v>
      </c>
      <c r="L717" t="s">
        <v>203</v>
      </c>
      <c r="M717">
        <v>3</v>
      </c>
      <c r="N717">
        <v>2021</v>
      </c>
      <c r="O717" t="s">
        <v>86</v>
      </c>
      <c r="P717" t="s">
        <v>86</v>
      </c>
      <c r="Q717" t="s">
        <v>5976</v>
      </c>
      <c r="R717" t="s">
        <v>87</v>
      </c>
      <c r="S717" s="2">
        <v>44348.796724537038</v>
      </c>
      <c r="U717" s="2">
        <v>44279.52070601852</v>
      </c>
      <c r="V717" t="b">
        <v>0</v>
      </c>
      <c r="W717" t="s">
        <v>1252</v>
      </c>
      <c r="X717" t="s">
        <v>1326</v>
      </c>
      <c r="Z717" t="b">
        <v>0</v>
      </c>
      <c r="AA717" t="s">
        <v>109</v>
      </c>
      <c r="AB717" t="s">
        <v>180</v>
      </c>
      <c r="AC717" t="b">
        <v>0</v>
      </c>
      <c r="AD717" t="b">
        <v>0</v>
      </c>
      <c r="AE717" s="3">
        <v>98134</v>
      </c>
      <c r="AF717" s="3">
        <v>4906.7</v>
      </c>
    </row>
    <row r="718" spans="1:32" x14ac:dyDescent="0.3">
      <c r="A718" t="s">
        <v>1327</v>
      </c>
      <c r="B718" t="b">
        <v>0</v>
      </c>
      <c r="D718" t="b">
        <v>0</v>
      </c>
      <c r="E718" s="1">
        <v>44407</v>
      </c>
      <c r="F718" t="b">
        <v>0</v>
      </c>
      <c r="G718" t="s">
        <v>159</v>
      </c>
      <c r="H718" t="b">
        <v>0</v>
      </c>
      <c r="I718" s="2">
        <v>44267.021550925929</v>
      </c>
      <c r="J718" t="b">
        <v>0</v>
      </c>
      <c r="K718" t="b">
        <v>0</v>
      </c>
      <c r="L718" t="s">
        <v>203</v>
      </c>
      <c r="M718">
        <v>3</v>
      </c>
      <c r="N718">
        <v>2021</v>
      </c>
      <c r="O718" t="s">
        <v>771</v>
      </c>
      <c r="P718" t="s">
        <v>772</v>
      </c>
      <c r="Q718" t="s">
        <v>5976</v>
      </c>
      <c r="R718" t="s">
        <v>159</v>
      </c>
      <c r="S718" s="2">
        <v>44375.868356481478</v>
      </c>
      <c r="V718" t="b">
        <v>0</v>
      </c>
      <c r="W718" t="s">
        <v>45</v>
      </c>
      <c r="X718" t="s">
        <v>1328</v>
      </c>
      <c r="Z718" t="b">
        <v>0</v>
      </c>
      <c r="AA718" t="s">
        <v>159</v>
      </c>
      <c r="AB718" t="s">
        <v>774</v>
      </c>
      <c r="AC718" t="b">
        <v>0</v>
      </c>
      <c r="AD718" t="b">
        <v>0</v>
      </c>
      <c r="AE718" s="3">
        <v>22800</v>
      </c>
      <c r="AF718" s="3">
        <v>15960</v>
      </c>
    </row>
    <row r="719" spans="1:32" x14ac:dyDescent="0.3">
      <c r="A719" t="s">
        <v>1329</v>
      </c>
      <c r="B719" t="b">
        <v>0</v>
      </c>
      <c r="D719" t="b">
        <v>0</v>
      </c>
      <c r="E719" s="1">
        <v>44428</v>
      </c>
      <c r="F719" t="b">
        <v>0</v>
      </c>
      <c r="G719" t="s">
        <v>123</v>
      </c>
      <c r="H719" t="b">
        <v>0</v>
      </c>
      <c r="I719" s="2">
        <v>44063.718171296299</v>
      </c>
      <c r="J719" t="b">
        <v>0</v>
      </c>
      <c r="K719" t="b">
        <v>0</v>
      </c>
      <c r="L719" t="s">
        <v>203</v>
      </c>
      <c r="M719">
        <v>3</v>
      </c>
      <c r="N719">
        <v>2021</v>
      </c>
      <c r="O719" t="s">
        <v>771</v>
      </c>
      <c r="P719" t="s">
        <v>772</v>
      </c>
      <c r="Q719" t="s">
        <v>5976</v>
      </c>
      <c r="R719" t="s">
        <v>179</v>
      </c>
      <c r="S719" s="2">
        <v>44358.60533564815</v>
      </c>
      <c r="U719" s="2">
        <v>44302.141481481478</v>
      </c>
      <c r="V719" t="b">
        <v>0</v>
      </c>
      <c r="W719" t="s">
        <v>141</v>
      </c>
      <c r="X719" t="s">
        <v>1330</v>
      </c>
      <c r="Z719" t="b">
        <v>0</v>
      </c>
      <c r="AA719" t="s">
        <v>179</v>
      </c>
      <c r="AB719" t="s">
        <v>774</v>
      </c>
      <c r="AC719" t="b">
        <v>0</v>
      </c>
      <c r="AD719" t="b">
        <v>0</v>
      </c>
      <c r="AE719" s="3">
        <v>175010</v>
      </c>
      <c r="AF719" s="3">
        <v>122507</v>
      </c>
    </row>
    <row r="720" spans="1:32" x14ac:dyDescent="0.3">
      <c r="A720" t="s">
        <v>1331</v>
      </c>
      <c r="B720" t="b">
        <v>0</v>
      </c>
      <c r="D720" t="b">
        <v>0</v>
      </c>
      <c r="E720" s="1">
        <v>44462</v>
      </c>
      <c r="F720" t="b">
        <v>0</v>
      </c>
      <c r="G720" t="s">
        <v>159</v>
      </c>
      <c r="H720" t="b">
        <v>0</v>
      </c>
      <c r="I720" s="2">
        <v>43682.887418981481</v>
      </c>
      <c r="J720" t="b">
        <v>0</v>
      </c>
      <c r="K720" t="b">
        <v>0</v>
      </c>
      <c r="L720" t="s">
        <v>203</v>
      </c>
      <c r="M720">
        <v>3</v>
      </c>
      <c r="N720">
        <v>2021</v>
      </c>
      <c r="O720" t="s">
        <v>771</v>
      </c>
      <c r="P720" t="s">
        <v>772</v>
      </c>
      <c r="Q720" t="s">
        <v>5976</v>
      </c>
      <c r="R720" t="s">
        <v>1332</v>
      </c>
      <c r="S720" s="2">
        <v>44371.602175925924</v>
      </c>
      <c r="U720" s="2">
        <v>44302.196631944447</v>
      </c>
      <c r="V720" t="b">
        <v>0</v>
      </c>
      <c r="W720" t="s">
        <v>37</v>
      </c>
      <c r="X720" t="s">
        <v>1333</v>
      </c>
      <c r="Z720" t="b">
        <v>0</v>
      </c>
      <c r="AA720" t="s">
        <v>1332</v>
      </c>
      <c r="AB720" t="s">
        <v>774</v>
      </c>
      <c r="AC720" t="b">
        <v>0</v>
      </c>
      <c r="AD720" t="b">
        <v>0</v>
      </c>
      <c r="AE720" s="3">
        <v>162850</v>
      </c>
      <c r="AF720" s="3">
        <v>113995</v>
      </c>
    </row>
    <row r="721" spans="1:32" x14ac:dyDescent="0.3">
      <c r="A721" t="s">
        <v>1334</v>
      </c>
      <c r="B721" t="b">
        <v>0</v>
      </c>
      <c r="D721" t="b">
        <v>0</v>
      </c>
      <c r="E721" s="1">
        <v>44469</v>
      </c>
      <c r="F721" t="b">
        <v>0</v>
      </c>
      <c r="G721" t="s">
        <v>1332</v>
      </c>
      <c r="H721" t="b">
        <v>0</v>
      </c>
      <c r="I721" s="2">
        <v>43993.923530092594</v>
      </c>
      <c r="J721" t="b">
        <v>0</v>
      </c>
      <c r="K721" t="b">
        <v>0</v>
      </c>
      <c r="L721" t="s">
        <v>203</v>
      </c>
      <c r="M721">
        <v>3</v>
      </c>
      <c r="N721">
        <v>2021</v>
      </c>
      <c r="O721" t="s">
        <v>86</v>
      </c>
      <c r="P721" t="s">
        <v>86</v>
      </c>
      <c r="Q721" t="s">
        <v>5976</v>
      </c>
      <c r="R721" t="s">
        <v>123</v>
      </c>
      <c r="S721" s="2">
        <v>44364.591689814813</v>
      </c>
      <c r="U721" s="2">
        <v>44328.828842592593</v>
      </c>
      <c r="V721" t="b">
        <v>0</v>
      </c>
      <c r="W721" t="s">
        <v>121</v>
      </c>
      <c r="X721" t="s">
        <v>1335</v>
      </c>
      <c r="Z721" t="b">
        <v>0</v>
      </c>
      <c r="AA721" t="s">
        <v>123</v>
      </c>
      <c r="AB721" t="s">
        <v>180</v>
      </c>
      <c r="AC721" t="b">
        <v>0</v>
      </c>
      <c r="AD721" t="b">
        <v>0</v>
      </c>
      <c r="AE721" s="3">
        <v>152000</v>
      </c>
      <c r="AF721" s="3">
        <v>7600</v>
      </c>
    </row>
    <row r="722" spans="1:32" x14ac:dyDescent="0.3">
      <c r="A722" t="s">
        <v>1336</v>
      </c>
      <c r="B722" t="b">
        <v>0</v>
      </c>
      <c r="D722" t="b">
        <v>0</v>
      </c>
      <c r="E722" s="1">
        <v>44469</v>
      </c>
      <c r="F722" t="b">
        <v>0</v>
      </c>
      <c r="G722" t="s">
        <v>123</v>
      </c>
      <c r="H722" t="b">
        <v>0</v>
      </c>
      <c r="I722" s="2">
        <v>44277.632222222222</v>
      </c>
      <c r="J722" t="b">
        <v>0</v>
      </c>
      <c r="K722" t="b">
        <v>0</v>
      </c>
      <c r="L722" t="s">
        <v>203</v>
      </c>
      <c r="M722">
        <v>3</v>
      </c>
      <c r="N722">
        <v>2021</v>
      </c>
      <c r="O722" t="s">
        <v>86</v>
      </c>
      <c r="P722" t="s">
        <v>86</v>
      </c>
      <c r="Q722" t="s">
        <v>5976</v>
      </c>
      <c r="R722" t="s">
        <v>1337</v>
      </c>
      <c r="S722" s="2">
        <v>44358.397939814815</v>
      </c>
      <c r="U722" s="2">
        <v>44294.556562500002</v>
      </c>
      <c r="V722" t="b">
        <v>0</v>
      </c>
      <c r="W722" t="s">
        <v>141</v>
      </c>
      <c r="X722" t="s">
        <v>1338</v>
      </c>
      <c r="Z722" t="b">
        <v>0</v>
      </c>
      <c r="AA722" t="s">
        <v>1337</v>
      </c>
      <c r="AB722" t="s">
        <v>205</v>
      </c>
      <c r="AC722" t="b">
        <v>0</v>
      </c>
      <c r="AD722" t="b">
        <v>0</v>
      </c>
      <c r="AE722" s="3">
        <v>206662</v>
      </c>
      <c r="AF722" s="3">
        <v>61998.6</v>
      </c>
    </row>
    <row r="723" spans="1:32" x14ac:dyDescent="0.3">
      <c r="A723" t="s">
        <v>365</v>
      </c>
      <c r="B723" t="b">
        <v>0</v>
      </c>
      <c r="D723" t="b">
        <v>0</v>
      </c>
      <c r="E723" s="1">
        <v>44469</v>
      </c>
      <c r="F723" t="b">
        <v>0</v>
      </c>
      <c r="G723" t="s">
        <v>159</v>
      </c>
      <c r="H723" t="b">
        <v>0</v>
      </c>
      <c r="I723" s="2">
        <v>44327.641921296294</v>
      </c>
      <c r="J723" t="b">
        <v>0</v>
      </c>
      <c r="K723" t="b">
        <v>0</v>
      </c>
      <c r="L723" t="s">
        <v>203</v>
      </c>
      <c r="M723">
        <v>3</v>
      </c>
      <c r="N723">
        <v>2021</v>
      </c>
      <c r="O723" t="s">
        <v>86</v>
      </c>
      <c r="P723" t="s">
        <v>86</v>
      </c>
      <c r="Q723" t="s">
        <v>5976</v>
      </c>
      <c r="R723" t="s">
        <v>87</v>
      </c>
      <c r="S723" s="2">
        <v>44348.796724537038</v>
      </c>
      <c r="V723" t="b">
        <v>0</v>
      </c>
      <c r="W723" t="s">
        <v>83</v>
      </c>
      <c r="X723" t="s">
        <v>1339</v>
      </c>
      <c r="Z723" t="b">
        <v>0</v>
      </c>
      <c r="AA723" t="s">
        <v>159</v>
      </c>
      <c r="AB723" t="s">
        <v>205</v>
      </c>
      <c r="AC723" t="b">
        <v>0</v>
      </c>
      <c r="AD723" t="b">
        <v>0</v>
      </c>
      <c r="AE723" s="3">
        <v>8950</v>
      </c>
      <c r="AF723" s="3">
        <v>2685</v>
      </c>
    </row>
    <row r="724" spans="1:32" x14ac:dyDescent="0.3">
      <c r="A724" t="s">
        <v>1219</v>
      </c>
      <c r="B724" t="b">
        <v>0</v>
      </c>
      <c r="D724" t="b">
        <v>0</v>
      </c>
      <c r="E724" s="1">
        <v>44468</v>
      </c>
      <c r="F724" t="b">
        <v>0</v>
      </c>
      <c r="G724" t="s">
        <v>109</v>
      </c>
      <c r="H724" t="b">
        <v>0</v>
      </c>
      <c r="I724" s="2">
        <v>44293.588784722226</v>
      </c>
      <c r="J724" t="b">
        <v>0</v>
      </c>
      <c r="K724" t="b">
        <v>0</v>
      </c>
      <c r="L724" t="s">
        <v>203</v>
      </c>
      <c r="M724">
        <v>3</v>
      </c>
      <c r="N724">
        <v>2021</v>
      </c>
      <c r="O724" t="s">
        <v>86</v>
      </c>
      <c r="P724" t="s">
        <v>86</v>
      </c>
      <c r="Q724" t="s">
        <v>5976</v>
      </c>
      <c r="R724" t="s">
        <v>87</v>
      </c>
      <c r="S724" s="2">
        <v>44348.796851851854</v>
      </c>
      <c r="U724" s="2">
        <v>44305.552118055559</v>
      </c>
      <c r="V724" t="b">
        <v>0</v>
      </c>
      <c r="W724" t="s">
        <v>121</v>
      </c>
      <c r="X724" t="s">
        <v>1340</v>
      </c>
      <c r="Z724" t="b">
        <v>0</v>
      </c>
      <c r="AA724" t="s">
        <v>109</v>
      </c>
      <c r="AB724" t="s">
        <v>205</v>
      </c>
      <c r="AC724" t="b">
        <v>0</v>
      </c>
      <c r="AD724" t="b">
        <v>0</v>
      </c>
      <c r="AE724" s="3">
        <v>99465.95</v>
      </c>
      <c r="AF724" s="3">
        <v>29839.78</v>
      </c>
    </row>
    <row r="725" spans="1:32" x14ac:dyDescent="0.3">
      <c r="A725" t="s">
        <v>1078</v>
      </c>
      <c r="B725" t="b">
        <v>0</v>
      </c>
      <c r="D725" t="b">
        <v>0</v>
      </c>
      <c r="E725" s="1">
        <v>44463</v>
      </c>
      <c r="F725" t="b">
        <v>0</v>
      </c>
      <c r="G725" t="s">
        <v>109</v>
      </c>
      <c r="H725" t="b">
        <v>0</v>
      </c>
      <c r="I725" s="2">
        <v>44250.623148148145</v>
      </c>
      <c r="J725" t="b">
        <v>0</v>
      </c>
      <c r="K725" t="b">
        <v>0</v>
      </c>
      <c r="L725" t="s">
        <v>203</v>
      </c>
      <c r="M725">
        <v>3</v>
      </c>
      <c r="N725">
        <v>2021</v>
      </c>
      <c r="O725" t="s">
        <v>86</v>
      </c>
      <c r="P725" t="s">
        <v>86</v>
      </c>
      <c r="Q725" t="s">
        <v>5977</v>
      </c>
      <c r="R725" t="s">
        <v>109</v>
      </c>
      <c r="S725" s="2">
        <v>44362.623263888891</v>
      </c>
      <c r="U725" s="2">
        <v>44340.513495370367</v>
      </c>
      <c r="V725" t="b">
        <v>0</v>
      </c>
      <c r="W725" t="s">
        <v>121</v>
      </c>
      <c r="X725" t="s">
        <v>1341</v>
      </c>
      <c r="Z725" t="b">
        <v>0</v>
      </c>
      <c r="AA725" t="s">
        <v>109</v>
      </c>
      <c r="AB725" t="s">
        <v>205</v>
      </c>
      <c r="AC725" t="b">
        <v>0</v>
      </c>
      <c r="AD725" t="b">
        <v>0</v>
      </c>
      <c r="AE725" s="3">
        <v>102727</v>
      </c>
      <c r="AF725" s="3">
        <v>30818.1</v>
      </c>
    </row>
    <row r="726" spans="1:32" x14ac:dyDescent="0.3">
      <c r="A726" t="s">
        <v>1018</v>
      </c>
      <c r="B726" t="b">
        <v>0</v>
      </c>
      <c r="D726" t="b">
        <v>0</v>
      </c>
      <c r="E726" s="1">
        <v>44469</v>
      </c>
      <c r="F726" t="b">
        <v>0</v>
      </c>
      <c r="G726" t="s">
        <v>109</v>
      </c>
      <c r="H726" t="b">
        <v>0</v>
      </c>
      <c r="I726" s="2">
        <v>43984.431875000002</v>
      </c>
      <c r="J726" t="b">
        <v>0</v>
      </c>
      <c r="K726" t="b">
        <v>0</v>
      </c>
      <c r="L726" t="s">
        <v>203</v>
      </c>
      <c r="M726">
        <v>3</v>
      </c>
      <c r="N726">
        <v>2021</v>
      </c>
      <c r="O726" t="s">
        <v>86</v>
      </c>
      <c r="P726" t="s">
        <v>86</v>
      </c>
      <c r="Q726" t="s">
        <v>5977</v>
      </c>
      <c r="R726" t="s">
        <v>87</v>
      </c>
      <c r="S726" s="2">
        <v>44348.796597222223</v>
      </c>
      <c r="U726" s="2">
        <v>44329.381701388891</v>
      </c>
      <c r="V726" t="b">
        <v>0</v>
      </c>
      <c r="W726" t="s">
        <v>121</v>
      </c>
      <c r="X726" t="s">
        <v>1342</v>
      </c>
      <c r="Z726" t="b">
        <v>0</v>
      </c>
      <c r="AA726" t="s">
        <v>109</v>
      </c>
      <c r="AB726" t="s">
        <v>205</v>
      </c>
      <c r="AC726" t="b">
        <v>0</v>
      </c>
      <c r="AD726" t="b">
        <v>0</v>
      </c>
      <c r="AE726" s="3">
        <v>15808</v>
      </c>
      <c r="AF726" s="3">
        <v>4742.3999999999996</v>
      </c>
    </row>
    <row r="727" spans="1:32" x14ac:dyDescent="0.3">
      <c r="A727" t="s">
        <v>1343</v>
      </c>
      <c r="B727" t="b">
        <v>0</v>
      </c>
      <c r="D727" t="b">
        <v>0</v>
      </c>
      <c r="E727" s="1">
        <v>44442</v>
      </c>
      <c r="F727" t="b">
        <v>0</v>
      </c>
      <c r="G727" t="s">
        <v>123</v>
      </c>
      <c r="H727" t="b">
        <v>0</v>
      </c>
      <c r="I727" s="2">
        <v>44193.573680555557</v>
      </c>
      <c r="J727" t="b">
        <v>0</v>
      </c>
      <c r="K727" t="b">
        <v>0</v>
      </c>
      <c r="L727" t="s">
        <v>203</v>
      </c>
      <c r="M727">
        <v>3</v>
      </c>
      <c r="N727">
        <v>2021</v>
      </c>
      <c r="O727" t="s">
        <v>86</v>
      </c>
      <c r="P727" t="s">
        <v>86</v>
      </c>
      <c r="Q727" t="s">
        <v>5977</v>
      </c>
      <c r="R727" t="s">
        <v>498</v>
      </c>
      <c r="S727" s="2">
        <v>44372.854259259257</v>
      </c>
      <c r="U727" s="2">
        <v>44301.872465277775</v>
      </c>
      <c r="V727" t="b">
        <v>0</v>
      </c>
      <c r="W727" t="s">
        <v>141</v>
      </c>
      <c r="X727" t="s">
        <v>1344</v>
      </c>
      <c r="Z727" t="b">
        <v>0</v>
      </c>
      <c r="AA727" t="s">
        <v>498</v>
      </c>
      <c r="AB727" t="s">
        <v>205</v>
      </c>
      <c r="AC727" t="b">
        <v>0</v>
      </c>
      <c r="AD727" t="b">
        <v>0</v>
      </c>
      <c r="AE727" s="3">
        <v>95745</v>
      </c>
      <c r="AF727" s="3">
        <v>28723.5</v>
      </c>
    </row>
    <row r="728" spans="1:32" x14ac:dyDescent="0.3">
      <c r="A728" t="s">
        <v>1037</v>
      </c>
      <c r="B728" t="b">
        <v>0</v>
      </c>
      <c r="D728" t="b">
        <v>0</v>
      </c>
      <c r="E728" s="1">
        <v>44466</v>
      </c>
      <c r="F728" t="b">
        <v>0</v>
      </c>
      <c r="G728" t="s">
        <v>109</v>
      </c>
      <c r="H728" t="b">
        <v>0</v>
      </c>
      <c r="I728" s="2">
        <v>43307.65252314815</v>
      </c>
      <c r="J728" t="b">
        <v>0</v>
      </c>
      <c r="K728" t="b">
        <v>0</v>
      </c>
      <c r="L728" t="s">
        <v>203</v>
      </c>
      <c r="M728">
        <v>3</v>
      </c>
      <c r="N728">
        <v>2021</v>
      </c>
      <c r="O728" t="s">
        <v>86</v>
      </c>
      <c r="P728" t="s">
        <v>86</v>
      </c>
      <c r="Q728" t="s">
        <v>5977</v>
      </c>
      <c r="R728" t="s">
        <v>109</v>
      </c>
      <c r="S728" s="2">
        <v>44372.307893518519</v>
      </c>
      <c r="U728" s="2">
        <v>44369.566504629627</v>
      </c>
      <c r="V728" t="b">
        <v>0</v>
      </c>
      <c r="W728" t="s">
        <v>98</v>
      </c>
      <c r="X728" t="s">
        <v>1345</v>
      </c>
      <c r="Z728" t="b">
        <v>0</v>
      </c>
      <c r="AA728" t="s">
        <v>109</v>
      </c>
      <c r="AB728" t="s">
        <v>205</v>
      </c>
      <c r="AC728" t="b">
        <v>0</v>
      </c>
      <c r="AD728" t="b">
        <v>0</v>
      </c>
      <c r="AE728" s="3">
        <v>52222.5</v>
      </c>
      <c r="AF728" s="3">
        <v>15666.75</v>
      </c>
    </row>
    <row r="729" spans="1:32" x14ac:dyDescent="0.3">
      <c r="A729" t="s">
        <v>1346</v>
      </c>
      <c r="B729" t="b">
        <v>0</v>
      </c>
      <c r="D729" t="b">
        <v>0</v>
      </c>
      <c r="E729" s="1">
        <v>44561</v>
      </c>
      <c r="F729" t="b">
        <v>0</v>
      </c>
      <c r="G729" t="s">
        <v>1332</v>
      </c>
      <c r="H729" t="b">
        <v>0</v>
      </c>
      <c r="I729" s="2">
        <v>44019.795532407406</v>
      </c>
      <c r="J729" t="b">
        <v>0</v>
      </c>
      <c r="K729" t="b">
        <v>0</v>
      </c>
      <c r="L729" t="s">
        <v>93</v>
      </c>
      <c r="M729">
        <v>4</v>
      </c>
      <c r="N729">
        <v>2021</v>
      </c>
      <c r="O729" t="s">
        <v>86</v>
      </c>
      <c r="P729" t="s">
        <v>86</v>
      </c>
      <c r="Q729" t="s">
        <v>5977</v>
      </c>
      <c r="R729" t="s">
        <v>87</v>
      </c>
      <c r="S729" s="2">
        <v>44348.796840277777</v>
      </c>
      <c r="V729" t="b">
        <v>0</v>
      </c>
      <c r="W729" t="s">
        <v>98</v>
      </c>
      <c r="X729" t="s">
        <v>1347</v>
      </c>
      <c r="Z729" t="b">
        <v>0</v>
      </c>
      <c r="AA729" t="s">
        <v>1332</v>
      </c>
      <c r="AB729" t="s">
        <v>180</v>
      </c>
      <c r="AC729" t="b">
        <v>0</v>
      </c>
      <c r="AD729" t="b">
        <v>0</v>
      </c>
      <c r="AE729" s="3">
        <v>162850</v>
      </c>
      <c r="AF729" s="3">
        <v>8142.5</v>
      </c>
    </row>
    <row r="730" spans="1:32" x14ac:dyDescent="0.3">
      <c r="A730" t="s">
        <v>606</v>
      </c>
      <c r="B730" t="b">
        <v>0</v>
      </c>
      <c r="D730" t="b">
        <v>0</v>
      </c>
      <c r="E730" s="1">
        <v>44561</v>
      </c>
      <c r="F730" t="b">
        <v>0</v>
      </c>
      <c r="G730" t="s">
        <v>159</v>
      </c>
      <c r="H730" t="b">
        <v>0</v>
      </c>
      <c r="I730" s="2">
        <v>43700.775092592594</v>
      </c>
      <c r="J730" t="b">
        <v>0</v>
      </c>
      <c r="K730" t="b">
        <v>0</v>
      </c>
      <c r="L730" t="s">
        <v>93</v>
      </c>
      <c r="M730">
        <v>4</v>
      </c>
      <c r="N730">
        <v>2021</v>
      </c>
      <c r="O730" t="s">
        <v>86</v>
      </c>
      <c r="P730" t="s">
        <v>86</v>
      </c>
      <c r="Q730" t="s">
        <v>5977</v>
      </c>
      <c r="R730" t="s">
        <v>87</v>
      </c>
      <c r="S730" s="2">
        <v>44348.796805555554</v>
      </c>
      <c r="V730" t="b">
        <v>0</v>
      </c>
      <c r="W730" t="s">
        <v>83</v>
      </c>
      <c r="X730" t="s">
        <v>1348</v>
      </c>
      <c r="Z730" t="b">
        <v>0</v>
      </c>
      <c r="AA730" t="s">
        <v>123</v>
      </c>
      <c r="AB730" t="s">
        <v>180</v>
      </c>
      <c r="AC730" t="b">
        <v>0</v>
      </c>
      <c r="AD730" t="b">
        <v>0</v>
      </c>
      <c r="AE730" s="3">
        <v>140000</v>
      </c>
      <c r="AF730" s="3">
        <v>7000</v>
      </c>
    </row>
    <row r="731" spans="1:32" x14ac:dyDescent="0.3">
      <c r="A731" t="s">
        <v>1349</v>
      </c>
      <c r="B731" t="b">
        <v>0</v>
      </c>
      <c r="D731" t="b">
        <v>0</v>
      </c>
      <c r="E731" s="1">
        <v>44530</v>
      </c>
      <c r="F731" t="b">
        <v>0</v>
      </c>
      <c r="G731" t="s">
        <v>123</v>
      </c>
      <c r="H731" t="b">
        <v>0</v>
      </c>
      <c r="I731" s="2">
        <v>44280.535902777781</v>
      </c>
      <c r="J731" t="b">
        <v>0</v>
      </c>
      <c r="K731" t="b">
        <v>0</v>
      </c>
      <c r="L731" t="s">
        <v>93</v>
      </c>
      <c r="M731">
        <v>4</v>
      </c>
      <c r="N731">
        <v>2021</v>
      </c>
      <c r="O731" t="s">
        <v>86</v>
      </c>
      <c r="P731" t="s">
        <v>86</v>
      </c>
      <c r="Q731" t="s">
        <v>5977</v>
      </c>
      <c r="R731" t="s">
        <v>87</v>
      </c>
      <c r="S731" s="2">
        <v>44348.796840277777</v>
      </c>
      <c r="V731" t="b">
        <v>0</v>
      </c>
      <c r="W731" t="s">
        <v>37</v>
      </c>
      <c r="X731" t="s">
        <v>1350</v>
      </c>
      <c r="Z731" t="b">
        <v>0</v>
      </c>
      <c r="AA731" t="s">
        <v>123</v>
      </c>
      <c r="AB731" t="s">
        <v>180</v>
      </c>
      <c r="AC731" t="b">
        <v>0</v>
      </c>
      <c r="AD731" t="b">
        <v>0</v>
      </c>
      <c r="AE731" s="3">
        <v>282154</v>
      </c>
      <c r="AF731" s="3">
        <v>14107.7</v>
      </c>
    </row>
    <row r="732" spans="1:32" x14ac:dyDescent="0.3">
      <c r="A732" t="s">
        <v>282</v>
      </c>
      <c r="B732" t="b">
        <v>0</v>
      </c>
      <c r="D732" t="b">
        <v>0</v>
      </c>
      <c r="E732" s="1">
        <v>44561</v>
      </c>
      <c r="F732" t="b">
        <v>0</v>
      </c>
      <c r="G732" t="s">
        <v>159</v>
      </c>
      <c r="H732" t="b">
        <v>0</v>
      </c>
      <c r="I732" s="2">
        <v>44202.87222222222</v>
      </c>
      <c r="J732" t="b">
        <v>0</v>
      </c>
      <c r="K732" t="b">
        <v>0</v>
      </c>
      <c r="L732" t="s">
        <v>93</v>
      </c>
      <c r="M732">
        <v>4</v>
      </c>
      <c r="N732">
        <v>2021</v>
      </c>
      <c r="O732" t="s">
        <v>771</v>
      </c>
      <c r="P732" t="s">
        <v>772</v>
      </c>
      <c r="Q732" t="s">
        <v>5977</v>
      </c>
      <c r="R732" t="s">
        <v>87</v>
      </c>
      <c r="S732" s="2">
        <v>44348.7966087963</v>
      </c>
      <c r="V732" t="b">
        <v>0</v>
      </c>
      <c r="W732" t="s">
        <v>37</v>
      </c>
      <c r="X732" t="s">
        <v>1351</v>
      </c>
      <c r="Z732" t="b">
        <v>0</v>
      </c>
      <c r="AA732" t="s">
        <v>159</v>
      </c>
      <c r="AB732" t="s">
        <v>774</v>
      </c>
      <c r="AC732" t="b">
        <v>0</v>
      </c>
      <c r="AD732" t="b">
        <v>0</v>
      </c>
      <c r="AE732" s="3">
        <v>30155</v>
      </c>
      <c r="AF732" s="3">
        <v>21108.5</v>
      </c>
    </row>
    <row r="733" spans="1:32" x14ac:dyDescent="0.3">
      <c r="A733" t="s">
        <v>1352</v>
      </c>
      <c r="B733" t="b">
        <v>0</v>
      </c>
      <c r="D733" t="b">
        <v>0</v>
      </c>
      <c r="E733" s="1">
        <v>44561</v>
      </c>
      <c r="F733" t="b">
        <v>0</v>
      </c>
      <c r="G733" t="s">
        <v>109</v>
      </c>
      <c r="H733" t="b">
        <v>0</v>
      </c>
      <c r="I733" s="2">
        <v>44230.608159722222</v>
      </c>
      <c r="J733" t="b">
        <v>0</v>
      </c>
      <c r="K733" t="b">
        <v>0</v>
      </c>
      <c r="L733" t="s">
        <v>93</v>
      </c>
      <c r="M733">
        <v>4</v>
      </c>
      <c r="N733">
        <v>2021</v>
      </c>
      <c r="O733" t="s">
        <v>771</v>
      </c>
      <c r="P733" t="s">
        <v>772</v>
      </c>
      <c r="Q733" t="s">
        <v>5971</v>
      </c>
      <c r="R733" t="s">
        <v>87</v>
      </c>
      <c r="S733" s="2">
        <v>44348.796666666669</v>
      </c>
      <c r="U733" s="2">
        <v>44322.561493055553</v>
      </c>
      <c r="V733" t="b">
        <v>0</v>
      </c>
      <c r="W733" t="s">
        <v>121</v>
      </c>
      <c r="X733" t="s">
        <v>1353</v>
      </c>
      <c r="Z733" t="b">
        <v>0</v>
      </c>
      <c r="AA733" t="s">
        <v>109</v>
      </c>
      <c r="AB733" t="s">
        <v>774</v>
      </c>
      <c r="AC733" t="b">
        <v>0</v>
      </c>
      <c r="AD733" t="b">
        <v>0</v>
      </c>
      <c r="AE733" s="3">
        <v>3850</v>
      </c>
      <c r="AF733" s="3">
        <v>2695</v>
      </c>
    </row>
    <row r="734" spans="1:32" x14ac:dyDescent="0.3">
      <c r="A734" t="s">
        <v>1354</v>
      </c>
      <c r="B734" t="b">
        <v>0</v>
      </c>
      <c r="D734" t="b">
        <v>0</v>
      </c>
      <c r="E734" s="1">
        <v>44516</v>
      </c>
      <c r="F734" t="b">
        <v>0</v>
      </c>
      <c r="G734" t="s">
        <v>159</v>
      </c>
      <c r="H734" t="b">
        <v>0</v>
      </c>
      <c r="I734" s="2">
        <v>44175.895497685182</v>
      </c>
      <c r="J734" t="b">
        <v>0</v>
      </c>
      <c r="K734" t="b">
        <v>0</v>
      </c>
      <c r="L734" t="s">
        <v>93</v>
      </c>
      <c r="M734">
        <v>4</v>
      </c>
      <c r="N734">
        <v>2021</v>
      </c>
      <c r="O734" t="s">
        <v>771</v>
      </c>
      <c r="P734" t="s">
        <v>772</v>
      </c>
      <c r="Q734" t="s">
        <v>5971</v>
      </c>
      <c r="R734" t="s">
        <v>87</v>
      </c>
      <c r="S734" s="2">
        <v>44348.796597222223</v>
      </c>
      <c r="V734" t="b">
        <v>0</v>
      </c>
      <c r="W734" t="s">
        <v>1226</v>
      </c>
      <c r="X734" t="s">
        <v>1355</v>
      </c>
      <c r="Z734" t="b">
        <v>0</v>
      </c>
      <c r="AA734" t="s">
        <v>159</v>
      </c>
      <c r="AB734" t="s">
        <v>774</v>
      </c>
      <c r="AC734" t="b">
        <v>0</v>
      </c>
      <c r="AD734" t="b">
        <v>0</v>
      </c>
      <c r="AE734" s="3">
        <v>6500</v>
      </c>
      <c r="AF734" s="3">
        <v>4550</v>
      </c>
    </row>
    <row r="735" spans="1:32" x14ac:dyDescent="0.3">
      <c r="A735" t="s">
        <v>1356</v>
      </c>
      <c r="B735" t="b">
        <v>0</v>
      </c>
      <c r="D735" t="b">
        <v>0</v>
      </c>
      <c r="E735" s="1">
        <v>44489</v>
      </c>
      <c r="F735" t="b">
        <v>0</v>
      </c>
      <c r="G735" t="s">
        <v>159</v>
      </c>
      <c r="H735" t="b">
        <v>0</v>
      </c>
      <c r="I735" s="2">
        <v>44204.770300925928</v>
      </c>
      <c r="J735" t="b">
        <v>0</v>
      </c>
      <c r="K735" t="b">
        <v>0</v>
      </c>
      <c r="L735" t="s">
        <v>93</v>
      </c>
      <c r="M735">
        <v>4</v>
      </c>
      <c r="N735">
        <v>2021</v>
      </c>
      <c r="O735" t="s">
        <v>771</v>
      </c>
      <c r="P735" t="s">
        <v>772</v>
      </c>
      <c r="Q735" t="s">
        <v>5971</v>
      </c>
      <c r="R735" t="s">
        <v>87</v>
      </c>
      <c r="S735" s="2">
        <v>44348.7966087963</v>
      </c>
      <c r="V735" t="b">
        <v>0</v>
      </c>
      <c r="W735" t="s">
        <v>98</v>
      </c>
      <c r="X735" t="s">
        <v>1357</v>
      </c>
      <c r="Z735" t="b">
        <v>0</v>
      </c>
      <c r="AA735" t="s">
        <v>159</v>
      </c>
      <c r="AB735" t="s">
        <v>774</v>
      </c>
      <c r="AC735" t="b">
        <v>0</v>
      </c>
      <c r="AD735" t="b">
        <v>0</v>
      </c>
      <c r="AE735" s="3">
        <v>8950</v>
      </c>
      <c r="AF735" s="3">
        <v>6265</v>
      </c>
    </row>
    <row r="736" spans="1:32" x14ac:dyDescent="0.3">
      <c r="A736" t="s">
        <v>1021</v>
      </c>
      <c r="B736" t="b">
        <v>0</v>
      </c>
      <c r="D736" t="b">
        <v>0</v>
      </c>
      <c r="E736" s="1">
        <v>44561</v>
      </c>
      <c r="F736" t="b">
        <v>0</v>
      </c>
      <c r="G736" t="s">
        <v>109</v>
      </c>
      <c r="H736" t="b">
        <v>0</v>
      </c>
      <c r="I736" s="2">
        <v>43468.59715277778</v>
      </c>
      <c r="J736" t="b">
        <v>0</v>
      </c>
      <c r="K736" t="b">
        <v>0</v>
      </c>
      <c r="L736" t="s">
        <v>93</v>
      </c>
      <c r="M736">
        <v>4</v>
      </c>
      <c r="N736">
        <v>2021</v>
      </c>
      <c r="O736" t="s">
        <v>86</v>
      </c>
      <c r="P736" t="s">
        <v>86</v>
      </c>
      <c r="Q736" t="s">
        <v>5971</v>
      </c>
      <c r="R736" t="s">
        <v>87</v>
      </c>
      <c r="S736" s="2">
        <v>44348.796724537038</v>
      </c>
      <c r="U736" s="2">
        <v>44281.753634259258</v>
      </c>
      <c r="V736" t="b">
        <v>0</v>
      </c>
      <c r="W736" t="s">
        <v>83</v>
      </c>
      <c r="X736" t="s">
        <v>1358</v>
      </c>
      <c r="Z736" t="b">
        <v>0</v>
      </c>
      <c r="AA736" t="s">
        <v>109</v>
      </c>
      <c r="AB736" t="s">
        <v>180</v>
      </c>
      <c r="AC736" t="b">
        <v>0</v>
      </c>
      <c r="AD736" t="b">
        <v>0</v>
      </c>
      <c r="AE736" s="3">
        <v>98134</v>
      </c>
      <c r="AF736" s="3">
        <v>4906.7</v>
      </c>
    </row>
    <row r="737" spans="1:32" x14ac:dyDescent="0.3">
      <c r="A737" t="s">
        <v>1018</v>
      </c>
      <c r="B737" t="b">
        <v>0</v>
      </c>
      <c r="D737" t="b">
        <v>0</v>
      </c>
      <c r="E737" s="1">
        <v>44557</v>
      </c>
      <c r="F737" t="b">
        <v>0</v>
      </c>
      <c r="G737" t="s">
        <v>109</v>
      </c>
      <c r="H737" t="b">
        <v>0</v>
      </c>
      <c r="I737" s="2">
        <v>43637.398831018516</v>
      </c>
      <c r="J737" t="b">
        <v>0</v>
      </c>
      <c r="K737" t="b">
        <v>0</v>
      </c>
      <c r="L737" t="s">
        <v>93</v>
      </c>
      <c r="M737">
        <v>4</v>
      </c>
      <c r="N737">
        <v>2021</v>
      </c>
      <c r="O737" t="s">
        <v>86</v>
      </c>
      <c r="P737" t="s">
        <v>86</v>
      </c>
      <c r="Q737" t="s">
        <v>5971</v>
      </c>
      <c r="R737" t="s">
        <v>87</v>
      </c>
      <c r="S737" s="2">
        <v>44348.796724537038</v>
      </c>
      <c r="U737" s="2">
        <v>44231.475613425922</v>
      </c>
      <c r="V737" t="b">
        <v>0</v>
      </c>
      <c r="W737" t="s">
        <v>121</v>
      </c>
      <c r="X737" t="s">
        <v>1359</v>
      </c>
      <c r="Z737" t="b">
        <v>0</v>
      </c>
      <c r="AA737" t="s">
        <v>109</v>
      </c>
      <c r="AB737" t="s">
        <v>180</v>
      </c>
      <c r="AC737" t="b">
        <v>0</v>
      </c>
      <c r="AD737" t="b">
        <v>0</v>
      </c>
      <c r="AE737" s="3">
        <v>102727</v>
      </c>
      <c r="AF737" s="3">
        <v>5136.3500000000004</v>
      </c>
    </row>
    <row r="738" spans="1:32" x14ac:dyDescent="0.3">
      <c r="A738" t="s">
        <v>1360</v>
      </c>
      <c r="B738" t="b">
        <v>0</v>
      </c>
      <c r="D738" t="b">
        <v>0</v>
      </c>
      <c r="E738" s="1">
        <v>44561</v>
      </c>
      <c r="F738" t="b">
        <v>0</v>
      </c>
      <c r="G738" t="s">
        <v>109</v>
      </c>
      <c r="H738" t="b">
        <v>0</v>
      </c>
      <c r="I738" s="2">
        <v>43601.450983796298</v>
      </c>
      <c r="J738" t="b">
        <v>0</v>
      </c>
      <c r="K738" t="b">
        <v>0</v>
      </c>
      <c r="L738" t="s">
        <v>93</v>
      </c>
      <c r="M738">
        <v>4</v>
      </c>
      <c r="N738">
        <v>2021</v>
      </c>
      <c r="O738" t="s">
        <v>86</v>
      </c>
      <c r="P738" t="s">
        <v>86</v>
      </c>
      <c r="Q738" t="s">
        <v>5971</v>
      </c>
      <c r="R738" t="s">
        <v>87</v>
      </c>
      <c r="S738" s="2">
        <v>44348.796724537038</v>
      </c>
      <c r="U738" s="2">
        <v>44279.505960648145</v>
      </c>
      <c r="V738" t="b">
        <v>0</v>
      </c>
      <c r="W738" t="s">
        <v>121</v>
      </c>
      <c r="X738" t="s">
        <v>1361</v>
      </c>
      <c r="Z738" t="b">
        <v>0</v>
      </c>
      <c r="AA738" t="s">
        <v>109</v>
      </c>
      <c r="AB738" t="s">
        <v>180</v>
      </c>
      <c r="AC738" t="b">
        <v>0</v>
      </c>
      <c r="AD738" t="b">
        <v>0</v>
      </c>
      <c r="AE738" s="3">
        <v>98134</v>
      </c>
      <c r="AF738" s="3">
        <v>4906.7</v>
      </c>
    </row>
    <row r="739" spans="1:32" x14ac:dyDescent="0.3">
      <c r="A739" t="s">
        <v>1243</v>
      </c>
      <c r="B739" t="b">
        <v>0</v>
      </c>
      <c r="D739" t="b">
        <v>0</v>
      </c>
      <c r="E739" s="1">
        <v>44561</v>
      </c>
      <c r="F739" t="b">
        <v>0</v>
      </c>
      <c r="G739" t="s">
        <v>109</v>
      </c>
      <c r="H739" t="b">
        <v>0</v>
      </c>
      <c r="I739" s="2">
        <v>43609.30746527778</v>
      </c>
      <c r="J739" t="b">
        <v>0</v>
      </c>
      <c r="K739" t="b">
        <v>0</v>
      </c>
      <c r="L739" t="s">
        <v>93</v>
      </c>
      <c r="M739">
        <v>4</v>
      </c>
      <c r="N739">
        <v>2021</v>
      </c>
      <c r="O739" t="s">
        <v>86</v>
      </c>
      <c r="P739" t="s">
        <v>86</v>
      </c>
      <c r="Q739" t="s">
        <v>5971</v>
      </c>
      <c r="R739" t="s">
        <v>87</v>
      </c>
      <c r="S739" s="2">
        <v>44348.796724537038</v>
      </c>
      <c r="U739" s="2">
        <v>44063.49554398148</v>
      </c>
      <c r="V739" t="b">
        <v>0</v>
      </c>
      <c r="W739" t="s">
        <v>141</v>
      </c>
      <c r="X739" t="s">
        <v>1362</v>
      </c>
      <c r="Z739" t="b">
        <v>0</v>
      </c>
      <c r="AA739" t="s">
        <v>109</v>
      </c>
      <c r="AB739" t="s">
        <v>180</v>
      </c>
      <c r="AC739" t="b">
        <v>0</v>
      </c>
      <c r="AD739" t="b">
        <v>0</v>
      </c>
      <c r="AE739" s="3">
        <v>98134</v>
      </c>
      <c r="AF739" s="3">
        <v>4906.7</v>
      </c>
    </row>
    <row r="740" spans="1:32" x14ac:dyDescent="0.3">
      <c r="A740" t="s">
        <v>1241</v>
      </c>
      <c r="B740" t="b">
        <v>0</v>
      </c>
      <c r="D740" t="b">
        <v>0</v>
      </c>
      <c r="E740" s="1">
        <v>44561</v>
      </c>
      <c r="F740" t="b">
        <v>0</v>
      </c>
      <c r="G740" t="s">
        <v>109</v>
      </c>
      <c r="H740" t="b">
        <v>0</v>
      </c>
      <c r="I740" s="2">
        <v>43544.722604166665</v>
      </c>
      <c r="J740" t="b">
        <v>0</v>
      </c>
      <c r="K740" t="b">
        <v>0</v>
      </c>
      <c r="L740" t="s">
        <v>93</v>
      </c>
      <c r="M740">
        <v>4</v>
      </c>
      <c r="N740">
        <v>2021</v>
      </c>
      <c r="O740" t="s">
        <v>86</v>
      </c>
      <c r="P740" t="s">
        <v>86</v>
      </c>
      <c r="Q740" t="s">
        <v>5971</v>
      </c>
      <c r="R740" t="s">
        <v>87</v>
      </c>
      <c r="S740" s="2">
        <v>44348.796793981484</v>
      </c>
      <c r="U740" s="2">
        <v>44279.521689814814</v>
      </c>
      <c r="V740" t="b">
        <v>0</v>
      </c>
      <c r="W740" t="s">
        <v>98</v>
      </c>
      <c r="X740" t="s">
        <v>1363</v>
      </c>
      <c r="Z740" t="b">
        <v>0</v>
      </c>
      <c r="AA740" t="s">
        <v>109</v>
      </c>
      <c r="AB740" t="s">
        <v>180</v>
      </c>
      <c r="AC740" t="b">
        <v>0</v>
      </c>
      <c r="AD740" t="b">
        <v>0</v>
      </c>
      <c r="AE740" s="3">
        <v>101755</v>
      </c>
      <c r="AF740" s="3">
        <v>5087.75</v>
      </c>
    </row>
    <row r="741" spans="1:32" x14ac:dyDescent="0.3">
      <c r="A741" t="s">
        <v>1364</v>
      </c>
      <c r="B741" t="b">
        <v>0</v>
      </c>
      <c r="D741" t="b">
        <v>0</v>
      </c>
      <c r="E741" s="1">
        <v>44560</v>
      </c>
      <c r="F741" t="b">
        <v>0</v>
      </c>
      <c r="G741" t="s">
        <v>109</v>
      </c>
      <c r="H741" t="b">
        <v>0</v>
      </c>
      <c r="I741" s="2">
        <v>43600.550486111111</v>
      </c>
      <c r="J741" t="b">
        <v>0</v>
      </c>
      <c r="K741" t="b">
        <v>0</v>
      </c>
      <c r="L741" t="s">
        <v>93</v>
      </c>
      <c r="M741">
        <v>4</v>
      </c>
      <c r="N741">
        <v>2021</v>
      </c>
      <c r="O741" t="s">
        <v>86</v>
      </c>
      <c r="P741" t="s">
        <v>86</v>
      </c>
      <c r="Q741" t="s">
        <v>5971</v>
      </c>
      <c r="R741" t="s">
        <v>87</v>
      </c>
      <c r="S741" s="2">
        <v>44348.796724537038</v>
      </c>
      <c r="U741" s="2">
        <v>44063.685844907406</v>
      </c>
      <c r="V741" t="b">
        <v>0</v>
      </c>
      <c r="W741" t="s">
        <v>98</v>
      </c>
      <c r="X741" t="s">
        <v>1365</v>
      </c>
      <c r="Z741" t="b">
        <v>0</v>
      </c>
      <c r="AA741" t="s">
        <v>109</v>
      </c>
      <c r="AB741" t="s">
        <v>180</v>
      </c>
      <c r="AC741" t="b">
        <v>0</v>
      </c>
      <c r="AD741" t="b">
        <v>0</v>
      </c>
      <c r="AE741" s="3">
        <v>98134</v>
      </c>
      <c r="AF741" s="3">
        <v>4906.7</v>
      </c>
    </row>
    <row r="742" spans="1:32" x14ac:dyDescent="0.3">
      <c r="A742" t="s">
        <v>1366</v>
      </c>
      <c r="B742" t="b">
        <v>0</v>
      </c>
      <c r="D742" t="b">
        <v>0</v>
      </c>
      <c r="E742" s="1">
        <v>44561</v>
      </c>
      <c r="F742" t="b">
        <v>0</v>
      </c>
      <c r="G742" t="s">
        <v>109</v>
      </c>
      <c r="H742" t="b">
        <v>0</v>
      </c>
      <c r="I742" s="2">
        <v>43601.394085648149</v>
      </c>
      <c r="J742" t="b">
        <v>0</v>
      </c>
      <c r="K742" t="b">
        <v>0</v>
      </c>
      <c r="L742" t="s">
        <v>93</v>
      </c>
      <c r="M742">
        <v>4</v>
      </c>
      <c r="N742">
        <v>2021</v>
      </c>
      <c r="O742" t="s">
        <v>86</v>
      </c>
      <c r="P742" t="s">
        <v>86</v>
      </c>
      <c r="Q742" t="s">
        <v>5971</v>
      </c>
      <c r="R742" t="s">
        <v>87</v>
      </c>
      <c r="S742" s="2">
        <v>44348.796724537038</v>
      </c>
      <c r="U742" s="2">
        <v>44280.460162037038</v>
      </c>
      <c r="V742" t="b">
        <v>0</v>
      </c>
      <c r="W742" t="s">
        <v>121</v>
      </c>
      <c r="X742" t="s">
        <v>1367</v>
      </c>
      <c r="Z742" t="b">
        <v>0</v>
      </c>
      <c r="AA742" t="s">
        <v>109</v>
      </c>
      <c r="AB742" t="s">
        <v>180</v>
      </c>
      <c r="AC742" t="b">
        <v>0</v>
      </c>
      <c r="AD742" t="b">
        <v>0</v>
      </c>
      <c r="AE742" s="3">
        <v>98134</v>
      </c>
      <c r="AF742" s="3">
        <v>4906.7</v>
      </c>
    </row>
    <row r="743" spans="1:32" x14ac:dyDescent="0.3">
      <c r="A743" t="s">
        <v>1368</v>
      </c>
      <c r="B743" t="b">
        <v>0</v>
      </c>
      <c r="D743" t="b">
        <v>0</v>
      </c>
      <c r="E743" s="1">
        <v>44519</v>
      </c>
      <c r="F743" t="b">
        <v>0</v>
      </c>
      <c r="G743" t="s">
        <v>159</v>
      </c>
      <c r="H743" t="b">
        <v>0</v>
      </c>
      <c r="I743" s="2">
        <v>43643.832094907404</v>
      </c>
      <c r="J743" t="b">
        <v>0</v>
      </c>
      <c r="K743" t="b">
        <v>0</v>
      </c>
      <c r="L743" t="s">
        <v>93</v>
      </c>
      <c r="M743">
        <v>4</v>
      </c>
      <c r="N743">
        <v>2021</v>
      </c>
      <c r="O743" t="s">
        <v>86</v>
      </c>
      <c r="P743" t="s">
        <v>86</v>
      </c>
      <c r="Q743" t="s">
        <v>5971</v>
      </c>
      <c r="R743" t="s">
        <v>87</v>
      </c>
      <c r="S743" s="2">
        <v>44348.796724537038</v>
      </c>
      <c r="V743" t="b">
        <v>0</v>
      </c>
      <c r="W743" t="s">
        <v>37</v>
      </c>
      <c r="X743" t="s">
        <v>1369</v>
      </c>
      <c r="Z743" t="b">
        <v>0</v>
      </c>
      <c r="AA743" t="s">
        <v>179</v>
      </c>
      <c r="AB743" t="s">
        <v>180</v>
      </c>
      <c r="AC743" t="b">
        <v>0</v>
      </c>
      <c r="AD743" t="b">
        <v>0</v>
      </c>
      <c r="AE743" s="3">
        <v>86700</v>
      </c>
      <c r="AF743" s="3">
        <v>4335</v>
      </c>
    </row>
    <row r="744" spans="1:32" x14ac:dyDescent="0.3">
      <c r="A744" t="s">
        <v>169</v>
      </c>
      <c r="B744" t="b">
        <v>0</v>
      </c>
      <c r="D744" t="b">
        <v>0</v>
      </c>
      <c r="E744" s="1">
        <v>44561</v>
      </c>
      <c r="F744" t="b">
        <v>0</v>
      </c>
      <c r="G744" t="s">
        <v>123</v>
      </c>
      <c r="H744" t="b">
        <v>0</v>
      </c>
      <c r="I744" s="2">
        <v>43404.800879629627</v>
      </c>
      <c r="J744" t="b">
        <v>0</v>
      </c>
      <c r="K744" t="b">
        <v>0</v>
      </c>
      <c r="L744" t="s">
        <v>93</v>
      </c>
      <c r="M744">
        <v>4</v>
      </c>
      <c r="N744">
        <v>2021</v>
      </c>
      <c r="O744" t="s">
        <v>86</v>
      </c>
      <c r="P744" t="s">
        <v>86</v>
      </c>
      <c r="Q744" t="s">
        <v>5971</v>
      </c>
      <c r="R744" t="s">
        <v>87</v>
      </c>
      <c r="S744" s="2">
        <v>44348.796666666669</v>
      </c>
      <c r="U744" s="2">
        <v>43934.575601851851</v>
      </c>
      <c r="V744" t="b">
        <v>0</v>
      </c>
      <c r="W744" t="s">
        <v>141</v>
      </c>
      <c r="X744" t="s">
        <v>1370</v>
      </c>
      <c r="Z744" t="b">
        <v>0</v>
      </c>
      <c r="AA744" t="s">
        <v>123</v>
      </c>
      <c r="AB744" t="s">
        <v>180</v>
      </c>
      <c r="AC744" t="b">
        <v>0</v>
      </c>
      <c r="AD744" t="b">
        <v>0</v>
      </c>
      <c r="AE744" s="3">
        <v>64550</v>
      </c>
      <c r="AF744" s="3">
        <v>3227.5</v>
      </c>
    </row>
    <row r="745" spans="1:32" x14ac:dyDescent="0.3">
      <c r="A745" t="s">
        <v>175</v>
      </c>
      <c r="B745" t="b">
        <v>0</v>
      </c>
      <c r="D745" t="b">
        <v>0</v>
      </c>
      <c r="E745" s="1">
        <v>44547</v>
      </c>
      <c r="F745" t="b">
        <v>0</v>
      </c>
      <c r="G745" t="s">
        <v>246</v>
      </c>
      <c r="H745" t="b">
        <v>0</v>
      </c>
      <c r="I745" s="2">
        <v>43740.532002314816</v>
      </c>
      <c r="J745" t="b">
        <v>0</v>
      </c>
      <c r="K745" t="b">
        <v>0</v>
      </c>
      <c r="L745" t="s">
        <v>93</v>
      </c>
      <c r="M745">
        <v>4</v>
      </c>
      <c r="N745">
        <v>2021</v>
      </c>
      <c r="O745" t="s">
        <v>86</v>
      </c>
      <c r="P745" t="s">
        <v>86</v>
      </c>
      <c r="Q745" t="s">
        <v>5971</v>
      </c>
      <c r="R745" t="s">
        <v>179</v>
      </c>
      <c r="S745" s="2">
        <v>44370.755729166667</v>
      </c>
      <c r="U745" s="2">
        <v>43843.625300925924</v>
      </c>
      <c r="V745" t="b">
        <v>0</v>
      </c>
      <c r="W745" t="s">
        <v>45</v>
      </c>
      <c r="X745" t="s">
        <v>1371</v>
      </c>
      <c r="Z745" t="b">
        <v>0</v>
      </c>
      <c r="AA745" t="s">
        <v>179</v>
      </c>
      <c r="AB745" t="s">
        <v>205</v>
      </c>
      <c r="AC745" t="b">
        <v>0</v>
      </c>
      <c r="AD745" t="b">
        <v>0</v>
      </c>
      <c r="AE745" s="3">
        <v>95895</v>
      </c>
      <c r="AF745" s="3">
        <v>28768.5</v>
      </c>
    </row>
    <row r="746" spans="1:32" x14ac:dyDescent="0.3">
      <c r="A746" t="s">
        <v>1372</v>
      </c>
      <c r="B746" t="b">
        <v>0</v>
      </c>
      <c r="D746" t="b">
        <v>0</v>
      </c>
      <c r="E746" s="1">
        <v>44498</v>
      </c>
      <c r="F746" t="b">
        <v>0</v>
      </c>
      <c r="G746" t="s">
        <v>159</v>
      </c>
      <c r="H746" t="b">
        <v>0</v>
      </c>
      <c r="I746" s="2">
        <v>43538.783194444448</v>
      </c>
      <c r="J746" t="b">
        <v>0</v>
      </c>
      <c r="K746" t="b">
        <v>0</v>
      </c>
      <c r="L746" t="s">
        <v>93</v>
      </c>
      <c r="M746">
        <v>4</v>
      </c>
      <c r="N746">
        <v>2021</v>
      </c>
      <c r="O746" t="s">
        <v>86</v>
      </c>
      <c r="P746" t="s">
        <v>86</v>
      </c>
      <c r="Q746" t="s">
        <v>5971</v>
      </c>
      <c r="R746" t="s">
        <v>87</v>
      </c>
      <c r="S746" s="2">
        <v>44348.796851851854</v>
      </c>
      <c r="U746" s="2">
        <v>44301.68304398148</v>
      </c>
      <c r="V746" t="b">
        <v>0</v>
      </c>
      <c r="W746" t="s">
        <v>121</v>
      </c>
      <c r="X746" t="s">
        <v>1373</v>
      </c>
      <c r="Z746" t="b">
        <v>0</v>
      </c>
      <c r="AA746" t="s">
        <v>498</v>
      </c>
      <c r="AB746" t="s">
        <v>180</v>
      </c>
      <c r="AC746" t="b">
        <v>0</v>
      </c>
      <c r="AD746" t="b">
        <v>0</v>
      </c>
      <c r="AE746" s="3">
        <v>93085</v>
      </c>
      <c r="AF746" s="3">
        <v>4654.25</v>
      </c>
    </row>
    <row r="747" spans="1:32" x14ac:dyDescent="0.3">
      <c r="A747" t="s">
        <v>565</v>
      </c>
      <c r="B747" t="b">
        <v>0</v>
      </c>
      <c r="D747" t="b">
        <v>0</v>
      </c>
      <c r="E747" s="1">
        <v>44561</v>
      </c>
      <c r="F747" t="b">
        <v>0</v>
      </c>
      <c r="G747" t="s">
        <v>222</v>
      </c>
      <c r="H747" t="b">
        <v>0</v>
      </c>
      <c r="I747" s="2">
        <v>44035.582071759258</v>
      </c>
      <c r="J747" t="b">
        <v>0</v>
      </c>
      <c r="K747" t="b">
        <v>0</v>
      </c>
      <c r="L747" t="s">
        <v>93</v>
      </c>
      <c r="M747">
        <v>4</v>
      </c>
      <c r="N747">
        <v>2021</v>
      </c>
      <c r="O747" t="s">
        <v>86</v>
      </c>
      <c r="P747" t="s">
        <v>86</v>
      </c>
      <c r="Q747" t="s">
        <v>5971</v>
      </c>
      <c r="R747" t="s">
        <v>87</v>
      </c>
      <c r="S747" s="2">
        <v>44348.796793981484</v>
      </c>
      <c r="V747" t="b">
        <v>0</v>
      </c>
      <c r="W747" t="s">
        <v>83</v>
      </c>
      <c r="X747" t="s">
        <v>1374</v>
      </c>
      <c r="Z747" t="b">
        <v>0</v>
      </c>
      <c r="AA747" t="s">
        <v>179</v>
      </c>
      <c r="AB747" t="s">
        <v>180</v>
      </c>
      <c r="AC747" t="b">
        <v>0</v>
      </c>
      <c r="AD747" t="b">
        <v>0</v>
      </c>
      <c r="AE747" s="3">
        <v>79995</v>
      </c>
      <c r="AF747" s="3">
        <v>3999.75</v>
      </c>
    </row>
    <row r="748" spans="1:32" x14ac:dyDescent="0.3">
      <c r="A748" t="s">
        <v>1375</v>
      </c>
      <c r="B748" t="b">
        <v>0</v>
      </c>
      <c r="D748" t="b">
        <v>0</v>
      </c>
      <c r="E748" s="1">
        <v>44561</v>
      </c>
      <c r="F748" t="b">
        <v>0</v>
      </c>
      <c r="G748" t="s">
        <v>109</v>
      </c>
      <c r="H748" t="b">
        <v>0</v>
      </c>
      <c r="I748" s="2">
        <v>43676.660046296296</v>
      </c>
      <c r="J748" t="b">
        <v>0</v>
      </c>
      <c r="K748" t="b">
        <v>0</v>
      </c>
      <c r="L748" t="s">
        <v>93</v>
      </c>
      <c r="M748">
        <v>4</v>
      </c>
      <c r="N748">
        <v>2021</v>
      </c>
      <c r="O748" t="s">
        <v>86</v>
      </c>
      <c r="P748" t="s">
        <v>86</v>
      </c>
      <c r="Q748" t="s">
        <v>5971</v>
      </c>
      <c r="R748" t="s">
        <v>87</v>
      </c>
      <c r="S748" s="2">
        <v>44348.796724537038</v>
      </c>
      <c r="U748" s="2">
        <v>44279.52103009259</v>
      </c>
      <c r="V748" t="b">
        <v>0</v>
      </c>
      <c r="W748" t="s">
        <v>98</v>
      </c>
      <c r="X748" t="s">
        <v>1376</v>
      </c>
      <c r="Z748" t="b">
        <v>0</v>
      </c>
      <c r="AA748" t="s">
        <v>109</v>
      </c>
      <c r="AB748" t="s">
        <v>180</v>
      </c>
      <c r="AC748" t="b">
        <v>0</v>
      </c>
      <c r="AD748" t="b">
        <v>0</v>
      </c>
      <c r="AE748" s="3">
        <v>91549</v>
      </c>
      <c r="AF748" s="3">
        <v>4577.45</v>
      </c>
    </row>
    <row r="749" spans="1:32" x14ac:dyDescent="0.3">
      <c r="A749" t="s">
        <v>1377</v>
      </c>
      <c r="B749" t="b">
        <v>0</v>
      </c>
      <c r="D749" t="b">
        <v>0</v>
      </c>
      <c r="E749" s="1">
        <v>44561</v>
      </c>
      <c r="F749" t="b">
        <v>0</v>
      </c>
      <c r="G749" t="s">
        <v>109</v>
      </c>
      <c r="H749" t="b">
        <v>0</v>
      </c>
      <c r="I749" s="2">
        <v>43917.475081018521</v>
      </c>
      <c r="J749" t="b">
        <v>0</v>
      </c>
      <c r="K749" t="b">
        <v>0</v>
      </c>
      <c r="L749" t="s">
        <v>93</v>
      </c>
      <c r="M749">
        <v>4</v>
      </c>
      <c r="N749">
        <v>2021</v>
      </c>
      <c r="O749" t="s">
        <v>86</v>
      </c>
      <c r="P749" t="s">
        <v>86</v>
      </c>
      <c r="Q749" t="s">
        <v>5971</v>
      </c>
      <c r="R749" t="s">
        <v>87</v>
      </c>
      <c r="S749" s="2">
        <v>44348.796597222223</v>
      </c>
      <c r="U749" s="2">
        <v>44279.518946759257</v>
      </c>
      <c r="V749" t="b">
        <v>0</v>
      </c>
      <c r="W749" t="s">
        <v>37</v>
      </c>
      <c r="X749" t="s">
        <v>1378</v>
      </c>
      <c r="Z749" t="b">
        <v>0</v>
      </c>
      <c r="AA749" t="s">
        <v>109</v>
      </c>
      <c r="AB749" t="s">
        <v>180</v>
      </c>
      <c r="AC749" t="b">
        <v>0</v>
      </c>
      <c r="AD749" t="b">
        <v>0</v>
      </c>
      <c r="AE749" s="3">
        <v>98134</v>
      </c>
      <c r="AF749" s="3">
        <v>4906.7</v>
      </c>
    </row>
    <row r="750" spans="1:32" x14ac:dyDescent="0.3">
      <c r="A750" t="s">
        <v>1379</v>
      </c>
      <c r="B750" t="b">
        <v>0</v>
      </c>
      <c r="D750" t="b">
        <v>0</v>
      </c>
      <c r="E750" s="1">
        <v>44561</v>
      </c>
      <c r="F750" t="b">
        <v>0</v>
      </c>
      <c r="G750" t="s">
        <v>109</v>
      </c>
      <c r="H750" t="b">
        <v>0</v>
      </c>
      <c r="I750" s="2">
        <v>43949.654826388891</v>
      </c>
      <c r="J750" t="b">
        <v>0</v>
      </c>
      <c r="K750" t="b">
        <v>0</v>
      </c>
      <c r="L750" t="s">
        <v>93</v>
      </c>
      <c r="M750">
        <v>4</v>
      </c>
      <c r="N750">
        <v>2021</v>
      </c>
      <c r="O750" t="s">
        <v>86</v>
      </c>
      <c r="P750" t="s">
        <v>86</v>
      </c>
      <c r="Q750" t="s">
        <v>5971</v>
      </c>
      <c r="R750" t="s">
        <v>87</v>
      </c>
      <c r="S750" s="2">
        <v>44348.796597222223</v>
      </c>
      <c r="U750" s="2">
        <v>44279.486770833333</v>
      </c>
      <c r="V750" t="b">
        <v>0</v>
      </c>
      <c r="W750" t="s">
        <v>121</v>
      </c>
      <c r="X750" t="s">
        <v>1380</v>
      </c>
      <c r="Z750" t="b">
        <v>0</v>
      </c>
      <c r="AA750" t="s">
        <v>109</v>
      </c>
      <c r="AB750" t="s">
        <v>180</v>
      </c>
      <c r="AC750" t="b">
        <v>0</v>
      </c>
      <c r="AD750" t="b">
        <v>0</v>
      </c>
      <c r="AE750" s="3">
        <v>98134</v>
      </c>
      <c r="AF750" s="3">
        <v>4906.7</v>
      </c>
    </row>
    <row r="751" spans="1:32" x14ac:dyDescent="0.3">
      <c r="A751" t="s">
        <v>1381</v>
      </c>
      <c r="B751" t="b">
        <v>0</v>
      </c>
      <c r="D751" t="b">
        <v>0</v>
      </c>
      <c r="E751" s="1">
        <v>44560</v>
      </c>
      <c r="F751" t="b">
        <v>0</v>
      </c>
      <c r="G751" t="s">
        <v>109</v>
      </c>
      <c r="H751" t="b">
        <v>0</v>
      </c>
      <c r="I751" s="2">
        <v>43983.547361111108</v>
      </c>
      <c r="J751" t="b">
        <v>0</v>
      </c>
      <c r="K751" t="b">
        <v>0</v>
      </c>
      <c r="L751" t="s">
        <v>93</v>
      </c>
      <c r="M751">
        <v>4</v>
      </c>
      <c r="N751">
        <v>2021</v>
      </c>
      <c r="O751" t="s">
        <v>86</v>
      </c>
      <c r="P751" t="s">
        <v>86</v>
      </c>
      <c r="Q751" t="s">
        <v>5971</v>
      </c>
      <c r="R751" t="s">
        <v>87</v>
      </c>
      <c r="S751" s="2">
        <v>44348.796724537038</v>
      </c>
      <c r="U751" s="2">
        <v>44322.615335648145</v>
      </c>
      <c r="V751" t="b">
        <v>0</v>
      </c>
      <c r="W751" t="s">
        <v>98</v>
      </c>
      <c r="X751" t="s">
        <v>1382</v>
      </c>
      <c r="Z751" t="b">
        <v>0</v>
      </c>
      <c r="AA751" t="s">
        <v>109</v>
      </c>
      <c r="AB751" t="s">
        <v>205</v>
      </c>
      <c r="AC751" t="b">
        <v>0</v>
      </c>
      <c r="AD751" t="b">
        <v>0</v>
      </c>
      <c r="AE751" s="3">
        <v>104701</v>
      </c>
      <c r="AF751" s="3">
        <v>31410.3</v>
      </c>
    </row>
    <row r="752" spans="1:32" x14ac:dyDescent="0.3">
      <c r="A752" t="s">
        <v>1383</v>
      </c>
      <c r="B752" t="b">
        <v>0</v>
      </c>
      <c r="D752" t="b">
        <v>0</v>
      </c>
      <c r="E752" s="1">
        <v>44866</v>
      </c>
      <c r="F752" t="b">
        <v>0</v>
      </c>
      <c r="G752" t="s">
        <v>1223</v>
      </c>
      <c r="H752" t="b">
        <v>0</v>
      </c>
      <c r="I752" s="2">
        <v>44245.871550925927</v>
      </c>
      <c r="J752" t="b">
        <v>0</v>
      </c>
      <c r="K752" t="b">
        <v>0</v>
      </c>
      <c r="L752" t="s">
        <v>622</v>
      </c>
      <c r="M752">
        <v>4</v>
      </c>
      <c r="N752">
        <v>2022</v>
      </c>
      <c r="O752" t="s">
        <v>86</v>
      </c>
      <c r="P752" t="s">
        <v>86</v>
      </c>
      <c r="Q752" t="s">
        <v>5971</v>
      </c>
      <c r="R752" t="s">
        <v>1223</v>
      </c>
      <c r="S752" s="2">
        <v>44370.342499999999</v>
      </c>
      <c r="V752" t="b">
        <v>0</v>
      </c>
      <c r="W752" t="s">
        <v>141</v>
      </c>
      <c r="X752" t="s">
        <v>1384</v>
      </c>
      <c r="Z752" t="b">
        <v>0</v>
      </c>
      <c r="AA752" t="s">
        <v>1223</v>
      </c>
      <c r="AB752" t="s">
        <v>180</v>
      </c>
      <c r="AC752" t="b">
        <v>0</v>
      </c>
      <c r="AD752" t="b">
        <v>0</v>
      </c>
      <c r="AE752" s="3">
        <v>196662</v>
      </c>
      <c r="AF752" s="3">
        <v>9833.1</v>
      </c>
    </row>
    <row r="753" spans="1:32" x14ac:dyDescent="0.3">
      <c r="A753" t="s">
        <v>1385</v>
      </c>
      <c r="B753" t="b">
        <v>0</v>
      </c>
      <c r="D753" t="b">
        <v>0</v>
      </c>
      <c r="E753" s="1">
        <v>44895</v>
      </c>
      <c r="F753" t="b">
        <v>0</v>
      </c>
      <c r="G753" t="s">
        <v>123</v>
      </c>
      <c r="H753" t="b">
        <v>0</v>
      </c>
      <c r="I753" s="2">
        <v>43943.788055555553</v>
      </c>
      <c r="J753" t="b">
        <v>0</v>
      </c>
      <c r="K753" t="b">
        <v>0</v>
      </c>
      <c r="L753" t="s">
        <v>622</v>
      </c>
      <c r="M753">
        <v>4</v>
      </c>
      <c r="N753">
        <v>2022</v>
      </c>
      <c r="O753" t="s">
        <v>86</v>
      </c>
      <c r="P753" t="s">
        <v>86</v>
      </c>
      <c r="Q753" t="s">
        <v>3016</v>
      </c>
      <c r="R753" t="s">
        <v>1223</v>
      </c>
      <c r="S753" s="2">
        <v>44370.342210648145</v>
      </c>
      <c r="U753" s="2">
        <v>43943.788414351853</v>
      </c>
      <c r="V753" t="b">
        <v>0</v>
      </c>
      <c r="W753" t="s">
        <v>37</v>
      </c>
      <c r="X753" t="s">
        <v>1386</v>
      </c>
      <c r="Z753" t="b">
        <v>0</v>
      </c>
      <c r="AA753" t="s">
        <v>1223</v>
      </c>
      <c r="AB753" t="s">
        <v>180</v>
      </c>
      <c r="AC753" t="b">
        <v>0</v>
      </c>
      <c r="AD753" t="b">
        <v>0</v>
      </c>
      <c r="AE753" s="3">
        <v>174800</v>
      </c>
      <c r="AF753" s="3">
        <v>8740</v>
      </c>
    </row>
    <row r="754" spans="1:32" x14ac:dyDescent="0.3">
      <c r="A754" t="s">
        <v>1356</v>
      </c>
      <c r="B754" t="b">
        <v>0</v>
      </c>
      <c r="D754" t="b">
        <v>0</v>
      </c>
      <c r="E754" s="1">
        <v>44500</v>
      </c>
      <c r="F754" t="b">
        <v>0</v>
      </c>
      <c r="G754" t="s">
        <v>123</v>
      </c>
      <c r="H754" t="b">
        <v>0</v>
      </c>
      <c r="I754" s="2">
        <v>44035.825613425928</v>
      </c>
      <c r="J754" t="b">
        <v>0</v>
      </c>
      <c r="K754" t="b">
        <v>0</v>
      </c>
      <c r="L754" t="s">
        <v>93</v>
      </c>
      <c r="M754">
        <v>4</v>
      </c>
      <c r="N754">
        <v>2021</v>
      </c>
      <c r="O754" t="s">
        <v>86</v>
      </c>
      <c r="P754" t="s">
        <v>86</v>
      </c>
      <c r="Q754" t="s">
        <v>5974</v>
      </c>
      <c r="R754" t="s">
        <v>498</v>
      </c>
      <c r="S754" s="2">
        <v>44372.856296296297</v>
      </c>
      <c r="V754" t="b">
        <v>0</v>
      </c>
      <c r="W754" t="s">
        <v>141</v>
      </c>
      <c r="X754" t="s">
        <v>1387</v>
      </c>
      <c r="Z754" t="b">
        <v>0</v>
      </c>
      <c r="AA754" t="s">
        <v>498</v>
      </c>
      <c r="AB754" t="s">
        <v>180</v>
      </c>
      <c r="AC754" t="b">
        <v>0</v>
      </c>
      <c r="AD754" t="b">
        <v>0</v>
      </c>
      <c r="AE754" s="3">
        <v>137635</v>
      </c>
      <c r="AF754" s="3">
        <v>6881.75</v>
      </c>
    </row>
    <row r="755" spans="1:32" x14ac:dyDescent="0.3">
      <c r="A755" t="s">
        <v>1312</v>
      </c>
      <c r="B755" t="b">
        <v>0</v>
      </c>
      <c r="D755" t="b">
        <v>0</v>
      </c>
      <c r="E755" s="1">
        <v>44561</v>
      </c>
      <c r="F755" t="b">
        <v>0</v>
      </c>
      <c r="G755" t="s">
        <v>109</v>
      </c>
      <c r="H755" t="b">
        <v>0</v>
      </c>
      <c r="I755" s="2">
        <v>43543.373553240737</v>
      </c>
      <c r="J755" t="b">
        <v>0</v>
      </c>
      <c r="K755" t="b">
        <v>0</v>
      </c>
      <c r="L755" t="s">
        <v>93</v>
      </c>
      <c r="M755">
        <v>4</v>
      </c>
      <c r="N755">
        <v>2021</v>
      </c>
      <c r="O755" t="s">
        <v>86</v>
      </c>
      <c r="P755" t="s">
        <v>86</v>
      </c>
      <c r="Q755" t="s">
        <v>5981</v>
      </c>
      <c r="R755" t="s">
        <v>87</v>
      </c>
      <c r="S755" s="2">
        <v>44348.796724537038</v>
      </c>
      <c r="U755" s="2">
        <v>44279.506666666668</v>
      </c>
      <c r="V755" t="b">
        <v>0</v>
      </c>
      <c r="W755" t="s">
        <v>98</v>
      </c>
      <c r="X755" t="s">
        <v>1388</v>
      </c>
      <c r="Z755" t="b">
        <v>0</v>
      </c>
      <c r="AA755" t="s">
        <v>109</v>
      </c>
      <c r="AB755" t="s">
        <v>180</v>
      </c>
      <c r="AC755" t="b">
        <v>0</v>
      </c>
      <c r="AD755" t="b">
        <v>0</v>
      </c>
      <c r="AE755" s="3">
        <v>98134</v>
      </c>
      <c r="AF755" s="3">
        <v>4906.7</v>
      </c>
    </row>
    <row r="756" spans="1:32" x14ac:dyDescent="0.3">
      <c r="A756" t="s">
        <v>1389</v>
      </c>
      <c r="B756" t="b">
        <v>0</v>
      </c>
      <c r="D756" t="b">
        <v>0</v>
      </c>
      <c r="E756" s="1">
        <v>44561</v>
      </c>
      <c r="F756" t="b">
        <v>0</v>
      </c>
      <c r="G756" t="s">
        <v>109</v>
      </c>
      <c r="H756" t="b">
        <v>0</v>
      </c>
      <c r="I756" s="2">
        <v>43937.603530092594</v>
      </c>
      <c r="J756" t="b">
        <v>0</v>
      </c>
      <c r="K756" t="b">
        <v>0</v>
      </c>
      <c r="L756" t="s">
        <v>93</v>
      </c>
      <c r="M756">
        <v>4</v>
      </c>
      <c r="N756">
        <v>2021</v>
      </c>
      <c r="O756" t="s">
        <v>86</v>
      </c>
      <c r="P756" t="s">
        <v>86</v>
      </c>
      <c r="Q756" t="s">
        <v>5975</v>
      </c>
      <c r="R756" t="s">
        <v>87</v>
      </c>
      <c r="S756" s="2">
        <v>44348.796851851854</v>
      </c>
      <c r="U756" s="2">
        <v>44063.692604166667</v>
      </c>
      <c r="V756" t="b">
        <v>0</v>
      </c>
      <c r="W756" t="s">
        <v>111</v>
      </c>
      <c r="X756" t="s">
        <v>1390</v>
      </c>
      <c r="Z756" t="b">
        <v>0</v>
      </c>
      <c r="AA756" t="s">
        <v>109</v>
      </c>
      <c r="AB756" t="s">
        <v>180</v>
      </c>
      <c r="AC756" t="b">
        <v>0</v>
      </c>
      <c r="AD756" t="b">
        <v>0</v>
      </c>
      <c r="AE756" s="3">
        <v>104701</v>
      </c>
      <c r="AF756" s="3">
        <v>5235.05</v>
      </c>
    </row>
    <row r="757" spans="1:32" x14ac:dyDescent="0.3">
      <c r="A757" t="s">
        <v>1104</v>
      </c>
      <c r="B757" t="b">
        <v>0</v>
      </c>
      <c r="D757" t="b">
        <v>0</v>
      </c>
      <c r="E757" s="1">
        <v>44561</v>
      </c>
      <c r="F757" t="b">
        <v>0</v>
      </c>
      <c r="G757" t="s">
        <v>109</v>
      </c>
      <c r="H757" t="b">
        <v>0</v>
      </c>
      <c r="I757" s="2">
        <v>43956.676631944443</v>
      </c>
      <c r="J757" t="b">
        <v>0</v>
      </c>
      <c r="K757" t="b">
        <v>0</v>
      </c>
      <c r="L757" t="s">
        <v>93</v>
      </c>
      <c r="M757">
        <v>4</v>
      </c>
      <c r="N757">
        <v>2021</v>
      </c>
      <c r="O757" t="s">
        <v>86</v>
      </c>
      <c r="P757" t="s">
        <v>86</v>
      </c>
      <c r="Q757" t="s">
        <v>5980</v>
      </c>
      <c r="R757" t="s">
        <v>87</v>
      </c>
      <c r="S757" s="2">
        <v>44348.796793981484</v>
      </c>
      <c r="U757" s="2">
        <v>44231.477881944447</v>
      </c>
      <c r="V757" t="b">
        <v>0</v>
      </c>
      <c r="W757" t="s">
        <v>121</v>
      </c>
      <c r="X757" t="s">
        <v>1391</v>
      </c>
      <c r="Z757" t="b">
        <v>0</v>
      </c>
      <c r="AA757" t="s">
        <v>109</v>
      </c>
      <c r="AB757" t="s">
        <v>180</v>
      </c>
      <c r="AC757" t="b">
        <v>0</v>
      </c>
      <c r="AD757" t="b">
        <v>0</v>
      </c>
      <c r="AE757" s="3">
        <v>98134</v>
      </c>
      <c r="AF757" s="3">
        <v>4906.7</v>
      </c>
    </row>
    <row r="758" spans="1:32" x14ac:dyDescent="0.3">
      <c r="A758" t="s">
        <v>1392</v>
      </c>
      <c r="B758" t="b">
        <v>0</v>
      </c>
      <c r="D758" t="b">
        <v>0</v>
      </c>
      <c r="E758" s="1">
        <v>44558</v>
      </c>
      <c r="F758" t="b">
        <v>0</v>
      </c>
      <c r="G758" t="s">
        <v>109</v>
      </c>
      <c r="H758" t="b">
        <v>0</v>
      </c>
      <c r="I758" s="2">
        <v>44260.641458333332</v>
      </c>
      <c r="J758" t="b">
        <v>0</v>
      </c>
      <c r="K758" t="b">
        <v>0</v>
      </c>
      <c r="L758" t="s">
        <v>93</v>
      </c>
      <c r="M758">
        <v>4</v>
      </c>
      <c r="N758">
        <v>2021</v>
      </c>
      <c r="O758" t="s">
        <v>86</v>
      </c>
      <c r="P758" t="s">
        <v>86</v>
      </c>
      <c r="Q758" t="s">
        <v>5980</v>
      </c>
      <c r="R758" t="s">
        <v>87</v>
      </c>
      <c r="S758" s="2">
        <v>44348.796666666669</v>
      </c>
      <c r="U758" s="2">
        <v>44279.499386574076</v>
      </c>
      <c r="V758" t="b">
        <v>0</v>
      </c>
      <c r="W758" t="s">
        <v>83</v>
      </c>
      <c r="X758" t="s">
        <v>1393</v>
      </c>
      <c r="Z758" t="b">
        <v>0</v>
      </c>
      <c r="AA758" t="s">
        <v>109</v>
      </c>
      <c r="AB758" t="s">
        <v>180</v>
      </c>
      <c r="AC758" t="b">
        <v>0</v>
      </c>
      <c r="AD758" t="b">
        <v>0</v>
      </c>
      <c r="AE758" s="3">
        <v>104701</v>
      </c>
      <c r="AF758" s="3">
        <v>5235.05</v>
      </c>
    </row>
    <row r="759" spans="1:32" x14ac:dyDescent="0.3">
      <c r="A759" t="s">
        <v>1037</v>
      </c>
      <c r="B759" t="b">
        <v>0</v>
      </c>
      <c r="D759" t="b">
        <v>0</v>
      </c>
      <c r="E759" s="1">
        <v>44561</v>
      </c>
      <c r="F759" t="b">
        <v>0</v>
      </c>
      <c r="G759" t="s">
        <v>109</v>
      </c>
      <c r="H759" t="b">
        <v>0</v>
      </c>
      <c r="I759" s="2">
        <v>43822.681076388886</v>
      </c>
      <c r="J759" t="b">
        <v>0</v>
      </c>
      <c r="K759" t="b">
        <v>0</v>
      </c>
      <c r="L759" t="s">
        <v>93</v>
      </c>
      <c r="M759">
        <v>4</v>
      </c>
      <c r="N759">
        <v>2021</v>
      </c>
      <c r="O759" t="s">
        <v>86</v>
      </c>
      <c r="P759" t="s">
        <v>86</v>
      </c>
      <c r="Q759" t="s">
        <v>5980</v>
      </c>
      <c r="R759" t="s">
        <v>87</v>
      </c>
      <c r="S759" s="2">
        <v>44348.796724537038</v>
      </c>
      <c r="U759" s="2">
        <v>44279.492048611108</v>
      </c>
      <c r="V759" t="b">
        <v>0</v>
      </c>
      <c r="W759" t="s">
        <v>121</v>
      </c>
      <c r="X759" t="s">
        <v>1394</v>
      </c>
      <c r="Z759" t="b">
        <v>0</v>
      </c>
      <c r="AA759" t="s">
        <v>109</v>
      </c>
      <c r="AB759" t="s">
        <v>180</v>
      </c>
      <c r="AC759" t="b">
        <v>0</v>
      </c>
      <c r="AD759" t="b">
        <v>0</v>
      </c>
      <c r="AE759" s="3">
        <v>98134</v>
      </c>
      <c r="AF759" s="3">
        <v>4906.7</v>
      </c>
    </row>
    <row r="760" spans="1:32" x14ac:dyDescent="0.3">
      <c r="A760" t="s">
        <v>1364</v>
      </c>
      <c r="B760" t="b">
        <v>0</v>
      </c>
      <c r="D760" t="b">
        <v>0</v>
      </c>
      <c r="E760" s="1">
        <v>44553</v>
      </c>
      <c r="F760" t="b">
        <v>0</v>
      </c>
      <c r="G760" t="s">
        <v>109</v>
      </c>
      <c r="H760" t="b">
        <v>0</v>
      </c>
      <c r="I760" s="2">
        <v>44294.561354166668</v>
      </c>
      <c r="J760" t="b">
        <v>0</v>
      </c>
      <c r="K760" t="b">
        <v>0</v>
      </c>
      <c r="L760" t="s">
        <v>93</v>
      </c>
      <c r="M760">
        <v>4</v>
      </c>
      <c r="N760">
        <v>2021</v>
      </c>
      <c r="O760" t="s">
        <v>86</v>
      </c>
      <c r="P760" t="s">
        <v>86</v>
      </c>
      <c r="Q760" t="s">
        <v>5981</v>
      </c>
      <c r="R760" t="s">
        <v>109</v>
      </c>
      <c r="S760" s="2">
        <v>44372.642314814817</v>
      </c>
      <c r="V760" t="b">
        <v>0</v>
      </c>
      <c r="W760" t="s">
        <v>121</v>
      </c>
      <c r="X760" t="s">
        <v>1395</v>
      </c>
      <c r="Z760" t="b">
        <v>0</v>
      </c>
      <c r="AA760" t="s">
        <v>109</v>
      </c>
      <c r="AB760" t="s">
        <v>180</v>
      </c>
      <c r="AC760" t="b">
        <v>0</v>
      </c>
      <c r="AD760" t="b">
        <v>0</v>
      </c>
      <c r="AE760" s="3">
        <v>98134</v>
      </c>
      <c r="AF760" s="3">
        <v>4906.7</v>
      </c>
    </row>
    <row r="761" spans="1:32" x14ac:dyDescent="0.3">
      <c r="A761" t="s">
        <v>1396</v>
      </c>
      <c r="B761" t="b">
        <v>0</v>
      </c>
      <c r="D761" t="b">
        <v>0</v>
      </c>
      <c r="E761" s="1">
        <v>44554</v>
      </c>
      <c r="F761" t="b">
        <v>0</v>
      </c>
      <c r="G761" t="s">
        <v>109</v>
      </c>
      <c r="H761" t="b">
        <v>0</v>
      </c>
      <c r="I761" s="2">
        <v>44327.321064814816</v>
      </c>
      <c r="J761" t="b">
        <v>0</v>
      </c>
      <c r="K761" t="b">
        <v>0</v>
      </c>
      <c r="L761" t="s">
        <v>93</v>
      </c>
      <c r="M761">
        <v>4</v>
      </c>
      <c r="N761">
        <v>2021</v>
      </c>
      <c r="O761" t="s">
        <v>86</v>
      </c>
      <c r="P761" t="s">
        <v>86</v>
      </c>
      <c r="Q761" t="s">
        <v>5981</v>
      </c>
      <c r="R761" t="s">
        <v>109</v>
      </c>
      <c r="S761" s="2">
        <v>44358.661365740743</v>
      </c>
      <c r="U761" s="2">
        <v>44329.462754629632</v>
      </c>
      <c r="V761" t="b">
        <v>0</v>
      </c>
      <c r="W761" t="s">
        <v>37</v>
      </c>
      <c r="X761" t="s">
        <v>1397</v>
      </c>
      <c r="Z761" t="b">
        <v>0</v>
      </c>
      <c r="AA761" t="s">
        <v>109</v>
      </c>
      <c r="AB761" t="s">
        <v>205</v>
      </c>
      <c r="AC761" t="b">
        <v>0</v>
      </c>
      <c r="AD761" t="b">
        <v>0</v>
      </c>
      <c r="AE761" s="3">
        <v>102727</v>
      </c>
      <c r="AF761" s="3">
        <v>30818.1</v>
      </c>
    </row>
    <row r="762" spans="1:32" x14ac:dyDescent="0.3">
      <c r="A762" t="s">
        <v>160</v>
      </c>
      <c r="B762" t="b">
        <v>0</v>
      </c>
      <c r="D762" t="b">
        <v>0</v>
      </c>
      <c r="E762" s="1">
        <v>44561</v>
      </c>
      <c r="F762" t="b">
        <v>0</v>
      </c>
      <c r="G762" t="s">
        <v>159</v>
      </c>
      <c r="H762" t="b">
        <v>0</v>
      </c>
      <c r="I762" s="2">
        <v>44095.617048611108</v>
      </c>
      <c r="J762" t="b">
        <v>0</v>
      </c>
      <c r="K762" t="b">
        <v>0</v>
      </c>
      <c r="L762" t="s">
        <v>93</v>
      </c>
      <c r="M762">
        <v>4</v>
      </c>
      <c r="N762">
        <v>2021</v>
      </c>
      <c r="O762" t="s">
        <v>86</v>
      </c>
      <c r="P762" t="s">
        <v>86</v>
      </c>
      <c r="Q762" t="s">
        <v>5981</v>
      </c>
      <c r="R762" t="s">
        <v>498</v>
      </c>
      <c r="S762" s="2">
        <v>44372.857557870368</v>
      </c>
      <c r="V762" t="b">
        <v>0</v>
      </c>
      <c r="W762" t="s">
        <v>1242</v>
      </c>
      <c r="X762" t="s">
        <v>1398</v>
      </c>
      <c r="Z762" t="b">
        <v>0</v>
      </c>
      <c r="AA762" t="s">
        <v>498</v>
      </c>
      <c r="AB762" t="s">
        <v>180</v>
      </c>
      <c r="AC762" t="b">
        <v>0</v>
      </c>
      <c r="AD762" t="b">
        <v>0</v>
      </c>
      <c r="AE762" s="3">
        <v>80000</v>
      </c>
      <c r="AF762" s="3">
        <v>4000</v>
      </c>
    </row>
    <row r="763" spans="1:32" x14ac:dyDescent="0.3">
      <c r="A763" t="s">
        <v>1399</v>
      </c>
      <c r="B763" t="b">
        <v>0</v>
      </c>
      <c r="D763" t="b">
        <v>0</v>
      </c>
      <c r="E763" s="1">
        <v>44561</v>
      </c>
      <c r="F763" t="b">
        <v>0</v>
      </c>
      <c r="G763" t="s">
        <v>123</v>
      </c>
      <c r="H763" t="b">
        <v>0</v>
      </c>
      <c r="I763" s="2">
        <v>43390.48746527778</v>
      </c>
      <c r="J763" t="b">
        <v>0</v>
      </c>
      <c r="K763" t="b">
        <v>0</v>
      </c>
      <c r="L763" t="s">
        <v>93</v>
      </c>
      <c r="M763">
        <v>4</v>
      </c>
      <c r="N763">
        <v>2021</v>
      </c>
      <c r="O763" t="s">
        <v>86</v>
      </c>
      <c r="P763" t="s">
        <v>86</v>
      </c>
      <c r="Q763" t="s">
        <v>5981</v>
      </c>
      <c r="R763" t="s">
        <v>123</v>
      </c>
      <c r="S763" s="2">
        <v>44372.102986111109</v>
      </c>
      <c r="U763" s="2">
        <v>43962.723680555559</v>
      </c>
      <c r="V763" t="b">
        <v>0</v>
      </c>
      <c r="W763" t="s">
        <v>98</v>
      </c>
      <c r="X763" t="s">
        <v>1400</v>
      </c>
      <c r="Z763" t="b">
        <v>0</v>
      </c>
      <c r="AA763" t="s">
        <v>123</v>
      </c>
      <c r="AB763" t="s">
        <v>205</v>
      </c>
      <c r="AC763" t="b">
        <v>0</v>
      </c>
      <c r="AD763" t="b">
        <v>0</v>
      </c>
      <c r="AE763" s="3">
        <v>67995</v>
      </c>
      <c r="AF763" s="3">
        <v>20398.5</v>
      </c>
    </row>
    <row r="764" spans="1:32" x14ac:dyDescent="0.3">
      <c r="A764" t="s">
        <v>1401</v>
      </c>
      <c r="B764" t="b">
        <v>0</v>
      </c>
      <c r="D764" t="b">
        <v>0</v>
      </c>
      <c r="E764" s="1">
        <v>44561</v>
      </c>
      <c r="F764" t="b">
        <v>0</v>
      </c>
      <c r="G764" t="s">
        <v>109</v>
      </c>
      <c r="H764" t="b">
        <v>0</v>
      </c>
      <c r="I764" s="2">
        <v>43538.392025462963</v>
      </c>
      <c r="J764" t="b">
        <v>0</v>
      </c>
      <c r="K764" t="b">
        <v>0</v>
      </c>
      <c r="L764" t="s">
        <v>93</v>
      </c>
      <c r="M764">
        <v>4</v>
      </c>
      <c r="N764">
        <v>2021</v>
      </c>
      <c r="O764" t="s">
        <v>86</v>
      </c>
      <c r="P764" t="s">
        <v>86</v>
      </c>
      <c r="Q764" t="s">
        <v>5981</v>
      </c>
      <c r="R764" t="s">
        <v>87</v>
      </c>
      <c r="S764" s="2">
        <v>44348.796793981484</v>
      </c>
      <c r="U764" s="2">
        <v>44279.490069444444</v>
      </c>
      <c r="V764" t="b">
        <v>0</v>
      </c>
      <c r="W764" t="s">
        <v>98</v>
      </c>
      <c r="X764" t="s">
        <v>1402</v>
      </c>
      <c r="Z764" t="b">
        <v>0</v>
      </c>
      <c r="AA764" t="s">
        <v>109</v>
      </c>
      <c r="AB764" t="s">
        <v>180</v>
      </c>
      <c r="AC764" t="b">
        <v>0</v>
      </c>
      <c r="AD764" t="b">
        <v>0</v>
      </c>
      <c r="AE764" s="3">
        <v>104701</v>
      </c>
      <c r="AF764" s="3">
        <v>5235.05</v>
      </c>
    </row>
    <row r="765" spans="1:32" x14ac:dyDescent="0.3">
      <c r="A765" t="s">
        <v>1401</v>
      </c>
      <c r="B765" t="b">
        <v>0</v>
      </c>
      <c r="D765" t="b">
        <v>0</v>
      </c>
      <c r="E765" s="1">
        <v>44561</v>
      </c>
      <c r="F765" t="b">
        <v>0</v>
      </c>
      <c r="G765" t="s">
        <v>109</v>
      </c>
      <c r="H765" t="b">
        <v>0</v>
      </c>
      <c r="I765" s="2">
        <v>43370.473240740743</v>
      </c>
      <c r="J765" t="b">
        <v>0</v>
      </c>
      <c r="K765" t="b">
        <v>0</v>
      </c>
      <c r="L765" t="s">
        <v>93</v>
      </c>
      <c r="M765">
        <v>4</v>
      </c>
      <c r="N765">
        <v>2021</v>
      </c>
      <c r="O765" t="s">
        <v>86</v>
      </c>
      <c r="P765" t="s">
        <v>86</v>
      </c>
      <c r="Q765" t="s">
        <v>5981</v>
      </c>
      <c r="R765" t="s">
        <v>87</v>
      </c>
      <c r="S765" s="2">
        <v>44348.796666666669</v>
      </c>
      <c r="U765" s="2">
        <v>44279.489016203705</v>
      </c>
      <c r="V765" t="b">
        <v>0</v>
      </c>
      <c r="W765" t="s">
        <v>141</v>
      </c>
      <c r="X765" t="s">
        <v>1403</v>
      </c>
      <c r="Z765" t="b">
        <v>0</v>
      </c>
      <c r="AA765" t="s">
        <v>109</v>
      </c>
      <c r="AB765" t="s">
        <v>180</v>
      </c>
      <c r="AC765" t="b">
        <v>0</v>
      </c>
      <c r="AD765" t="b">
        <v>0</v>
      </c>
      <c r="AE765" s="3">
        <v>98134</v>
      </c>
      <c r="AF765" s="3">
        <v>4906.7</v>
      </c>
    </row>
    <row r="766" spans="1:32" x14ac:dyDescent="0.3">
      <c r="A766" t="s">
        <v>1404</v>
      </c>
      <c r="B766" t="b">
        <v>0</v>
      </c>
      <c r="D766" t="b">
        <v>0</v>
      </c>
      <c r="E766" s="1">
        <v>44561</v>
      </c>
      <c r="F766" t="b">
        <v>0</v>
      </c>
      <c r="G766" t="s">
        <v>109</v>
      </c>
      <c r="H766" t="b">
        <v>0</v>
      </c>
      <c r="I766" s="2">
        <v>43571.322812500002</v>
      </c>
      <c r="J766" t="b">
        <v>0</v>
      </c>
      <c r="K766" t="b">
        <v>0</v>
      </c>
      <c r="L766" t="s">
        <v>93</v>
      </c>
      <c r="M766">
        <v>4</v>
      </c>
      <c r="N766">
        <v>2021</v>
      </c>
      <c r="O766" t="s">
        <v>86</v>
      </c>
      <c r="P766" t="s">
        <v>86</v>
      </c>
      <c r="Q766" t="s">
        <v>5981</v>
      </c>
      <c r="R766" t="s">
        <v>87</v>
      </c>
      <c r="S766" s="2">
        <v>44348.796597222223</v>
      </c>
      <c r="U766" s="2">
        <v>44186.463194444441</v>
      </c>
      <c r="V766" t="b">
        <v>0</v>
      </c>
      <c r="W766" t="s">
        <v>98</v>
      </c>
      <c r="X766" t="s">
        <v>1405</v>
      </c>
      <c r="Z766" t="b">
        <v>0</v>
      </c>
      <c r="AA766" t="s">
        <v>109</v>
      </c>
      <c r="AB766" t="s">
        <v>180</v>
      </c>
      <c r="AC766" t="b">
        <v>0</v>
      </c>
      <c r="AD766" t="b">
        <v>0</v>
      </c>
      <c r="AE766" s="3">
        <v>98134</v>
      </c>
      <c r="AF766" s="3">
        <v>4906.7</v>
      </c>
    </row>
    <row r="767" spans="1:32" x14ac:dyDescent="0.3">
      <c r="A767" t="s">
        <v>1406</v>
      </c>
      <c r="B767" t="b">
        <v>0</v>
      </c>
      <c r="D767" t="b">
        <v>0</v>
      </c>
      <c r="E767" s="1">
        <v>44561</v>
      </c>
      <c r="F767" t="b">
        <v>0</v>
      </c>
      <c r="G767" t="s">
        <v>222</v>
      </c>
      <c r="H767" t="b">
        <v>0</v>
      </c>
      <c r="I767" s="2">
        <v>44134.86582175926</v>
      </c>
      <c r="J767" t="b">
        <v>0</v>
      </c>
      <c r="K767" t="b">
        <v>0</v>
      </c>
      <c r="L767" t="s">
        <v>93</v>
      </c>
      <c r="M767">
        <v>4</v>
      </c>
      <c r="N767">
        <v>2021</v>
      </c>
      <c r="O767" t="s">
        <v>86</v>
      </c>
      <c r="P767" t="s">
        <v>86</v>
      </c>
      <c r="Q767" t="s">
        <v>5981</v>
      </c>
      <c r="R767" t="s">
        <v>123</v>
      </c>
      <c r="S767" s="2">
        <v>44351.128275462965</v>
      </c>
      <c r="V767" t="b">
        <v>0</v>
      </c>
      <c r="W767" t="s">
        <v>83</v>
      </c>
      <c r="X767" t="s">
        <v>1407</v>
      </c>
      <c r="Z767" t="b">
        <v>0</v>
      </c>
      <c r="AA767" t="s">
        <v>123</v>
      </c>
      <c r="AB767" t="s">
        <v>180</v>
      </c>
      <c r="AC767" t="b">
        <v>0</v>
      </c>
      <c r="AD767" t="b">
        <v>0</v>
      </c>
      <c r="AE767" s="3">
        <v>90685</v>
      </c>
      <c r="AF767" s="3">
        <v>4534.25</v>
      </c>
    </row>
    <row r="768" spans="1:32" x14ac:dyDescent="0.3">
      <c r="A768" t="s">
        <v>1104</v>
      </c>
      <c r="B768" t="b">
        <v>0</v>
      </c>
      <c r="D768" t="b">
        <v>0</v>
      </c>
      <c r="E768" s="1">
        <v>44561</v>
      </c>
      <c r="F768" t="b">
        <v>0</v>
      </c>
      <c r="G768" t="s">
        <v>109</v>
      </c>
      <c r="H768" t="b">
        <v>0</v>
      </c>
      <c r="I768" s="2">
        <v>43956.654166666667</v>
      </c>
      <c r="J768" t="b">
        <v>0</v>
      </c>
      <c r="K768" t="b">
        <v>0</v>
      </c>
      <c r="L768" t="s">
        <v>93</v>
      </c>
      <c r="M768">
        <v>4</v>
      </c>
      <c r="N768">
        <v>2021</v>
      </c>
      <c r="O768" t="s">
        <v>86</v>
      </c>
      <c r="P768" t="s">
        <v>86</v>
      </c>
      <c r="Q768" t="s">
        <v>5981</v>
      </c>
      <c r="R768" t="s">
        <v>87</v>
      </c>
      <c r="S768" s="2">
        <v>44348.796793981484</v>
      </c>
      <c r="U768" s="2">
        <v>44063.497534722221</v>
      </c>
      <c r="V768" t="b">
        <v>0</v>
      </c>
      <c r="W768" t="s">
        <v>121</v>
      </c>
      <c r="X768" t="s">
        <v>1408</v>
      </c>
      <c r="Z768" t="b">
        <v>0</v>
      </c>
      <c r="AA768" t="s">
        <v>109</v>
      </c>
      <c r="AB768" t="s">
        <v>180</v>
      </c>
      <c r="AC768" t="b">
        <v>0</v>
      </c>
      <c r="AD768" t="b">
        <v>0</v>
      </c>
      <c r="AE768" s="3">
        <v>104701</v>
      </c>
      <c r="AF768" s="3">
        <v>5235.05</v>
      </c>
    </row>
    <row r="769" spans="1:32" x14ac:dyDescent="0.3">
      <c r="A769" t="s">
        <v>1222</v>
      </c>
      <c r="B769" t="b">
        <v>0</v>
      </c>
      <c r="D769" t="b">
        <v>0</v>
      </c>
      <c r="E769" s="1">
        <v>44531</v>
      </c>
      <c r="F769" t="b">
        <v>0</v>
      </c>
      <c r="G769" t="s">
        <v>1223</v>
      </c>
      <c r="H769" t="b">
        <v>0</v>
      </c>
      <c r="I769" s="2">
        <v>44264.880879629629</v>
      </c>
      <c r="J769" t="b">
        <v>0</v>
      </c>
      <c r="K769" t="b">
        <v>0</v>
      </c>
      <c r="L769" t="s">
        <v>93</v>
      </c>
      <c r="M769">
        <v>4</v>
      </c>
      <c r="N769">
        <v>2021</v>
      </c>
      <c r="O769" t="s">
        <v>86</v>
      </c>
      <c r="P769" t="s">
        <v>86</v>
      </c>
      <c r="Q769" t="s">
        <v>5981</v>
      </c>
      <c r="R769" t="s">
        <v>1223</v>
      </c>
      <c r="S769" s="2">
        <v>44372.384710648148</v>
      </c>
      <c r="U769" s="2">
        <v>44314.478750000002</v>
      </c>
      <c r="V769" t="b">
        <v>0</v>
      </c>
      <c r="W769" t="s">
        <v>1224</v>
      </c>
      <c r="X769" t="s">
        <v>1409</v>
      </c>
      <c r="Z769" t="b">
        <v>0</v>
      </c>
      <c r="AA769" t="s">
        <v>1223</v>
      </c>
      <c r="AB769" t="s">
        <v>205</v>
      </c>
      <c r="AC769" t="b">
        <v>0</v>
      </c>
      <c r="AD769" t="b">
        <v>0</v>
      </c>
      <c r="AE769" s="3">
        <v>187462</v>
      </c>
      <c r="AF769" s="3">
        <v>56238.6</v>
      </c>
    </row>
    <row r="770" spans="1:32" x14ac:dyDescent="0.3">
      <c r="A770" t="s">
        <v>1037</v>
      </c>
      <c r="B770" t="b">
        <v>0</v>
      </c>
      <c r="D770" t="b">
        <v>0</v>
      </c>
      <c r="E770" s="1">
        <v>44498</v>
      </c>
      <c r="F770" t="b">
        <v>0</v>
      </c>
      <c r="G770" t="s">
        <v>109</v>
      </c>
      <c r="H770" t="b">
        <v>0</v>
      </c>
      <c r="I770" s="2">
        <v>44246.637870370374</v>
      </c>
      <c r="J770" t="b">
        <v>0</v>
      </c>
      <c r="K770" t="b">
        <v>0</v>
      </c>
      <c r="L770" t="s">
        <v>93</v>
      </c>
      <c r="M770">
        <v>4</v>
      </c>
      <c r="N770">
        <v>2021</v>
      </c>
      <c r="O770" t="s">
        <v>86</v>
      </c>
      <c r="P770" t="s">
        <v>86</v>
      </c>
      <c r="Q770" t="s">
        <v>5981</v>
      </c>
      <c r="R770" t="s">
        <v>109</v>
      </c>
      <c r="S770" s="2">
        <v>44372.309502314813</v>
      </c>
      <c r="U770" s="2">
        <v>44322.378113425926</v>
      </c>
      <c r="V770" t="b">
        <v>0</v>
      </c>
      <c r="W770" t="s">
        <v>37</v>
      </c>
      <c r="X770" t="s">
        <v>1410</v>
      </c>
      <c r="Z770" t="b">
        <v>0</v>
      </c>
      <c r="AA770" t="s">
        <v>109</v>
      </c>
      <c r="AB770" t="s">
        <v>205</v>
      </c>
      <c r="AC770" t="b">
        <v>0</v>
      </c>
      <c r="AD770" t="b">
        <v>0</v>
      </c>
      <c r="AE770" s="3">
        <v>58025</v>
      </c>
      <c r="AF770" s="3">
        <v>17407.5</v>
      </c>
    </row>
    <row r="771" spans="1:32" x14ac:dyDescent="0.3">
      <c r="A771" t="s">
        <v>1411</v>
      </c>
      <c r="B771" t="b">
        <v>0</v>
      </c>
      <c r="D771" t="b">
        <v>0</v>
      </c>
      <c r="E771" s="1">
        <v>43889</v>
      </c>
      <c r="F771" t="b">
        <v>0</v>
      </c>
      <c r="G771" t="s">
        <v>66</v>
      </c>
      <c r="H771" t="b">
        <v>0</v>
      </c>
      <c r="I771" s="2">
        <v>43861.852939814817</v>
      </c>
      <c r="J771" t="b">
        <v>0</v>
      </c>
      <c r="K771" t="b">
        <v>0</v>
      </c>
      <c r="L771" t="s">
        <v>244</v>
      </c>
      <c r="M771">
        <v>1</v>
      </c>
      <c r="N771">
        <v>2020</v>
      </c>
      <c r="O771" t="s">
        <v>1096</v>
      </c>
      <c r="P771" t="s">
        <v>1097</v>
      </c>
      <c r="Q771" t="s">
        <v>5981</v>
      </c>
      <c r="R771" t="s">
        <v>87</v>
      </c>
      <c r="S771" s="2">
        <v>44297.838888888888</v>
      </c>
      <c r="V771" t="b">
        <v>0</v>
      </c>
      <c r="W771" t="s">
        <v>121</v>
      </c>
      <c r="X771" t="s">
        <v>1412</v>
      </c>
      <c r="Z771" t="b">
        <v>0</v>
      </c>
      <c r="AA771" t="s">
        <v>66</v>
      </c>
      <c r="AB771" t="s">
        <v>1413</v>
      </c>
      <c r="AC771" t="b">
        <v>0</v>
      </c>
      <c r="AD771" t="b">
        <v>0</v>
      </c>
      <c r="AE771" s="3">
        <v>2985</v>
      </c>
      <c r="AF771" s="3">
        <v>2686.5</v>
      </c>
    </row>
    <row r="772" spans="1:32" x14ac:dyDescent="0.3">
      <c r="A772" t="s">
        <v>1414</v>
      </c>
      <c r="B772" t="b">
        <v>0</v>
      </c>
      <c r="D772" t="b">
        <v>0</v>
      </c>
      <c r="E772" s="1">
        <v>44651</v>
      </c>
      <c r="F772" t="b">
        <v>0</v>
      </c>
      <c r="G772" t="s">
        <v>229</v>
      </c>
      <c r="H772" t="b">
        <v>0</v>
      </c>
      <c r="I772" s="2">
        <v>44064.946215277778</v>
      </c>
      <c r="J772" t="b">
        <v>0</v>
      </c>
      <c r="K772" t="b">
        <v>0</v>
      </c>
      <c r="L772" t="s">
        <v>310</v>
      </c>
      <c r="M772">
        <v>1</v>
      </c>
      <c r="N772">
        <v>2022</v>
      </c>
      <c r="O772" t="s">
        <v>86</v>
      </c>
      <c r="P772" t="s">
        <v>86</v>
      </c>
      <c r="Q772" t="s">
        <v>5972</v>
      </c>
      <c r="R772" t="s">
        <v>87</v>
      </c>
      <c r="S772" s="2">
        <v>44297.838888888888</v>
      </c>
      <c r="V772" t="b">
        <v>0</v>
      </c>
      <c r="W772" t="s">
        <v>121</v>
      </c>
      <c r="X772" t="s">
        <v>1415</v>
      </c>
      <c r="Z772" t="b">
        <v>0</v>
      </c>
      <c r="AA772" t="s">
        <v>229</v>
      </c>
      <c r="AB772" t="s">
        <v>88</v>
      </c>
      <c r="AC772" t="b">
        <v>0</v>
      </c>
      <c r="AD772" t="b">
        <v>0</v>
      </c>
      <c r="AE772" s="3">
        <v>71421.56</v>
      </c>
      <c r="AF772" s="3">
        <v>7142.16</v>
      </c>
    </row>
    <row r="773" spans="1:32" x14ac:dyDescent="0.3">
      <c r="A773" t="s">
        <v>1416</v>
      </c>
      <c r="B773" t="b">
        <v>0</v>
      </c>
      <c r="D773" t="b">
        <v>0</v>
      </c>
      <c r="E773" s="1">
        <v>44651</v>
      </c>
      <c r="F773" t="b">
        <v>0</v>
      </c>
      <c r="G773" t="s">
        <v>40</v>
      </c>
      <c r="H773" t="b">
        <v>0</v>
      </c>
      <c r="I773" s="2">
        <v>44259.963090277779</v>
      </c>
      <c r="J773" t="b">
        <v>0</v>
      </c>
      <c r="K773" t="b">
        <v>0</v>
      </c>
      <c r="L773" t="s">
        <v>310</v>
      </c>
      <c r="M773">
        <v>1</v>
      </c>
      <c r="N773">
        <v>2022</v>
      </c>
      <c r="O773" t="s">
        <v>86</v>
      </c>
      <c r="P773" t="s">
        <v>86</v>
      </c>
      <c r="Q773" t="s">
        <v>5972</v>
      </c>
      <c r="R773" t="s">
        <v>87</v>
      </c>
      <c r="S773" s="2">
        <v>44297.8278587963</v>
      </c>
      <c r="V773" t="b">
        <v>0</v>
      </c>
      <c r="W773" t="s">
        <v>83</v>
      </c>
      <c r="X773" t="s">
        <v>1417</v>
      </c>
      <c r="Z773" t="b">
        <v>0</v>
      </c>
      <c r="AA773" t="s">
        <v>229</v>
      </c>
      <c r="AB773" t="s">
        <v>88</v>
      </c>
      <c r="AC773" t="b">
        <v>0</v>
      </c>
      <c r="AD773" t="b">
        <v>0</v>
      </c>
      <c r="AE773" s="3">
        <v>59072.4</v>
      </c>
      <c r="AF773" s="3">
        <v>5907.24</v>
      </c>
    </row>
    <row r="774" spans="1:32" x14ac:dyDescent="0.3">
      <c r="A774" t="s">
        <v>1418</v>
      </c>
      <c r="B774" t="b">
        <v>0</v>
      </c>
      <c r="D774" t="b">
        <v>0</v>
      </c>
      <c r="E774" s="1">
        <v>44651</v>
      </c>
      <c r="F774" t="b">
        <v>0</v>
      </c>
      <c r="G774" t="s">
        <v>1234</v>
      </c>
      <c r="H774" t="b">
        <v>0</v>
      </c>
      <c r="I774" s="2">
        <v>44298.541585648149</v>
      </c>
      <c r="J774" t="b">
        <v>0</v>
      </c>
      <c r="K774" t="b">
        <v>0</v>
      </c>
      <c r="L774" t="s">
        <v>310</v>
      </c>
      <c r="M774">
        <v>1</v>
      </c>
      <c r="N774">
        <v>2022</v>
      </c>
      <c r="O774" t="s">
        <v>86</v>
      </c>
      <c r="P774" t="s">
        <v>86</v>
      </c>
      <c r="Q774" t="s">
        <v>3016</v>
      </c>
      <c r="R774" t="s">
        <v>1234</v>
      </c>
      <c r="S774" s="2">
        <v>44298.541875000003</v>
      </c>
      <c r="V774" t="b">
        <v>0</v>
      </c>
      <c r="W774" t="s">
        <v>121</v>
      </c>
      <c r="X774" t="s">
        <v>1419</v>
      </c>
      <c r="Z774" t="b">
        <v>0</v>
      </c>
      <c r="AA774" t="s">
        <v>1234</v>
      </c>
      <c r="AB774" t="s">
        <v>199</v>
      </c>
      <c r="AC774" t="b">
        <v>0</v>
      </c>
      <c r="AD774" t="b">
        <v>0</v>
      </c>
      <c r="AE774" s="3">
        <v>3250</v>
      </c>
      <c r="AF774" s="3">
        <v>975</v>
      </c>
    </row>
    <row r="775" spans="1:32" x14ac:dyDescent="0.3">
      <c r="A775" t="s">
        <v>1420</v>
      </c>
      <c r="B775" t="b">
        <v>0</v>
      </c>
      <c r="D775" t="b">
        <v>0</v>
      </c>
      <c r="E775" s="1">
        <v>44651</v>
      </c>
      <c r="F775" t="b">
        <v>0</v>
      </c>
      <c r="G775" t="s">
        <v>1234</v>
      </c>
      <c r="H775" t="b">
        <v>0</v>
      </c>
      <c r="I775" s="2">
        <v>44319.443391203706</v>
      </c>
      <c r="J775" t="b">
        <v>0</v>
      </c>
      <c r="K775" t="b">
        <v>0</v>
      </c>
      <c r="L775" t="s">
        <v>310</v>
      </c>
      <c r="M775">
        <v>1</v>
      </c>
      <c r="N775">
        <v>2022</v>
      </c>
      <c r="O775" t="s">
        <v>86</v>
      </c>
      <c r="P775" t="s">
        <v>86</v>
      </c>
      <c r="Q775" t="s">
        <v>3016</v>
      </c>
      <c r="R775" t="s">
        <v>1234</v>
      </c>
      <c r="S775" s="2">
        <v>44361.665185185186</v>
      </c>
      <c r="V775" t="b">
        <v>0</v>
      </c>
      <c r="W775" t="s">
        <v>121</v>
      </c>
      <c r="X775" t="s">
        <v>1421</v>
      </c>
      <c r="Z775" t="b">
        <v>0</v>
      </c>
      <c r="AA775" t="s">
        <v>1234</v>
      </c>
      <c r="AB775" t="s">
        <v>180</v>
      </c>
      <c r="AC775" t="b">
        <v>0</v>
      </c>
      <c r="AD775" t="b">
        <v>0</v>
      </c>
      <c r="AE775" s="3">
        <v>146250</v>
      </c>
      <c r="AF775" s="3">
        <v>7312.5</v>
      </c>
    </row>
    <row r="776" spans="1:32" x14ac:dyDescent="0.3">
      <c r="A776" t="s">
        <v>1422</v>
      </c>
      <c r="B776" t="b">
        <v>0</v>
      </c>
      <c r="D776" t="b">
        <v>0</v>
      </c>
      <c r="E776" s="1">
        <v>44650</v>
      </c>
      <c r="F776" t="b">
        <v>0</v>
      </c>
      <c r="G776" t="s">
        <v>229</v>
      </c>
      <c r="H776" t="b">
        <v>0</v>
      </c>
      <c r="I776" s="2">
        <v>44319.765717592592</v>
      </c>
      <c r="J776" t="b">
        <v>0</v>
      </c>
      <c r="K776" t="b">
        <v>0</v>
      </c>
      <c r="L776" t="s">
        <v>310</v>
      </c>
      <c r="M776">
        <v>1</v>
      </c>
      <c r="N776">
        <v>2022</v>
      </c>
      <c r="O776" t="s">
        <v>86</v>
      </c>
      <c r="P776" t="s">
        <v>86</v>
      </c>
      <c r="Q776" t="s">
        <v>3016</v>
      </c>
      <c r="R776" t="s">
        <v>229</v>
      </c>
      <c r="S776" s="2">
        <v>44320.747488425928</v>
      </c>
      <c r="V776" t="b">
        <v>0</v>
      </c>
      <c r="W776" t="s">
        <v>121</v>
      </c>
      <c r="X776" t="s">
        <v>1423</v>
      </c>
      <c r="Z776" t="b">
        <v>0</v>
      </c>
      <c r="AA776" t="s">
        <v>229</v>
      </c>
      <c r="AB776" t="s">
        <v>199</v>
      </c>
      <c r="AC776" t="b">
        <v>0</v>
      </c>
      <c r="AD776" t="b">
        <v>0</v>
      </c>
      <c r="AE776" s="3">
        <v>72821.7</v>
      </c>
      <c r="AF776" s="3">
        <v>21846.51</v>
      </c>
    </row>
    <row r="777" spans="1:32" x14ac:dyDescent="0.3">
      <c r="A777" t="s">
        <v>1424</v>
      </c>
      <c r="B777" t="b">
        <v>0</v>
      </c>
      <c r="D777" t="b">
        <v>0</v>
      </c>
      <c r="E777" s="1">
        <v>44651</v>
      </c>
      <c r="F777" t="b">
        <v>0</v>
      </c>
      <c r="G777" t="s">
        <v>1234</v>
      </c>
      <c r="H777" t="b">
        <v>0</v>
      </c>
      <c r="I777" s="2">
        <v>44256.572916666664</v>
      </c>
      <c r="J777" t="b">
        <v>0</v>
      </c>
      <c r="K777" t="b">
        <v>0</v>
      </c>
      <c r="L777" t="s">
        <v>310</v>
      </c>
      <c r="M777">
        <v>1</v>
      </c>
      <c r="N777">
        <v>2022</v>
      </c>
      <c r="O777" t="s">
        <v>86</v>
      </c>
      <c r="P777" t="s">
        <v>86</v>
      </c>
      <c r="Q777" t="s">
        <v>3016</v>
      </c>
      <c r="R777" t="s">
        <v>1234</v>
      </c>
      <c r="S777" s="2">
        <v>44364.649421296293</v>
      </c>
      <c r="V777" t="b">
        <v>0</v>
      </c>
      <c r="W777" t="s">
        <v>121</v>
      </c>
      <c r="X777" t="s">
        <v>1425</v>
      </c>
      <c r="Z777" t="b">
        <v>0</v>
      </c>
      <c r="AA777" t="s">
        <v>1234</v>
      </c>
      <c r="AB777" t="s">
        <v>88</v>
      </c>
      <c r="AC777" t="b">
        <v>0</v>
      </c>
      <c r="AD777" t="b">
        <v>0</v>
      </c>
      <c r="AE777" s="3">
        <v>104000</v>
      </c>
      <c r="AF777" s="3">
        <v>10400</v>
      </c>
    </row>
    <row r="778" spans="1:32" x14ac:dyDescent="0.3">
      <c r="A778" t="s">
        <v>1426</v>
      </c>
      <c r="B778" t="b">
        <v>0</v>
      </c>
      <c r="D778" t="b">
        <v>0</v>
      </c>
      <c r="E778" s="1">
        <v>44651</v>
      </c>
      <c r="F778" t="b">
        <v>0</v>
      </c>
      <c r="G778" t="s">
        <v>1234</v>
      </c>
      <c r="H778" t="b">
        <v>0</v>
      </c>
      <c r="I778" s="2">
        <v>44253.515231481484</v>
      </c>
      <c r="J778" t="b">
        <v>0</v>
      </c>
      <c r="K778" t="b">
        <v>0</v>
      </c>
      <c r="L778" t="s">
        <v>310</v>
      </c>
      <c r="M778">
        <v>1</v>
      </c>
      <c r="N778">
        <v>2022</v>
      </c>
      <c r="O778" t="s">
        <v>86</v>
      </c>
      <c r="P778" t="s">
        <v>86</v>
      </c>
      <c r="Q778" t="s">
        <v>3016</v>
      </c>
      <c r="R778" t="s">
        <v>1234</v>
      </c>
      <c r="S778" s="2">
        <v>44364.640555555554</v>
      </c>
      <c r="U778" s="2">
        <v>44364.640555555554</v>
      </c>
      <c r="V778" t="b">
        <v>0</v>
      </c>
      <c r="W778" t="s">
        <v>121</v>
      </c>
      <c r="X778" t="s">
        <v>1427</v>
      </c>
      <c r="Z778" t="b">
        <v>0</v>
      </c>
      <c r="AA778" t="s">
        <v>1234</v>
      </c>
      <c r="AB778" t="s">
        <v>180</v>
      </c>
      <c r="AC778" t="b">
        <v>0</v>
      </c>
      <c r="AD778" t="b">
        <v>0</v>
      </c>
      <c r="AE778" s="3">
        <v>97500</v>
      </c>
      <c r="AF778" s="3">
        <v>4875</v>
      </c>
    </row>
    <row r="779" spans="1:32" x14ac:dyDescent="0.3">
      <c r="A779" t="s">
        <v>1428</v>
      </c>
      <c r="B779" t="b">
        <v>0</v>
      </c>
      <c r="D779" t="b">
        <v>0</v>
      </c>
      <c r="E779" s="1">
        <v>44651</v>
      </c>
      <c r="F779" t="b">
        <v>0</v>
      </c>
      <c r="G779" t="s">
        <v>1429</v>
      </c>
      <c r="H779" t="b">
        <v>0</v>
      </c>
      <c r="I779" s="2">
        <v>44326.742939814816</v>
      </c>
      <c r="J779" t="b">
        <v>0</v>
      </c>
      <c r="K779" t="b">
        <v>0</v>
      </c>
      <c r="L779" t="s">
        <v>310</v>
      </c>
      <c r="M779">
        <v>1</v>
      </c>
      <c r="N779">
        <v>2022</v>
      </c>
      <c r="O779" t="s">
        <v>86</v>
      </c>
      <c r="P779" t="s">
        <v>86</v>
      </c>
      <c r="Q779" t="s">
        <v>5981</v>
      </c>
      <c r="R779" t="s">
        <v>1429</v>
      </c>
      <c r="S779" s="2">
        <v>44326.750902777778</v>
      </c>
      <c r="V779" t="b">
        <v>0</v>
      </c>
      <c r="W779" t="s">
        <v>121</v>
      </c>
      <c r="X779" t="s">
        <v>1430</v>
      </c>
      <c r="Z779" t="b">
        <v>0</v>
      </c>
      <c r="AA779" t="s">
        <v>1429</v>
      </c>
      <c r="AB779" t="s">
        <v>180</v>
      </c>
      <c r="AC779" t="b">
        <v>0</v>
      </c>
      <c r="AD779" t="b">
        <v>0</v>
      </c>
      <c r="AE779" s="3">
        <v>52577.75</v>
      </c>
      <c r="AF779" s="3">
        <v>2628.89</v>
      </c>
    </row>
    <row r="780" spans="1:32" x14ac:dyDescent="0.3">
      <c r="A780" t="s">
        <v>1431</v>
      </c>
      <c r="B780" t="b">
        <v>0</v>
      </c>
      <c r="D780" t="b">
        <v>0</v>
      </c>
      <c r="E780" s="1">
        <v>44255</v>
      </c>
      <c r="F780" t="b">
        <v>0</v>
      </c>
      <c r="G780" t="s">
        <v>40</v>
      </c>
      <c r="H780" t="b">
        <v>0</v>
      </c>
      <c r="I780" s="2">
        <v>44229.716979166667</v>
      </c>
      <c r="J780" t="b">
        <v>0</v>
      </c>
      <c r="K780" t="b">
        <v>0</v>
      </c>
      <c r="L780" t="s">
        <v>633</v>
      </c>
      <c r="M780">
        <v>1</v>
      </c>
      <c r="N780">
        <v>2021</v>
      </c>
      <c r="O780" t="s">
        <v>86</v>
      </c>
      <c r="P780" t="s">
        <v>86</v>
      </c>
      <c r="Q780" t="s">
        <v>5981</v>
      </c>
      <c r="R780" t="s">
        <v>87</v>
      </c>
      <c r="S780" s="2">
        <v>44297.8278587963</v>
      </c>
      <c r="V780" t="b">
        <v>0</v>
      </c>
      <c r="W780" t="s">
        <v>83</v>
      </c>
      <c r="X780" t="s">
        <v>1432</v>
      </c>
      <c r="Z780" t="b">
        <v>0</v>
      </c>
      <c r="AA780" t="s">
        <v>194</v>
      </c>
      <c r="AB780" t="s">
        <v>180</v>
      </c>
      <c r="AC780" t="b">
        <v>0</v>
      </c>
      <c r="AD780" t="b">
        <v>0</v>
      </c>
      <c r="AE780" s="3">
        <v>328180</v>
      </c>
      <c r="AF780" s="3">
        <v>16409</v>
      </c>
    </row>
    <row r="781" spans="1:32" x14ac:dyDescent="0.3">
      <c r="A781" t="s">
        <v>1433</v>
      </c>
      <c r="B781" t="b">
        <v>0</v>
      </c>
      <c r="D781" t="b">
        <v>0</v>
      </c>
      <c r="E781" s="1">
        <v>44255</v>
      </c>
      <c r="F781" t="b">
        <v>0</v>
      </c>
      <c r="G781" t="s">
        <v>40</v>
      </c>
      <c r="H781" t="b">
        <v>0</v>
      </c>
      <c r="I781" s="2">
        <v>44229.724224537036</v>
      </c>
      <c r="J781" t="b">
        <v>0</v>
      </c>
      <c r="K781" t="b">
        <v>0</v>
      </c>
      <c r="L781" t="s">
        <v>633</v>
      </c>
      <c r="M781">
        <v>1</v>
      </c>
      <c r="N781">
        <v>2021</v>
      </c>
      <c r="O781" t="s">
        <v>86</v>
      </c>
      <c r="P781" t="s">
        <v>86</v>
      </c>
      <c r="Q781" t="s">
        <v>5981</v>
      </c>
      <c r="R781" t="s">
        <v>87</v>
      </c>
      <c r="S781" s="2">
        <v>44297.8278587963</v>
      </c>
      <c r="V781" t="b">
        <v>0</v>
      </c>
      <c r="W781" t="s">
        <v>83</v>
      </c>
      <c r="X781" t="s">
        <v>1434</v>
      </c>
      <c r="Z781" t="b">
        <v>0</v>
      </c>
      <c r="AA781" t="s">
        <v>194</v>
      </c>
      <c r="AB781" t="s">
        <v>180</v>
      </c>
      <c r="AC781" t="b">
        <v>0</v>
      </c>
      <c r="AD781" t="b">
        <v>0</v>
      </c>
      <c r="AE781" s="3">
        <v>328180</v>
      </c>
      <c r="AF781" s="3">
        <v>16409</v>
      </c>
    </row>
    <row r="782" spans="1:32" x14ac:dyDescent="0.3">
      <c r="A782" t="s">
        <v>1435</v>
      </c>
      <c r="B782" t="b">
        <v>0</v>
      </c>
      <c r="D782" t="b">
        <v>0</v>
      </c>
      <c r="E782" s="1">
        <v>44650</v>
      </c>
      <c r="F782" t="b">
        <v>0</v>
      </c>
      <c r="G782" t="s">
        <v>40</v>
      </c>
      <c r="H782" t="b">
        <v>0</v>
      </c>
      <c r="I782" s="2">
        <v>44279.814606481479</v>
      </c>
      <c r="J782" t="b">
        <v>0</v>
      </c>
      <c r="K782" t="b">
        <v>0</v>
      </c>
      <c r="L782" t="s">
        <v>310</v>
      </c>
      <c r="M782">
        <v>1</v>
      </c>
      <c r="N782">
        <v>2022</v>
      </c>
      <c r="O782" t="s">
        <v>771</v>
      </c>
      <c r="P782" t="s">
        <v>772</v>
      </c>
      <c r="Q782" t="s">
        <v>5981</v>
      </c>
      <c r="R782" t="s">
        <v>194</v>
      </c>
      <c r="S782" s="2">
        <v>44356.137928240743</v>
      </c>
      <c r="U782" s="2">
        <v>44356.137928240743</v>
      </c>
      <c r="V782" t="b">
        <v>0</v>
      </c>
      <c r="W782" t="s">
        <v>121</v>
      </c>
      <c r="X782" t="s">
        <v>1436</v>
      </c>
      <c r="Z782" t="b">
        <v>0</v>
      </c>
      <c r="AA782" t="s">
        <v>194</v>
      </c>
      <c r="AB782" t="s">
        <v>1240</v>
      </c>
      <c r="AC782" t="b">
        <v>0</v>
      </c>
      <c r="AD782" t="b">
        <v>0</v>
      </c>
      <c r="AE782" s="3">
        <v>125476.68</v>
      </c>
      <c r="AF782" s="3">
        <v>62738.34</v>
      </c>
    </row>
    <row r="783" spans="1:32" x14ac:dyDescent="0.3">
      <c r="A783" t="s">
        <v>1437</v>
      </c>
      <c r="B783" t="b">
        <v>0</v>
      </c>
      <c r="D783" t="b">
        <v>0</v>
      </c>
      <c r="E783" s="1">
        <v>44651</v>
      </c>
      <c r="F783" t="b">
        <v>0</v>
      </c>
      <c r="G783" t="s">
        <v>40</v>
      </c>
      <c r="H783" t="b">
        <v>0</v>
      </c>
      <c r="I783" s="2">
        <v>44028.845185185186</v>
      </c>
      <c r="J783" t="b">
        <v>0</v>
      </c>
      <c r="K783" t="b">
        <v>0</v>
      </c>
      <c r="L783" t="s">
        <v>310</v>
      </c>
      <c r="M783">
        <v>1</v>
      </c>
      <c r="N783">
        <v>2022</v>
      </c>
      <c r="O783" t="s">
        <v>86</v>
      </c>
      <c r="P783" t="s">
        <v>86</v>
      </c>
      <c r="Q783" t="s">
        <v>5981</v>
      </c>
      <c r="R783" t="s">
        <v>194</v>
      </c>
      <c r="S783" s="2">
        <v>44356.136886574073</v>
      </c>
      <c r="U783" s="2">
        <v>44356.136863425927</v>
      </c>
      <c r="V783" t="b">
        <v>0</v>
      </c>
      <c r="W783" t="s">
        <v>121</v>
      </c>
      <c r="X783" t="s">
        <v>1438</v>
      </c>
      <c r="Z783" t="b">
        <v>0</v>
      </c>
      <c r="AA783" t="s">
        <v>194</v>
      </c>
      <c r="AB783" t="s">
        <v>88</v>
      </c>
      <c r="AC783" t="b">
        <v>0</v>
      </c>
      <c r="AD783" t="b">
        <v>0</v>
      </c>
      <c r="AE783" s="3">
        <v>149898</v>
      </c>
      <c r="AF783" s="3">
        <v>14989.8</v>
      </c>
    </row>
    <row r="784" spans="1:32" x14ac:dyDescent="0.3">
      <c r="A784" t="s">
        <v>1439</v>
      </c>
      <c r="B784" t="b">
        <v>0</v>
      </c>
      <c r="D784" t="b">
        <v>0</v>
      </c>
      <c r="E784" s="1">
        <v>44651</v>
      </c>
      <c r="F784" t="b">
        <v>0</v>
      </c>
      <c r="G784" t="s">
        <v>51</v>
      </c>
      <c r="H784" t="b">
        <v>0</v>
      </c>
      <c r="I784" s="2">
        <v>44041.884467592594</v>
      </c>
      <c r="J784" t="b">
        <v>0</v>
      </c>
      <c r="K784" t="b">
        <v>0</v>
      </c>
      <c r="L784" t="s">
        <v>310</v>
      </c>
      <c r="M784">
        <v>1</v>
      </c>
      <c r="N784">
        <v>2022</v>
      </c>
      <c r="O784" t="s">
        <v>86</v>
      </c>
      <c r="P784" t="s">
        <v>86</v>
      </c>
      <c r="Q784" t="s">
        <v>5981</v>
      </c>
      <c r="R784" t="s">
        <v>194</v>
      </c>
      <c r="S784" s="2">
        <v>44368.845324074071</v>
      </c>
      <c r="V784" t="b">
        <v>0</v>
      </c>
      <c r="W784" t="s">
        <v>121</v>
      </c>
      <c r="X784" t="s">
        <v>1440</v>
      </c>
      <c r="Z784" t="b">
        <v>0</v>
      </c>
      <c r="AA784" t="s">
        <v>194</v>
      </c>
      <c r="AB784" t="s">
        <v>88</v>
      </c>
      <c r="AC784" t="b">
        <v>0</v>
      </c>
      <c r="AD784" t="b">
        <v>0</v>
      </c>
      <c r="AE784" s="3">
        <v>66488.34</v>
      </c>
      <c r="AF784" s="3">
        <v>6648.83</v>
      </c>
    </row>
    <row r="785" spans="1:32" x14ac:dyDescent="0.3">
      <c r="A785" t="s">
        <v>1441</v>
      </c>
      <c r="B785" t="b">
        <v>0</v>
      </c>
      <c r="D785" t="b">
        <v>0</v>
      </c>
      <c r="E785" s="1">
        <v>44651</v>
      </c>
      <c r="F785" t="b">
        <v>0</v>
      </c>
      <c r="G785" t="s">
        <v>40</v>
      </c>
      <c r="H785" t="b">
        <v>0</v>
      </c>
      <c r="I785" s="2">
        <v>43523.654131944444</v>
      </c>
      <c r="J785" t="b">
        <v>0</v>
      </c>
      <c r="K785" t="b">
        <v>0</v>
      </c>
      <c r="L785" t="s">
        <v>310</v>
      </c>
      <c r="M785">
        <v>1</v>
      </c>
      <c r="N785">
        <v>2022</v>
      </c>
      <c r="O785" t="s">
        <v>86</v>
      </c>
      <c r="P785" t="s">
        <v>86</v>
      </c>
      <c r="Q785" t="s">
        <v>5981</v>
      </c>
      <c r="R785" t="s">
        <v>194</v>
      </c>
      <c r="S785" s="2">
        <v>44354.43712962963</v>
      </c>
      <c r="U785" s="2">
        <v>44354.43712962963</v>
      </c>
      <c r="V785" t="b">
        <v>0</v>
      </c>
      <c r="W785" t="s">
        <v>121</v>
      </c>
      <c r="X785" t="s">
        <v>1442</v>
      </c>
      <c r="Z785" t="b">
        <v>0</v>
      </c>
      <c r="AA785" t="s">
        <v>194</v>
      </c>
      <c r="AB785" t="s">
        <v>199</v>
      </c>
      <c r="AC785" t="b">
        <v>0</v>
      </c>
      <c r="AD785" t="b">
        <v>0</v>
      </c>
      <c r="AE785" s="3">
        <v>327821.52</v>
      </c>
      <c r="AF785" s="3">
        <v>98346.46</v>
      </c>
    </row>
    <row r="786" spans="1:32" x14ac:dyDescent="0.3">
      <c r="A786" t="s">
        <v>1443</v>
      </c>
      <c r="B786" t="b">
        <v>0</v>
      </c>
      <c r="D786" t="b">
        <v>0</v>
      </c>
      <c r="E786" s="1">
        <v>44651</v>
      </c>
      <c r="F786" t="b">
        <v>0</v>
      </c>
      <c r="G786" t="s">
        <v>40</v>
      </c>
      <c r="H786" t="b">
        <v>0</v>
      </c>
      <c r="I786" s="2">
        <v>43523.665335648147</v>
      </c>
      <c r="J786" t="b">
        <v>0</v>
      </c>
      <c r="K786" t="b">
        <v>0</v>
      </c>
      <c r="L786" t="s">
        <v>310</v>
      </c>
      <c r="M786">
        <v>1</v>
      </c>
      <c r="N786">
        <v>2022</v>
      </c>
      <c r="O786" t="s">
        <v>86</v>
      </c>
      <c r="P786" t="s">
        <v>86</v>
      </c>
      <c r="Q786" t="s">
        <v>5981</v>
      </c>
      <c r="R786" t="s">
        <v>194</v>
      </c>
      <c r="S786" s="2">
        <v>44349.190706018519</v>
      </c>
      <c r="U786" s="2">
        <v>43969.55064814815</v>
      </c>
      <c r="V786" t="b">
        <v>0</v>
      </c>
      <c r="W786" t="s">
        <v>121</v>
      </c>
      <c r="X786" t="s">
        <v>1444</v>
      </c>
      <c r="Z786" t="b">
        <v>0</v>
      </c>
      <c r="AA786" t="s">
        <v>194</v>
      </c>
      <c r="AB786" t="s">
        <v>199</v>
      </c>
      <c r="AC786" t="b">
        <v>0</v>
      </c>
      <c r="AD786" t="b">
        <v>0</v>
      </c>
      <c r="AE786" s="3">
        <v>384250.64</v>
      </c>
      <c r="AF786" s="3">
        <v>115275.19</v>
      </c>
    </row>
    <row r="787" spans="1:32" x14ac:dyDescent="0.3">
      <c r="A787" t="s">
        <v>1445</v>
      </c>
      <c r="B787" t="b">
        <v>0</v>
      </c>
      <c r="D787" t="b">
        <v>0</v>
      </c>
      <c r="E787" s="1">
        <v>44651</v>
      </c>
      <c r="F787" t="b">
        <v>0</v>
      </c>
      <c r="G787" t="s">
        <v>51</v>
      </c>
      <c r="H787" t="b">
        <v>0</v>
      </c>
      <c r="I787" s="2">
        <v>43812.810046296298</v>
      </c>
      <c r="J787" t="b">
        <v>0</v>
      </c>
      <c r="K787" t="b">
        <v>0</v>
      </c>
      <c r="L787" t="s">
        <v>310</v>
      </c>
      <c r="M787">
        <v>1</v>
      </c>
      <c r="N787">
        <v>2022</v>
      </c>
      <c r="O787" t="s">
        <v>86</v>
      </c>
      <c r="P787" t="s">
        <v>86</v>
      </c>
      <c r="Q787" t="s">
        <v>5981</v>
      </c>
      <c r="R787" t="s">
        <v>194</v>
      </c>
      <c r="S787" s="2">
        <v>44354.442916666667</v>
      </c>
      <c r="U787" s="2">
        <v>43836.762627314813</v>
      </c>
      <c r="V787" t="b">
        <v>0</v>
      </c>
      <c r="W787" t="s">
        <v>121</v>
      </c>
      <c r="X787" t="s">
        <v>1446</v>
      </c>
      <c r="Z787" t="b">
        <v>0</v>
      </c>
      <c r="AA787" t="s">
        <v>194</v>
      </c>
      <c r="AB787" t="s">
        <v>199</v>
      </c>
      <c r="AC787" t="b">
        <v>0</v>
      </c>
      <c r="AD787" t="b">
        <v>0</v>
      </c>
      <c r="AE787" s="3">
        <v>59977.599999999999</v>
      </c>
      <c r="AF787" s="3">
        <v>17993.28</v>
      </c>
    </row>
    <row r="788" spans="1:32" x14ac:dyDescent="0.3">
      <c r="A788" t="s">
        <v>1447</v>
      </c>
      <c r="B788" t="b">
        <v>0</v>
      </c>
      <c r="D788" t="b">
        <v>0</v>
      </c>
      <c r="E788" s="1">
        <v>44651</v>
      </c>
      <c r="F788" t="b">
        <v>0</v>
      </c>
      <c r="G788" t="s">
        <v>40</v>
      </c>
      <c r="H788" t="b">
        <v>0</v>
      </c>
      <c r="I788" s="2">
        <v>43906.572083333333</v>
      </c>
      <c r="J788" t="b">
        <v>0</v>
      </c>
      <c r="K788" t="b">
        <v>0</v>
      </c>
      <c r="L788" t="s">
        <v>310</v>
      </c>
      <c r="M788">
        <v>1</v>
      </c>
      <c r="N788">
        <v>2022</v>
      </c>
      <c r="O788" t="s">
        <v>86</v>
      </c>
      <c r="P788" t="s">
        <v>86</v>
      </c>
      <c r="Q788" t="s">
        <v>5981</v>
      </c>
      <c r="R788" t="s">
        <v>194</v>
      </c>
      <c r="S788" s="2">
        <v>44356.113229166665</v>
      </c>
      <c r="V788" t="b">
        <v>0</v>
      </c>
      <c r="W788" t="s">
        <v>121</v>
      </c>
      <c r="X788" t="s">
        <v>1448</v>
      </c>
      <c r="Z788" t="b">
        <v>0</v>
      </c>
      <c r="AA788" t="s">
        <v>194</v>
      </c>
      <c r="AB788" t="s">
        <v>199</v>
      </c>
      <c r="AC788" t="b">
        <v>0</v>
      </c>
      <c r="AD788" t="b">
        <v>0</v>
      </c>
      <c r="AE788" s="3">
        <v>156000</v>
      </c>
      <c r="AF788" s="3">
        <v>46800</v>
      </c>
    </row>
    <row r="789" spans="1:32" x14ac:dyDescent="0.3">
      <c r="A789" t="s">
        <v>1447</v>
      </c>
      <c r="B789" t="b">
        <v>0</v>
      </c>
      <c r="D789" t="b">
        <v>0</v>
      </c>
      <c r="E789" s="1">
        <v>44651</v>
      </c>
      <c r="F789" t="b">
        <v>0</v>
      </c>
      <c r="G789" t="s">
        <v>40</v>
      </c>
      <c r="H789" t="b">
        <v>0</v>
      </c>
      <c r="I789" s="2">
        <v>43906.579328703701</v>
      </c>
      <c r="J789" t="b">
        <v>0</v>
      </c>
      <c r="K789" t="b">
        <v>0</v>
      </c>
      <c r="L789" t="s">
        <v>310</v>
      </c>
      <c r="M789">
        <v>1</v>
      </c>
      <c r="N789">
        <v>2022</v>
      </c>
      <c r="O789" t="s">
        <v>86</v>
      </c>
      <c r="P789" t="s">
        <v>86</v>
      </c>
      <c r="Q789" t="s">
        <v>5981</v>
      </c>
      <c r="R789" t="s">
        <v>194</v>
      </c>
      <c r="S789" s="2">
        <v>44356.114687499998</v>
      </c>
      <c r="V789" t="b">
        <v>0</v>
      </c>
      <c r="W789" t="s">
        <v>121</v>
      </c>
      <c r="X789" t="s">
        <v>1449</v>
      </c>
      <c r="Z789" t="b">
        <v>0</v>
      </c>
      <c r="AA789" t="s">
        <v>194</v>
      </c>
      <c r="AB789" t="s">
        <v>199</v>
      </c>
      <c r="AC789" t="b">
        <v>0</v>
      </c>
      <c r="AD789" t="b">
        <v>0</v>
      </c>
      <c r="AE789" s="3">
        <v>312000</v>
      </c>
      <c r="AF789" s="3">
        <v>93600</v>
      </c>
    </row>
    <row r="790" spans="1:32" x14ac:dyDescent="0.3">
      <c r="A790" t="s">
        <v>1447</v>
      </c>
      <c r="B790" t="b">
        <v>0</v>
      </c>
      <c r="D790" t="b">
        <v>0</v>
      </c>
      <c r="E790" s="1">
        <v>44651</v>
      </c>
      <c r="F790" t="b">
        <v>0</v>
      </c>
      <c r="G790" t="s">
        <v>40</v>
      </c>
      <c r="H790" t="b">
        <v>0</v>
      </c>
      <c r="I790" s="2">
        <v>43906.580451388887</v>
      </c>
      <c r="J790" t="b">
        <v>0</v>
      </c>
      <c r="K790" t="b">
        <v>0</v>
      </c>
      <c r="L790" t="s">
        <v>310</v>
      </c>
      <c r="M790">
        <v>1</v>
      </c>
      <c r="N790">
        <v>2022</v>
      </c>
      <c r="O790" t="s">
        <v>86</v>
      </c>
      <c r="P790" t="s">
        <v>86</v>
      </c>
      <c r="Q790" t="s">
        <v>5981</v>
      </c>
      <c r="R790" t="s">
        <v>194</v>
      </c>
      <c r="S790" s="2">
        <v>44356.119247685187</v>
      </c>
      <c r="V790" t="b">
        <v>0</v>
      </c>
      <c r="W790" t="s">
        <v>121</v>
      </c>
      <c r="X790" t="s">
        <v>1450</v>
      </c>
      <c r="Z790" t="b">
        <v>0</v>
      </c>
      <c r="AA790" t="s">
        <v>194</v>
      </c>
      <c r="AB790" t="s">
        <v>199</v>
      </c>
      <c r="AC790" t="b">
        <v>0</v>
      </c>
      <c r="AD790" t="b">
        <v>0</v>
      </c>
      <c r="AE790" s="3">
        <v>52000</v>
      </c>
      <c r="AF790" s="3">
        <v>15600</v>
      </c>
    </row>
    <row r="791" spans="1:32" x14ac:dyDescent="0.3">
      <c r="A791" t="s">
        <v>1447</v>
      </c>
      <c r="B791" t="b">
        <v>0</v>
      </c>
      <c r="D791" t="b">
        <v>0</v>
      </c>
      <c r="E791" s="1">
        <v>44651</v>
      </c>
      <c r="F791" t="b">
        <v>0</v>
      </c>
      <c r="G791" t="s">
        <v>40</v>
      </c>
      <c r="H791" t="b">
        <v>0</v>
      </c>
      <c r="I791" s="2">
        <v>43906.583807870367</v>
      </c>
      <c r="J791" t="b">
        <v>0</v>
      </c>
      <c r="K791" t="b">
        <v>0</v>
      </c>
      <c r="L791" t="s">
        <v>310</v>
      </c>
      <c r="M791">
        <v>1</v>
      </c>
      <c r="N791">
        <v>2022</v>
      </c>
      <c r="O791" t="s">
        <v>86</v>
      </c>
      <c r="P791" t="s">
        <v>86</v>
      </c>
      <c r="Q791" t="s">
        <v>5981</v>
      </c>
      <c r="R791" t="s">
        <v>194</v>
      </c>
      <c r="S791" s="2">
        <v>44356.114930555559</v>
      </c>
      <c r="V791" t="b">
        <v>0</v>
      </c>
      <c r="W791" t="s">
        <v>121</v>
      </c>
      <c r="X791" t="s">
        <v>1451</v>
      </c>
      <c r="Z791" t="b">
        <v>0</v>
      </c>
      <c r="AA791" t="s">
        <v>194</v>
      </c>
      <c r="AB791" t="s">
        <v>199</v>
      </c>
      <c r="AC791" t="b">
        <v>0</v>
      </c>
      <c r="AD791" t="b">
        <v>0</v>
      </c>
      <c r="AE791" s="3">
        <v>156000</v>
      </c>
      <c r="AF791" s="3">
        <v>46800</v>
      </c>
    </row>
    <row r="792" spans="1:32" x14ac:dyDescent="0.3">
      <c r="A792" t="s">
        <v>1452</v>
      </c>
      <c r="B792" t="b">
        <v>0</v>
      </c>
      <c r="D792" t="b">
        <v>0</v>
      </c>
      <c r="E792" s="1">
        <v>44651</v>
      </c>
      <c r="F792" t="b">
        <v>0</v>
      </c>
      <c r="G792" t="s">
        <v>51</v>
      </c>
      <c r="H792" t="b">
        <v>0</v>
      </c>
      <c r="I792" s="2">
        <v>44041.87699074074</v>
      </c>
      <c r="J792" t="b">
        <v>0</v>
      </c>
      <c r="K792" t="b">
        <v>0</v>
      </c>
      <c r="L792" t="s">
        <v>310</v>
      </c>
      <c r="M792">
        <v>1</v>
      </c>
      <c r="N792">
        <v>2022</v>
      </c>
      <c r="O792" t="s">
        <v>86</v>
      </c>
      <c r="P792" t="s">
        <v>86</v>
      </c>
      <c r="Q792" t="s">
        <v>5981</v>
      </c>
      <c r="R792" t="s">
        <v>194</v>
      </c>
      <c r="S792" s="2">
        <v>44354.445613425924</v>
      </c>
      <c r="U792" s="2">
        <v>44186.595821759256</v>
      </c>
      <c r="V792" t="b">
        <v>0</v>
      </c>
      <c r="W792" t="s">
        <v>121</v>
      </c>
      <c r="X792" t="s">
        <v>1453</v>
      </c>
      <c r="Z792" t="b">
        <v>0</v>
      </c>
      <c r="AA792" t="s">
        <v>194</v>
      </c>
      <c r="AB792" t="s">
        <v>199</v>
      </c>
      <c r="AC792" t="b">
        <v>0</v>
      </c>
      <c r="AD792" t="b">
        <v>0</v>
      </c>
      <c r="AE792" s="3">
        <v>170541</v>
      </c>
      <c r="AF792" s="3">
        <v>51162.3</v>
      </c>
    </row>
    <row r="793" spans="1:32" x14ac:dyDescent="0.3">
      <c r="A793" t="s">
        <v>1454</v>
      </c>
      <c r="B793" t="b">
        <v>0</v>
      </c>
      <c r="D793" t="b">
        <v>0</v>
      </c>
      <c r="E793" s="1">
        <v>44651</v>
      </c>
      <c r="F793" t="b">
        <v>0</v>
      </c>
      <c r="G793" t="s">
        <v>40</v>
      </c>
      <c r="H793" t="b">
        <v>0</v>
      </c>
      <c r="I793" s="2">
        <v>44057.731990740744</v>
      </c>
      <c r="J793" t="b">
        <v>0</v>
      </c>
      <c r="K793" t="b">
        <v>0</v>
      </c>
      <c r="L793" t="s">
        <v>310</v>
      </c>
      <c r="M793">
        <v>1</v>
      </c>
      <c r="N793">
        <v>2022</v>
      </c>
      <c r="O793" t="s">
        <v>86</v>
      </c>
      <c r="P793" t="s">
        <v>86</v>
      </c>
      <c r="Q793" t="s">
        <v>5981</v>
      </c>
      <c r="R793" t="s">
        <v>194</v>
      </c>
      <c r="S793" s="2">
        <v>44354.445277777777</v>
      </c>
      <c r="V793" t="b">
        <v>0</v>
      </c>
      <c r="W793" t="s">
        <v>121</v>
      </c>
      <c r="X793" t="s">
        <v>1455</v>
      </c>
      <c r="Z793" t="b">
        <v>0</v>
      </c>
      <c r="AA793" t="s">
        <v>194</v>
      </c>
      <c r="AB793" t="s">
        <v>199</v>
      </c>
      <c r="AC793" t="b">
        <v>0</v>
      </c>
      <c r="AD793" t="b">
        <v>0</v>
      </c>
      <c r="AE793" s="3">
        <v>222133.36</v>
      </c>
      <c r="AF793" s="3">
        <v>66640.009999999995</v>
      </c>
    </row>
    <row r="794" spans="1:32" x14ac:dyDescent="0.3">
      <c r="A794" t="s">
        <v>1447</v>
      </c>
      <c r="B794" t="b">
        <v>0</v>
      </c>
      <c r="D794" t="b">
        <v>0</v>
      </c>
      <c r="E794" s="1">
        <v>44651</v>
      </c>
      <c r="F794" t="b">
        <v>0</v>
      </c>
      <c r="G794" t="s">
        <v>194</v>
      </c>
      <c r="H794" t="b">
        <v>0</v>
      </c>
      <c r="I794" s="2">
        <v>42970.022916666669</v>
      </c>
      <c r="J794" t="b">
        <v>0</v>
      </c>
      <c r="K794" t="b">
        <v>0</v>
      </c>
      <c r="L794" t="s">
        <v>310</v>
      </c>
      <c r="M794">
        <v>1</v>
      </c>
      <c r="N794">
        <v>2022</v>
      </c>
      <c r="O794" t="s">
        <v>86</v>
      </c>
      <c r="P794" t="s">
        <v>86</v>
      </c>
      <c r="Q794" t="s">
        <v>5981</v>
      </c>
      <c r="R794" t="s">
        <v>194</v>
      </c>
      <c r="S794" s="2">
        <v>44354.441666666666</v>
      </c>
      <c r="U794" s="2">
        <v>43922.96738425926</v>
      </c>
      <c r="V794" t="b">
        <v>0</v>
      </c>
      <c r="W794" t="s">
        <v>37</v>
      </c>
      <c r="X794" t="s">
        <v>1456</v>
      </c>
      <c r="Z794" t="b">
        <v>0</v>
      </c>
      <c r="AA794" t="s">
        <v>194</v>
      </c>
      <c r="AB794" t="s">
        <v>199</v>
      </c>
      <c r="AC794" t="b">
        <v>0</v>
      </c>
      <c r="AD794" t="b">
        <v>0</v>
      </c>
      <c r="AE794" s="3">
        <v>448440</v>
      </c>
      <c r="AF794" s="3">
        <v>134532</v>
      </c>
    </row>
    <row r="795" spans="1:32" x14ac:dyDescent="0.3">
      <c r="A795" t="s">
        <v>67</v>
      </c>
      <c r="B795" t="b">
        <v>0</v>
      </c>
      <c r="D795" t="b">
        <v>0</v>
      </c>
      <c r="E795" s="1">
        <v>44651</v>
      </c>
      <c r="F795" t="b">
        <v>0</v>
      </c>
      <c r="G795" t="s">
        <v>40</v>
      </c>
      <c r="H795" t="b">
        <v>0</v>
      </c>
      <c r="I795" s="2">
        <v>43735.786412037036</v>
      </c>
      <c r="J795" t="b">
        <v>0</v>
      </c>
      <c r="K795" t="b">
        <v>0</v>
      </c>
      <c r="L795" t="s">
        <v>310</v>
      </c>
      <c r="M795">
        <v>1</v>
      </c>
      <c r="N795">
        <v>2022</v>
      </c>
      <c r="O795" t="s">
        <v>86</v>
      </c>
      <c r="P795" t="s">
        <v>86</v>
      </c>
      <c r="Q795" t="s">
        <v>5981</v>
      </c>
      <c r="R795" t="s">
        <v>194</v>
      </c>
      <c r="S795" s="2">
        <v>44361.616759259261</v>
      </c>
      <c r="U795" s="2">
        <v>44243.583136574074</v>
      </c>
      <c r="V795" t="b">
        <v>0</v>
      </c>
      <c r="W795" t="s">
        <v>121</v>
      </c>
      <c r="X795" t="s">
        <v>1457</v>
      </c>
      <c r="Z795" t="b">
        <v>0</v>
      </c>
      <c r="AA795" t="s">
        <v>194</v>
      </c>
      <c r="AB795" t="s">
        <v>199</v>
      </c>
      <c r="AC795" t="b">
        <v>0</v>
      </c>
      <c r="AD795" t="b">
        <v>0</v>
      </c>
      <c r="AE795" s="3">
        <v>373495</v>
      </c>
      <c r="AF795" s="3">
        <v>112048.5</v>
      </c>
    </row>
    <row r="796" spans="1:32" x14ac:dyDescent="0.3">
      <c r="A796" t="s">
        <v>461</v>
      </c>
      <c r="B796" t="b">
        <v>0</v>
      </c>
      <c r="D796" t="b">
        <v>0</v>
      </c>
      <c r="E796" s="1">
        <v>44632</v>
      </c>
      <c r="F796" t="b">
        <v>0</v>
      </c>
      <c r="G796" t="s">
        <v>51</v>
      </c>
      <c r="H796" t="b">
        <v>0</v>
      </c>
      <c r="I796" s="2">
        <v>43811.129895833335</v>
      </c>
      <c r="J796" t="b">
        <v>0</v>
      </c>
      <c r="K796" t="b">
        <v>0</v>
      </c>
      <c r="L796" t="s">
        <v>310</v>
      </c>
      <c r="M796">
        <v>1</v>
      </c>
      <c r="N796">
        <v>2022</v>
      </c>
      <c r="O796" t="s">
        <v>86</v>
      </c>
      <c r="P796" t="s">
        <v>86</v>
      </c>
      <c r="Q796" t="s">
        <v>5978</v>
      </c>
      <c r="R796" t="s">
        <v>51</v>
      </c>
      <c r="S796" s="2">
        <v>44348.576979166668</v>
      </c>
      <c r="U796" s="2">
        <v>44348.576435185183</v>
      </c>
      <c r="V796" t="b">
        <v>0</v>
      </c>
      <c r="W796" t="s">
        <v>121</v>
      </c>
      <c r="X796" t="s">
        <v>1458</v>
      </c>
      <c r="Z796" t="b">
        <v>0</v>
      </c>
      <c r="AA796" t="s">
        <v>194</v>
      </c>
      <c r="AB796" t="s">
        <v>180</v>
      </c>
      <c r="AC796" t="b">
        <v>0</v>
      </c>
      <c r="AD796" t="b">
        <v>0</v>
      </c>
      <c r="AE796" s="3">
        <v>665556</v>
      </c>
      <c r="AF796" s="3">
        <v>33277.800000000003</v>
      </c>
    </row>
    <row r="797" spans="1:32" x14ac:dyDescent="0.3">
      <c r="A797" t="s">
        <v>308</v>
      </c>
      <c r="B797" t="b">
        <v>0</v>
      </c>
      <c r="D797" t="b">
        <v>0</v>
      </c>
      <c r="E797" s="1">
        <v>44651</v>
      </c>
      <c r="F797" t="b">
        <v>0</v>
      </c>
      <c r="G797" t="s">
        <v>40</v>
      </c>
      <c r="H797" t="b">
        <v>0</v>
      </c>
      <c r="I797" s="2">
        <v>44151.825810185182</v>
      </c>
      <c r="J797" t="b">
        <v>0</v>
      </c>
      <c r="K797" t="b">
        <v>0</v>
      </c>
      <c r="L797" t="s">
        <v>310</v>
      </c>
      <c r="M797">
        <v>1</v>
      </c>
      <c r="N797">
        <v>2022</v>
      </c>
      <c r="O797" t="s">
        <v>86</v>
      </c>
      <c r="P797" t="s">
        <v>86</v>
      </c>
      <c r="Q797" t="s">
        <v>5978</v>
      </c>
      <c r="R797" t="s">
        <v>194</v>
      </c>
      <c r="S797" s="2">
        <v>44354.443738425929</v>
      </c>
      <c r="V797" t="b">
        <v>0</v>
      </c>
      <c r="W797" t="s">
        <v>121</v>
      </c>
      <c r="X797" t="s">
        <v>1459</v>
      </c>
      <c r="Z797" t="b">
        <v>0</v>
      </c>
      <c r="AA797" t="s">
        <v>194</v>
      </c>
      <c r="AB797" t="s">
        <v>199</v>
      </c>
      <c r="AC797" t="b">
        <v>0</v>
      </c>
      <c r="AD797" t="b">
        <v>0</v>
      </c>
      <c r="AE797" s="3">
        <v>63258.34</v>
      </c>
      <c r="AF797" s="3">
        <v>18977.5</v>
      </c>
    </row>
    <row r="798" spans="1:32" x14ac:dyDescent="0.3">
      <c r="A798" t="s">
        <v>1460</v>
      </c>
      <c r="B798" t="b">
        <v>0</v>
      </c>
      <c r="D798" t="b">
        <v>0</v>
      </c>
      <c r="E798" s="1">
        <v>44651</v>
      </c>
      <c r="F798" t="b">
        <v>0</v>
      </c>
      <c r="G798" t="s">
        <v>40</v>
      </c>
      <c r="H798" t="b">
        <v>0</v>
      </c>
      <c r="I798" s="2">
        <v>44284.882187499999</v>
      </c>
      <c r="J798" t="b">
        <v>0</v>
      </c>
      <c r="K798" t="b">
        <v>0</v>
      </c>
      <c r="L798" t="s">
        <v>310</v>
      </c>
      <c r="M798">
        <v>1</v>
      </c>
      <c r="N798">
        <v>2022</v>
      </c>
      <c r="O798" t="s">
        <v>86</v>
      </c>
      <c r="P798" t="s">
        <v>86</v>
      </c>
      <c r="Q798" t="s">
        <v>5978</v>
      </c>
      <c r="R798" t="s">
        <v>194</v>
      </c>
      <c r="S798" s="2">
        <v>44354.442199074074</v>
      </c>
      <c r="V798" t="b">
        <v>0</v>
      </c>
      <c r="W798" t="s">
        <v>121</v>
      </c>
      <c r="X798" t="s">
        <v>1461</v>
      </c>
      <c r="Z798" t="b">
        <v>0</v>
      </c>
      <c r="AA798" t="s">
        <v>194</v>
      </c>
      <c r="AB798" t="s">
        <v>199</v>
      </c>
      <c r="AC798" t="b">
        <v>0</v>
      </c>
      <c r="AD798" t="b">
        <v>0</v>
      </c>
      <c r="AE798" s="3">
        <v>670133.4</v>
      </c>
      <c r="AF798" s="3">
        <v>201040.02</v>
      </c>
    </row>
    <row r="799" spans="1:32" x14ac:dyDescent="0.3">
      <c r="A799" t="s">
        <v>1462</v>
      </c>
      <c r="B799" t="b">
        <v>0</v>
      </c>
      <c r="D799" t="b">
        <v>0</v>
      </c>
      <c r="E799" s="1">
        <v>44651</v>
      </c>
      <c r="F799" t="b">
        <v>0</v>
      </c>
      <c r="G799" t="s">
        <v>51</v>
      </c>
      <c r="H799" t="b">
        <v>0</v>
      </c>
      <c r="I799" s="2">
        <v>44139.932997685188</v>
      </c>
      <c r="J799" t="b">
        <v>0</v>
      </c>
      <c r="K799" t="b">
        <v>0</v>
      </c>
      <c r="L799" t="s">
        <v>310</v>
      </c>
      <c r="M799">
        <v>1</v>
      </c>
      <c r="N799">
        <v>2022</v>
      </c>
      <c r="O799" t="s">
        <v>86</v>
      </c>
      <c r="P799" t="s">
        <v>86</v>
      </c>
      <c r="Q799" t="s">
        <v>5978</v>
      </c>
      <c r="R799" t="s">
        <v>194</v>
      </c>
      <c r="S799" s="2">
        <v>44356.138148148151</v>
      </c>
      <c r="V799" t="b">
        <v>0</v>
      </c>
      <c r="W799" t="s">
        <v>121</v>
      </c>
      <c r="X799" t="s">
        <v>1463</v>
      </c>
      <c r="Z799" t="b">
        <v>0</v>
      </c>
      <c r="AA799" t="s">
        <v>194</v>
      </c>
      <c r="AB799" t="s">
        <v>199</v>
      </c>
      <c r="AC799" t="b">
        <v>0</v>
      </c>
      <c r="AD799" t="b">
        <v>0</v>
      </c>
      <c r="AE799" s="3">
        <v>65398</v>
      </c>
      <c r="AF799" s="3">
        <v>19619.400000000001</v>
      </c>
    </row>
    <row r="800" spans="1:32" x14ac:dyDescent="0.3">
      <c r="A800" t="s">
        <v>136</v>
      </c>
      <c r="B800" t="b">
        <v>0</v>
      </c>
      <c r="D800" t="b">
        <v>0</v>
      </c>
      <c r="E800" s="1">
        <v>44651</v>
      </c>
      <c r="F800" t="b">
        <v>0</v>
      </c>
      <c r="G800" t="s">
        <v>40</v>
      </c>
      <c r="H800" t="b">
        <v>0</v>
      </c>
      <c r="I800" s="2">
        <v>43903.83934027778</v>
      </c>
      <c r="J800" t="b">
        <v>0</v>
      </c>
      <c r="K800" t="b">
        <v>0</v>
      </c>
      <c r="L800" t="s">
        <v>310</v>
      </c>
      <c r="M800">
        <v>1</v>
      </c>
      <c r="N800">
        <v>2022</v>
      </c>
      <c r="O800" t="s">
        <v>86</v>
      </c>
      <c r="P800" t="s">
        <v>86</v>
      </c>
      <c r="Q800" t="s">
        <v>5978</v>
      </c>
      <c r="R800" t="s">
        <v>194</v>
      </c>
      <c r="S800" s="2">
        <v>44361.841145833336</v>
      </c>
      <c r="U800" s="2">
        <v>44361.841145833336</v>
      </c>
      <c r="V800" t="b">
        <v>0</v>
      </c>
      <c r="W800" t="s">
        <v>121</v>
      </c>
      <c r="X800" t="s">
        <v>1464</v>
      </c>
      <c r="Z800" t="b">
        <v>0</v>
      </c>
      <c r="AA800" t="s">
        <v>194</v>
      </c>
      <c r="AB800" t="s">
        <v>180</v>
      </c>
      <c r="AC800" t="b">
        <v>0</v>
      </c>
      <c r="AD800" t="b">
        <v>0</v>
      </c>
      <c r="AE800" s="3">
        <v>278276.40000000002</v>
      </c>
      <c r="AF800" s="3">
        <v>13913.82</v>
      </c>
    </row>
    <row r="801" spans="1:32" x14ac:dyDescent="0.3">
      <c r="A801" t="s">
        <v>1447</v>
      </c>
      <c r="B801" t="b">
        <v>0</v>
      </c>
      <c r="D801" t="b">
        <v>0</v>
      </c>
      <c r="E801" s="1">
        <v>44651</v>
      </c>
      <c r="F801" t="b">
        <v>0</v>
      </c>
      <c r="G801" t="s">
        <v>40</v>
      </c>
      <c r="H801" t="b">
        <v>0</v>
      </c>
      <c r="I801" s="2">
        <v>43906.568738425929</v>
      </c>
      <c r="J801" t="b">
        <v>0</v>
      </c>
      <c r="K801" t="b">
        <v>0</v>
      </c>
      <c r="L801" t="s">
        <v>310</v>
      </c>
      <c r="M801">
        <v>1</v>
      </c>
      <c r="N801">
        <v>2022</v>
      </c>
      <c r="O801" t="s">
        <v>86</v>
      </c>
      <c r="P801" t="s">
        <v>86</v>
      </c>
      <c r="Q801" t="s">
        <v>5978</v>
      </c>
      <c r="R801" t="s">
        <v>194</v>
      </c>
      <c r="S801" s="2">
        <v>44356.112546296295</v>
      </c>
      <c r="V801" t="b">
        <v>0</v>
      </c>
      <c r="W801" t="s">
        <v>121</v>
      </c>
      <c r="X801" t="s">
        <v>1465</v>
      </c>
      <c r="Z801" t="b">
        <v>0</v>
      </c>
      <c r="AA801" t="s">
        <v>194</v>
      </c>
      <c r="AB801" t="s">
        <v>199</v>
      </c>
      <c r="AC801" t="b">
        <v>0</v>
      </c>
      <c r="AD801" t="b">
        <v>0</v>
      </c>
      <c r="AE801" s="3">
        <v>260000</v>
      </c>
      <c r="AF801" s="3">
        <v>78000</v>
      </c>
    </row>
    <row r="802" spans="1:32" x14ac:dyDescent="0.3">
      <c r="A802" t="s">
        <v>1466</v>
      </c>
      <c r="B802" t="b">
        <v>0</v>
      </c>
      <c r="D802" t="b">
        <v>0</v>
      </c>
      <c r="E802" s="1">
        <v>44742</v>
      </c>
      <c r="F802" t="b">
        <v>0</v>
      </c>
      <c r="G802" t="s">
        <v>229</v>
      </c>
      <c r="H802" t="b">
        <v>0</v>
      </c>
      <c r="I802" s="2">
        <v>43683.75644675926</v>
      </c>
      <c r="J802" t="b">
        <v>0</v>
      </c>
      <c r="K802" t="b">
        <v>0</v>
      </c>
      <c r="L802" t="s">
        <v>152</v>
      </c>
      <c r="M802">
        <v>2</v>
      </c>
      <c r="N802">
        <v>2022</v>
      </c>
      <c r="O802" t="s">
        <v>771</v>
      </c>
      <c r="P802" t="s">
        <v>772</v>
      </c>
      <c r="Q802" t="s">
        <v>5978</v>
      </c>
      <c r="R802" t="s">
        <v>87</v>
      </c>
      <c r="S802" s="2">
        <v>44438.601944444446</v>
      </c>
      <c r="U802" s="2">
        <v>43836.762627314813</v>
      </c>
      <c r="V802" t="b">
        <v>0</v>
      </c>
      <c r="W802" t="s">
        <v>141</v>
      </c>
      <c r="X802" t="s">
        <v>1467</v>
      </c>
      <c r="Z802" t="b">
        <v>0</v>
      </c>
      <c r="AA802" t="s">
        <v>229</v>
      </c>
      <c r="AB802" t="s">
        <v>1240</v>
      </c>
      <c r="AC802" t="b">
        <v>0</v>
      </c>
      <c r="AD802" t="b">
        <v>0</v>
      </c>
      <c r="AE802" s="3">
        <v>82721.7</v>
      </c>
      <c r="AF802" s="3">
        <v>41360.85</v>
      </c>
    </row>
    <row r="803" spans="1:32" x14ac:dyDescent="0.3">
      <c r="A803" t="s">
        <v>1468</v>
      </c>
      <c r="B803" t="b">
        <v>0</v>
      </c>
      <c r="D803" t="b">
        <v>0</v>
      </c>
      <c r="E803" s="1">
        <v>44012</v>
      </c>
      <c r="F803" t="b">
        <v>0</v>
      </c>
      <c r="G803" t="s">
        <v>40</v>
      </c>
      <c r="H803" t="b">
        <v>0</v>
      </c>
      <c r="I803" s="2">
        <v>43711.75209490741</v>
      </c>
      <c r="J803" t="b">
        <v>0</v>
      </c>
      <c r="K803" t="b">
        <v>0</v>
      </c>
      <c r="L803" t="s">
        <v>226</v>
      </c>
      <c r="M803">
        <v>2</v>
      </c>
      <c r="N803">
        <v>2020</v>
      </c>
      <c r="O803" t="s">
        <v>86</v>
      </c>
      <c r="P803" t="s">
        <v>86</v>
      </c>
      <c r="Q803" t="s">
        <v>5978</v>
      </c>
      <c r="R803" t="s">
        <v>87</v>
      </c>
      <c r="S803" s="2">
        <v>44297.8278587963</v>
      </c>
      <c r="U803" s="2">
        <v>43836.762569444443</v>
      </c>
      <c r="V803" t="b">
        <v>0</v>
      </c>
      <c r="W803" t="s">
        <v>83</v>
      </c>
      <c r="X803" t="s">
        <v>1469</v>
      </c>
      <c r="Z803" t="b">
        <v>0</v>
      </c>
      <c r="AA803" t="s">
        <v>194</v>
      </c>
      <c r="AB803" t="s">
        <v>88</v>
      </c>
      <c r="AC803" t="b">
        <v>0</v>
      </c>
      <c r="AD803" t="b">
        <v>0</v>
      </c>
      <c r="AE803" s="3">
        <v>74699</v>
      </c>
      <c r="AF803" s="3">
        <v>7469.9</v>
      </c>
    </row>
    <row r="804" spans="1:32" x14ac:dyDescent="0.3">
      <c r="A804" t="s">
        <v>1470</v>
      </c>
      <c r="B804" t="b">
        <v>0</v>
      </c>
      <c r="D804" t="b">
        <v>0</v>
      </c>
      <c r="E804" s="1">
        <v>44012</v>
      </c>
      <c r="F804" t="b">
        <v>0</v>
      </c>
      <c r="G804" t="s">
        <v>40</v>
      </c>
      <c r="H804" t="b">
        <v>0</v>
      </c>
      <c r="I804" s="2">
        <v>43714.791296296295</v>
      </c>
      <c r="J804" t="b">
        <v>0</v>
      </c>
      <c r="K804" t="b">
        <v>0</v>
      </c>
      <c r="L804" t="s">
        <v>226</v>
      </c>
      <c r="M804">
        <v>2</v>
      </c>
      <c r="N804">
        <v>2020</v>
      </c>
      <c r="O804" t="s">
        <v>86</v>
      </c>
      <c r="P804" t="s">
        <v>86</v>
      </c>
      <c r="Q804" t="s">
        <v>5978</v>
      </c>
      <c r="R804" t="s">
        <v>87</v>
      </c>
      <c r="S804" s="2">
        <v>44297.8278587963</v>
      </c>
      <c r="U804" s="2">
        <v>43836.762569444443</v>
      </c>
      <c r="V804" t="b">
        <v>0</v>
      </c>
      <c r="W804" t="s">
        <v>83</v>
      </c>
      <c r="X804" t="s">
        <v>1471</v>
      </c>
      <c r="Z804" t="b">
        <v>0</v>
      </c>
      <c r="AA804" t="s">
        <v>194</v>
      </c>
      <c r="AB804" t="s">
        <v>88</v>
      </c>
      <c r="AC804" t="b">
        <v>0</v>
      </c>
      <c r="AD804" t="b">
        <v>0</v>
      </c>
      <c r="AE804" s="3">
        <v>74699</v>
      </c>
      <c r="AF804" s="3">
        <v>7469.9</v>
      </c>
    </row>
    <row r="805" spans="1:32" x14ac:dyDescent="0.3">
      <c r="A805" t="s">
        <v>1447</v>
      </c>
      <c r="B805" t="b">
        <v>0</v>
      </c>
      <c r="D805" t="b">
        <v>0</v>
      </c>
      <c r="E805" s="1">
        <v>44012</v>
      </c>
      <c r="F805" t="b">
        <v>0</v>
      </c>
      <c r="G805" t="s">
        <v>40</v>
      </c>
      <c r="H805" t="b">
        <v>0</v>
      </c>
      <c r="I805" s="2">
        <v>43718.830555555556</v>
      </c>
      <c r="J805" t="b">
        <v>0</v>
      </c>
      <c r="K805" t="b">
        <v>0</v>
      </c>
      <c r="L805" t="s">
        <v>226</v>
      </c>
      <c r="M805">
        <v>2</v>
      </c>
      <c r="N805">
        <v>2020</v>
      </c>
      <c r="O805" t="s">
        <v>86</v>
      </c>
      <c r="P805" t="s">
        <v>86</v>
      </c>
      <c r="Q805" t="s">
        <v>5978</v>
      </c>
      <c r="R805" t="s">
        <v>87</v>
      </c>
      <c r="S805" s="2">
        <v>44297.838888888888</v>
      </c>
      <c r="U805" s="2">
        <v>43836.762569444443</v>
      </c>
      <c r="V805" t="b">
        <v>0</v>
      </c>
      <c r="W805" t="s">
        <v>121</v>
      </c>
      <c r="X805" t="s">
        <v>1472</v>
      </c>
      <c r="Z805" t="b">
        <v>0</v>
      </c>
      <c r="AA805" t="s">
        <v>194</v>
      </c>
      <c r="AB805" t="s">
        <v>88</v>
      </c>
      <c r="AC805" t="b">
        <v>0</v>
      </c>
      <c r="AD805" t="b">
        <v>0</v>
      </c>
      <c r="AE805" s="3">
        <v>39000</v>
      </c>
      <c r="AF805" s="3">
        <v>3900</v>
      </c>
    </row>
    <row r="806" spans="1:32" x14ac:dyDescent="0.3">
      <c r="A806" t="s">
        <v>1473</v>
      </c>
      <c r="B806" t="b">
        <v>0</v>
      </c>
      <c r="D806" t="b">
        <v>0</v>
      </c>
      <c r="E806" s="1">
        <v>43951</v>
      </c>
      <c r="F806" t="b">
        <v>0</v>
      </c>
      <c r="G806" t="s">
        <v>40</v>
      </c>
      <c r="H806" t="b">
        <v>0</v>
      </c>
      <c r="I806" s="2">
        <v>43721.599363425928</v>
      </c>
      <c r="J806" t="b">
        <v>0</v>
      </c>
      <c r="K806" t="b">
        <v>0</v>
      </c>
      <c r="L806" t="s">
        <v>226</v>
      </c>
      <c r="M806">
        <v>2</v>
      </c>
      <c r="N806">
        <v>2020</v>
      </c>
      <c r="O806" t="s">
        <v>86</v>
      </c>
      <c r="P806" t="s">
        <v>86</v>
      </c>
      <c r="Q806" t="s">
        <v>5978</v>
      </c>
      <c r="R806" t="s">
        <v>87</v>
      </c>
      <c r="S806" s="2">
        <v>44297.8278587963</v>
      </c>
      <c r="U806" s="2">
        <v>43836.762569444443</v>
      </c>
      <c r="V806" t="b">
        <v>0</v>
      </c>
      <c r="W806" t="s">
        <v>83</v>
      </c>
      <c r="X806" t="s">
        <v>1474</v>
      </c>
      <c r="Z806" t="b">
        <v>0</v>
      </c>
      <c r="AA806" t="s">
        <v>194</v>
      </c>
      <c r="AB806" t="s">
        <v>88</v>
      </c>
      <c r="AC806" t="b">
        <v>0</v>
      </c>
      <c r="AD806" t="b">
        <v>0</v>
      </c>
      <c r="AE806" s="3">
        <v>74699</v>
      </c>
      <c r="AF806" s="3">
        <v>7469.9</v>
      </c>
    </row>
    <row r="807" spans="1:32" x14ac:dyDescent="0.3">
      <c r="A807" t="s">
        <v>1475</v>
      </c>
      <c r="B807" t="b">
        <v>0</v>
      </c>
      <c r="D807" t="b">
        <v>0</v>
      </c>
      <c r="E807" s="1">
        <v>43951</v>
      </c>
      <c r="F807" t="b">
        <v>0</v>
      </c>
      <c r="G807" t="s">
        <v>40</v>
      </c>
      <c r="H807" t="b">
        <v>0</v>
      </c>
      <c r="I807" s="2">
        <v>43725.69840277778</v>
      </c>
      <c r="J807" t="b">
        <v>0</v>
      </c>
      <c r="K807" t="b">
        <v>0</v>
      </c>
      <c r="L807" t="s">
        <v>226</v>
      </c>
      <c r="M807">
        <v>2</v>
      </c>
      <c r="N807">
        <v>2020</v>
      </c>
      <c r="O807" t="s">
        <v>86</v>
      </c>
      <c r="P807" t="s">
        <v>86</v>
      </c>
      <c r="Q807" t="s">
        <v>5978</v>
      </c>
      <c r="R807" t="s">
        <v>87</v>
      </c>
      <c r="S807" s="2">
        <v>44297.8278587963</v>
      </c>
      <c r="U807" s="2">
        <v>43836.762569444443</v>
      </c>
      <c r="V807" t="b">
        <v>0</v>
      </c>
      <c r="W807" t="s">
        <v>83</v>
      </c>
      <c r="X807" t="s">
        <v>1476</v>
      </c>
      <c r="Z807" t="b">
        <v>0</v>
      </c>
      <c r="AA807" t="s">
        <v>194</v>
      </c>
      <c r="AB807" t="s">
        <v>88</v>
      </c>
      <c r="AC807" t="b">
        <v>0</v>
      </c>
      <c r="AD807" t="b">
        <v>0</v>
      </c>
      <c r="AE807" s="3">
        <v>65199</v>
      </c>
      <c r="AF807" s="3">
        <v>6519.9</v>
      </c>
    </row>
    <row r="808" spans="1:32" x14ac:dyDescent="0.3">
      <c r="A808" t="s">
        <v>1477</v>
      </c>
      <c r="B808" t="b">
        <v>0</v>
      </c>
      <c r="D808" t="b">
        <v>0</v>
      </c>
      <c r="E808" s="1">
        <v>43951</v>
      </c>
      <c r="F808" t="b">
        <v>0</v>
      </c>
      <c r="G808" t="s">
        <v>40</v>
      </c>
      <c r="H808" t="b">
        <v>0</v>
      </c>
      <c r="I808" s="2">
        <v>43735.583009259259</v>
      </c>
      <c r="J808" t="b">
        <v>0</v>
      </c>
      <c r="K808" t="b">
        <v>0</v>
      </c>
      <c r="L808" t="s">
        <v>226</v>
      </c>
      <c r="M808">
        <v>2</v>
      </c>
      <c r="N808">
        <v>2020</v>
      </c>
      <c r="O808" t="s">
        <v>86</v>
      </c>
      <c r="P808" t="s">
        <v>86</v>
      </c>
      <c r="Q808" t="s">
        <v>5978</v>
      </c>
      <c r="R808" t="s">
        <v>87</v>
      </c>
      <c r="S808" s="2">
        <v>44297.8278587963</v>
      </c>
      <c r="U808" s="2">
        <v>43836.762569444443</v>
      </c>
      <c r="V808" t="b">
        <v>0</v>
      </c>
      <c r="W808" t="s">
        <v>83</v>
      </c>
      <c r="X808" t="s">
        <v>1478</v>
      </c>
      <c r="Z808" t="b">
        <v>0</v>
      </c>
      <c r="AA808" t="s">
        <v>194</v>
      </c>
      <c r="AB808" t="s">
        <v>88</v>
      </c>
      <c r="AC808" t="b">
        <v>0</v>
      </c>
      <c r="AD808" t="b">
        <v>0</v>
      </c>
      <c r="AE808" s="3">
        <v>78000</v>
      </c>
      <c r="AF808" s="3">
        <v>7800</v>
      </c>
    </row>
    <row r="809" spans="1:32" x14ac:dyDescent="0.3">
      <c r="A809" t="s">
        <v>308</v>
      </c>
      <c r="B809" t="b">
        <v>0</v>
      </c>
      <c r="D809" t="b">
        <v>0</v>
      </c>
      <c r="E809" s="1">
        <v>44012</v>
      </c>
      <c r="F809" t="b">
        <v>0</v>
      </c>
      <c r="G809" t="s">
        <v>40</v>
      </c>
      <c r="H809" t="b">
        <v>0</v>
      </c>
      <c r="I809" s="2">
        <v>43762.871469907404</v>
      </c>
      <c r="J809" t="b">
        <v>0</v>
      </c>
      <c r="K809" t="b">
        <v>0</v>
      </c>
      <c r="L809" t="s">
        <v>226</v>
      </c>
      <c r="M809">
        <v>2</v>
      </c>
      <c r="N809">
        <v>2020</v>
      </c>
      <c r="O809" t="s">
        <v>86</v>
      </c>
      <c r="P809" t="s">
        <v>86</v>
      </c>
      <c r="Q809" t="s">
        <v>5978</v>
      </c>
      <c r="R809" t="s">
        <v>87</v>
      </c>
      <c r="S809" s="2">
        <v>44297.838888888888</v>
      </c>
      <c r="U809" s="2">
        <v>43836.762569444443</v>
      </c>
      <c r="V809" t="b">
        <v>0</v>
      </c>
      <c r="W809" t="s">
        <v>121</v>
      </c>
      <c r="X809" t="s">
        <v>1479</v>
      </c>
      <c r="Z809" t="b">
        <v>0</v>
      </c>
      <c r="AA809" t="s">
        <v>194</v>
      </c>
      <c r="AB809" t="s">
        <v>88</v>
      </c>
      <c r="AC809" t="b">
        <v>0</v>
      </c>
      <c r="AD809" t="b">
        <v>0</v>
      </c>
      <c r="AE809" s="3">
        <v>117293.04</v>
      </c>
      <c r="AF809" s="3">
        <v>11729.3</v>
      </c>
    </row>
    <row r="810" spans="1:32" x14ac:dyDescent="0.3">
      <c r="A810" t="s">
        <v>1480</v>
      </c>
      <c r="B810" t="b">
        <v>0</v>
      </c>
      <c r="D810" t="b">
        <v>0</v>
      </c>
      <c r="E810" s="1">
        <v>44742</v>
      </c>
      <c r="F810" t="b">
        <v>0</v>
      </c>
      <c r="G810" t="s">
        <v>229</v>
      </c>
      <c r="H810" t="b">
        <v>0</v>
      </c>
      <c r="I810" s="2">
        <v>43752.584479166668</v>
      </c>
      <c r="J810" t="b">
        <v>0</v>
      </c>
      <c r="K810" t="b">
        <v>0</v>
      </c>
      <c r="L810" t="s">
        <v>152</v>
      </c>
      <c r="M810">
        <v>2</v>
      </c>
      <c r="N810">
        <v>2022</v>
      </c>
      <c r="O810" t="s">
        <v>86</v>
      </c>
      <c r="P810" t="s">
        <v>86</v>
      </c>
      <c r="Q810" t="s">
        <v>5978</v>
      </c>
      <c r="R810" t="s">
        <v>87</v>
      </c>
      <c r="S810" s="2">
        <v>44297.838888888888</v>
      </c>
      <c r="U810" s="2">
        <v>44278.93949074074</v>
      </c>
      <c r="V810" t="b">
        <v>0</v>
      </c>
      <c r="W810" t="s">
        <v>121</v>
      </c>
      <c r="X810" t="s">
        <v>1481</v>
      </c>
      <c r="Z810" t="b">
        <v>0</v>
      </c>
      <c r="AA810" t="s">
        <v>229</v>
      </c>
      <c r="AB810" t="s">
        <v>199</v>
      </c>
      <c r="AC810" t="b">
        <v>0</v>
      </c>
      <c r="AD810" t="b">
        <v>0</v>
      </c>
      <c r="AE810" s="3">
        <v>99596.01</v>
      </c>
      <c r="AF810" s="3">
        <v>29878.799999999999</v>
      </c>
    </row>
    <row r="811" spans="1:32" x14ac:dyDescent="0.3">
      <c r="A811" t="s">
        <v>1482</v>
      </c>
      <c r="B811" t="b">
        <v>0</v>
      </c>
      <c r="D811" t="b">
        <v>0</v>
      </c>
      <c r="E811" s="1">
        <v>44377</v>
      </c>
      <c r="F811" t="b">
        <v>0</v>
      </c>
      <c r="G811" t="s">
        <v>40</v>
      </c>
      <c r="H811" t="b">
        <v>0</v>
      </c>
      <c r="I811" s="2">
        <v>44277.878692129627</v>
      </c>
      <c r="J811" t="b">
        <v>0</v>
      </c>
      <c r="K811" t="b">
        <v>0</v>
      </c>
      <c r="L811" t="s">
        <v>250</v>
      </c>
      <c r="M811">
        <v>2</v>
      </c>
      <c r="N811">
        <v>2021</v>
      </c>
      <c r="O811" t="s">
        <v>1096</v>
      </c>
      <c r="P811" t="s">
        <v>1097</v>
      </c>
      <c r="Q811" t="s">
        <v>5979</v>
      </c>
      <c r="R811" t="s">
        <v>1234</v>
      </c>
      <c r="S811" s="2">
        <v>44375.68340277778</v>
      </c>
      <c r="U811" s="2">
        <v>44375.68340277778</v>
      </c>
      <c r="V811" t="b">
        <v>0</v>
      </c>
      <c r="W811" t="s">
        <v>121</v>
      </c>
      <c r="X811" t="s">
        <v>1483</v>
      </c>
      <c r="Z811" t="b">
        <v>0</v>
      </c>
      <c r="AA811" t="s">
        <v>1234</v>
      </c>
      <c r="AB811" t="s">
        <v>1413</v>
      </c>
      <c r="AC811" t="b">
        <v>0</v>
      </c>
      <c r="AD811" t="b">
        <v>0</v>
      </c>
      <c r="AE811" s="3">
        <v>59700</v>
      </c>
      <c r="AF811" s="3">
        <v>53730</v>
      </c>
    </row>
    <row r="812" spans="1:32" x14ac:dyDescent="0.3">
      <c r="A812" t="s">
        <v>915</v>
      </c>
      <c r="B812" t="b">
        <v>0</v>
      </c>
      <c r="D812" t="b">
        <v>0</v>
      </c>
      <c r="E812" s="1">
        <v>44742</v>
      </c>
      <c r="F812" t="b">
        <v>0</v>
      </c>
      <c r="G812" t="s">
        <v>229</v>
      </c>
      <c r="H812" t="b">
        <v>0</v>
      </c>
      <c r="I812" s="2">
        <v>43601.226030092592</v>
      </c>
      <c r="J812" t="b">
        <v>0</v>
      </c>
      <c r="K812" t="b">
        <v>0</v>
      </c>
      <c r="L812" t="s">
        <v>152</v>
      </c>
      <c r="M812">
        <v>2</v>
      </c>
      <c r="N812">
        <v>2022</v>
      </c>
      <c r="O812" t="s">
        <v>86</v>
      </c>
      <c r="P812" t="s">
        <v>86</v>
      </c>
      <c r="Q812" t="s">
        <v>5979</v>
      </c>
      <c r="R812" t="s">
        <v>87</v>
      </c>
      <c r="S812" s="2">
        <v>44438.601944444446</v>
      </c>
      <c r="U812" s="2">
        <v>44193.211909722224</v>
      </c>
      <c r="V812" t="b">
        <v>0</v>
      </c>
      <c r="W812" t="s">
        <v>98</v>
      </c>
      <c r="X812" t="s">
        <v>1484</v>
      </c>
      <c r="Z812" t="b">
        <v>0</v>
      </c>
      <c r="AA812" t="s">
        <v>229</v>
      </c>
      <c r="AB812" t="s">
        <v>88</v>
      </c>
      <c r="AC812" t="b">
        <v>0</v>
      </c>
      <c r="AD812" t="b">
        <v>0</v>
      </c>
      <c r="AE812" s="3">
        <v>78476</v>
      </c>
      <c r="AF812" s="3">
        <v>7847.6</v>
      </c>
    </row>
    <row r="813" spans="1:32" x14ac:dyDescent="0.3">
      <c r="A813" t="s">
        <v>1485</v>
      </c>
      <c r="B813" t="b">
        <v>0</v>
      </c>
      <c r="D813" t="b">
        <v>0</v>
      </c>
      <c r="E813" s="1">
        <v>44377</v>
      </c>
      <c r="F813" t="b">
        <v>0</v>
      </c>
      <c r="G813" t="s">
        <v>40</v>
      </c>
      <c r="H813" t="b">
        <v>0</v>
      </c>
      <c r="I813" s="2">
        <v>44022.66982638889</v>
      </c>
      <c r="J813" t="b">
        <v>0</v>
      </c>
      <c r="K813" t="b">
        <v>0</v>
      </c>
      <c r="L813" t="s">
        <v>250</v>
      </c>
      <c r="M813">
        <v>2</v>
      </c>
      <c r="N813">
        <v>2021</v>
      </c>
      <c r="O813" t="s">
        <v>86</v>
      </c>
      <c r="P813" t="s">
        <v>86</v>
      </c>
      <c r="Q813" t="s">
        <v>5979</v>
      </c>
      <c r="R813" t="s">
        <v>87</v>
      </c>
      <c r="S813" s="2">
        <v>44297.838888888888</v>
      </c>
      <c r="U813" s="2">
        <v>44256.670949074076</v>
      </c>
      <c r="V813" t="b">
        <v>0</v>
      </c>
      <c r="W813" t="s">
        <v>121</v>
      </c>
      <c r="X813" t="s">
        <v>1486</v>
      </c>
      <c r="Z813" t="b">
        <v>0</v>
      </c>
      <c r="AA813" t="s">
        <v>194</v>
      </c>
      <c r="AB813" t="s">
        <v>88</v>
      </c>
      <c r="AC813" t="b">
        <v>0</v>
      </c>
      <c r="AD813" t="b">
        <v>0</v>
      </c>
      <c r="AE813" s="3">
        <v>64743.3</v>
      </c>
      <c r="AF813" s="3">
        <v>6474.33</v>
      </c>
    </row>
    <row r="814" spans="1:32" x14ac:dyDescent="0.3">
      <c r="A814" t="s">
        <v>1487</v>
      </c>
      <c r="B814" t="b">
        <v>0</v>
      </c>
      <c r="D814" t="b">
        <v>0</v>
      </c>
      <c r="E814" s="1">
        <v>44742</v>
      </c>
      <c r="F814" t="b">
        <v>0</v>
      </c>
      <c r="G814" t="s">
        <v>1234</v>
      </c>
      <c r="H814" t="b">
        <v>0</v>
      </c>
      <c r="I814" s="2">
        <v>44253.595925925925</v>
      </c>
      <c r="J814" t="b">
        <v>0</v>
      </c>
      <c r="K814" t="b">
        <v>0</v>
      </c>
      <c r="L814" t="s">
        <v>152</v>
      </c>
      <c r="M814">
        <v>2</v>
      </c>
      <c r="N814">
        <v>2022</v>
      </c>
      <c r="O814" t="s">
        <v>86</v>
      </c>
      <c r="P814" t="s">
        <v>86</v>
      </c>
      <c r="Q814" t="s">
        <v>5979</v>
      </c>
      <c r="R814" t="s">
        <v>1234</v>
      </c>
      <c r="S814" s="2">
        <v>44364.641423611109</v>
      </c>
      <c r="U814" s="2">
        <v>44364.641423611109</v>
      </c>
      <c r="V814" t="b">
        <v>0</v>
      </c>
      <c r="W814" t="s">
        <v>121</v>
      </c>
      <c r="X814" t="s">
        <v>1488</v>
      </c>
      <c r="Z814" t="b">
        <v>0</v>
      </c>
      <c r="AA814" t="s">
        <v>1234</v>
      </c>
      <c r="AB814" t="s">
        <v>180</v>
      </c>
      <c r="AC814" t="b">
        <v>0</v>
      </c>
      <c r="AD814" t="b">
        <v>0</v>
      </c>
      <c r="AE814" s="3">
        <v>48750</v>
      </c>
      <c r="AF814" s="3">
        <v>2437.5</v>
      </c>
    </row>
    <row r="815" spans="1:32" x14ac:dyDescent="0.3">
      <c r="A815" t="s">
        <v>1489</v>
      </c>
      <c r="B815" t="b">
        <v>0</v>
      </c>
      <c r="D815" t="b">
        <v>0</v>
      </c>
      <c r="E815" s="1">
        <v>44742</v>
      </c>
      <c r="F815" t="b">
        <v>0</v>
      </c>
      <c r="G815" t="s">
        <v>229</v>
      </c>
      <c r="H815" t="b">
        <v>0</v>
      </c>
      <c r="I815" s="2">
        <v>44270.92564814815</v>
      </c>
      <c r="J815" t="b">
        <v>0</v>
      </c>
      <c r="K815" t="b">
        <v>0</v>
      </c>
      <c r="L815" t="s">
        <v>152</v>
      </c>
      <c r="M815">
        <v>2</v>
      </c>
      <c r="N815">
        <v>2022</v>
      </c>
      <c r="O815" t="s">
        <v>86</v>
      </c>
      <c r="P815" t="s">
        <v>86</v>
      </c>
      <c r="Q815" t="s">
        <v>5979</v>
      </c>
      <c r="R815" t="s">
        <v>87</v>
      </c>
      <c r="S815" s="2">
        <v>44297.838888888888</v>
      </c>
      <c r="V815" t="b">
        <v>0</v>
      </c>
      <c r="W815" t="s">
        <v>121</v>
      </c>
      <c r="X815" t="s">
        <v>1490</v>
      </c>
      <c r="Z815" t="b">
        <v>0</v>
      </c>
      <c r="AA815" t="s">
        <v>229</v>
      </c>
      <c r="AB815" t="s">
        <v>199</v>
      </c>
      <c r="AC815" t="b">
        <v>0</v>
      </c>
      <c r="AD815" t="b">
        <v>0</v>
      </c>
      <c r="AE815" s="3">
        <v>59286.6</v>
      </c>
      <c r="AF815" s="3">
        <v>17785.98</v>
      </c>
    </row>
    <row r="816" spans="1:32" x14ac:dyDescent="0.3">
      <c r="A816" t="s">
        <v>1491</v>
      </c>
      <c r="B816" t="b">
        <v>0</v>
      </c>
      <c r="D816" t="b">
        <v>0</v>
      </c>
      <c r="E816" s="1">
        <v>43951</v>
      </c>
      <c r="F816" t="b">
        <v>0</v>
      </c>
      <c r="G816" t="s">
        <v>40</v>
      </c>
      <c r="H816" t="b">
        <v>0</v>
      </c>
      <c r="I816" s="2">
        <v>43748.57234953704</v>
      </c>
      <c r="J816" t="b">
        <v>0</v>
      </c>
      <c r="K816" t="b">
        <v>0</v>
      </c>
      <c r="L816" t="s">
        <v>226</v>
      </c>
      <c r="M816">
        <v>2</v>
      </c>
      <c r="N816">
        <v>2020</v>
      </c>
      <c r="O816" t="s">
        <v>86</v>
      </c>
      <c r="P816" t="s">
        <v>86</v>
      </c>
      <c r="Q816" t="s">
        <v>5979</v>
      </c>
      <c r="R816" t="s">
        <v>87</v>
      </c>
      <c r="S816" s="2">
        <v>44297.838888888888</v>
      </c>
      <c r="U816" s="2">
        <v>43836.762569444443</v>
      </c>
      <c r="V816" t="b">
        <v>0</v>
      </c>
      <c r="W816" t="s">
        <v>121</v>
      </c>
      <c r="X816" t="s">
        <v>1492</v>
      </c>
      <c r="Y816" t="s">
        <v>1253</v>
      </c>
      <c r="Z816" t="b">
        <v>0</v>
      </c>
      <c r="AA816" t="s">
        <v>194</v>
      </c>
      <c r="AB816" t="s">
        <v>88</v>
      </c>
      <c r="AC816" t="b">
        <v>0</v>
      </c>
      <c r="AD816" t="b">
        <v>0</v>
      </c>
      <c r="AE816" s="3">
        <v>74699</v>
      </c>
      <c r="AF816" s="3">
        <v>7469.9</v>
      </c>
    </row>
    <row r="817" spans="1:32" x14ac:dyDescent="0.3">
      <c r="A817" t="s">
        <v>1493</v>
      </c>
      <c r="B817" t="b">
        <v>0</v>
      </c>
      <c r="D817" t="b">
        <v>0</v>
      </c>
      <c r="E817" s="1">
        <v>44742</v>
      </c>
      <c r="F817" t="b">
        <v>0</v>
      </c>
      <c r="G817" t="s">
        <v>1429</v>
      </c>
      <c r="H817" t="b">
        <v>0</v>
      </c>
      <c r="I817" s="2">
        <v>44285.039201388892</v>
      </c>
      <c r="J817" t="b">
        <v>0</v>
      </c>
      <c r="K817" t="b">
        <v>0</v>
      </c>
      <c r="L817" t="s">
        <v>152</v>
      </c>
      <c r="M817">
        <v>2</v>
      </c>
      <c r="N817">
        <v>2022</v>
      </c>
      <c r="O817" t="s">
        <v>86</v>
      </c>
      <c r="P817" t="s">
        <v>86</v>
      </c>
      <c r="Q817" t="s">
        <v>5979</v>
      </c>
      <c r="R817" t="s">
        <v>1429</v>
      </c>
      <c r="S817" s="2">
        <v>44347.603182870371</v>
      </c>
      <c r="V817" t="b">
        <v>0</v>
      </c>
      <c r="W817" t="s">
        <v>83</v>
      </c>
      <c r="X817" t="s">
        <v>1494</v>
      </c>
      <c r="Z817" t="b">
        <v>0</v>
      </c>
      <c r="AA817" t="s">
        <v>1429</v>
      </c>
      <c r="AB817" t="s">
        <v>88</v>
      </c>
      <c r="AC817" t="b">
        <v>0</v>
      </c>
      <c r="AD817" t="b">
        <v>0</v>
      </c>
      <c r="AE817" s="3">
        <v>53658.34</v>
      </c>
      <c r="AF817" s="3">
        <v>5365.83</v>
      </c>
    </row>
    <row r="818" spans="1:32" x14ac:dyDescent="0.3">
      <c r="A818" t="s">
        <v>1441</v>
      </c>
      <c r="B818" t="b">
        <v>0</v>
      </c>
      <c r="D818" t="b">
        <v>0</v>
      </c>
      <c r="E818" s="1">
        <v>44742</v>
      </c>
      <c r="F818" t="b">
        <v>0</v>
      </c>
      <c r="G818" t="s">
        <v>51</v>
      </c>
      <c r="H818" t="b">
        <v>0</v>
      </c>
      <c r="I818" s="2">
        <v>43812.801076388889</v>
      </c>
      <c r="J818" t="b">
        <v>0</v>
      </c>
      <c r="K818" t="b">
        <v>0</v>
      </c>
      <c r="L818" t="s">
        <v>152</v>
      </c>
      <c r="M818">
        <v>2</v>
      </c>
      <c r="N818">
        <v>2022</v>
      </c>
      <c r="O818" t="s">
        <v>86</v>
      </c>
      <c r="P818" t="s">
        <v>86</v>
      </c>
      <c r="Q818" t="s">
        <v>5979</v>
      </c>
      <c r="R818" t="s">
        <v>194</v>
      </c>
      <c r="S818" s="2">
        <v>44354.438437500001</v>
      </c>
      <c r="U818" s="2">
        <v>43836.762627314813</v>
      </c>
      <c r="V818" t="b">
        <v>0</v>
      </c>
      <c r="W818" t="s">
        <v>121</v>
      </c>
      <c r="X818" t="s">
        <v>1495</v>
      </c>
      <c r="Z818" t="b">
        <v>0</v>
      </c>
      <c r="AA818" t="s">
        <v>194</v>
      </c>
      <c r="AB818" t="s">
        <v>199</v>
      </c>
      <c r="AC818" t="b">
        <v>0</v>
      </c>
      <c r="AD818" t="b">
        <v>0</v>
      </c>
      <c r="AE818" s="3">
        <v>219273.60000000001</v>
      </c>
      <c r="AF818" s="3">
        <v>65782.080000000002</v>
      </c>
    </row>
    <row r="819" spans="1:32" x14ac:dyDescent="0.3">
      <c r="A819" t="s">
        <v>461</v>
      </c>
      <c r="B819" t="b">
        <v>0</v>
      </c>
      <c r="D819" t="b">
        <v>0</v>
      </c>
      <c r="E819" s="1">
        <v>44742</v>
      </c>
      <c r="F819" t="b">
        <v>0</v>
      </c>
      <c r="G819" t="s">
        <v>51</v>
      </c>
      <c r="H819" t="b">
        <v>0</v>
      </c>
      <c r="I819" s="2">
        <v>43815.609456018516</v>
      </c>
      <c r="J819" t="b">
        <v>0</v>
      </c>
      <c r="K819" t="b">
        <v>0</v>
      </c>
      <c r="L819" t="s">
        <v>152</v>
      </c>
      <c r="M819">
        <v>2</v>
      </c>
      <c r="N819">
        <v>2022</v>
      </c>
      <c r="O819" t="s">
        <v>86</v>
      </c>
      <c r="P819" t="s">
        <v>86</v>
      </c>
      <c r="Q819" t="s">
        <v>5969</v>
      </c>
      <c r="R819" t="s">
        <v>51</v>
      </c>
      <c r="S819" s="2">
        <v>44348.579421296294</v>
      </c>
      <c r="U819" s="2">
        <v>43922.966122685182</v>
      </c>
      <c r="V819" t="b">
        <v>0</v>
      </c>
      <c r="W819" t="s">
        <v>121</v>
      </c>
      <c r="X819" t="s">
        <v>1496</v>
      </c>
      <c r="Z819" t="b">
        <v>0</v>
      </c>
      <c r="AA819" t="s">
        <v>194</v>
      </c>
      <c r="AB819" t="s">
        <v>199</v>
      </c>
      <c r="AC819" t="b">
        <v>0</v>
      </c>
      <c r="AD819" t="b">
        <v>0</v>
      </c>
      <c r="AE819" s="3">
        <v>497985</v>
      </c>
      <c r="AF819" s="3">
        <v>149395.5</v>
      </c>
    </row>
    <row r="820" spans="1:32" x14ac:dyDescent="0.3">
      <c r="A820" t="s">
        <v>834</v>
      </c>
      <c r="B820" t="b">
        <v>0</v>
      </c>
      <c r="D820" t="b">
        <v>0</v>
      </c>
      <c r="E820" s="1">
        <v>44742</v>
      </c>
      <c r="F820" t="b">
        <v>0</v>
      </c>
      <c r="G820" t="s">
        <v>51</v>
      </c>
      <c r="H820" t="b">
        <v>0</v>
      </c>
      <c r="I820" s="2">
        <v>43879.815682870372</v>
      </c>
      <c r="J820" t="b">
        <v>0</v>
      </c>
      <c r="K820" t="b">
        <v>0</v>
      </c>
      <c r="L820" t="s">
        <v>152</v>
      </c>
      <c r="M820">
        <v>2</v>
      </c>
      <c r="N820">
        <v>2022</v>
      </c>
      <c r="O820" t="s">
        <v>86</v>
      </c>
      <c r="P820" t="s">
        <v>86</v>
      </c>
      <c r="Q820" t="s">
        <v>5975</v>
      </c>
      <c r="R820" t="s">
        <v>51</v>
      </c>
      <c r="S820" s="2">
        <v>44348.520196759258</v>
      </c>
      <c r="V820" t="b">
        <v>0</v>
      </c>
      <c r="W820" t="s">
        <v>121</v>
      </c>
      <c r="X820" t="s">
        <v>1497</v>
      </c>
      <c r="Z820" t="b">
        <v>0</v>
      </c>
      <c r="AA820" t="s">
        <v>51</v>
      </c>
      <c r="AB820" t="s">
        <v>199</v>
      </c>
      <c r="AC820" t="b">
        <v>0</v>
      </c>
      <c r="AD820" t="b">
        <v>0</v>
      </c>
      <c r="AE820" s="3">
        <v>196791</v>
      </c>
      <c r="AF820" s="3">
        <v>59037.3</v>
      </c>
    </row>
    <row r="821" spans="1:32" x14ac:dyDescent="0.3">
      <c r="A821" t="s">
        <v>1441</v>
      </c>
      <c r="B821" t="b">
        <v>0</v>
      </c>
      <c r="D821" t="b">
        <v>0</v>
      </c>
      <c r="E821" s="1">
        <v>44742</v>
      </c>
      <c r="F821" t="b">
        <v>0</v>
      </c>
      <c r="G821" t="s">
        <v>51</v>
      </c>
      <c r="H821" t="b">
        <v>0</v>
      </c>
      <c r="I821" s="2">
        <v>43922.960150462961</v>
      </c>
      <c r="J821" t="b">
        <v>0</v>
      </c>
      <c r="K821" t="b">
        <v>0</v>
      </c>
      <c r="L821" t="s">
        <v>152</v>
      </c>
      <c r="M821">
        <v>2</v>
      </c>
      <c r="N821">
        <v>2022</v>
      </c>
      <c r="O821" t="s">
        <v>86</v>
      </c>
      <c r="P821" t="s">
        <v>86</v>
      </c>
      <c r="Q821" t="s">
        <v>5975</v>
      </c>
      <c r="R821" t="s">
        <v>194</v>
      </c>
      <c r="S821" s="2">
        <v>44356.119490740741</v>
      </c>
      <c r="V821" t="b">
        <v>0</v>
      </c>
      <c r="W821" t="s">
        <v>121</v>
      </c>
      <c r="X821" t="s">
        <v>1498</v>
      </c>
      <c r="Z821" t="b">
        <v>0</v>
      </c>
      <c r="AA821" t="s">
        <v>194</v>
      </c>
      <c r="AB821" t="s">
        <v>199</v>
      </c>
      <c r="AC821" t="b">
        <v>0</v>
      </c>
      <c r="AD821" t="b">
        <v>0</v>
      </c>
      <c r="AE821" s="3">
        <v>401316</v>
      </c>
      <c r="AF821" s="3">
        <v>120394.8</v>
      </c>
    </row>
    <row r="822" spans="1:32" x14ac:dyDescent="0.3">
      <c r="A822" t="s">
        <v>642</v>
      </c>
      <c r="B822" t="b">
        <v>0</v>
      </c>
      <c r="D822" t="b">
        <v>0</v>
      </c>
      <c r="E822" s="1">
        <v>44742</v>
      </c>
      <c r="F822" t="b">
        <v>0</v>
      </c>
      <c r="G822" t="s">
        <v>40</v>
      </c>
      <c r="H822" t="b">
        <v>0</v>
      </c>
      <c r="I822" s="2">
        <v>44281.751493055555</v>
      </c>
      <c r="J822" t="b">
        <v>0</v>
      </c>
      <c r="K822" t="b">
        <v>0</v>
      </c>
      <c r="L822" t="s">
        <v>152</v>
      </c>
      <c r="M822">
        <v>2</v>
      </c>
      <c r="N822">
        <v>2022</v>
      </c>
      <c r="O822" t="s">
        <v>86</v>
      </c>
      <c r="P822" t="s">
        <v>86</v>
      </c>
      <c r="Q822" t="s">
        <v>5975</v>
      </c>
      <c r="R822" t="s">
        <v>194</v>
      </c>
      <c r="S822" s="2">
        <v>44356.115416666667</v>
      </c>
      <c r="U822" s="2">
        <v>44356.115324074075</v>
      </c>
      <c r="V822" t="b">
        <v>0</v>
      </c>
      <c r="W822" t="s">
        <v>121</v>
      </c>
      <c r="X822" t="s">
        <v>1499</v>
      </c>
      <c r="Z822" t="b">
        <v>0</v>
      </c>
      <c r="AA822" t="s">
        <v>194</v>
      </c>
      <c r="AB822" t="s">
        <v>88</v>
      </c>
      <c r="AC822" t="b">
        <v>0</v>
      </c>
      <c r="AD822" t="b">
        <v>0</v>
      </c>
      <c r="AE822" s="3">
        <v>597383.4</v>
      </c>
      <c r="AF822" s="3">
        <v>59738.34</v>
      </c>
    </row>
    <row r="823" spans="1:32" x14ac:dyDescent="0.3">
      <c r="A823" t="s">
        <v>1500</v>
      </c>
      <c r="B823" t="b">
        <v>0</v>
      </c>
      <c r="D823" t="b">
        <v>0</v>
      </c>
      <c r="E823" s="1">
        <v>44742</v>
      </c>
      <c r="F823" t="b">
        <v>0</v>
      </c>
      <c r="G823" t="s">
        <v>40</v>
      </c>
      <c r="H823" t="b">
        <v>0</v>
      </c>
      <c r="I823" s="2">
        <v>44229.787326388891</v>
      </c>
      <c r="J823" t="b">
        <v>0</v>
      </c>
      <c r="K823" t="b">
        <v>0</v>
      </c>
      <c r="L823" t="s">
        <v>152</v>
      </c>
      <c r="M823">
        <v>2</v>
      </c>
      <c r="N823">
        <v>2022</v>
      </c>
      <c r="O823" t="s">
        <v>86</v>
      </c>
      <c r="P823" t="s">
        <v>86</v>
      </c>
      <c r="Q823" t="s">
        <v>5975</v>
      </c>
      <c r="R823" t="s">
        <v>194</v>
      </c>
      <c r="S823" s="2">
        <v>44356.116574074076</v>
      </c>
      <c r="U823" s="2">
        <v>44229.794687499998</v>
      </c>
      <c r="V823" t="b">
        <v>0</v>
      </c>
      <c r="W823" t="s">
        <v>121</v>
      </c>
      <c r="X823" t="s">
        <v>1501</v>
      </c>
      <c r="Z823" t="b">
        <v>0</v>
      </c>
      <c r="AA823" t="s">
        <v>194</v>
      </c>
      <c r="AB823" t="s">
        <v>88</v>
      </c>
      <c r="AC823" t="b">
        <v>0</v>
      </c>
      <c r="AD823" t="b">
        <v>0</v>
      </c>
      <c r="AE823" s="3">
        <v>80867.7</v>
      </c>
      <c r="AF823" s="3">
        <v>8086.77</v>
      </c>
    </row>
    <row r="824" spans="1:32" x14ac:dyDescent="0.3">
      <c r="A824" t="s">
        <v>308</v>
      </c>
      <c r="B824" t="b">
        <v>0</v>
      </c>
      <c r="D824" t="b">
        <v>0</v>
      </c>
      <c r="E824" s="1">
        <v>44742</v>
      </c>
      <c r="F824" t="b">
        <v>0</v>
      </c>
      <c r="G824" t="s">
        <v>40</v>
      </c>
      <c r="H824" t="b">
        <v>0</v>
      </c>
      <c r="I824" s="2">
        <v>44278.717870370368</v>
      </c>
      <c r="J824" t="b">
        <v>0</v>
      </c>
      <c r="K824" t="b">
        <v>0</v>
      </c>
      <c r="L824" t="s">
        <v>152</v>
      </c>
      <c r="M824">
        <v>2</v>
      </c>
      <c r="N824">
        <v>2022</v>
      </c>
      <c r="O824" t="s">
        <v>86</v>
      </c>
      <c r="P824" t="s">
        <v>86</v>
      </c>
      <c r="Q824" t="s">
        <v>5975</v>
      </c>
      <c r="R824" t="s">
        <v>194</v>
      </c>
      <c r="S824" s="2">
        <v>44356.136377314811</v>
      </c>
      <c r="U824" s="2">
        <v>44356.136377314811</v>
      </c>
      <c r="V824" t="b">
        <v>0</v>
      </c>
      <c r="W824" t="s">
        <v>121</v>
      </c>
      <c r="X824" t="s">
        <v>1502</v>
      </c>
      <c r="Z824" t="b">
        <v>0</v>
      </c>
      <c r="AA824" t="s">
        <v>194</v>
      </c>
      <c r="AB824" t="s">
        <v>88</v>
      </c>
      <c r="AC824" t="b">
        <v>0</v>
      </c>
      <c r="AD824" t="b">
        <v>0</v>
      </c>
      <c r="AE824" s="3">
        <v>670133.4</v>
      </c>
      <c r="AF824" s="3">
        <v>67013.34</v>
      </c>
    </row>
    <row r="825" spans="1:32" x14ac:dyDescent="0.3">
      <c r="A825" t="s">
        <v>1232</v>
      </c>
      <c r="B825" t="b">
        <v>0</v>
      </c>
      <c r="D825" t="b">
        <v>0</v>
      </c>
      <c r="E825" s="1">
        <v>44742</v>
      </c>
      <c r="F825" t="b">
        <v>0</v>
      </c>
      <c r="G825" t="s">
        <v>40</v>
      </c>
      <c r="H825" t="b">
        <v>0</v>
      </c>
      <c r="I825" s="2">
        <v>44278.905347222222</v>
      </c>
      <c r="J825" t="b">
        <v>0</v>
      </c>
      <c r="K825" t="b">
        <v>0</v>
      </c>
      <c r="L825" t="s">
        <v>152</v>
      </c>
      <c r="M825">
        <v>2</v>
      </c>
      <c r="N825">
        <v>2022</v>
      </c>
      <c r="O825" t="s">
        <v>86</v>
      </c>
      <c r="P825" t="s">
        <v>86</v>
      </c>
      <c r="Q825" t="s">
        <v>5975</v>
      </c>
      <c r="R825" t="s">
        <v>194</v>
      </c>
      <c r="S825" s="2">
        <v>44354.444409722222</v>
      </c>
      <c r="V825" t="b">
        <v>0</v>
      </c>
      <c r="W825" t="s">
        <v>121</v>
      </c>
      <c r="X825" t="s">
        <v>1503</v>
      </c>
      <c r="Z825" t="b">
        <v>0</v>
      </c>
      <c r="AA825" t="s">
        <v>194</v>
      </c>
      <c r="AB825" t="s">
        <v>199</v>
      </c>
      <c r="AC825" t="b">
        <v>0</v>
      </c>
      <c r="AD825" t="b">
        <v>0</v>
      </c>
      <c r="AE825" s="3">
        <v>600883.4</v>
      </c>
      <c r="AF825" s="3">
        <v>180265.02</v>
      </c>
    </row>
    <row r="826" spans="1:32" x14ac:dyDescent="0.3">
      <c r="A826" t="s">
        <v>1504</v>
      </c>
      <c r="B826" t="b">
        <v>0</v>
      </c>
      <c r="D826" t="b">
        <v>0</v>
      </c>
      <c r="E826" s="1">
        <v>44742</v>
      </c>
      <c r="F826" t="b">
        <v>0</v>
      </c>
      <c r="G826" t="s">
        <v>51</v>
      </c>
      <c r="H826" t="b">
        <v>0</v>
      </c>
      <c r="I826" s="2">
        <v>43840.702881944446</v>
      </c>
      <c r="J826" t="b">
        <v>0</v>
      </c>
      <c r="K826" t="b">
        <v>0</v>
      </c>
      <c r="L826" t="s">
        <v>152</v>
      </c>
      <c r="M826">
        <v>2</v>
      </c>
      <c r="N826">
        <v>2022</v>
      </c>
      <c r="O826" t="s">
        <v>86</v>
      </c>
      <c r="P826" t="s">
        <v>86</v>
      </c>
      <c r="Q826" t="s">
        <v>5975</v>
      </c>
      <c r="R826" t="s">
        <v>1234</v>
      </c>
      <c r="S826" s="2">
        <v>44364.617407407408</v>
      </c>
      <c r="U826" s="2">
        <v>43922.972581018519</v>
      </c>
      <c r="V826" t="b">
        <v>0</v>
      </c>
      <c r="W826" t="s">
        <v>121</v>
      </c>
      <c r="X826" t="s">
        <v>1505</v>
      </c>
      <c r="Z826" t="b">
        <v>0</v>
      </c>
      <c r="AA826" t="s">
        <v>1234</v>
      </c>
      <c r="AB826" t="s">
        <v>88</v>
      </c>
      <c r="AC826" t="b">
        <v>0</v>
      </c>
      <c r="AD826" t="b">
        <v>0</v>
      </c>
      <c r="AE826" s="3">
        <v>354384.25</v>
      </c>
      <c r="AF826" s="3">
        <v>35438.43</v>
      </c>
    </row>
    <row r="827" spans="1:32" x14ac:dyDescent="0.3">
      <c r="A827" t="s">
        <v>1506</v>
      </c>
      <c r="B827" t="b">
        <v>0</v>
      </c>
      <c r="D827" t="b">
        <v>0</v>
      </c>
      <c r="E827" s="1">
        <v>43708</v>
      </c>
      <c r="F827" t="b">
        <v>0</v>
      </c>
      <c r="G827" t="s">
        <v>40</v>
      </c>
      <c r="H827" t="b">
        <v>0</v>
      </c>
      <c r="I827" s="2">
        <v>43423.861481481479</v>
      </c>
      <c r="J827" t="b">
        <v>0</v>
      </c>
      <c r="K827" t="b">
        <v>0</v>
      </c>
      <c r="L827" t="s">
        <v>78</v>
      </c>
      <c r="M827">
        <v>3</v>
      </c>
      <c r="N827">
        <v>2019</v>
      </c>
      <c r="O827" t="s">
        <v>1096</v>
      </c>
      <c r="P827" t="s">
        <v>1097</v>
      </c>
      <c r="Q827" t="s">
        <v>5975</v>
      </c>
      <c r="R827" t="s">
        <v>87</v>
      </c>
      <c r="S827" s="2">
        <v>44439.786898148152</v>
      </c>
      <c r="U827" s="2">
        <v>44439.786898148152</v>
      </c>
      <c r="V827" t="b">
        <v>0</v>
      </c>
      <c r="W827" t="s">
        <v>83</v>
      </c>
      <c r="X827" t="s">
        <v>1507</v>
      </c>
      <c r="Z827" t="b">
        <v>0</v>
      </c>
      <c r="AA827" t="s">
        <v>40</v>
      </c>
      <c r="AB827" t="s">
        <v>1413</v>
      </c>
      <c r="AC827" t="b">
        <v>0</v>
      </c>
      <c r="AD827" t="b">
        <v>0</v>
      </c>
      <c r="AE827" s="3">
        <v>8412</v>
      </c>
      <c r="AF827" s="3">
        <v>7570.8</v>
      </c>
    </row>
    <row r="828" spans="1:32" x14ac:dyDescent="0.3">
      <c r="A828" t="s">
        <v>692</v>
      </c>
      <c r="B828" t="b">
        <v>0</v>
      </c>
      <c r="D828" t="b">
        <v>0</v>
      </c>
      <c r="E828" s="1">
        <v>44104</v>
      </c>
      <c r="F828" t="b">
        <v>0</v>
      </c>
      <c r="G828" t="s">
        <v>40</v>
      </c>
      <c r="H828" t="b">
        <v>0</v>
      </c>
      <c r="I828" s="2">
        <v>43564.892384259256</v>
      </c>
      <c r="J828" t="b">
        <v>0</v>
      </c>
      <c r="K828" t="b">
        <v>0</v>
      </c>
      <c r="L828" t="s">
        <v>286</v>
      </c>
      <c r="M828">
        <v>3</v>
      </c>
      <c r="N828">
        <v>2020</v>
      </c>
      <c r="O828" t="s">
        <v>86</v>
      </c>
      <c r="P828" t="s">
        <v>86</v>
      </c>
      <c r="Q828" t="s">
        <v>5975</v>
      </c>
      <c r="R828" t="s">
        <v>87</v>
      </c>
      <c r="S828" s="2">
        <v>44297.828460648147</v>
      </c>
      <c r="U828" s="2">
        <v>43836.762569444443</v>
      </c>
      <c r="V828" t="b">
        <v>0</v>
      </c>
      <c r="W828" t="s">
        <v>83</v>
      </c>
      <c r="X828" t="s">
        <v>1508</v>
      </c>
      <c r="Z828" t="b">
        <v>0</v>
      </c>
      <c r="AA828" t="s">
        <v>194</v>
      </c>
      <c r="AB828" t="s">
        <v>88</v>
      </c>
      <c r="AC828" t="b">
        <v>0</v>
      </c>
      <c r="AD828" t="b">
        <v>0</v>
      </c>
      <c r="AE828" s="3">
        <v>65636</v>
      </c>
      <c r="AF828" s="3">
        <v>6563.6</v>
      </c>
    </row>
    <row r="829" spans="1:32" x14ac:dyDescent="0.3">
      <c r="A829" t="s">
        <v>1509</v>
      </c>
      <c r="B829" t="b">
        <v>0</v>
      </c>
      <c r="D829" t="b">
        <v>0</v>
      </c>
      <c r="E829" s="1">
        <v>44104</v>
      </c>
      <c r="F829" t="b">
        <v>0</v>
      </c>
      <c r="G829" t="s">
        <v>32</v>
      </c>
      <c r="H829" t="b">
        <v>0</v>
      </c>
      <c r="I829" s="2">
        <v>43564.894826388889</v>
      </c>
      <c r="J829" t="b">
        <v>0</v>
      </c>
      <c r="K829" t="b">
        <v>0</v>
      </c>
      <c r="L829" t="s">
        <v>286</v>
      </c>
      <c r="M829">
        <v>3</v>
      </c>
      <c r="N829">
        <v>2020</v>
      </c>
      <c r="O829" t="s">
        <v>86</v>
      </c>
      <c r="P829" t="s">
        <v>86</v>
      </c>
      <c r="Q829" t="s">
        <v>5975</v>
      </c>
      <c r="R829" t="s">
        <v>87</v>
      </c>
      <c r="S829" s="2">
        <v>44297.828460648147</v>
      </c>
      <c r="U829" s="2">
        <v>43836.762569444443</v>
      </c>
      <c r="V829" t="b">
        <v>0</v>
      </c>
      <c r="W829" t="s">
        <v>83</v>
      </c>
      <c r="X829" t="s">
        <v>1510</v>
      </c>
      <c r="Z829" t="b">
        <v>0</v>
      </c>
      <c r="AA829" t="s">
        <v>194</v>
      </c>
      <c r="AB829" t="s">
        <v>88</v>
      </c>
      <c r="AC829" t="b">
        <v>0</v>
      </c>
      <c r="AD829" t="b">
        <v>0</v>
      </c>
      <c r="AE829" s="3">
        <v>136500</v>
      </c>
      <c r="AF829" s="3">
        <v>13650</v>
      </c>
    </row>
    <row r="830" spans="1:32" x14ac:dyDescent="0.3">
      <c r="A830" t="s">
        <v>1191</v>
      </c>
      <c r="B830" t="b">
        <v>0</v>
      </c>
      <c r="D830" t="b">
        <v>0</v>
      </c>
      <c r="E830" s="1">
        <v>44075</v>
      </c>
      <c r="F830" t="b">
        <v>0</v>
      </c>
      <c r="G830" t="s">
        <v>40</v>
      </c>
      <c r="H830" t="b">
        <v>0</v>
      </c>
      <c r="I830" s="2">
        <v>43776.584675925929</v>
      </c>
      <c r="J830" t="b">
        <v>0</v>
      </c>
      <c r="K830" t="b">
        <v>0</v>
      </c>
      <c r="L830" t="s">
        <v>286</v>
      </c>
      <c r="M830">
        <v>3</v>
      </c>
      <c r="N830">
        <v>2020</v>
      </c>
      <c r="O830" t="s">
        <v>86</v>
      </c>
      <c r="P830" t="s">
        <v>86</v>
      </c>
      <c r="Q830" t="s">
        <v>5975</v>
      </c>
      <c r="R830" t="s">
        <v>87</v>
      </c>
      <c r="S830" s="2">
        <v>44297.838888888888</v>
      </c>
      <c r="U830" s="2">
        <v>43836.762569444443</v>
      </c>
      <c r="V830" t="b">
        <v>0</v>
      </c>
      <c r="W830" t="s">
        <v>121</v>
      </c>
      <c r="X830" t="s">
        <v>1511</v>
      </c>
      <c r="Z830" t="b">
        <v>0</v>
      </c>
      <c r="AA830" t="s">
        <v>194</v>
      </c>
      <c r="AB830" t="s">
        <v>88</v>
      </c>
      <c r="AC830" t="b">
        <v>0</v>
      </c>
      <c r="AD830" t="b">
        <v>0</v>
      </c>
      <c r="AE830" s="3">
        <v>65636</v>
      </c>
      <c r="AF830" s="3">
        <v>6563.6</v>
      </c>
    </row>
    <row r="831" spans="1:32" x14ac:dyDescent="0.3">
      <c r="A831" t="s">
        <v>1512</v>
      </c>
      <c r="B831" t="b">
        <v>0</v>
      </c>
      <c r="D831" t="b">
        <v>0</v>
      </c>
      <c r="E831" s="1">
        <v>44469</v>
      </c>
      <c r="F831" t="b">
        <v>0</v>
      </c>
      <c r="G831" t="s">
        <v>74</v>
      </c>
      <c r="H831" t="b">
        <v>0</v>
      </c>
      <c r="I831" s="2">
        <v>43572.846539351849</v>
      </c>
      <c r="J831" t="b">
        <v>0</v>
      </c>
      <c r="K831" t="b">
        <v>0</v>
      </c>
      <c r="L831" t="s">
        <v>203</v>
      </c>
      <c r="M831">
        <v>3</v>
      </c>
      <c r="N831">
        <v>2021</v>
      </c>
      <c r="O831" t="s">
        <v>771</v>
      </c>
      <c r="P831" t="s">
        <v>772</v>
      </c>
      <c r="Q831" t="s">
        <v>5975</v>
      </c>
      <c r="R831" t="s">
        <v>74</v>
      </c>
      <c r="S831" s="2">
        <v>44309.643333333333</v>
      </c>
      <c r="U831" s="2">
        <v>43878.961608796293</v>
      </c>
      <c r="V831" t="b">
        <v>0</v>
      </c>
      <c r="W831" t="s">
        <v>121</v>
      </c>
      <c r="X831" t="s">
        <v>1513</v>
      </c>
      <c r="Z831" t="b">
        <v>0</v>
      </c>
      <c r="AA831" t="s">
        <v>74</v>
      </c>
      <c r="AB831" t="s">
        <v>1240</v>
      </c>
      <c r="AC831" t="b">
        <v>0</v>
      </c>
      <c r="AD831" t="b">
        <v>0</v>
      </c>
      <c r="AE831" s="3">
        <v>130597</v>
      </c>
      <c r="AF831" s="3">
        <v>65298.5</v>
      </c>
    </row>
    <row r="832" spans="1:32" x14ac:dyDescent="0.3">
      <c r="A832" t="s">
        <v>401</v>
      </c>
      <c r="B832" t="b">
        <v>0</v>
      </c>
      <c r="D832" t="b">
        <v>0</v>
      </c>
      <c r="E832" s="1">
        <v>44469</v>
      </c>
      <c r="F832" t="b">
        <v>0</v>
      </c>
      <c r="G832" t="s">
        <v>229</v>
      </c>
      <c r="H832" t="b">
        <v>0</v>
      </c>
      <c r="I832" s="2">
        <v>43636.923576388886</v>
      </c>
      <c r="J832" t="b">
        <v>0</v>
      </c>
      <c r="K832" t="b">
        <v>0</v>
      </c>
      <c r="L832" t="s">
        <v>203</v>
      </c>
      <c r="M832">
        <v>3</v>
      </c>
      <c r="N832">
        <v>2021</v>
      </c>
      <c r="O832" t="s">
        <v>771</v>
      </c>
      <c r="P832" t="s">
        <v>772</v>
      </c>
      <c r="Q832" t="s">
        <v>5980</v>
      </c>
      <c r="R832" t="s">
        <v>87</v>
      </c>
      <c r="S832" s="2">
        <v>44300.834421296298</v>
      </c>
      <c r="U832" s="2">
        <v>43836.762627314813</v>
      </c>
      <c r="V832" t="b">
        <v>0</v>
      </c>
      <c r="W832" t="s">
        <v>121</v>
      </c>
      <c r="X832" t="s">
        <v>1514</v>
      </c>
      <c r="Z832" t="b">
        <v>0</v>
      </c>
      <c r="AA832" t="s">
        <v>229</v>
      </c>
      <c r="AB832" t="s">
        <v>1240</v>
      </c>
      <c r="AC832" t="b">
        <v>0</v>
      </c>
      <c r="AD832" t="b">
        <v>0</v>
      </c>
      <c r="AE832" s="3">
        <v>99437.74</v>
      </c>
      <c r="AF832" s="3">
        <v>49718.87</v>
      </c>
    </row>
    <row r="833" spans="1:32" x14ac:dyDescent="0.3">
      <c r="A833" t="s">
        <v>1452</v>
      </c>
      <c r="B833" t="b">
        <v>0</v>
      </c>
      <c r="D833" t="b">
        <v>0</v>
      </c>
      <c r="E833" s="1">
        <v>44469</v>
      </c>
      <c r="F833" t="b">
        <v>0</v>
      </c>
      <c r="G833" t="s">
        <v>51</v>
      </c>
      <c r="H833" t="b">
        <v>0</v>
      </c>
      <c r="I833" s="2">
        <v>43987.768171296295</v>
      </c>
      <c r="J833" t="b">
        <v>0</v>
      </c>
      <c r="K833" t="b">
        <v>0</v>
      </c>
      <c r="L833" t="s">
        <v>203</v>
      </c>
      <c r="M833">
        <v>3</v>
      </c>
      <c r="N833">
        <v>2021</v>
      </c>
      <c r="O833" t="s">
        <v>771</v>
      </c>
      <c r="P833" t="s">
        <v>772</v>
      </c>
      <c r="Q833" t="s">
        <v>5980</v>
      </c>
      <c r="R833" t="s">
        <v>51</v>
      </c>
      <c r="S833" s="2">
        <v>44307.555104166669</v>
      </c>
      <c r="U833" s="2">
        <v>44151.610636574071</v>
      </c>
      <c r="V833" t="b">
        <v>0</v>
      </c>
      <c r="W833" t="s">
        <v>121</v>
      </c>
      <c r="X833" t="s">
        <v>1515</v>
      </c>
      <c r="Z833" t="b">
        <v>0</v>
      </c>
      <c r="AA833" t="s">
        <v>51</v>
      </c>
      <c r="AB833" t="s">
        <v>1240</v>
      </c>
      <c r="AC833" t="b">
        <v>0</v>
      </c>
      <c r="AD833" t="b">
        <v>0</v>
      </c>
      <c r="AE833" s="3">
        <v>49108.88</v>
      </c>
      <c r="AF833" s="3">
        <v>24554.44</v>
      </c>
    </row>
    <row r="834" spans="1:32" x14ac:dyDescent="0.3">
      <c r="A834" t="s">
        <v>1516</v>
      </c>
      <c r="B834" t="b">
        <v>0</v>
      </c>
      <c r="D834" t="b">
        <v>0</v>
      </c>
      <c r="E834" s="1">
        <v>44469</v>
      </c>
      <c r="F834" t="b">
        <v>0</v>
      </c>
      <c r="G834" t="s">
        <v>51</v>
      </c>
      <c r="H834" t="b">
        <v>0</v>
      </c>
      <c r="I834" s="2">
        <v>44223.750300925924</v>
      </c>
      <c r="J834" t="b">
        <v>0</v>
      </c>
      <c r="K834" t="b">
        <v>0</v>
      </c>
      <c r="L834" t="s">
        <v>203</v>
      </c>
      <c r="M834">
        <v>3</v>
      </c>
      <c r="N834">
        <v>2021</v>
      </c>
      <c r="O834" t="s">
        <v>771</v>
      </c>
      <c r="P834" t="s">
        <v>772</v>
      </c>
      <c r="Q834" t="s">
        <v>5980</v>
      </c>
      <c r="R834" t="s">
        <v>87</v>
      </c>
      <c r="S834" s="2">
        <v>44297.838888888888</v>
      </c>
      <c r="U834" s="2">
        <v>44256.617118055554</v>
      </c>
      <c r="V834" t="b">
        <v>0</v>
      </c>
      <c r="W834" t="s">
        <v>121</v>
      </c>
      <c r="X834" t="s">
        <v>1517</v>
      </c>
      <c r="Z834" t="b">
        <v>0</v>
      </c>
      <c r="AA834" t="s">
        <v>51</v>
      </c>
      <c r="AB834" t="s">
        <v>1240</v>
      </c>
      <c r="AC834" t="b">
        <v>0</v>
      </c>
      <c r="AD834" t="b">
        <v>0</v>
      </c>
      <c r="AE834" s="3">
        <v>39000</v>
      </c>
      <c r="AF834" s="3">
        <v>19500</v>
      </c>
    </row>
    <row r="835" spans="1:32" x14ac:dyDescent="0.3">
      <c r="A835" t="s">
        <v>1518</v>
      </c>
      <c r="B835" t="b">
        <v>0</v>
      </c>
      <c r="D835" t="b">
        <v>0</v>
      </c>
      <c r="E835" s="1">
        <v>44439</v>
      </c>
      <c r="F835" t="b">
        <v>0</v>
      </c>
      <c r="G835" t="s">
        <v>40</v>
      </c>
      <c r="H835" t="b">
        <v>0</v>
      </c>
      <c r="I835" s="2">
        <v>44314.78125</v>
      </c>
      <c r="J835" t="b">
        <v>0</v>
      </c>
      <c r="K835" t="b">
        <v>0</v>
      </c>
      <c r="L835" t="s">
        <v>203</v>
      </c>
      <c r="M835">
        <v>3</v>
      </c>
      <c r="N835">
        <v>2021</v>
      </c>
      <c r="O835" t="s">
        <v>771</v>
      </c>
      <c r="P835" t="s">
        <v>772</v>
      </c>
      <c r="Q835" t="s">
        <v>5980</v>
      </c>
      <c r="R835" t="s">
        <v>74</v>
      </c>
      <c r="S835" s="2">
        <v>44354.574120370373</v>
      </c>
      <c r="U835" s="2">
        <v>44351.74428240741</v>
      </c>
      <c r="V835" t="b">
        <v>0</v>
      </c>
      <c r="W835" t="s">
        <v>37</v>
      </c>
      <c r="X835" t="s">
        <v>1519</v>
      </c>
      <c r="Z835" t="b">
        <v>0</v>
      </c>
      <c r="AA835" t="s">
        <v>74</v>
      </c>
      <c r="AB835" t="s">
        <v>1240</v>
      </c>
      <c r="AC835" t="b">
        <v>0</v>
      </c>
      <c r="AD835" t="b">
        <v>0</v>
      </c>
      <c r="AE835" s="3">
        <v>65437</v>
      </c>
      <c r="AF835" s="3">
        <v>32718.5</v>
      </c>
    </row>
    <row r="836" spans="1:32" x14ac:dyDescent="0.3">
      <c r="A836" t="s">
        <v>67</v>
      </c>
      <c r="B836" t="b">
        <v>0</v>
      </c>
      <c r="D836" t="b">
        <v>0</v>
      </c>
      <c r="E836" s="1">
        <v>44439</v>
      </c>
      <c r="F836" t="b">
        <v>0</v>
      </c>
      <c r="G836" t="s">
        <v>315</v>
      </c>
      <c r="H836" t="b">
        <v>0</v>
      </c>
      <c r="I836" s="2">
        <v>44265.706689814811</v>
      </c>
      <c r="J836" t="b">
        <v>0</v>
      </c>
      <c r="K836" t="b">
        <v>0</v>
      </c>
      <c r="L836" t="s">
        <v>203</v>
      </c>
      <c r="M836">
        <v>3</v>
      </c>
      <c r="N836">
        <v>2021</v>
      </c>
      <c r="O836" t="s">
        <v>771</v>
      </c>
      <c r="P836" t="s">
        <v>772</v>
      </c>
      <c r="Q836" t="s">
        <v>5981</v>
      </c>
      <c r="R836" t="s">
        <v>66</v>
      </c>
      <c r="S836" s="2">
        <v>44368.659571759257</v>
      </c>
      <c r="U836" s="2">
        <v>44368.659363425926</v>
      </c>
      <c r="V836" t="b">
        <v>0</v>
      </c>
      <c r="W836" t="s">
        <v>83</v>
      </c>
      <c r="X836" t="s">
        <v>1520</v>
      </c>
      <c r="Z836" t="b">
        <v>0</v>
      </c>
      <c r="AA836" t="s">
        <v>194</v>
      </c>
      <c r="AB836" t="s">
        <v>1236</v>
      </c>
      <c r="AC836" t="b">
        <v>0</v>
      </c>
      <c r="AD836" t="b">
        <v>0</v>
      </c>
      <c r="AE836" s="3">
        <v>252480.6</v>
      </c>
      <c r="AF836" s="3">
        <v>176736.42</v>
      </c>
    </row>
    <row r="837" spans="1:32" x14ac:dyDescent="0.3">
      <c r="A837" t="s">
        <v>1521</v>
      </c>
      <c r="B837" t="b">
        <v>0</v>
      </c>
      <c r="D837" t="b">
        <v>0</v>
      </c>
      <c r="E837" s="1">
        <v>44469</v>
      </c>
      <c r="F837" t="b">
        <v>0</v>
      </c>
      <c r="G837" t="s">
        <v>40</v>
      </c>
      <c r="H837" t="b">
        <v>0</v>
      </c>
      <c r="I837" s="2">
        <v>44207.845254629632</v>
      </c>
      <c r="J837" t="b">
        <v>0</v>
      </c>
      <c r="K837" t="b">
        <v>0</v>
      </c>
      <c r="L837" t="s">
        <v>203</v>
      </c>
      <c r="M837">
        <v>3</v>
      </c>
      <c r="N837">
        <v>2021</v>
      </c>
      <c r="O837" t="s">
        <v>771</v>
      </c>
      <c r="P837" t="s">
        <v>772</v>
      </c>
      <c r="Q837" t="s">
        <v>5981</v>
      </c>
      <c r="R837" t="s">
        <v>66</v>
      </c>
      <c r="S837" s="2">
        <v>44368.674675925926</v>
      </c>
      <c r="U837" s="2">
        <v>44368.674675925926</v>
      </c>
      <c r="V837" t="b">
        <v>0</v>
      </c>
      <c r="W837" t="s">
        <v>121</v>
      </c>
      <c r="X837" t="s">
        <v>1522</v>
      </c>
      <c r="Z837" t="b">
        <v>0</v>
      </c>
      <c r="AA837" t="s">
        <v>194</v>
      </c>
      <c r="AB837" t="s">
        <v>1236</v>
      </c>
      <c r="AC837" t="b">
        <v>0</v>
      </c>
      <c r="AD837" t="b">
        <v>0</v>
      </c>
      <c r="AE837" s="3">
        <v>570639.6</v>
      </c>
      <c r="AF837" s="3">
        <v>399447.72</v>
      </c>
    </row>
    <row r="838" spans="1:32" x14ac:dyDescent="0.3">
      <c r="A838" t="s">
        <v>67</v>
      </c>
      <c r="B838" t="b">
        <v>0</v>
      </c>
      <c r="D838" t="b">
        <v>0</v>
      </c>
      <c r="E838" s="1">
        <v>44407</v>
      </c>
      <c r="F838" t="b">
        <v>0</v>
      </c>
      <c r="G838" t="s">
        <v>315</v>
      </c>
      <c r="H838" t="b">
        <v>0</v>
      </c>
      <c r="I838" s="2">
        <v>44322.551342592589</v>
      </c>
      <c r="J838" t="b">
        <v>0</v>
      </c>
      <c r="K838" t="b">
        <v>0</v>
      </c>
      <c r="L838" t="s">
        <v>203</v>
      </c>
      <c r="M838">
        <v>3</v>
      </c>
      <c r="N838">
        <v>2021</v>
      </c>
      <c r="O838" t="s">
        <v>1096</v>
      </c>
      <c r="P838" t="s">
        <v>1097</v>
      </c>
      <c r="Q838" t="s">
        <v>5981</v>
      </c>
      <c r="R838" t="s">
        <v>66</v>
      </c>
      <c r="S838" s="2">
        <v>44368.611331018517</v>
      </c>
      <c r="U838" s="2">
        <v>44368.611331018517</v>
      </c>
      <c r="V838" t="b">
        <v>0</v>
      </c>
      <c r="W838" t="s">
        <v>121</v>
      </c>
      <c r="X838" t="s">
        <v>1523</v>
      </c>
      <c r="Z838" t="b">
        <v>0</v>
      </c>
      <c r="AA838" t="s">
        <v>194</v>
      </c>
      <c r="AB838" t="s">
        <v>1413</v>
      </c>
      <c r="AC838" t="b">
        <v>0</v>
      </c>
      <c r="AD838" t="b">
        <v>0</v>
      </c>
      <c r="AE838" s="3">
        <v>213786.6</v>
      </c>
      <c r="AF838" s="3">
        <v>192407.94</v>
      </c>
    </row>
    <row r="839" spans="1:32" x14ac:dyDescent="0.3">
      <c r="A839" t="s">
        <v>143</v>
      </c>
      <c r="B839" t="b">
        <v>0</v>
      </c>
      <c r="D839" t="b">
        <v>0</v>
      </c>
      <c r="E839" s="1">
        <v>44409</v>
      </c>
      <c r="F839" t="b">
        <v>0</v>
      </c>
      <c r="G839" t="s">
        <v>40</v>
      </c>
      <c r="H839" t="b">
        <v>0</v>
      </c>
      <c r="I839" s="2">
        <v>44271.909675925926</v>
      </c>
      <c r="J839" t="b">
        <v>0</v>
      </c>
      <c r="K839" t="b">
        <v>0</v>
      </c>
      <c r="L839" t="s">
        <v>203</v>
      </c>
      <c r="M839">
        <v>3</v>
      </c>
      <c r="N839">
        <v>2021</v>
      </c>
      <c r="O839" t="s">
        <v>1096</v>
      </c>
      <c r="P839" t="s">
        <v>1097</v>
      </c>
      <c r="Q839" t="s">
        <v>5981</v>
      </c>
      <c r="R839" t="s">
        <v>40</v>
      </c>
      <c r="S839" s="2">
        <v>44364.850543981483</v>
      </c>
      <c r="U839" s="2">
        <v>44364.850543981483</v>
      </c>
      <c r="V839" t="b">
        <v>0</v>
      </c>
      <c r="W839" t="s">
        <v>83</v>
      </c>
      <c r="X839" t="s">
        <v>1524</v>
      </c>
      <c r="Z839" t="b">
        <v>0</v>
      </c>
      <c r="AA839" t="s">
        <v>40</v>
      </c>
      <c r="AB839" t="s">
        <v>1413</v>
      </c>
      <c r="AC839" t="b">
        <v>0</v>
      </c>
      <c r="AD839" t="b">
        <v>0</v>
      </c>
      <c r="AE839" s="3">
        <v>18525</v>
      </c>
      <c r="AF839" s="3">
        <v>16672.5</v>
      </c>
    </row>
    <row r="840" spans="1:32" x14ac:dyDescent="0.3">
      <c r="A840" t="s">
        <v>1525</v>
      </c>
      <c r="B840" t="b">
        <v>0</v>
      </c>
      <c r="D840" t="b">
        <v>0</v>
      </c>
      <c r="E840" s="1">
        <v>44469</v>
      </c>
      <c r="F840" t="b">
        <v>0</v>
      </c>
      <c r="G840" t="s">
        <v>74</v>
      </c>
      <c r="H840" t="b">
        <v>0</v>
      </c>
      <c r="I840" s="2">
        <v>43439.861574074072</v>
      </c>
      <c r="J840" t="b">
        <v>0</v>
      </c>
      <c r="K840" t="b">
        <v>0</v>
      </c>
      <c r="L840" t="s">
        <v>203</v>
      </c>
      <c r="M840">
        <v>3</v>
      </c>
      <c r="N840">
        <v>2021</v>
      </c>
      <c r="O840" t="s">
        <v>86</v>
      </c>
      <c r="P840" t="s">
        <v>86</v>
      </c>
      <c r="Q840" t="s">
        <v>5981</v>
      </c>
      <c r="R840" t="s">
        <v>74</v>
      </c>
      <c r="S840" s="2">
        <v>44309.624525462961</v>
      </c>
      <c r="U840" s="2">
        <v>44186.745254629626</v>
      </c>
      <c r="V840" t="b">
        <v>0</v>
      </c>
      <c r="W840" t="s">
        <v>37</v>
      </c>
      <c r="X840" t="s">
        <v>1526</v>
      </c>
      <c r="Z840" t="b">
        <v>0</v>
      </c>
      <c r="AA840" t="s">
        <v>74</v>
      </c>
      <c r="AB840" t="s">
        <v>180</v>
      </c>
      <c r="AC840" t="b">
        <v>0</v>
      </c>
      <c r="AD840" t="b">
        <v>0</v>
      </c>
      <c r="AE840" s="3">
        <v>78000</v>
      </c>
      <c r="AF840" s="3">
        <v>3900</v>
      </c>
    </row>
    <row r="841" spans="1:32" x14ac:dyDescent="0.3">
      <c r="A841" t="s">
        <v>1527</v>
      </c>
      <c r="B841" t="b">
        <v>0</v>
      </c>
      <c r="D841" t="b">
        <v>0</v>
      </c>
      <c r="E841" s="1">
        <v>44469</v>
      </c>
      <c r="F841" t="b">
        <v>0</v>
      </c>
      <c r="G841" t="s">
        <v>40</v>
      </c>
      <c r="H841" t="b">
        <v>0</v>
      </c>
      <c r="I841" s="2">
        <v>43819.655787037038</v>
      </c>
      <c r="J841" t="b">
        <v>0</v>
      </c>
      <c r="K841" t="b">
        <v>0</v>
      </c>
      <c r="L841" t="s">
        <v>203</v>
      </c>
      <c r="M841">
        <v>3</v>
      </c>
      <c r="N841">
        <v>2021</v>
      </c>
      <c r="O841" t="s">
        <v>86</v>
      </c>
      <c r="P841" t="s">
        <v>86</v>
      </c>
      <c r="Q841" t="s">
        <v>5981</v>
      </c>
      <c r="R841" t="s">
        <v>74</v>
      </c>
      <c r="S841" s="2">
        <v>44309.643460648149</v>
      </c>
      <c r="U841" s="2">
        <v>44215.816724537035</v>
      </c>
      <c r="V841" t="b">
        <v>0</v>
      </c>
      <c r="W841" t="s">
        <v>121</v>
      </c>
      <c r="X841" t="s">
        <v>1528</v>
      </c>
      <c r="Z841" t="b">
        <v>0</v>
      </c>
      <c r="AA841" t="s">
        <v>74</v>
      </c>
      <c r="AB841" t="s">
        <v>180</v>
      </c>
      <c r="AC841" t="b">
        <v>0</v>
      </c>
      <c r="AD841" t="b">
        <v>0</v>
      </c>
      <c r="AE841" s="3">
        <v>71120.12</v>
      </c>
      <c r="AF841" s="3">
        <v>3556.01</v>
      </c>
    </row>
    <row r="842" spans="1:32" x14ac:dyDescent="0.3">
      <c r="A842" t="s">
        <v>1123</v>
      </c>
      <c r="B842" t="b">
        <v>0</v>
      </c>
      <c r="D842" t="b">
        <v>0</v>
      </c>
      <c r="E842" s="1">
        <v>44469</v>
      </c>
      <c r="F842" t="b">
        <v>0</v>
      </c>
      <c r="G842" t="s">
        <v>40</v>
      </c>
      <c r="H842" t="b">
        <v>0</v>
      </c>
      <c r="I842" s="2">
        <v>43854.846400462964</v>
      </c>
      <c r="J842" t="b">
        <v>0</v>
      </c>
      <c r="K842" t="b">
        <v>0</v>
      </c>
      <c r="L842" t="s">
        <v>203</v>
      </c>
      <c r="M842">
        <v>3</v>
      </c>
      <c r="N842">
        <v>2021</v>
      </c>
      <c r="O842" t="s">
        <v>86</v>
      </c>
      <c r="P842" t="s">
        <v>86</v>
      </c>
      <c r="Q842" t="s">
        <v>5981</v>
      </c>
      <c r="R842" t="s">
        <v>74</v>
      </c>
      <c r="S842" s="2">
        <v>44309.644120370373</v>
      </c>
      <c r="U842" s="2">
        <v>44215.80228009259</v>
      </c>
      <c r="V842" t="b">
        <v>0</v>
      </c>
      <c r="W842" t="s">
        <v>121</v>
      </c>
      <c r="X842" t="s">
        <v>1529</v>
      </c>
      <c r="Z842" t="b">
        <v>0</v>
      </c>
      <c r="AA842" t="s">
        <v>74</v>
      </c>
      <c r="AB842" t="s">
        <v>180</v>
      </c>
      <c r="AC842" t="b">
        <v>0</v>
      </c>
      <c r="AD842" t="b">
        <v>0</v>
      </c>
      <c r="AE842" s="3">
        <v>68529.2</v>
      </c>
      <c r="AF842" s="3">
        <v>3426.46</v>
      </c>
    </row>
    <row r="843" spans="1:32" x14ac:dyDescent="0.3">
      <c r="A843" t="s">
        <v>1530</v>
      </c>
      <c r="B843" t="b">
        <v>0</v>
      </c>
      <c r="D843" t="b">
        <v>0</v>
      </c>
      <c r="E843" s="1">
        <v>44469</v>
      </c>
      <c r="F843" t="b">
        <v>0</v>
      </c>
      <c r="G843" t="s">
        <v>40</v>
      </c>
      <c r="H843" t="b">
        <v>0</v>
      </c>
      <c r="I843" s="2">
        <v>44033.891168981485</v>
      </c>
      <c r="J843" t="b">
        <v>0</v>
      </c>
      <c r="K843" t="b">
        <v>0</v>
      </c>
      <c r="L843" t="s">
        <v>203</v>
      </c>
      <c r="M843">
        <v>3</v>
      </c>
      <c r="N843">
        <v>2021</v>
      </c>
      <c r="O843" t="s">
        <v>86</v>
      </c>
      <c r="P843" t="s">
        <v>86</v>
      </c>
      <c r="Q843" t="s">
        <v>5981</v>
      </c>
      <c r="R843" t="s">
        <v>74</v>
      </c>
      <c r="S843" s="2">
        <v>44309.65425925926</v>
      </c>
      <c r="U843" s="2">
        <v>44215.817210648151</v>
      </c>
      <c r="V843" t="b">
        <v>0</v>
      </c>
      <c r="W843" t="s">
        <v>37</v>
      </c>
      <c r="X843" t="s">
        <v>1531</v>
      </c>
      <c r="Z843" t="b">
        <v>0</v>
      </c>
      <c r="AA843" t="s">
        <v>74</v>
      </c>
      <c r="AB843" t="s">
        <v>180</v>
      </c>
      <c r="AC843" t="b">
        <v>0</v>
      </c>
      <c r="AD843" t="b">
        <v>0</v>
      </c>
      <c r="AE843" s="3">
        <v>64685.120000000003</v>
      </c>
      <c r="AF843" s="3">
        <v>3234.26</v>
      </c>
    </row>
    <row r="844" spans="1:32" x14ac:dyDescent="0.3">
      <c r="A844" t="s">
        <v>466</v>
      </c>
      <c r="B844" t="b">
        <v>0</v>
      </c>
      <c r="D844" t="b">
        <v>0</v>
      </c>
      <c r="E844" s="1">
        <v>44104</v>
      </c>
      <c r="F844" t="b">
        <v>0</v>
      </c>
      <c r="G844" t="s">
        <v>40</v>
      </c>
      <c r="H844" t="b">
        <v>0</v>
      </c>
      <c r="I844" s="2">
        <v>43901.564351851855</v>
      </c>
      <c r="J844" t="b">
        <v>0</v>
      </c>
      <c r="K844" t="b">
        <v>0</v>
      </c>
      <c r="L844" t="s">
        <v>286</v>
      </c>
      <c r="M844">
        <v>3</v>
      </c>
      <c r="N844">
        <v>2020</v>
      </c>
      <c r="O844" t="s">
        <v>86</v>
      </c>
      <c r="P844" t="s">
        <v>86</v>
      </c>
      <c r="Q844" t="s">
        <v>5981</v>
      </c>
      <c r="R844" t="s">
        <v>87</v>
      </c>
      <c r="S844" s="2">
        <v>44297.8278587963</v>
      </c>
      <c r="U844" s="2">
        <v>43964.690983796296</v>
      </c>
      <c r="V844" t="b">
        <v>0</v>
      </c>
      <c r="W844" t="s">
        <v>83</v>
      </c>
      <c r="X844" t="s">
        <v>1532</v>
      </c>
      <c r="Z844" t="b">
        <v>0</v>
      </c>
      <c r="AA844" t="s">
        <v>194</v>
      </c>
      <c r="AB844" t="s">
        <v>88</v>
      </c>
      <c r="AC844" t="b">
        <v>0</v>
      </c>
      <c r="AD844" t="b">
        <v>0</v>
      </c>
      <c r="AE844" s="3">
        <v>65437</v>
      </c>
      <c r="AF844" s="3">
        <v>6543.7</v>
      </c>
    </row>
    <row r="845" spans="1:32" x14ac:dyDescent="0.3">
      <c r="A845" t="s">
        <v>1533</v>
      </c>
      <c r="B845" t="b">
        <v>0</v>
      </c>
      <c r="D845" t="b">
        <v>0</v>
      </c>
      <c r="E845" s="1">
        <v>44104</v>
      </c>
      <c r="F845" t="b">
        <v>0</v>
      </c>
      <c r="G845" t="s">
        <v>66</v>
      </c>
      <c r="H845" t="b">
        <v>0</v>
      </c>
      <c r="I845" s="2">
        <v>43942.522939814815</v>
      </c>
      <c r="J845" t="b">
        <v>0</v>
      </c>
      <c r="K845" t="b">
        <v>0</v>
      </c>
      <c r="L845" t="s">
        <v>286</v>
      </c>
      <c r="M845">
        <v>3</v>
      </c>
      <c r="N845">
        <v>2020</v>
      </c>
      <c r="O845" t="s">
        <v>86</v>
      </c>
      <c r="P845" t="s">
        <v>86</v>
      </c>
      <c r="Q845" t="s">
        <v>5981</v>
      </c>
      <c r="R845" t="s">
        <v>87</v>
      </c>
      <c r="S845" s="2">
        <v>44297.838888888888</v>
      </c>
      <c r="U845" s="2">
        <v>44039.574363425927</v>
      </c>
      <c r="V845" t="b">
        <v>0</v>
      </c>
      <c r="W845" t="s">
        <v>121</v>
      </c>
      <c r="X845" t="s">
        <v>1534</v>
      </c>
      <c r="Z845" t="b">
        <v>0</v>
      </c>
      <c r="AA845" t="s">
        <v>66</v>
      </c>
      <c r="AB845" t="s">
        <v>88</v>
      </c>
      <c r="AC845" t="b">
        <v>0</v>
      </c>
      <c r="AD845" t="b">
        <v>0</v>
      </c>
      <c r="AE845" s="3">
        <v>195000</v>
      </c>
      <c r="AF845" s="3">
        <v>19500</v>
      </c>
    </row>
    <row r="846" spans="1:32" x14ac:dyDescent="0.3">
      <c r="A846" t="s">
        <v>1535</v>
      </c>
      <c r="B846" t="b">
        <v>0</v>
      </c>
      <c r="D846" t="b">
        <v>0</v>
      </c>
      <c r="E846" s="1">
        <v>44104</v>
      </c>
      <c r="F846" t="b">
        <v>0</v>
      </c>
      <c r="G846" t="s">
        <v>40</v>
      </c>
      <c r="H846" t="b">
        <v>0</v>
      </c>
      <c r="I846" s="2">
        <v>44000.825185185182</v>
      </c>
      <c r="J846" t="b">
        <v>0</v>
      </c>
      <c r="K846" t="b">
        <v>0</v>
      </c>
      <c r="L846" t="s">
        <v>286</v>
      </c>
      <c r="M846">
        <v>3</v>
      </c>
      <c r="N846">
        <v>2020</v>
      </c>
      <c r="O846" t="s">
        <v>86</v>
      </c>
      <c r="P846" t="s">
        <v>86</v>
      </c>
      <c r="Q846" t="s">
        <v>5981</v>
      </c>
      <c r="R846" t="s">
        <v>87</v>
      </c>
      <c r="S846" s="2">
        <v>44297.838888888888</v>
      </c>
      <c r="U846" s="2">
        <v>44269.896678240744</v>
      </c>
      <c r="V846" t="b">
        <v>0</v>
      </c>
      <c r="W846" t="s">
        <v>121</v>
      </c>
      <c r="X846" t="s">
        <v>1536</v>
      </c>
      <c r="Z846" t="b">
        <v>0</v>
      </c>
      <c r="AA846" t="s">
        <v>194</v>
      </c>
      <c r="AB846" t="s">
        <v>88</v>
      </c>
      <c r="AC846" t="b">
        <v>0</v>
      </c>
      <c r="AD846" t="b">
        <v>0</v>
      </c>
      <c r="AE846" s="3">
        <v>392380</v>
      </c>
      <c r="AF846" s="3">
        <v>39238</v>
      </c>
    </row>
    <row r="847" spans="1:32" x14ac:dyDescent="0.3">
      <c r="A847" t="s">
        <v>1537</v>
      </c>
      <c r="B847" t="b">
        <v>0</v>
      </c>
      <c r="D847" t="b">
        <v>0</v>
      </c>
      <c r="E847" s="1">
        <v>44013</v>
      </c>
      <c r="F847" t="b">
        <v>0</v>
      </c>
      <c r="G847" t="s">
        <v>40</v>
      </c>
      <c r="H847" t="b">
        <v>0</v>
      </c>
      <c r="I847" s="2">
        <v>43885.818113425928</v>
      </c>
      <c r="J847" t="b">
        <v>0</v>
      </c>
      <c r="K847" t="b">
        <v>0</v>
      </c>
      <c r="L847" t="s">
        <v>286</v>
      </c>
      <c r="M847">
        <v>3</v>
      </c>
      <c r="N847">
        <v>2020</v>
      </c>
      <c r="O847" t="s">
        <v>86</v>
      </c>
      <c r="P847" t="s">
        <v>86</v>
      </c>
      <c r="Q847" t="s">
        <v>5981</v>
      </c>
      <c r="R847" t="s">
        <v>87</v>
      </c>
      <c r="S847" s="2">
        <v>44297.838888888888</v>
      </c>
      <c r="V847" t="b">
        <v>0</v>
      </c>
      <c r="W847" t="s">
        <v>121</v>
      </c>
      <c r="X847" t="s">
        <v>1538</v>
      </c>
      <c r="Z847" t="b">
        <v>0</v>
      </c>
      <c r="AA847" t="s">
        <v>194</v>
      </c>
      <c r="AB847" t="s">
        <v>88</v>
      </c>
      <c r="AC847" t="b">
        <v>0</v>
      </c>
      <c r="AD847" t="b">
        <v>0</v>
      </c>
      <c r="AE847" s="3">
        <v>124206.75</v>
      </c>
      <c r="AF847" s="3">
        <v>12420.68</v>
      </c>
    </row>
    <row r="848" spans="1:32" x14ac:dyDescent="0.3">
      <c r="A848" t="s">
        <v>1539</v>
      </c>
      <c r="B848" t="b">
        <v>0</v>
      </c>
      <c r="D848" t="b">
        <v>0</v>
      </c>
      <c r="E848" s="1">
        <v>44469</v>
      </c>
      <c r="F848" t="b">
        <v>0</v>
      </c>
      <c r="G848" t="s">
        <v>40</v>
      </c>
      <c r="H848" t="b">
        <v>0</v>
      </c>
      <c r="I848" s="2">
        <v>43993.58184027778</v>
      </c>
      <c r="J848" t="b">
        <v>0</v>
      </c>
      <c r="K848" t="b">
        <v>0</v>
      </c>
      <c r="L848" t="s">
        <v>203</v>
      </c>
      <c r="M848">
        <v>3</v>
      </c>
      <c r="N848">
        <v>2021</v>
      </c>
      <c r="O848" t="s">
        <v>86</v>
      </c>
      <c r="P848" t="s">
        <v>86</v>
      </c>
      <c r="Q848" t="s">
        <v>5981</v>
      </c>
      <c r="R848" t="s">
        <v>87</v>
      </c>
      <c r="S848" s="2">
        <v>44297.838888888888</v>
      </c>
      <c r="U848" s="2">
        <v>44263.59883101852</v>
      </c>
      <c r="V848" t="b">
        <v>0</v>
      </c>
      <c r="W848" t="s">
        <v>121</v>
      </c>
      <c r="X848" t="s">
        <v>1540</v>
      </c>
      <c r="Z848" t="b">
        <v>0</v>
      </c>
      <c r="AA848" t="s">
        <v>194</v>
      </c>
      <c r="AB848" t="s">
        <v>88</v>
      </c>
      <c r="AC848" t="b">
        <v>0</v>
      </c>
      <c r="AD848" t="b">
        <v>0</v>
      </c>
      <c r="AE848" s="3">
        <v>392380</v>
      </c>
      <c r="AF848" s="3">
        <v>39238</v>
      </c>
    </row>
    <row r="849" spans="1:32" x14ac:dyDescent="0.3">
      <c r="A849" t="s">
        <v>1541</v>
      </c>
      <c r="B849" t="b">
        <v>0</v>
      </c>
      <c r="D849" t="b">
        <v>0</v>
      </c>
      <c r="E849" s="1">
        <v>44469</v>
      </c>
      <c r="F849" t="b">
        <v>0</v>
      </c>
      <c r="G849" t="s">
        <v>40</v>
      </c>
      <c r="H849" t="b">
        <v>0</v>
      </c>
      <c r="I849" s="2">
        <v>44054.810486111113</v>
      </c>
      <c r="J849" t="b">
        <v>0</v>
      </c>
      <c r="K849" t="b">
        <v>0</v>
      </c>
      <c r="L849" t="s">
        <v>203</v>
      </c>
      <c r="M849">
        <v>3</v>
      </c>
      <c r="N849">
        <v>2021</v>
      </c>
      <c r="O849" t="s">
        <v>86</v>
      </c>
      <c r="P849" t="s">
        <v>86</v>
      </c>
      <c r="Q849" t="s">
        <v>5981</v>
      </c>
      <c r="R849" t="s">
        <v>66</v>
      </c>
      <c r="S849" s="2">
        <v>44306.543865740743</v>
      </c>
      <c r="U849" s="2">
        <v>44306.543865740743</v>
      </c>
      <c r="V849" t="b">
        <v>0</v>
      </c>
      <c r="W849" t="s">
        <v>83</v>
      </c>
      <c r="X849" t="s">
        <v>1542</v>
      </c>
      <c r="Z849" t="b">
        <v>0</v>
      </c>
      <c r="AA849" t="s">
        <v>194</v>
      </c>
      <c r="AB849" t="s">
        <v>88</v>
      </c>
      <c r="AC849" t="b">
        <v>0</v>
      </c>
      <c r="AD849" t="b">
        <v>0</v>
      </c>
      <c r="AE849" s="3">
        <v>65437</v>
      </c>
      <c r="AF849" s="3">
        <v>6543.7</v>
      </c>
    </row>
    <row r="850" spans="1:32" x14ac:dyDescent="0.3">
      <c r="A850" t="s">
        <v>1543</v>
      </c>
      <c r="B850" t="b">
        <v>0</v>
      </c>
      <c r="D850" t="b">
        <v>0</v>
      </c>
      <c r="E850" s="1">
        <v>44469</v>
      </c>
      <c r="F850" t="b">
        <v>0</v>
      </c>
      <c r="G850" t="s">
        <v>315</v>
      </c>
      <c r="H850" t="b">
        <v>0</v>
      </c>
      <c r="I850" s="2">
        <v>44322.525983796295</v>
      </c>
      <c r="J850" t="b">
        <v>0</v>
      </c>
      <c r="K850" t="b">
        <v>0</v>
      </c>
      <c r="L850" t="s">
        <v>203</v>
      </c>
      <c r="M850">
        <v>3</v>
      </c>
      <c r="N850">
        <v>2021</v>
      </c>
      <c r="O850" t="s">
        <v>86</v>
      </c>
      <c r="P850" t="s">
        <v>86</v>
      </c>
      <c r="Q850" t="s">
        <v>5981</v>
      </c>
      <c r="R850" t="s">
        <v>315</v>
      </c>
      <c r="S850" s="2">
        <v>44354.611435185187</v>
      </c>
      <c r="V850" t="b">
        <v>0</v>
      </c>
      <c r="W850" t="s">
        <v>121</v>
      </c>
      <c r="X850" t="s">
        <v>1544</v>
      </c>
      <c r="Z850" t="b">
        <v>0</v>
      </c>
      <c r="AA850" t="s">
        <v>194</v>
      </c>
      <c r="AB850" t="s">
        <v>88</v>
      </c>
      <c r="AC850" t="b">
        <v>0</v>
      </c>
      <c r="AD850" t="b">
        <v>0</v>
      </c>
      <c r="AE850" s="3">
        <v>1228311</v>
      </c>
      <c r="AF850" s="3">
        <v>122831.1</v>
      </c>
    </row>
    <row r="851" spans="1:32" x14ac:dyDescent="0.3">
      <c r="A851" t="s">
        <v>1545</v>
      </c>
      <c r="B851" t="b">
        <v>0</v>
      </c>
      <c r="D851" t="b">
        <v>0</v>
      </c>
      <c r="E851" s="1">
        <v>44771</v>
      </c>
      <c r="F851" t="b">
        <v>0</v>
      </c>
      <c r="G851" t="s">
        <v>229</v>
      </c>
      <c r="H851" t="b">
        <v>0</v>
      </c>
      <c r="I851" s="2">
        <v>44222.014201388891</v>
      </c>
      <c r="J851" t="b">
        <v>0</v>
      </c>
      <c r="K851" t="b">
        <v>0</v>
      </c>
      <c r="L851" t="s">
        <v>1101</v>
      </c>
      <c r="M851">
        <v>3</v>
      </c>
      <c r="N851">
        <v>2022</v>
      </c>
      <c r="O851" t="s">
        <v>86</v>
      </c>
      <c r="P851" t="s">
        <v>86</v>
      </c>
      <c r="Q851" t="s">
        <v>5981</v>
      </c>
      <c r="R851" t="s">
        <v>87</v>
      </c>
      <c r="S851" s="2">
        <v>44297.828460648147</v>
      </c>
      <c r="V851" t="b">
        <v>0</v>
      </c>
      <c r="W851" t="s">
        <v>83</v>
      </c>
      <c r="X851" t="s">
        <v>1546</v>
      </c>
      <c r="Z851" t="b">
        <v>0</v>
      </c>
      <c r="AA851" t="s">
        <v>229</v>
      </c>
      <c r="AB851" t="s">
        <v>88</v>
      </c>
      <c r="AC851" t="b">
        <v>0</v>
      </c>
      <c r="AD851" t="b">
        <v>0</v>
      </c>
      <c r="AE851" s="3">
        <v>65874</v>
      </c>
      <c r="AF851" s="3">
        <v>6587.4</v>
      </c>
    </row>
    <row r="852" spans="1:32" x14ac:dyDescent="0.3">
      <c r="A852" t="s">
        <v>690</v>
      </c>
      <c r="B852" t="b">
        <v>0</v>
      </c>
      <c r="D852" t="b">
        <v>0</v>
      </c>
      <c r="E852" s="1">
        <v>44409</v>
      </c>
      <c r="F852" t="b">
        <v>0</v>
      </c>
      <c r="G852" t="s">
        <v>40</v>
      </c>
      <c r="H852" t="b">
        <v>0</v>
      </c>
      <c r="I852" s="2">
        <v>44246.81150462963</v>
      </c>
      <c r="J852" t="b">
        <v>0</v>
      </c>
      <c r="K852" t="b">
        <v>0</v>
      </c>
      <c r="L852" t="s">
        <v>203</v>
      </c>
      <c r="M852">
        <v>3</v>
      </c>
      <c r="N852">
        <v>2021</v>
      </c>
      <c r="O852" t="s">
        <v>86</v>
      </c>
      <c r="P852" t="s">
        <v>86</v>
      </c>
      <c r="Q852" t="s">
        <v>5981</v>
      </c>
      <c r="R852" t="s">
        <v>40</v>
      </c>
      <c r="S852" s="2">
        <v>44369.57545138889</v>
      </c>
      <c r="U852" s="2">
        <v>44369.57545138889</v>
      </c>
      <c r="V852" t="b">
        <v>0</v>
      </c>
      <c r="W852" t="s">
        <v>83</v>
      </c>
      <c r="X852" t="s">
        <v>1547</v>
      </c>
      <c r="Z852" t="b">
        <v>0</v>
      </c>
      <c r="AA852" t="s">
        <v>40</v>
      </c>
      <c r="AB852" t="s">
        <v>199</v>
      </c>
      <c r="AC852" t="b">
        <v>0</v>
      </c>
      <c r="AD852" t="b">
        <v>0</v>
      </c>
      <c r="AE852" s="3">
        <v>13000</v>
      </c>
      <c r="AF852" s="3">
        <v>3900</v>
      </c>
    </row>
    <row r="853" spans="1:32" x14ac:dyDescent="0.3">
      <c r="A853" t="s">
        <v>1548</v>
      </c>
      <c r="B853" t="b">
        <v>0</v>
      </c>
      <c r="D853" t="b">
        <v>0</v>
      </c>
      <c r="E853" s="1">
        <v>44469</v>
      </c>
      <c r="F853" t="b">
        <v>0</v>
      </c>
      <c r="G853" t="s">
        <v>1234</v>
      </c>
      <c r="H853" t="b">
        <v>0</v>
      </c>
      <c r="I853" s="2">
        <v>43839.693206018521</v>
      </c>
      <c r="J853" t="b">
        <v>0</v>
      </c>
      <c r="K853" t="b">
        <v>0</v>
      </c>
      <c r="L853" t="s">
        <v>203</v>
      </c>
      <c r="M853">
        <v>3</v>
      </c>
      <c r="N853">
        <v>2021</v>
      </c>
      <c r="O853" t="s">
        <v>86</v>
      </c>
      <c r="P853" t="s">
        <v>86</v>
      </c>
      <c r="Q853" t="s">
        <v>5981</v>
      </c>
      <c r="R853" t="s">
        <v>1234</v>
      </c>
      <c r="S853" s="2">
        <v>44361.649444444447</v>
      </c>
      <c r="U853" s="2">
        <v>44034.617442129631</v>
      </c>
      <c r="V853" t="b">
        <v>0</v>
      </c>
      <c r="W853" t="s">
        <v>121</v>
      </c>
      <c r="X853" t="s">
        <v>1549</v>
      </c>
      <c r="Z853" t="b">
        <v>0</v>
      </c>
      <c r="AA853" t="s">
        <v>1234</v>
      </c>
      <c r="AB853" t="s">
        <v>199</v>
      </c>
      <c r="AC853" t="b">
        <v>0</v>
      </c>
      <c r="AD853" t="b">
        <v>0</v>
      </c>
      <c r="AE853" s="3">
        <v>63750</v>
      </c>
      <c r="AF853" s="3">
        <v>19125</v>
      </c>
    </row>
    <row r="854" spans="1:32" x14ac:dyDescent="0.3">
      <c r="A854" t="s">
        <v>1550</v>
      </c>
      <c r="B854" t="b">
        <v>0</v>
      </c>
      <c r="D854" t="b">
        <v>0</v>
      </c>
      <c r="E854" s="1">
        <v>44469</v>
      </c>
      <c r="F854" t="b">
        <v>0</v>
      </c>
      <c r="G854" t="s">
        <v>1234</v>
      </c>
      <c r="H854" t="b">
        <v>0</v>
      </c>
      <c r="I854" s="2">
        <v>43991.749374999999</v>
      </c>
      <c r="J854" t="b">
        <v>0</v>
      </c>
      <c r="K854" t="b">
        <v>0</v>
      </c>
      <c r="L854" t="s">
        <v>203</v>
      </c>
      <c r="M854">
        <v>3</v>
      </c>
      <c r="N854">
        <v>2021</v>
      </c>
      <c r="O854" t="s">
        <v>86</v>
      </c>
      <c r="P854" t="s">
        <v>86</v>
      </c>
      <c r="Q854" t="s">
        <v>5981</v>
      </c>
      <c r="R854" t="s">
        <v>1234</v>
      </c>
      <c r="S854" s="2">
        <v>44361.654976851853</v>
      </c>
      <c r="U854" s="2">
        <v>44270.493958333333</v>
      </c>
      <c r="V854" t="b">
        <v>0</v>
      </c>
      <c r="W854" t="s">
        <v>37</v>
      </c>
      <c r="X854" t="s">
        <v>1551</v>
      </c>
      <c r="Z854" t="b">
        <v>0</v>
      </c>
      <c r="AA854" t="s">
        <v>1234</v>
      </c>
      <c r="AB854" t="s">
        <v>199</v>
      </c>
      <c r="AC854" t="b">
        <v>0</v>
      </c>
      <c r="AD854" t="b">
        <v>0</v>
      </c>
      <c r="AE854" s="3">
        <v>77116.36</v>
      </c>
      <c r="AF854" s="3">
        <v>23134.91</v>
      </c>
    </row>
    <row r="855" spans="1:32" x14ac:dyDescent="0.3">
      <c r="A855" t="s">
        <v>1552</v>
      </c>
      <c r="B855" t="b">
        <v>0</v>
      </c>
      <c r="D855" t="b">
        <v>0</v>
      </c>
      <c r="E855" s="1">
        <v>44469</v>
      </c>
      <c r="F855" t="b">
        <v>0</v>
      </c>
      <c r="G855" t="s">
        <v>51</v>
      </c>
      <c r="H855" t="b">
        <v>0</v>
      </c>
      <c r="I855" s="2">
        <v>44144.630497685182</v>
      </c>
      <c r="J855" t="b">
        <v>0</v>
      </c>
      <c r="K855" t="b">
        <v>0</v>
      </c>
      <c r="L855" t="s">
        <v>203</v>
      </c>
      <c r="M855">
        <v>3</v>
      </c>
      <c r="N855">
        <v>2021</v>
      </c>
      <c r="O855" t="s">
        <v>86</v>
      </c>
      <c r="P855" t="s">
        <v>86</v>
      </c>
      <c r="Q855" t="s">
        <v>5981</v>
      </c>
      <c r="R855" t="s">
        <v>87</v>
      </c>
      <c r="S855" s="2">
        <v>44297.838888888888</v>
      </c>
      <c r="U855" s="2">
        <v>44144.631516203706</v>
      </c>
      <c r="V855" t="b">
        <v>0</v>
      </c>
      <c r="W855" t="s">
        <v>121</v>
      </c>
      <c r="X855" t="s">
        <v>1553</v>
      </c>
      <c r="Z855" t="b">
        <v>0</v>
      </c>
      <c r="AA855" t="s">
        <v>51</v>
      </c>
      <c r="AB855" t="s">
        <v>199</v>
      </c>
      <c r="AC855" t="b">
        <v>0</v>
      </c>
      <c r="AD855" t="b">
        <v>0</v>
      </c>
      <c r="AE855" s="3">
        <v>98454</v>
      </c>
      <c r="AF855" s="3">
        <v>29536.2</v>
      </c>
    </row>
    <row r="856" spans="1:32" x14ac:dyDescent="0.3">
      <c r="A856" t="s">
        <v>1166</v>
      </c>
      <c r="B856" t="b">
        <v>0</v>
      </c>
      <c r="D856" t="b">
        <v>0</v>
      </c>
      <c r="E856" s="1">
        <v>44469</v>
      </c>
      <c r="F856" t="b">
        <v>0</v>
      </c>
      <c r="G856" t="s">
        <v>40</v>
      </c>
      <c r="H856" t="b">
        <v>0</v>
      </c>
      <c r="I856" s="2">
        <v>43586.831678240742</v>
      </c>
      <c r="J856" t="b">
        <v>0</v>
      </c>
      <c r="K856" t="b">
        <v>0</v>
      </c>
      <c r="L856" t="s">
        <v>203</v>
      </c>
      <c r="M856">
        <v>3</v>
      </c>
      <c r="N856">
        <v>2021</v>
      </c>
      <c r="O856" t="s">
        <v>86</v>
      </c>
      <c r="P856" t="s">
        <v>86</v>
      </c>
      <c r="Q856" t="s">
        <v>5981</v>
      </c>
      <c r="R856" t="s">
        <v>87</v>
      </c>
      <c r="S856" s="2">
        <v>44300.834421296298</v>
      </c>
      <c r="U856" s="2">
        <v>43901.859907407408</v>
      </c>
      <c r="V856" t="b">
        <v>0</v>
      </c>
      <c r="W856" t="s">
        <v>37</v>
      </c>
      <c r="X856" t="s">
        <v>1554</v>
      </c>
      <c r="Z856" t="b">
        <v>0</v>
      </c>
      <c r="AA856" t="s">
        <v>229</v>
      </c>
      <c r="AB856" t="s">
        <v>199</v>
      </c>
      <c r="AC856" t="b">
        <v>0</v>
      </c>
      <c r="AD856" t="b">
        <v>0</v>
      </c>
      <c r="AE856" s="3">
        <v>71143.92</v>
      </c>
      <c r="AF856" s="3">
        <v>21343.18</v>
      </c>
    </row>
    <row r="857" spans="1:32" x14ac:dyDescent="0.3">
      <c r="A857" t="s">
        <v>1555</v>
      </c>
      <c r="B857" t="b">
        <v>0</v>
      </c>
      <c r="D857" t="b">
        <v>0</v>
      </c>
      <c r="E857" s="1">
        <v>44469</v>
      </c>
      <c r="F857" t="b">
        <v>0</v>
      </c>
      <c r="G857" t="s">
        <v>74</v>
      </c>
      <c r="H857" t="b">
        <v>0</v>
      </c>
      <c r="I857" s="2">
        <v>43902.63449074074</v>
      </c>
      <c r="J857" t="b">
        <v>0</v>
      </c>
      <c r="K857" t="b">
        <v>0</v>
      </c>
      <c r="L857" t="s">
        <v>203</v>
      </c>
      <c r="M857">
        <v>3</v>
      </c>
      <c r="N857">
        <v>2021</v>
      </c>
      <c r="O857" t="s">
        <v>86</v>
      </c>
      <c r="P857" t="s">
        <v>86</v>
      </c>
      <c r="Q857" t="s">
        <v>5981</v>
      </c>
      <c r="R857" t="s">
        <v>74</v>
      </c>
      <c r="S857" s="2">
        <v>44309.651504629626</v>
      </c>
      <c r="U857" s="2">
        <v>44215.819641203707</v>
      </c>
      <c r="V857" t="b">
        <v>0</v>
      </c>
      <c r="W857" t="s">
        <v>83</v>
      </c>
      <c r="X857" t="s">
        <v>1556</v>
      </c>
      <c r="Z857" t="b">
        <v>0</v>
      </c>
      <c r="AA857" t="s">
        <v>74</v>
      </c>
      <c r="AB857" t="s">
        <v>180</v>
      </c>
      <c r="AC857" t="b">
        <v>0</v>
      </c>
      <c r="AD857" t="b">
        <v>0</v>
      </c>
      <c r="AE857" s="3">
        <v>90955.26</v>
      </c>
      <c r="AF857" s="3">
        <v>4547.76</v>
      </c>
    </row>
    <row r="858" spans="1:32" x14ac:dyDescent="0.3">
      <c r="A858" t="s">
        <v>1557</v>
      </c>
      <c r="B858" t="b">
        <v>0</v>
      </c>
      <c r="D858" t="b">
        <v>0</v>
      </c>
      <c r="E858" s="1">
        <v>44469</v>
      </c>
      <c r="F858" t="b">
        <v>0</v>
      </c>
      <c r="G858" t="s">
        <v>229</v>
      </c>
      <c r="H858" t="b">
        <v>0</v>
      </c>
      <c r="I858" s="2">
        <v>44221.874872685185</v>
      </c>
      <c r="J858" t="b">
        <v>0</v>
      </c>
      <c r="K858" t="b">
        <v>0</v>
      </c>
      <c r="L858" t="s">
        <v>203</v>
      </c>
      <c r="M858">
        <v>3</v>
      </c>
      <c r="N858">
        <v>2021</v>
      </c>
      <c r="O858" t="s">
        <v>86</v>
      </c>
      <c r="P858" t="s">
        <v>86</v>
      </c>
      <c r="Q858" t="s">
        <v>5981</v>
      </c>
      <c r="R858" t="s">
        <v>229</v>
      </c>
      <c r="S858" s="2">
        <v>44361.176516203705</v>
      </c>
      <c r="V858" t="b">
        <v>0</v>
      </c>
      <c r="W858" t="s">
        <v>83</v>
      </c>
      <c r="X858" t="s">
        <v>1558</v>
      </c>
      <c r="Z858" t="b">
        <v>0</v>
      </c>
      <c r="AA858" t="s">
        <v>229</v>
      </c>
      <c r="AB858" t="s">
        <v>88</v>
      </c>
      <c r="AC858" t="b">
        <v>0</v>
      </c>
      <c r="AD858" t="b">
        <v>0</v>
      </c>
      <c r="AE858" s="3">
        <v>130952</v>
      </c>
      <c r="AF858" s="3">
        <v>13095.2</v>
      </c>
    </row>
    <row r="859" spans="1:32" x14ac:dyDescent="0.3">
      <c r="A859" t="s">
        <v>892</v>
      </c>
      <c r="B859" t="b">
        <v>0</v>
      </c>
      <c r="D859" t="b">
        <v>0</v>
      </c>
      <c r="E859" s="1">
        <v>44469</v>
      </c>
      <c r="F859" t="b">
        <v>0</v>
      </c>
      <c r="G859" t="s">
        <v>40</v>
      </c>
      <c r="H859" t="b">
        <v>0</v>
      </c>
      <c r="I859" s="2">
        <v>44042.763761574075</v>
      </c>
      <c r="J859" t="b">
        <v>0</v>
      </c>
      <c r="K859" t="b">
        <v>0</v>
      </c>
      <c r="L859" t="s">
        <v>203</v>
      </c>
      <c r="M859">
        <v>3</v>
      </c>
      <c r="N859">
        <v>2021</v>
      </c>
      <c r="O859" t="s">
        <v>86</v>
      </c>
      <c r="P859" t="s">
        <v>86</v>
      </c>
      <c r="Q859" t="s">
        <v>5978</v>
      </c>
      <c r="R859" t="s">
        <v>87</v>
      </c>
      <c r="S859" s="2">
        <v>44297.838888888888</v>
      </c>
      <c r="U859" s="2">
        <v>44082.845462962963</v>
      </c>
      <c r="V859" t="b">
        <v>0</v>
      </c>
      <c r="W859" t="s">
        <v>121</v>
      </c>
      <c r="X859" t="s">
        <v>1559</v>
      </c>
      <c r="Z859" t="b">
        <v>0</v>
      </c>
      <c r="AA859" t="s">
        <v>194</v>
      </c>
      <c r="AB859" t="s">
        <v>88</v>
      </c>
      <c r="AC859" t="b">
        <v>0</v>
      </c>
      <c r="AD859" t="b">
        <v>0</v>
      </c>
      <c r="AE859" s="3">
        <v>59286.6</v>
      </c>
      <c r="AF859" s="3">
        <v>5928.66</v>
      </c>
    </row>
    <row r="860" spans="1:32" x14ac:dyDescent="0.3">
      <c r="A860" t="s">
        <v>67</v>
      </c>
      <c r="B860" t="b">
        <v>0</v>
      </c>
      <c r="D860" t="b">
        <v>0</v>
      </c>
      <c r="E860" s="1">
        <v>44469</v>
      </c>
      <c r="F860" t="b">
        <v>0</v>
      </c>
      <c r="G860" t="s">
        <v>40</v>
      </c>
      <c r="H860" t="b">
        <v>0</v>
      </c>
      <c r="I860" s="2">
        <v>44288.652175925927</v>
      </c>
      <c r="J860" t="b">
        <v>0</v>
      </c>
      <c r="K860" t="b">
        <v>0</v>
      </c>
      <c r="L860" t="s">
        <v>203</v>
      </c>
      <c r="M860">
        <v>3</v>
      </c>
      <c r="N860">
        <v>2021</v>
      </c>
      <c r="O860" t="s">
        <v>86</v>
      </c>
      <c r="P860" t="s">
        <v>86</v>
      </c>
      <c r="Q860" t="s">
        <v>5978</v>
      </c>
      <c r="R860" t="s">
        <v>40</v>
      </c>
      <c r="S860" s="2">
        <v>44288.65519675926</v>
      </c>
      <c r="V860" t="b">
        <v>0</v>
      </c>
      <c r="W860" t="s">
        <v>37</v>
      </c>
      <c r="X860" t="s">
        <v>1560</v>
      </c>
      <c r="Z860" t="b">
        <v>0</v>
      </c>
      <c r="AA860" t="s">
        <v>194</v>
      </c>
      <c r="AB860" t="s">
        <v>88</v>
      </c>
      <c r="AC860" t="b">
        <v>0</v>
      </c>
      <c r="AD860" t="b">
        <v>0</v>
      </c>
      <c r="AE860" s="3">
        <v>202267.2</v>
      </c>
      <c r="AF860" s="3">
        <v>20226.72</v>
      </c>
    </row>
    <row r="861" spans="1:32" x14ac:dyDescent="0.3">
      <c r="A861" t="s">
        <v>1561</v>
      </c>
      <c r="B861" t="b">
        <v>0</v>
      </c>
      <c r="D861" t="b">
        <v>0</v>
      </c>
      <c r="E861" s="1">
        <v>44469</v>
      </c>
      <c r="F861" t="b">
        <v>0</v>
      </c>
      <c r="G861" t="s">
        <v>40</v>
      </c>
      <c r="H861" t="b">
        <v>0</v>
      </c>
      <c r="I861" s="2">
        <v>43558.701122685183</v>
      </c>
      <c r="J861" t="b">
        <v>0</v>
      </c>
      <c r="K861" t="b">
        <v>0</v>
      </c>
      <c r="L861" t="s">
        <v>203</v>
      </c>
      <c r="M861">
        <v>3</v>
      </c>
      <c r="N861">
        <v>2021</v>
      </c>
      <c r="O861" t="s">
        <v>86</v>
      </c>
      <c r="P861" t="s">
        <v>86</v>
      </c>
      <c r="Q861" t="s">
        <v>5978</v>
      </c>
      <c r="R861" t="s">
        <v>87</v>
      </c>
      <c r="S861" s="2">
        <v>44302.595810185187</v>
      </c>
      <c r="U861" s="2">
        <v>44243.581747685188</v>
      </c>
      <c r="V861" t="b">
        <v>0</v>
      </c>
      <c r="W861" t="s">
        <v>111</v>
      </c>
      <c r="X861" t="s">
        <v>1562</v>
      </c>
      <c r="Z861" t="b">
        <v>0</v>
      </c>
      <c r="AA861" t="s">
        <v>194</v>
      </c>
      <c r="AB861" t="s">
        <v>199</v>
      </c>
      <c r="AC861" t="b">
        <v>0</v>
      </c>
      <c r="AD861" t="b">
        <v>0</v>
      </c>
      <c r="AE861" s="3">
        <v>65714</v>
      </c>
      <c r="AF861" s="3">
        <v>19714.2</v>
      </c>
    </row>
    <row r="862" spans="1:32" x14ac:dyDescent="0.3">
      <c r="A862" t="s">
        <v>67</v>
      </c>
      <c r="B862" t="b">
        <v>0</v>
      </c>
      <c r="D862" t="b">
        <v>0</v>
      </c>
      <c r="E862" s="1">
        <v>44469</v>
      </c>
      <c r="F862" t="b">
        <v>0</v>
      </c>
      <c r="G862" t="s">
        <v>40</v>
      </c>
      <c r="H862" t="b">
        <v>0</v>
      </c>
      <c r="I862" s="2">
        <v>43992.764733796299</v>
      </c>
      <c r="J862" t="b">
        <v>0</v>
      </c>
      <c r="K862" t="b">
        <v>0</v>
      </c>
      <c r="L862" t="s">
        <v>203</v>
      </c>
      <c r="M862">
        <v>3</v>
      </c>
      <c r="N862">
        <v>2021</v>
      </c>
      <c r="O862" t="s">
        <v>86</v>
      </c>
      <c r="P862" t="s">
        <v>86</v>
      </c>
      <c r="Q862" t="s">
        <v>5978</v>
      </c>
      <c r="R862" t="s">
        <v>194</v>
      </c>
      <c r="S862" s="2">
        <v>44298.553414351853</v>
      </c>
      <c r="U862" s="2">
        <v>44298.553414351853</v>
      </c>
      <c r="V862" t="b">
        <v>0</v>
      </c>
      <c r="W862" t="s">
        <v>121</v>
      </c>
      <c r="X862" t="s">
        <v>1563</v>
      </c>
      <c r="Z862" t="b">
        <v>0</v>
      </c>
      <c r="AA862" t="s">
        <v>194</v>
      </c>
      <c r="AB862" t="s">
        <v>199</v>
      </c>
      <c r="AC862" t="b">
        <v>0</v>
      </c>
      <c r="AD862" t="b">
        <v>0</v>
      </c>
      <c r="AE862" s="3">
        <v>364650</v>
      </c>
      <c r="AF862" s="3">
        <v>109395</v>
      </c>
    </row>
    <row r="863" spans="1:32" x14ac:dyDescent="0.3">
      <c r="A863" t="s">
        <v>1564</v>
      </c>
      <c r="B863" t="b">
        <v>0</v>
      </c>
      <c r="D863" t="b">
        <v>0</v>
      </c>
      <c r="E863" s="1">
        <v>44440</v>
      </c>
      <c r="F863" t="b">
        <v>0</v>
      </c>
      <c r="G863" t="s">
        <v>40</v>
      </c>
      <c r="H863" t="b">
        <v>0</v>
      </c>
      <c r="I863" s="2">
        <v>44294.830868055556</v>
      </c>
      <c r="J863" t="b">
        <v>0</v>
      </c>
      <c r="K863" t="b">
        <v>0</v>
      </c>
      <c r="L863" t="s">
        <v>203</v>
      </c>
      <c r="M863">
        <v>3</v>
      </c>
      <c r="N863">
        <v>2021</v>
      </c>
      <c r="O863" t="s">
        <v>86</v>
      </c>
      <c r="P863" t="s">
        <v>86</v>
      </c>
      <c r="Q863" t="s">
        <v>5978</v>
      </c>
      <c r="R863" t="s">
        <v>87</v>
      </c>
      <c r="S863" s="2">
        <v>44297.827094907407</v>
      </c>
      <c r="V863" t="b">
        <v>0</v>
      </c>
      <c r="W863" t="s">
        <v>1252</v>
      </c>
      <c r="X863" t="s">
        <v>1565</v>
      </c>
      <c r="Z863" t="b">
        <v>0</v>
      </c>
      <c r="AA863" t="s">
        <v>40</v>
      </c>
      <c r="AB863" t="s">
        <v>180</v>
      </c>
      <c r="AC863" t="b">
        <v>0</v>
      </c>
      <c r="AD863" t="b">
        <v>0</v>
      </c>
      <c r="AE863" s="3">
        <v>6500</v>
      </c>
      <c r="AF863" s="3">
        <v>325</v>
      </c>
    </row>
    <row r="864" spans="1:32" x14ac:dyDescent="0.3">
      <c r="A864" t="s">
        <v>1566</v>
      </c>
      <c r="B864" t="b">
        <v>0</v>
      </c>
      <c r="D864" t="b">
        <v>0</v>
      </c>
      <c r="E864" s="1">
        <v>44440</v>
      </c>
      <c r="F864" t="b">
        <v>0</v>
      </c>
      <c r="G864" t="s">
        <v>40</v>
      </c>
      <c r="H864" t="b">
        <v>0</v>
      </c>
      <c r="I864" s="2">
        <v>44224.014537037037</v>
      </c>
      <c r="J864" t="b">
        <v>0</v>
      </c>
      <c r="K864" t="b">
        <v>0</v>
      </c>
      <c r="L864" t="s">
        <v>203</v>
      </c>
      <c r="M864">
        <v>3</v>
      </c>
      <c r="N864">
        <v>2021</v>
      </c>
      <c r="O864" t="s">
        <v>86</v>
      </c>
      <c r="P864" t="s">
        <v>86</v>
      </c>
      <c r="Q864" t="s">
        <v>5978</v>
      </c>
      <c r="R864" t="s">
        <v>74</v>
      </c>
      <c r="S864" s="2">
        <v>44224.067604166667</v>
      </c>
      <c r="V864" t="b">
        <v>0</v>
      </c>
      <c r="W864" t="s">
        <v>37</v>
      </c>
      <c r="X864" t="s">
        <v>1567</v>
      </c>
      <c r="Z864" t="b">
        <v>0</v>
      </c>
      <c r="AA864" t="s">
        <v>74</v>
      </c>
      <c r="AB864" t="s">
        <v>88</v>
      </c>
      <c r="AC864" t="b">
        <v>0</v>
      </c>
      <c r="AD864" t="b">
        <v>0</v>
      </c>
      <c r="AE864" s="3">
        <v>65636</v>
      </c>
      <c r="AF864" s="3">
        <v>6563.6</v>
      </c>
    </row>
    <row r="865" spans="1:32" x14ac:dyDescent="0.3">
      <c r="A865" t="s">
        <v>1568</v>
      </c>
      <c r="B865" t="b">
        <v>0</v>
      </c>
      <c r="D865" t="b">
        <v>0</v>
      </c>
      <c r="E865" s="1">
        <v>44440</v>
      </c>
      <c r="F865" t="b">
        <v>0</v>
      </c>
      <c r="G865" t="s">
        <v>40</v>
      </c>
      <c r="H865" t="b">
        <v>0</v>
      </c>
      <c r="I865" s="2">
        <v>44294.547673611109</v>
      </c>
      <c r="J865" t="b">
        <v>0</v>
      </c>
      <c r="K865" t="b">
        <v>0</v>
      </c>
      <c r="L865" t="s">
        <v>203</v>
      </c>
      <c r="M865">
        <v>3</v>
      </c>
      <c r="N865">
        <v>2021</v>
      </c>
      <c r="O865" t="s">
        <v>86</v>
      </c>
      <c r="P865" t="s">
        <v>86</v>
      </c>
      <c r="Q865" t="s">
        <v>5978</v>
      </c>
      <c r="R865" t="s">
        <v>87</v>
      </c>
      <c r="S865" s="2">
        <v>44297.827094907407</v>
      </c>
      <c r="U865" s="2">
        <v>44294.548298611109</v>
      </c>
      <c r="V865" t="b">
        <v>0</v>
      </c>
      <c r="W865" t="s">
        <v>1252</v>
      </c>
      <c r="X865" t="s">
        <v>1569</v>
      </c>
      <c r="Z865" t="b">
        <v>0</v>
      </c>
      <c r="AA865" t="s">
        <v>74</v>
      </c>
      <c r="AB865" t="s">
        <v>88</v>
      </c>
      <c r="AC865" t="b">
        <v>0</v>
      </c>
      <c r="AD865" t="b">
        <v>0</v>
      </c>
      <c r="AE865" s="3">
        <v>6500</v>
      </c>
      <c r="AF865" s="3">
        <v>650</v>
      </c>
    </row>
    <row r="866" spans="1:32" x14ac:dyDescent="0.3">
      <c r="A866" t="s">
        <v>1570</v>
      </c>
      <c r="B866" t="b">
        <v>0</v>
      </c>
      <c r="D866" t="b">
        <v>0</v>
      </c>
      <c r="E866" s="1">
        <v>44406</v>
      </c>
      <c r="F866" t="b">
        <v>0</v>
      </c>
      <c r="G866" t="s">
        <v>66</v>
      </c>
      <c r="H866" t="b">
        <v>0</v>
      </c>
      <c r="I866" s="2">
        <v>44315.915601851855</v>
      </c>
      <c r="J866" t="b">
        <v>0</v>
      </c>
      <c r="K866" t="b">
        <v>0</v>
      </c>
      <c r="L866" t="s">
        <v>203</v>
      </c>
      <c r="M866">
        <v>3</v>
      </c>
      <c r="N866">
        <v>2021</v>
      </c>
      <c r="O866" t="s">
        <v>86</v>
      </c>
      <c r="P866" t="s">
        <v>86</v>
      </c>
      <c r="Q866" t="s">
        <v>5978</v>
      </c>
      <c r="R866" t="s">
        <v>66</v>
      </c>
      <c r="S866" s="2">
        <v>44315.917824074073</v>
      </c>
      <c r="V866" t="b">
        <v>0</v>
      </c>
      <c r="W866" t="s">
        <v>121</v>
      </c>
      <c r="X866" t="s">
        <v>1571</v>
      </c>
      <c r="Z866" t="b">
        <v>0</v>
      </c>
      <c r="AA866" t="s">
        <v>66</v>
      </c>
      <c r="AB866" t="s">
        <v>88</v>
      </c>
      <c r="AC866" t="b">
        <v>0</v>
      </c>
      <c r="AD866" t="b">
        <v>0</v>
      </c>
      <c r="AE866" s="3">
        <v>161380.29999999999</v>
      </c>
      <c r="AF866" s="3">
        <v>16138.03</v>
      </c>
    </row>
    <row r="867" spans="1:32" x14ac:dyDescent="0.3">
      <c r="A867" t="s">
        <v>1572</v>
      </c>
      <c r="B867" t="b">
        <v>0</v>
      </c>
      <c r="D867" t="b">
        <v>0</v>
      </c>
      <c r="E867" s="1">
        <v>44409</v>
      </c>
      <c r="F867" t="b">
        <v>0</v>
      </c>
      <c r="G867" t="s">
        <v>40</v>
      </c>
      <c r="H867" t="b">
        <v>0</v>
      </c>
      <c r="I867" s="2">
        <v>44273.76284722222</v>
      </c>
      <c r="J867" t="b">
        <v>0</v>
      </c>
      <c r="K867" t="b">
        <v>0</v>
      </c>
      <c r="L867" t="s">
        <v>203</v>
      </c>
      <c r="M867">
        <v>3</v>
      </c>
      <c r="N867">
        <v>2021</v>
      </c>
      <c r="O867" t="s">
        <v>86</v>
      </c>
      <c r="P867" t="s">
        <v>86</v>
      </c>
      <c r="Q867" t="s">
        <v>5978</v>
      </c>
      <c r="R867" t="s">
        <v>40</v>
      </c>
      <c r="S867" s="2">
        <v>44364.787048611113</v>
      </c>
      <c r="V867" t="b">
        <v>0</v>
      </c>
      <c r="W867" t="s">
        <v>121</v>
      </c>
      <c r="X867" t="s">
        <v>1573</v>
      </c>
      <c r="Z867" t="b">
        <v>0</v>
      </c>
      <c r="AA867" t="s">
        <v>40</v>
      </c>
      <c r="AB867" t="s">
        <v>199</v>
      </c>
      <c r="AC867" t="b">
        <v>0</v>
      </c>
      <c r="AD867" t="b">
        <v>0</v>
      </c>
      <c r="AE867" s="3">
        <v>6500</v>
      </c>
      <c r="AF867" s="3">
        <v>1950</v>
      </c>
    </row>
    <row r="868" spans="1:32" x14ac:dyDescent="0.3">
      <c r="A868" t="s">
        <v>1574</v>
      </c>
      <c r="B868" t="b">
        <v>0</v>
      </c>
      <c r="D868" t="b">
        <v>0</v>
      </c>
      <c r="E868" s="1">
        <v>44469</v>
      </c>
      <c r="F868" t="b">
        <v>0</v>
      </c>
      <c r="G868" t="s">
        <v>74</v>
      </c>
      <c r="H868" t="b">
        <v>0</v>
      </c>
      <c r="I868" s="2">
        <v>44124.753032407411</v>
      </c>
      <c r="J868" t="b">
        <v>0</v>
      </c>
      <c r="K868" t="b">
        <v>0</v>
      </c>
      <c r="L868" t="s">
        <v>203</v>
      </c>
      <c r="M868">
        <v>3</v>
      </c>
      <c r="N868">
        <v>2021</v>
      </c>
      <c r="O868" t="s">
        <v>86</v>
      </c>
      <c r="P868" t="s">
        <v>86</v>
      </c>
      <c r="Q868" t="s">
        <v>5978</v>
      </c>
      <c r="R868" t="s">
        <v>74</v>
      </c>
      <c r="S868" s="2">
        <v>44309.654479166667</v>
      </c>
      <c r="U868" s="2">
        <v>44215.819374999999</v>
      </c>
      <c r="V868" t="b">
        <v>0</v>
      </c>
      <c r="W868" t="s">
        <v>121</v>
      </c>
      <c r="X868" t="s">
        <v>1575</v>
      </c>
      <c r="Z868" t="b">
        <v>0</v>
      </c>
      <c r="AA868" t="s">
        <v>74</v>
      </c>
      <c r="AB868" t="s">
        <v>180</v>
      </c>
      <c r="AC868" t="b">
        <v>0</v>
      </c>
      <c r="AD868" t="b">
        <v>0</v>
      </c>
      <c r="AE868" s="3">
        <v>78636</v>
      </c>
      <c r="AF868" s="3">
        <v>3931.8</v>
      </c>
    </row>
    <row r="869" spans="1:32" x14ac:dyDescent="0.3">
      <c r="A869" t="s">
        <v>1576</v>
      </c>
      <c r="B869" t="b">
        <v>0</v>
      </c>
      <c r="D869" t="b">
        <v>0</v>
      </c>
      <c r="E869" s="1">
        <v>45170</v>
      </c>
      <c r="F869" t="b">
        <v>0</v>
      </c>
      <c r="G869" t="s">
        <v>40</v>
      </c>
      <c r="H869" t="b">
        <v>0</v>
      </c>
      <c r="I869" s="2">
        <v>44316.814687500002</v>
      </c>
      <c r="J869" t="b">
        <v>0</v>
      </c>
      <c r="K869" t="b">
        <v>0</v>
      </c>
      <c r="L869" t="s">
        <v>1577</v>
      </c>
      <c r="M869">
        <v>3</v>
      </c>
      <c r="N869">
        <v>2023</v>
      </c>
      <c r="O869" t="s">
        <v>86</v>
      </c>
      <c r="P869" t="s">
        <v>86</v>
      </c>
      <c r="Q869" t="s">
        <v>5978</v>
      </c>
      <c r="R869" t="s">
        <v>74</v>
      </c>
      <c r="S869" s="2">
        <v>44343.700949074075</v>
      </c>
      <c r="U869" s="2">
        <v>44343.700949074075</v>
      </c>
      <c r="V869" t="b">
        <v>0</v>
      </c>
      <c r="W869" t="s">
        <v>121</v>
      </c>
      <c r="X869" t="s">
        <v>1578</v>
      </c>
      <c r="Z869" t="b">
        <v>0</v>
      </c>
      <c r="AA869" t="s">
        <v>74</v>
      </c>
      <c r="AB869" t="s">
        <v>88</v>
      </c>
      <c r="AC869" t="b">
        <v>0</v>
      </c>
      <c r="AD869" t="b">
        <v>0</v>
      </c>
      <c r="AE869" s="3">
        <v>71937</v>
      </c>
      <c r="AF869" s="3">
        <v>7193.7</v>
      </c>
    </row>
    <row r="870" spans="1:32" x14ac:dyDescent="0.3">
      <c r="A870" t="s">
        <v>1579</v>
      </c>
      <c r="B870" t="b">
        <v>0</v>
      </c>
      <c r="D870" t="b">
        <v>0</v>
      </c>
      <c r="E870" s="1">
        <v>44408</v>
      </c>
      <c r="F870" t="b">
        <v>0</v>
      </c>
      <c r="G870" t="s">
        <v>40</v>
      </c>
      <c r="H870" t="b">
        <v>0</v>
      </c>
      <c r="I870" s="2">
        <v>44088.797037037039</v>
      </c>
      <c r="J870" t="b">
        <v>0</v>
      </c>
      <c r="K870" t="b">
        <v>0</v>
      </c>
      <c r="L870" t="s">
        <v>203</v>
      </c>
      <c r="M870">
        <v>3</v>
      </c>
      <c r="N870">
        <v>2021</v>
      </c>
      <c r="O870" t="s">
        <v>86</v>
      </c>
      <c r="P870" t="s">
        <v>86</v>
      </c>
      <c r="Q870" t="s">
        <v>5978</v>
      </c>
      <c r="R870" t="s">
        <v>74</v>
      </c>
      <c r="S870" s="2">
        <v>44364.553287037037</v>
      </c>
      <c r="U870" s="2">
        <v>44186.739571759259</v>
      </c>
      <c r="V870" t="b">
        <v>0</v>
      </c>
      <c r="W870" t="s">
        <v>121</v>
      </c>
      <c r="X870" t="s">
        <v>1580</v>
      </c>
      <c r="Z870" t="b">
        <v>0</v>
      </c>
      <c r="AA870" t="s">
        <v>74</v>
      </c>
      <c r="AB870" t="s">
        <v>180</v>
      </c>
      <c r="AC870" t="b">
        <v>0</v>
      </c>
      <c r="AD870" t="b">
        <v>0</v>
      </c>
      <c r="AE870" s="3">
        <v>70593.3</v>
      </c>
      <c r="AF870" s="3">
        <v>3529.67</v>
      </c>
    </row>
    <row r="871" spans="1:32" x14ac:dyDescent="0.3">
      <c r="A871" t="s">
        <v>67</v>
      </c>
      <c r="B871" t="b">
        <v>0</v>
      </c>
      <c r="D871" t="b">
        <v>0</v>
      </c>
      <c r="E871" s="1">
        <v>44469</v>
      </c>
      <c r="F871" t="b">
        <v>0</v>
      </c>
      <c r="G871" t="s">
        <v>315</v>
      </c>
      <c r="H871" t="b">
        <v>0</v>
      </c>
      <c r="I871" s="2">
        <v>44327.640185185184</v>
      </c>
      <c r="J871" t="b">
        <v>0</v>
      </c>
      <c r="K871" t="b">
        <v>0</v>
      </c>
      <c r="L871" t="s">
        <v>203</v>
      </c>
      <c r="M871">
        <v>3</v>
      </c>
      <c r="N871">
        <v>2021</v>
      </c>
      <c r="O871" t="s">
        <v>86</v>
      </c>
      <c r="P871" t="s">
        <v>86</v>
      </c>
      <c r="Q871" t="s">
        <v>5979</v>
      </c>
      <c r="R871" t="s">
        <v>315</v>
      </c>
      <c r="S871" s="2">
        <v>44327.643263888887</v>
      </c>
      <c r="V871" t="b">
        <v>0</v>
      </c>
      <c r="W871" t="s">
        <v>121</v>
      </c>
      <c r="X871" t="s">
        <v>1581</v>
      </c>
      <c r="Z871" t="b">
        <v>0</v>
      </c>
      <c r="AA871" t="s">
        <v>194</v>
      </c>
      <c r="AB871" t="s">
        <v>180</v>
      </c>
      <c r="AC871" t="b">
        <v>0</v>
      </c>
      <c r="AD871" t="b">
        <v>0</v>
      </c>
      <c r="AE871" s="3">
        <v>5850</v>
      </c>
      <c r="AF871" s="3">
        <v>292.5</v>
      </c>
    </row>
    <row r="872" spans="1:32" x14ac:dyDescent="0.3">
      <c r="A872" t="s">
        <v>1582</v>
      </c>
      <c r="B872" t="b">
        <v>0</v>
      </c>
      <c r="D872" t="b">
        <v>0</v>
      </c>
      <c r="E872" s="1">
        <v>44469</v>
      </c>
      <c r="F872" t="b">
        <v>0</v>
      </c>
      <c r="G872" t="s">
        <v>1234</v>
      </c>
      <c r="H872" t="b">
        <v>0</v>
      </c>
      <c r="I872" s="2">
        <v>43941.545208333337</v>
      </c>
      <c r="J872" t="b">
        <v>0</v>
      </c>
      <c r="K872" t="b">
        <v>0</v>
      </c>
      <c r="L872" t="s">
        <v>203</v>
      </c>
      <c r="M872">
        <v>3</v>
      </c>
      <c r="N872">
        <v>2021</v>
      </c>
      <c r="O872" t="s">
        <v>86</v>
      </c>
      <c r="P872" t="s">
        <v>86</v>
      </c>
      <c r="Q872" t="s">
        <v>5979</v>
      </c>
      <c r="R872" t="s">
        <v>1234</v>
      </c>
      <c r="S872" s="2">
        <v>44358.818738425929</v>
      </c>
      <c r="U872" s="2">
        <v>44340.547395833331</v>
      </c>
      <c r="V872" t="b">
        <v>0</v>
      </c>
      <c r="W872" t="s">
        <v>121</v>
      </c>
      <c r="X872" t="s">
        <v>1583</v>
      </c>
      <c r="Z872" t="b">
        <v>0</v>
      </c>
      <c r="AA872" t="s">
        <v>1234</v>
      </c>
      <c r="AB872" t="s">
        <v>88</v>
      </c>
      <c r="AC872" t="b">
        <v>0</v>
      </c>
      <c r="AD872" t="b">
        <v>0</v>
      </c>
      <c r="AE872" s="3">
        <v>48750</v>
      </c>
      <c r="AF872" s="3">
        <v>4875</v>
      </c>
    </row>
    <row r="873" spans="1:32" x14ac:dyDescent="0.3">
      <c r="A873" t="s">
        <v>1584</v>
      </c>
      <c r="B873" t="b">
        <v>0</v>
      </c>
      <c r="D873" t="b">
        <v>0</v>
      </c>
      <c r="E873" s="1">
        <v>44469</v>
      </c>
      <c r="F873" t="b">
        <v>0</v>
      </c>
      <c r="G873" t="s">
        <v>1234</v>
      </c>
      <c r="H873" t="b">
        <v>0</v>
      </c>
      <c r="I873" s="2">
        <v>44292.668229166666</v>
      </c>
      <c r="J873" t="b">
        <v>0</v>
      </c>
      <c r="K873" t="b">
        <v>0</v>
      </c>
      <c r="L873" t="s">
        <v>203</v>
      </c>
      <c r="M873">
        <v>3</v>
      </c>
      <c r="N873">
        <v>2021</v>
      </c>
      <c r="O873" t="s">
        <v>86</v>
      </c>
      <c r="P873" t="s">
        <v>86</v>
      </c>
      <c r="Q873" t="s">
        <v>5979</v>
      </c>
      <c r="R873" t="s">
        <v>1234</v>
      </c>
      <c r="S873" s="2">
        <v>44361.613657407404</v>
      </c>
      <c r="U873" s="2">
        <v>44340.54787037037</v>
      </c>
      <c r="V873" t="b">
        <v>0</v>
      </c>
      <c r="W873" t="s">
        <v>121</v>
      </c>
      <c r="X873" t="s">
        <v>1585</v>
      </c>
      <c r="Z873" t="b">
        <v>0</v>
      </c>
      <c r="AA873" t="s">
        <v>1234</v>
      </c>
      <c r="AB873" t="s">
        <v>88</v>
      </c>
      <c r="AC873" t="b">
        <v>0</v>
      </c>
      <c r="AD873" t="b">
        <v>0</v>
      </c>
      <c r="AE873" s="3">
        <v>97500</v>
      </c>
      <c r="AF873" s="3">
        <v>9750</v>
      </c>
    </row>
    <row r="874" spans="1:32" x14ac:dyDescent="0.3">
      <c r="A874" t="s">
        <v>1586</v>
      </c>
      <c r="B874" t="b">
        <v>0</v>
      </c>
      <c r="D874" t="b">
        <v>0</v>
      </c>
      <c r="E874" s="1">
        <v>44469</v>
      </c>
      <c r="F874" t="b">
        <v>0</v>
      </c>
      <c r="G874" t="s">
        <v>1234</v>
      </c>
      <c r="H874" t="b">
        <v>0</v>
      </c>
      <c r="I874" s="2">
        <v>44292.671655092592</v>
      </c>
      <c r="J874" t="b">
        <v>0</v>
      </c>
      <c r="K874" t="b">
        <v>0</v>
      </c>
      <c r="L874" t="s">
        <v>203</v>
      </c>
      <c r="M874">
        <v>3</v>
      </c>
      <c r="N874">
        <v>2021</v>
      </c>
      <c r="O874" t="s">
        <v>86</v>
      </c>
      <c r="P874" t="s">
        <v>86</v>
      </c>
      <c r="Q874" t="s">
        <v>5979</v>
      </c>
      <c r="R874" t="s">
        <v>1234</v>
      </c>
      <c r="S874" s="2">
        <v>44361.612835648149</v>
      </c>
      <c r="U874" s="2">
        <v>44340.548449074071</v>
      </c>
      <c r="V874" t="b">
        <v>0</v>
      </c>
      <c r="W874" t="s">
        <v>121</v>
      </c>
      <c r="X874" t="s">
        <v>1587</v>
      </c>
      <c r="Z874" t="b">
        <v>0</v>
      </c>
      <c r="AA874" t="s">
        <v>1234</v>
      </c>
      <c r="AB874" t="s">
        <v>88</v>
      </c>
      <c r="AC874" t="b">
        <v>0</v>
      </c>
      <c r="AD874" t="b">
        <v>0</v>
      </c>
      <c r="AE874" s="3">
        <v>97500</v>
      </c>
      <c r="AF874" s="3">
        <v>9750</v>
      </c>
    </row>
    <row r="875" spans="1:32" x14ac:dyDescent="0.3">
      <c r="A875" t="s">
        <v>1588</v>
      </c>
      <c r="B875" t="b">
        <v>0</v>
      </c>
      <c r="D875" t="b">
        <v>0</v>
      </c>
      <c r="E875" s="1">
        <v>44469</v>
      </c>
      <c r="F875" t="b">
        <v>0</v>
      </c>
      <c r="G875" t="s">
        <v>1234</v>
      </c>
      <c r="H875" t="b">
        <v>0</v>
      </c>
      <c r="I875" s="2">
        <v>44292.674270833333</v>
      </c>
      <c r="J875" t="b">
        <v>0</v>
      </c>
      <c r="K875" t="b">
        <v>0</v>
      </c>
      <c r="L875" t="s">
        <v>203</v>
      </c>
      <c r="M875">
        <v>3</v>
      </c>
      <c r="N875">
        <v>2021</v>
      </c>
      <c r="O875" t="s">
        <v>86</v>
      </c>
      <c r="P875" t="s">
        <v>86</v>
      </c>
      <c r="Q875" t="s">
        <v>5979</v>
      </c>
      <c r="R875" t="s">
        <v>1234</v>
      </c>
      <c r="S875" s="2">
        <v>44364.652372685188</v>
      </c>
      <c r="U875" s="2">
        <v>44340.548854166664</v>
      </c>
      <c r="V875" t="b">
        <v>0</v>
      </c>
      <c r="W875" t="s">
        <v>121</v>
      </c>
      <c r="X875" t="s">
        <v>1589</v>
      </c>
      <c r="Z875" t="b">
        <v>0</v>
      </c>
      <c r="AA875" t="s">
        <v>1234</v>
      </c>
      <c r="AB875" t="s">
        <v>88</v>
      </c>
      <c r="AC875" t="b">
        <v>0</v>
      </c>
      <c r="AD875" t="b">
        <v>0</v>
      </c>
      <c r="AE875" s="3">
        <v>48750</v>
      </c>
      <c r="AF875" s="3">
        <v>4875</v>
      </c>
    </row>
    <row r="876" spans="1:32" x14ac:dyDescent="0.3">
      <c r="A876" t="s">
        <v>1590</v>
      </c>
      <c r="B876" t="b">
        <v>0</v>
      </c>
      <c r="D876" t="b">
        <v>0</v>
      </c>
      <c r="E876" s="1">
        <v>44469</v>
      </c>
      <c r="F876" t="b">
        <v>0</v>
      </c>
      <c r="G876" t="s">
        <v>1234</v>
      </c>
      <c r="H876" t="b">
        <v>0</v>
      </c>
      <c r="I876" s="2">
        <v>44292.676030092596</v>
      </c>
      <c r="J876" t="b">
        <v>0</v>
      </c>
      <c r="K876" t="b">
        <v>0</v>
      </c>
      <c r="L876" t="s">
        <v>203</v>
      </c>
      <c r="M876">
        <v>3</v>
      </c>
      <c r="N876">
        <v>2021</v>
      </c>
      <c r="O876" t="s">
        <v>86</v>
      </c>
      <c r="P876" t="s">
        <v>86</v>
      </c>
      <c r="Q876" t="s">
        <v>5979</v>
      </c>
      <c r="R876" t="s">
        <v>1234</v>
      </c>
      <c r="S876" s="2">
        <v>44361.608240740738</v>
      </c>
      <c r="U876" s="2">
        <v>44340.549212962964</v>
      </c>
      <c r="V876" t="b">
        <v>0</v>
      </c>
      <c r="W876" t="s">
        <v>121</v>
      </c>
      <c r="X876" t="s">
        <v>1591</v>
      </c>
      <c r="Z876" t="b">
        <v>0</v>
      </c>
      <c r="AA876" t="s">
        <v>1234</v>
      </c>
      <c r="AB876" t="s">
        <v>88</v>
      </c>
      <c r="AC876" t="b">
        <v>0</v>
      </c>
      <c r="AD876" t="b">
        <v>0</v>
      </c>
      <c r="AE876" s="3">
        <v>48750</v>
      </c>
      <c r="AF876" s="3">
        <v>4875</v>
      </c>
    </row>
    <row r="877" spans="1:32" x14ac:dyDescent="0.3">
      <c r="A877" t="s">
        <v>1592</v>
      </c>
      <c r="B877" t="b">
        <v>0</v>
      </c>
      <c r="D877" t="b">
        <v>0</v>
      </c>
      <c r="E877" s="1">
        <v>44469</v>
      </c>
      <c r="F877" t="b">
        <v>0</v>
      </c>
      <c r="G877" t="s">
        <v>1234</v>
      </c>
      <c r="H877" t="b">
        <v>0</v>
      </c>
      <c r="I877" s="2">
        <v>44292.678159722222</v>
      </c>
      <c r="J877" t="b">
        <v>0</v>
      </c>
      <c r="K877" t="b">
        <v>0</v>
      </c>
      <c r="L877" t="s">
        <v>203</v>
      </c>
      <c r="M877">
        <v>3</v>
      </c>
      <c r="N877">
        <v>2021</v>
      </c>
      <c r="O877" t="s">
        <v>86</v>
      </c>
      <c r="P877" t="s">
        <v>86</v>
      </c>
      <c r="Q877" t="s">
        <v>5969</v>
      </c>
      <c r="R877" t="s">
        <v>1234</v>
      </c>
      <c r="S877" s="2">
        <v>44361.606979166667</v>
      </c>
      <c r="U877" s="2">
        <v>44340.54959490741</v>
      </c>
      <c r="V877" t="b">
        <v>0</v>
      </c>
      <c r="W877" t="s">
        <v>121</v>
      </c>
      <c r="X877" t="s">
        <v>1593</v>
      </c>
      <c r="Z877" t="b">
        <v>0</v>
      </c>
      <c r="AA877" t="s">
        <v>1234</v>
      </c>
      <c r="AB877" t="s">
        <v>88</v>
      </c>
      <c r="AC877" t="b">
        <v>0</v>
      </c>
      <c r="AD877" t="b">
        <v>0</v>
      </c>
      <c r="AE877" s="3">
        <v>48750</v>
      </c>
      <c r="AF877" s="3">
        <v>4875</v>
      </c>
    </row>
    <row r="878" spans="1:32" x14ac:dyDescent="0.3">
      <c r="A878" t="s">
        <v>1594</v>
      </c>
      <c r="B878" t="b">
        <v>0</v>
      </c>
      <c r="D878" t="b">
        <v>0</v>
      </c>
      <c r="E878" s="1">
        <v>44469</v>
      </c>
      <c r="F878" t="b">
        <v>0</v>
      </c>
      <c r="G878" t="s">
        <v>1234</v>
      </c>
      <c r="H878" t="b">
        <v>0</v>
      </c>
      <c r="I878" s="2">
        <v>44292.697164351855</v>
      </c>
      <c r="J878" t="b">
        <v>0</v>
      </c>
      <c r="K878" t="b">
        <v>0</v>
      </c>
      <c r="L878" t="s">
        <v>203</v>
      </c>
      <c r="M878">
        <v>3</v>
      </c>
      <c r="N878">
        <v>2021</v>
      </c>
      <c r="O878" t="s">
        <v>86</v>
      </c>
      <c r="P878" t="s">
        <v>86</v>
      </c>
      <c r="Q878" t="s">
        <v>5969</v>
      </c>
      <c r="R878" t="s">
        <v>1234</v>
      </c>
      <c r="S878" s="2">
        <v>44361.605462962965</v>
      </c>
      <c r="U878" s="2">
        <v>44340.549988425926</v>
      </c>
      <c r="V878" t="b">
        <v>0</v>
      </c>
      <c r="W878" t="s">
        <v>121</v>
      </c>
      <c r="X878" t="s">
        <v>1595</v>
      </c>
      <c r="Z878" t="b">
        <v>0</v>
      </c>
      <c r="AA878" t="s">
        <v>1234</v>
      </c>
      <c r="AB878" t="s">
        <v>88</v>
      </c>
      <c r="AC878" t="b">
        <v>0</v>
      </c>
      <c r="AD878" t="b">
        <v>0</v>
      </c>
      <c r="AE878" s="3">
        <v>48750</v>
      </c>
      <c r="AF878" s="3">
        <v>4875</v>
      </c>
    </row>
    <row r="879" spans="1:32" x14ac:dyDescent="0.3">
      <c r="A879" t="s">
        <v>1596</v>
      </c>
      <c r="B879" t="b">
        <v>0</v>
      </c>
      <c r="D879" t="b">
        <v>0</v>
      </c>
      <c r="E879" s="1">
        <v>44469</v>
      </c>
      <c r="F879" t="b">
        <v>0</v>
      </c>
      <c r="G879" t="s">
        <v>1234</v>
      </c>
      <c r="H879" t="b">
        <v>0</v>
      </c>
      <c r="I879" s="2">
        <v>44292.7656712963</v>
      </c>
      <c r="J879" t="b">
        <v>0</v>
      </c>
      <c r="K879" t="b">
        <v>0</v>
      </c>
      <c r="L879" t="s">
        <v>203</v>
      </c>
      <c r="M879">
        <v>3</v>
      </c>
      <c r="N879">
        <v>2021</v>
      </c>
      <c r="O879" t="s">
        <v>86</v>
      </c>
      <c r="P879" t="s">
        <v>86</v>
      </c>
      <c r="Q879" t="s">
        <v>5969</v>
      </c>
      <c r="R879" t="s">
        <v>1234</v>
      </c>
      <c r="S879" s="2">
        <v>44361.604571759257</v>
      </c>
      <c r="U879" s="2">
        <v>44340.550254629627</v>
      </c>
      <c r="V879" t="b">
        <v>0</v>
      </c>
      <c r="W879" t="s">
        <v>121</v>
      </c>
      <c r="X879" t="s">
        <v>1597</v>
      </c>
      <c r="Z879" t="b">
        <v>0</v>
      </c>
      <c r="AA879" t="s">
        <v>1234</v>
      </c>
      <c r="AB879" t="s">
        <v>88</v>
      </c>
      <c r="AC879" t="b">
        <v>0</v>
      </c>
      <c r="AD879" t="b">
        <v>0</v>
      </c>
      <c r="AE879" s="3">
        <v>97500</v>
      </c>
      <c r="AF879" s="3">
        <v>9750</v>
      </c>
    </row>
    <row r="880" spans="1:32" x14ac:dyDescent="0.3">
      <c r="A880" t="s">
        <v>1598</v>
      </c>
      <c r="B880" t="b">
        <v>0</v>
      </c>
      <c r="D880" t="b">
        <v>0</v>
      </c>
      <c r="E880" s="1">
        <v>44469</v>
      </c>
      <c r="F880" t="b">
        <v>0</v>
      </c>
      <c r="G880" t="s">
        <v>1234</v>
      </c>
      <c r="H880" t="b">
        <v>0</v>
      </c>
      <c r="I880" s="2">
        <v>44292.767557870371</v>
      </c>
      <c r="J880" t="b">
        <v>0</v>
      </c>
      <c r="K880" t="b">
        <v>0</v>
      </c>
      <c r="L880" t="s">
        <v>203</v>
      </c>
      <c r="M880">
        <v>3</v>
      </c>
      <c r="N880">
        <v>2021</v>
      </c>
      <c r="O880" t="s">
        <v>86</v>
      </c>
      <c r="P880" t="s">
        <v>86</v>
      </c>
      <c r="Q880" t="s">
        <v>5969</v>
      </c>
      <c r="R880" t="s">
        <v>1234</v>
      </c>
      <c r="S880" s="2">
        <v>44361.60359953704</v>
      </c>
      <c r="U880" s="2">
        <v>44340.550555555557</v>
      </c>
      <c r="V880" t="b">
        <v>0</v>
      </c>
      <c r="W880" t="s">
        <v>121</v>
      </c>
      <c r="X880" t="s">
        <v>1599</v>
      </c>
      <c r="Z880" t="b">
        <v>0</v>
      </c>
      <c r="AA880" t="s">
        <v>1234</v>
      </c>
      <c r="AB880" t="s">
        <v>88</v>
      </c>
      <c r="AC880" t="b">
        <v>0</v>
      </c>
      <c r="AD880" t="b">
        <v>0</v>
      </c>
      <c r="AE880" s="3">
        <v>48750</v>
      </c>
      <c r="AF880" s="3">
        <v>4875</v>
      </c>
    </row>
    <row r="881" spans="1:32" x14ac:dyDescent="0.3">
      <c r="A881" t="s">
        <v>1600</v>
      </c>
      <c r="B881" t="b">
        <v>0</v>
      </c>
      <c r="D881" t="b">
        <v>0</v>
      </c>
      <c r="E881" s="1">
        <v>44469</v>
      </c>
      <c r="F881" t="b">
        <v>0</v>
      </c>
      <c r="G881" t="s">
        <v>1234</v>
      </c>
      <c r="H881" t="b">
        <v>0</v>
      </c>
      <c r="I881" s="2">
        <v>44292.788831018515</v>
      </c>
      <c r="J881" t="b">
        <v>0</v>
      </c>
      <c r="K881" t="b">
        <v>0</v>
      </c>
      <c r="L881" t="s">
        <v>203</v>
      </c>
      <c r="M881">
        <v>3</v>
      </c>
      <c r="N881">
        <v>2021</v>
      </c>
      <c r="O881" t="s">
        <v>86</v>
      </c>
      <c r="P881" t="s">
        <v>86</v>
      </c>
      <c r="Q881" t="s">
        <v>5969</v>
      </c>
      <c r="R881" t="s">
        <v>1234</v>
      </c>
      <c r="S881" s="2">
        <v>44358.878182870372</v>
      </c>
      <c r="U881" s="2">
        <v>44340.552766203706</v>
      </c>
      <c r="V881" t="b">
        <v>0</v>
      </c>
      <c r="W881" t="s">
        <v>121</v>
      </c>
      <c r="X881" t="s">
        <v>1601</v>
      </c>
      <c r="Z881" t="b">
        <v>0</v>
      </c>
      <c r="AA881" t="s">
        <v>1234</v>
      </c>
      <c r="AB881" t="s">
        <v>88</v>
      </c>
      <c r="AC881" t="b">
        <v>0</v>
      </c>
      <c r="AD881" t="b">
        <v>0</v>
      </c>
      <c r="AE881" s="3">
        <v>97500</v>
      </c>
      <c r="AF881" s="3">
        <v>9750</v>
      </c>
    </row>
    <row r="882" spans="1:32" x14ac:dyDescent="0.3">
      <c r="A882" t="s">
        <v>1602</v>
      </c>
      <c r="B882" t="b">
        <v>0</v>
      </c>
      <c r="D882" t="b">
        <v>0</v>
      </c>
      <c r="E882" s="1">
        <v>44469</v>
      </c>
      <c r="F882" t="b">
        <v>0</v>
      </c>
      <c r="G882" t="s">
        <v>1234</v>
      </c>
      <c r="H882" t="b">
        <v>0</v>
      </c>
      <c r="I882" s="2">
        <v>44292.790289351855</v>
      </c>
      <c r="J882" t="b">
        <v>0</v>
      </c>
      <c r="K882" t="b">
        <v>0</v>
      </c>
      <c r="L882" t="s">
        <v>203</v>
      </c>
      <c r="M882">
        <v>3</v>
      </c>
      <c r="N882">
        <v>2021</v>
      </c>
      <c r="O882" t="s">
        <v>86</v>
      </c>
      <c r="P882" t="s">
        <v>86</v>
      </c>
      <c r="Q882" t="s">
        <v>5969</v>
      </c>
      <c r="R882" t="s">
        <v>1234</v>
      </c>
      <c r="S882" s="2">
        <v>44369.797384259262</v>
      </c>
      <c r="U882" s="2">
        <v>44340.553032407406</v>
      </c>
      <c r="V882" t="b">
        <v>0</v>
      </c>
      <c r="W882" t="s">
        <v>121</v>
      </c>
      <c r="X882" t="s">
        <v>1603</v>
      </c>
      <c r="Z882" t="b">
        <v>0</v>
      </c>
      <c r="AA882" t="s">
        <v>1234</v>
      </c>
      <c r="AB882" t="s">
        <v>88</v>
      </c>
      <c r="AC882" t="b">
        <v>0</v>
      </c>
      <c r="AD882" t="b">
        <v>0</v>
      </c>
      <c r="AE882" s="3">
        <v>97500</v>
      </c>
      <c r="AF882" s="3">
        <v>9750</v>
      </c>
    </row>
    <row r="883" spans="1:32" x14ac:dyDescent="0.3">
      <c r="A883" t="s">
        <v>1604</v>
      </c>
      <c r="B883" t="b">
        <v>0</v>
      </c>
      <c r="D883" t="b">
        <v>0</v>
      </c>
      <c r="E883" s="1">
        <v>44469</v>
      </c>
      <c r="F883" t="b">
        <v>0</v>
      </c>
      <c r="G883" t="s">
        <v>1234</v>
      </c>
      <c r="H883" t="b">
        <v>0</v>
      </c>
      <c r="I883" s="2">
        <v>44292.799224537041</v>
      </c>
      <c r="J883" t="b">
        <v>0</v>
      </c>
      <c r="K883" t="b">
        <v>0</v>
      </c>
      <c r="L883" t="s">
        <v>203</v>
      </c>
      <c r="M883">
        <v>3</v>
      </c>
      <c r="N883">
        <v>2021</v>
      </c>
      <c r="O883" t="s">
        <v>86</v>
      </c>
      <c r="P883" t="s">
        <v>86</v>
      </c>
      <c r="Q883" t="s">
        <v>5969</v>
      </c>
      <c r="R883" t="s">
        <v>1234</v>
      </c>
      <c r="S883" s="2">
        <v>44364.651724537034</v>
      </c>
      <c r="U883" s="2">
        <v>44340.553935185184</v>
      </c>
      <c r="V883" t="b">
        <v>0</v>
      </c>
      <c r="W883" t="s">
        <v>121</v>
      </c>
      <c r="X883" t="s">
        <v>1605</v>
      </c>
      <c r="Z883" t="b">
        <v>0</v>
      </c>
      <c r="AA883" t="s">
        <v>1234</v>
      </c>
      <c r="AB883" t="s">
        <v>88</v>
      </c>
      <c r="AC883" t="b">
        <v>0</v>
      </c>
      <c r="AD883" t="b">
        <v>0</v>
      </c>
      <c r="AE883" s="3">
        <v>97500</v>
      </c>
      <c r="AF883" s="3">
        <v>9750</v>
      </c>
    </row>
    <row r="884" spans="1:32" x14ac:dyDescent="0.3">
      <c r="A884" t="s">
        <v>1606</v>
      </c>
      <c r="B884" t="b">
        <v>0</v>
      </c>
      <c r="D884" t="b">
        <v>0</v>
      </c>
      <c r="E884" s="1">
        <v>44469</v>
      </c>
      <c r="F884" t="b">
        <v>0</v>
      </c>
      <c r="G884" t="s">
        <v>1429</v>
      </c>
      <c r="H884" t="b">
        <v>0</v>
      </c>
      <c r="I884" s="2">
        <v>44306.843206018515</v>
      </c>
      <c r="J884" t="b">
        <v>0</v>
      </c>
      <c r="K884" t="b">
        <v>0</v>
      </c>
      <c r="L884" t="s">
        <v>203</v>
      </c>
      <c r="M884">
        <v>3</v>
      </c>
      <c r="N884">
        <v>2021</v>
      </c>
      <c r="O884" t="s">
        <v>86</v>
      </c>
      <c r="P884" t="s">
        <v>86</v>
      </c>
      <c r="Q884" t="s">
        <v>5969</v>
      </c>
      <c r="R884" t="s">
        <v>1429</v>
      </c>
      <c r="S884" s="2">
        <v>44324.15353009259</v>
      </c>
      <c r="V884" t="b">
        <v>0</v>
      </c>
      <c r="W884" t="s">
        <v>121</v>
      </c>
      <c r="X884" t="s">
        <v>1607</v>
      </c>
      <c r="Z884" t="b">
        <v>0</v>
      </c>
      <c r="AA884" t="s">
        <v>1429</v>
      </c>
      <c r="AB884" t="s">
        <v>88</v>
      </c>
      <c r="AC884" t="b">
        <v>0</v>
      </c>
      <c r="AD884" t="b">
        <v>0</v>
      </c>
      <c r="AE884" s="3">
        <v>80308.34</v>
      </c>
      <c r="AF884" s="3">
        <v>8030.83</v>
      </c>
    </row>
    <row r="885" spans="1:32" x14ac:dyDescent="0.3">
      <c r="A885" t="s">
        <v>1428</v>
      </c>
      <c r="B885" t="b">
        <v>0</v>
      </c>
      <c r="D885" t="b">
        <v>0</v>
      </c>
      <c r="E885" s="1">
        <v>44469</v>
      </c>
      <c r="F885" t="b">
        <v>0</v>
      </c>
      <c r="G885" t="s">
        <v>51</v>
      </c>
      <c r="H885" t="b">
        <v>0</v>
      </c>
      <c r="I885" s="2">
        <v>44154.667500000003</v>
      </c>
      <c r="J885" t="b">
        <v>0</v>
      </c>
      <c r="K885" t="b">
        <v>0</v>
      </c>
      <c r="L885" t="s">
        <v>203</v>
      </c>
      <c r="M885">
        <v>3</v>
      </c>
      <c r="N885">
        <v>2021</v>
      </c>
      <c r="O885" t="s">
        <v>86</v>
      </c>
      <c r="P885" t="s">
        <v>86</v>
      </c>
      <c r="Q885" t="s">
        <v>5969</v>
      </c>
      <c r="R885" t="s">
        <v>1429</v>
      </c>
      <c r="S885" s="2">
        <v>44326.598124999997</v>
      </c>
      <c r="U885" s="2">
        <v>44155.898252314815</v>
      </c>
      <c r="V885" t="b">
        <v>0</v>
      </c>
      <c r="W885" t="s">
        <v>121</v>
      </c>
      <c r="X885" t="s">
        <v>1608</v>
      </c>
      <c r="Z885" t="b">
        <v>0</v>
      </c>
      <c r="AA885" t="s">
        <v>1429</v>
      </c>
      <c r="AB885" t="s">
        <v>199</v>
      </c>
      <c r="AC885" t="b">
        <v>0</v>
      </c>
      <c r="AD885" t="b">
        <v>0</v>
      </c>
      <c r="AE885" s="3">
        <v>105778.5</v>
      </c>
      <c r="AF885" s="3">
        <v>31733.55</v>
      </c>
    </row>
    <row r="886" spans="1:32" x14ac:dyDescent="0.3">
      <c r="A886" t="s">
        <v>1609</v>
      </c>
      <c r="B886" t="b">
        <v>0</v>
      </c>
      <c r="D886" t="b">
        <v>0</v>
      </c>
      <c r="E886" s="1">
        <v>44469</v>
      </c>
      <c r="F886" t="b">
        <v>0</v>
      </c>
      <c r="G886" t="s">
        <v>1610</v>
      </c>
      <c r="H886" t="b">
        <v>0</v>
      </c>
      <c r="I886" s="2">
        <v>44308.657175925924</v>
      </c>
      <c r="J886" t="b">
        <v>0</v>
      </c>
      <c r="K886" t="b">
        <v>0</v>
      </c>
      <c r="L886" t="s">
        <v>203</v>
      </c>
      <c r="M886">
        <v>3</v>
      </c>
      <c r="N886">
        <v>2021</v>
      </c>
      <c r="O886" t="s">
        <v>86</v>
      </c>
      <c r="P886" t="s">
        <v>86</v>
      </c>
      <c r="Q886" t="s">
        <v>5970</v>
      </c>
      <c r="R886" t="s">
        <v>1610</v>
      </c>
      <c r="S886" s="2">
        <v>44312.722824074073</v>
      </c>
      <c r="V886" t="b">
        <v>0</v>
      </c>
      <c r="W886" t="s">
        <v>121</v>
      </c>
      <c r="X886" t="s">
        <v>1611</v>
      </c>
      <c r="Z886" t="b">
        <v>0</v>
      </c>
      <c r="AA886" t="s">
        <v>1610</v>
      </c>
      <c r="AB886" t="s">
        <v>180</v>
      </c>
      <c r="AC886" t="b">
        <v>0</v>
      </c>
      <c r="AD886" t="b">
        <v>0</v>
      </c>
      <c r="AE886" s="3">
        <v>75180</v>
      </c>
      <c r="AF886" s="3">
        <v>3759</v>
      </c>
    </row>
    <row r="887" spans="1:32" x14ac:dyDescent="0.3">
      <c r="A887" t="s">
        <v>1612</v>
      </c>
      <c r="B887" t="b">
        <v>0</v>
      </c>
      <c r="D887" t="b">
        <v>0</v>
      </c>
      <c r="E887" s="1">
        <v>44469</v>
      </c>
      <c r="F887" t="b">
        <v>0</v>
      </c>
      <c r="G887" t="s">
        <v>315</v>
      </c>
      <c r="H887" t="b">
        <v>0</v>
      </c>
      <c r="I887" s="2">
        <v>44302.67523148148</v>
      </c>
      <c r="J887" t="b">
        <v>0</v>
      </c>
      <c r="K887" t="b">
        <v>0</v>
      </c>
      <c r="L887" t="s">
        <v>203</v>
      </c>
      <c r="M887">
        <v>3</v>
      </c>
      <c r="N887">
        <v>2021</v>
      </c>
      <c r="O887" t="s">
        <v>86</v>
      </c>
      <c r="P887" t="s">
        <v>86</v>
      </c>
      <c r="Q887" t="s">
        <v>5970</v>
      </c>
      <c r="R887" t="s">
        <v>315</v>
      </c>
      <c r="S887" s="2">
        <v>44302.683692129627</v>
      </c>
      <c r="V887" t="b">
        <v>0</v>
      </c>
      <c r="W887" t="s">
        <v>121</v>
      </c>
      <c r="X887" t="s">
        <v>1613</v>
      </c>
      <c r="Z887" t="b">
        <v>0</v>
      </c>
      <c r="AA887" t="s">
        <v>194</v>
      </c>
      <c r="AB887" t="s">
        <v>180</v>
      </c>
      <c r="AC887" t="b">
        <v>0</v>
      </c>
      <c r="AD887" t="b">
        <v>0</v>
      </c>
      <c r="AE887" s="3">
        <v>82150</v>
      </c>
      <c r="AF887" s="3">
        <v>4107.5</v>
      </c>
    </row>
    <row r="888" spans="1:32" x14ac:dyDescent="0.3">
      <c r="A888" t="s">
        <v>1614</v>
      </c>
      <c r="B888" t="b">
        <v>0</v>
      </c>
      <c r="D888" t="b">
        <v>0</v>
      </c>
      <c r="E888" s="1">
        <v>44469</v>
      </c>
      <c r="F888" t="b">
        <v>0</v>
      </c>
      <c r="G888" t="s">
        <v>315</v>
      </c>
      <c r="H888" t="b">
        <v>0</v>
      </c>
      <c r="I888" s="2">
        <v>44302.745937500003</v>
      </c>
      <c r="J888" t="b">
        <v>0</v>
      </c>
      <c r="K888" t="b">
        <v>0</v>
      </c>
      <c r="L888" t="s">
        <v>203</v>
      </c>
      <c r="M888">
        <v>3</v>
      </c>
      <c r="N888">
        <v>2021</v>
      </c>
      <c r="O888" t="s">
        <v>86</v>
      </c>
      <c r="P888" t="s">
        <v>86</v>
      </c>
      <c r="Q888" t="s">
        <v>5970</v>
      </c>
      <c r="R888" t="s">
        <v>315</v>
      </c>
      <c r="S888" s="2">
        <v>44302.750567129631</v>
      </c>
      <c r="U888" s="2">
        <v>44302.750567129631</v>
      </c>
      <c r="V888" t="b">
        <v>0</v>
      </c>
      <c r="W888" t="s">
        <v>121</v>
      </c>
      <c r="X888" t="s">
        <v>1615</v>
      </c>
      <c r="Z888" t="b">
        <v>0</v>
      </c>
      <c r="AA888" t="s">
        <v>194</v>
      </c>
      <c r="AB888" t="s">
        <v>199</v>
      </c>
      <c r="AC888" t="b">
        <v>0</v>
      </c>
      <c r="AD888" t="b">
        <v>0</v>
      </c>
      <c r="AE888" s="3">
        <v>6500</v>
      </c>
      <c r="AF888" s="3">
        <v>1950</v>
      </c>
    </row>
    <row r="889" spans="1:32" x14ac:dyDescent="0.3">
      <c r="A889" t="s">
        <v>1616</v>
      </c>
      <c r="B889" t="b">
        <v>0</v>
      </c>
      <c r="D889" t="b">
        <v>0</v>
      </c>
      <c r="E889" s="1">
        <v>44469</v>
      </c>
      <c r="F889" t="b">
        <v>0</v>
      </c>
      <c r="G889" t="s">
        <v>40</v>
      </c>
      <c r="H889" t="b">
        <v>0</v>
      </c>
      <c r="I889" s="2">
        <v>44207.83</v>
      </c>
      <c r="J889" t="b">
        <v>0</v>
      </c>
      <c r="K889" t="b">
        <v>0</v>
      </c>
      <c r="L889" t="s">
        <v>203</v>
      </c>
      <c r="M889">
        <v>3</v>
      </c>
      <c r="N889">
        <v>2021</v>
      </c>
      <c r="O889" t="s">
        <v>86</v>
      </c>
      <c r="P889" t="s">
        <v>86</v>
      </c>
      <c r="Q889" t="s">
        <v>5970</v>
      </c>
      <c r="R889" t="s">
        <v>87</v>
      </c>
      <c r="S889" s="2">
        <v>44297.838888888888</v>
      </c>
      <c r="U889" s="2">
        <v>44215.612187500003</v>
      </c>
      <c r="V889" t="b">
        <v>0</v>
      </c>
      <c r="W889" t="s">
        <v>121</v>
      </c>
      <c r="X889" t="s">
        <v>1617</v>
      </c>
      <c r="Z889" t="b">
        <v>0</v>
      </c>
      <c r="AA889" t="s">
        <v>194</v>
      </c>
      <c r="AB889" t="s">
        <v>199</v>
      </c>
      <c r="AC889" t="b">
        <v>0</v>
      </c>
      <c r="AD889" t="b">
        <v>0</v>
      </c>
      <c r="AE889" s="3">
        <v>390636</v>
      </c>
      <c r="AF889" s="3">
        <v>117190.8</v>
      </c>
    </row>
    <row r="890" spans="1:32" x14ac:dyDescent="0.3">
      <c r="A890" t="s">
        <v>1618</v>
      </c>
      <c r="B890" t="b">
        <v>0</v>
      </c>
      <c r="D890" t="b">
        <v>0</v>
      </c>
      <c r="E890" s="1">
        <v>44469</v>
      </c>
      <c r="F890" t="b">
        <v>0</v>
      </c>
      <c r="G890" t="s">
        <v>1234</v>
      </c>
      <c r="H890" t="b">
        <v>0</v>
      </c>
      <c r="I890" s="2">
        <v>43839.754421296297</v>
      </c>
      <c r="J890" t="b">
        <v>0</v>
      </c>
      <c r="K890" t="b">
        <v>0</v>
      </c>
      <c r="L890" t="s">
        <v>203</v>
      </c>
      <c r="M890">
        <v>3</v>
      </c>
      <c r="N890">
        <v>2021</v>
      </c>
      <c r="O890" t="s">
        <v>86</v>
      </c>
      <c r="P890" t="s">
        <v>86</v>
      </c>
      <c r="Q890" t="s">
        <v>5970</v>
      </c>
      <c r="R890" t="s">
        <v>1234</v>
      </c>
      <c r="S890" s="2">
        <v>44364.608946759261</v>
      </c>
      <c r="U890" s="2">
        <v>44034.616585648146</v>
      </c>
      <c r="V890" t="b">
        <v>0</v>
      </c>
      <c r="W890" t="s">
        <v>121</v>
      </c>
      <c r="X890" t="s">
        <v>1619</v>
      </c>
      <c r="Z890" t="b">
        <v>0</v>
      </c>
      <c r="AA890" t="s">
        <v>1234</v>
      </c>
      <c r="AB890" t="s">
        <v>199</v>
      </c>
      <c r="AC890" t="b">
        <v>0</v>
      </c>
      <c r="AD890" t="b">
        <v>0</v>
      </c>
      <c r="AE890" s="3">
        <v>71250</v>
      </c>
      <c r="AF890" s="3">
        <v>21375</v>
      </c>
    </row>
    <row r="891" spans="1:32" x14ac:dyDescent="0.3">
      <c r="A891" t="s">
        <v>1620</v>
      </c>
      <c r="B891" t="b">
        <v>0</v>
      </c>
      <c r="D891" t="b">
        <v>0</v>
      </c>
      <c r="E891" s="1">
        <v>44408</v>
      </c>
      <c r="F891" t="b">
        <v>0</v>
      </c>
      <c r="G891" t="s">
        <v>40</v>
      </c>
      <c r="H891" t="b">
        <v>0</v>
      </c>
      <c r="I891" s="2">
        <v>44141.675266203703</v>
      </c>
      <c r="J891" t="b">
        <v>0</v>
      </c>
      <c r="K891" t="b">
        <v>0</v>
      </c>
      <c r="L891" t="s">
        <v>203</v>
      </c>
      <c r="M891">
        <v>3</v>
      </c>
      <c r="N891">
        <v>2021</v>
      </c>
      <c r="O891" t="s">
        <v>86</v>
      </c>
      <c r="P891" t="s">
        <v>86</v>
      </c>
      <c r="Q891" t="s">
        <v>5970</v>
      </c>
      <c r="R891" t="s">
        <v>74</v>
      </c>
      <c r="S891" s="2">
        <v>44364.551030092596</v>
      </c>
      <c r="V891" t="b">
        <v>0</v>
      </c>
      <c r="W891" t="s">
        <v>121</v>
      </c>
      <c r="X891" t="s">
        <v>1621</v>
      </c>
      <c r="Z891" t="b">
        <v>0</v>
      </c>
      <c r="AA891" t="s">
        <v>74</v>
      </c>
      <c r="AB891" t="s">
        <v>88</v>
      </c>
      <c r="AC891" t="b">
        <v>0</v>
      </c>
      <c r="AD891" t="b">
        <v>0</v>
      </c>
      <c r="AE891" s="3">
        <v>59072.4</v>
      </c>
      <c r="AF891" s="3">
        <v>5907.24</v>
      </c>
    </row>
    <row r="892" spans="1:32" x14ac:dyDescent="0.3">
      <c r="A892" t="s">
        <v>1622</v>
      </c>
      <c r="B892" t="b">
        <v>0</v>
      </c>
      <c r="D892" t="b">
        <v>0</v>
      </c>
      <c r="E892" s="1">
        <v>44834</v>
      </c>
      <c r="F892" t="b">
        <v>0</v>
      </c>
      <c r="G892" t="s">
        <v>1234</v>
      </c>
      <c r="H892" t="b">
        <v>0</v>
      </c>
      <c r="I892" s="2">
        <v>44187.907372685186</v>
      </c>
      <c r="J892" t="b">
        <v>0</v>
      </c>
      <c r="K892" t="b">
        <v>0</v>
      </c>
      <c r="L892" t="s">
        <v>1101</v>
      </c>
      <c r="M892">
        <v>3</v>
      </c>
      <c r="N892">
        <v>2022</v>
      </c>
      <c r="O892" t="s">
        <v>86</v>
      </c>
      <c r="P892" t="s">
        <v>86</v>
      </c>
      <c r="Q892" t="s">
        <v>5976</v>
      </c>
      <c r="R892" t="s">
        <v>1234</v>
      </c>
      <c r="S892" s="2">
        <v>44364.635034722225</v>
      </c>
      <c r="V892" t="b">
        <v>0</v>
      </c>
      <c r="W892" t="s">
        <v>121</v>
      </c>
      <c r="X892" t="s">
        <v>1623</v>
      </c>
      <c r="Z892" t="b">
        <v>0</v>
      </c>
      <c r="AA892" t="s">
        <v>1234</v>
      </c>
      <c r="AB892" t="s">
        <v>88</v>
      </c>
      <c r="AC892" t="b">
        <v>0</v>
      </c>
      <c r="AD892" t="b">
        <v>0</v>
      </c>
      <c r="AE892" s="3">
        <v>195863.25</v>
      </c>
      <c r="AF892" s="3">
        <v>19586.330000000002</v>
      </c>
    </row>
    <row r="893" spans="1:32" x14ac:dyDescent="0.3">
      <c r="A893" t="s">
        <v>1624</v>
      </c>
      <c r="B893" t="b">
        <v>0</v>
      </c>
      <c r="D893" t="b">
        <v>0</v>
      </c>
      <c r="E893" s="1">
        <v>44469</v>
      </c>
      <c r="F893" t="b">
        <v>0</v>
      </c>
      <c r="G893" t="s">
        <v>51</v>
      </c>
      <c r="H893" t="b">
        <v>0</v>
      </c>
      <c r="I893" s="2">
        <v>44085.862986111111</v>
      </c>
      <c r="J893" t="b">
        <v>0</v>
      </c>
      <c r="K893" t="b">
        <v>0</v>
      </c>
      <c r="L893" t="s">
        <v>203</v>
      </c>
      <c r="M893">
        <v>3</v>
      </c>
      <c r="N893">
        <v>2021</v>
      </c>
      <c r="O893" t="s">
        <v>86</v>
      </c>
      <c r="P893" t="s">
        <v>86</v>
      </c>
      <c r="Q893" t="s">
        <v>5976</v>
      </c>
      <c r="R893" t="s">
        <v>51</v>
      </c>
      <c r="S893" s="2">
        <v>44361.848321759258</v>
      </c>
      <c r="V893" t="b">
        <v>0</v>
      </c>
      <c r="W893" t="s">
        <v>121</v>
      </c>
      <c r="X893" t="s">
        <v>1625</v>
      </c>
      <c r="Z893" t="b">
        <v>0</v>
      </c>
      <c r="AA893" t="s">
        <v>51</v>
      </c>
      <c r="AB893" t="s">
        <v>199</v>
      </c>
      <c r="AC893" t="b">
        <v>0</v>
      </c>
      <c r="AD893" t="b">
        <v>0</v>
      </c>
      <c r="AE893" s="3">
        <v>49077.75</v>
      </c>
      <c r="AF893" s="3">
        <v>14723.32</v>
      </c>
    </row>
    <row r="894" spans="1:32" x14ac:dyDescent="0.3">
      <c r="A894" t="s">
        <v>588</v>
      </c>
      <c r="B894" t="b">
        <v>0</v>
      </c>
      <c r="D894" t="b">
        <v>0</v>
      </c>
      <c r="E894" s="1">
        <v>44469</v>
      </c>
      <c r="F894" t="b">
        <v>0</v>
      </c>
      <c r="G894" t="s">
        <v>1234</v>
      </c>
      <c r="H894" t="b">
        <v>0</v>
      </c>
      <c r="I894" s="2">
        <v>44236.623657407406</v>
      </c>
      <c r="J894" t="b">
        <v>0</v>
      </c>
      <c r="K894" t="b">
        <v>0</v>
      </c>
      <c r="L894" t="s">
        <v>203</v>
      </c>
      <c r="M894">
        <v>3</v>
      </c>
      <c r="N894">
        <v>2021</v>
      </c>
      <c r="O894" t="s">
        <v>86</v>
      </c>
      <c r="P894" t="s">
        <v>86</v>
      </c>
      <c r="Q894" t="s">
        <v>5976</v>
      </c>
      <c r="R894" t="s">
        <v>1234</v>
      </c>
      <c r="S894" s="2">
        <v>44364.707870370374</v>
      </c>
      <c r="V894" t="b">
        <v>0</v>
      </c>
      <c r="W894" t="s">
        <v>121</v>
      </c>
      <c r="X894" t="s">
        <v>1626</v>
      </c>
      <c r="Z894" t="b">
        <v>0</v>
      </c>
      <c r="AA894" t="s">
        <v>1234</v>
      </c>
      <c r="AB894" t="s">
        <v>180</v>
      </c>
      <c r="AC894" t="b">
        <v>0</v>
      </c>
      <c r="AD894" t="b">
        <v>0</v>
      </c>
      <c r="AE894" s="3">
        <v>39000</v>
      </c>
      <c r="AF894" s="3">
        <v>1950</v>
      </c>
    </row>
    <row r="895" spans="1:32" x14ac:dyDescent="0.3">
      <c r="A895" t="s">
        <v>1627</v>
      </c>
      <c r="B895" t="b">
        <v>0</v>
      </c>
      <c r="D895" t="b">
        <v>0</v>
      </c>
      <c r="E895" s="1">
        <v>44834</v>
      </c>
      <c r="F895" t="b">
        <v>0</v>
      </c>
      <c r="G895" t="s">
        <v>1234</v>
      </c>
      <c r="H895" t="b">
        <v>0</v>
      </c>
      <c r="I895" s="2">
        <v>44253.6018287037</v>
      </c>
      <c r="J895" t="b">
        <v>0</v>
      </c>
      <c r="K895" t="b">
        <v>0</v>
      </c>
      <c r="L895" t="s">
        <v>1101</v>
      </c>
      <c r="M895">
        <v>3</v>
      </c>
      <c r="N895">
        <v>2022</v>
      </c>
      <c r="O895" t="s">
        <v>86</v>
      </c>
      <c r="P895" t="s">
        <v>86</v>
      </c>
      <c r="Q895" t="s">
        <v>5976</v>
      </c>
      <c r="R895" t="s">
        <v>1234</v>
      </c>
      <c r="S895" s="2">
        <v>44364.64230324074</v>
      </c>
      <c r="U895" s="2">
        <v>44364.64230324074</v>
      </c>
      <c r="V895" t="b">
        <v>0</v>
      </c>
      <c r="W895" t="s">
        <v>121</v>
      </c>
      <c r="X895" t="s">
        <v>1628</v>
      </c>
      <c r="Z895" t="b">
        <v>0</v>
      </c>
      <c r="AA895" t="s">
        <v>1234</v>
      </c>
      <c r="AB895" t="s">
        <v>180</v>
      </c>
      <c r="AC895" t="b">
        <v>0</v>
      </c>
      <c r="AD895" t="b">
        <v>0</v>
      </c>
      <c r="AE895" s="3">
        <v>243750</v>
      </c>
      <c r="AF895" s="3">
        <v>12187.5</v>
      </c>
    </row>
    <row r="896" spans="1:32" x14ac:dyDescent="0.3">
      <c r="A896" t="s">
        <v>1629</v>
      </c>
      <c r="B896" t="b">
        <v>0</v>
      </c>
      <c r="D896" t="b">
        <v>0</v>
      </c>
      <c r="E896" s="1">
        <v>44407</v>
      </c>
      <c r="F896" t="b">
        <v>0</v>
      </c>
      <c r="G896" t="s">
        <v>1234</v>
      </c>
      <c r="H896" t="b">
        <v>0</v>
      </c>
      <c r="I896" s="2">
        <v>43969.561261574076</v>
      </c>
      <c r="J896" t="b">
        <v>0</v>
      </c>
      <c r="K896" t="b">
        <v>0</v>
      </c>
      <c r="L896" t="s">
        <v>203</v>
      </c>
      <c r="M896">
        <v>3</v>
      </c>
      <c r="N896">
        <v>2021</v>
      </c>
      <c r="O896" t="s">
        <v>86</v>
      </c>
      <c r="P896" t="s">
        <v>86</v>
      </c>
      <c r="Q896" t="s">
        <v>5976</v>
      </c>
      <c r="R896" t="s">
        <v>1234</v>
      </c>
      <c r="S896" s="2">
        <v>44361.614861111113</v>
      </c>
      <c r="U896" s="2">
        <v>44214.951157407406</v>
      </c>
      <c r="V896" t="b">
        <v>0</v>
      </c>
      <c r="W896" t="s">
        <v>121</v>
      </c>
      <c r="X896" t="s">
        <v>1630</v>
      </c>
      <c r="Z896" t="b">
        <v>0</v>
      </c>
      <c r="AA896" t="s">
        <v>1234</v>
      </c>
      <c r="AB896" t="s">
        <v>199</v>
      </c>
      <c r="AC896" t="b">
        <v>0</v>
      </c>
      <c r="AD896" t="b">
        <v>0</v>
      </c>
      <c r="AE896" s="3">
        <v>154709.5</v>
      </c>
      <c r="AF896" s="3">
        <v>46412.85</v>
      </c>
    </row>
    <row r="897" spans="1:32" x14ac:dyDescent="0.3">
      <c r="A897" t="s">
        <v>1631</v>
      </c>
      <c r="B897" t="b">
        <v>0</v>
      </c>
      <c r="D897" t="b">
        <v>0</v>
      </c>
      <c r="E897" s="1">
        <v>44469</v>
      </c>
      <c r="F897" t="b">
        <v>0</v>
      </c>
      <c r="G897" t="s">
        <v>315</v>
      </c>
      <c r="H897" t="b">
        <v>0</v>
      </c>
      <c r="I897" s="2">
        <v>44319.653923611113</v>
      </c>
      <c r="J897" t="b">
        <v>0</v>
      </c>
      <c r="K897" t="b">
        <v>0</v>
      </c>
      <c r="L897" t="s">
        <v>203</v>
      </c>
      <c r="M897">
        <v>3</v>
      </c>
      <c r="N897">
        <v>2021</v>
      </c>
      <c r="O897" t="s">
        <v>86</v>
      </c>
      <c r="P897" t="s">
        <v>86</v>
      </c>
      <c r="Q897" t="s">
        <v>5976</v>
      </c>
      <c r="R897" t="s">
        <v>315</v>
      </c>
      <c r="S897" s="2">
        <v>44319.655416666668</v>
      </c>
      <c r="V897" t="b">
        <v>0</v>
      </c>
      <c r="W897" t="s">
        <v>121</v>
      </c>
      <c r="X897" t="s">
        <v>1632</v>
      </c>
      <c r="Z897" t="b">
        <v>0</v>
      </c>
      <c r="AA897" t="s">
        <v>194</v>
      </c>
      <c r="AB897" t="s">
        <v>180</v>
      </c>
      <c r="AC897" t="b">
        <v>0</v>
      </c>
      <c r="AD897" t="b">
        <v>0</v>
      </c>
      <c r="AE897" s="3">
        <v>91636</v>
      </c>
      <c r="AF897" s="3">
        <v>4581.8</v>
      </c>
    </row>
    <row r="898" spans="1:32" x14ac:dyDescent="0.3">
      <c r="A898" t="s">
        <v>1633</v>
      </c>
      <c r="B898" t="b">
        <v>0</v>
      </c>
      <c r="D898" t="b">
        <v>0</v>
      </c>
      <c r="E898" s="1">
        <v>44469</v>
      </c>
      <c r="F898" t="b">
        <v>0</v>
      </c>
      <c r="G898" t="s">
        <v>315</v>
      </c>
      <c r="H898" t="b">
        <v>0</v>
      </c>
      <c r="I898" s="2">
        <v>44319.687650462962</v>
      </c>
      <c r="J898" t="b">
        <v>0</v>
      </c>
      <c r="K898" t="b">
        <v>0</v>
      </c>
      <c r="L898" t="s">
        <v>203</v>
      </c>
      <c r="M898">
        <v>3</v>
      </c>
      <c r="N898">
        <v>2021</v>
      </c>
      <c r="O898" t="s">
        <v>86</v>
      </c>
      <c r="P898" t="s">
        <v>86</v>
      </c>
      <c r="Q898" t="s">
        <v>5976</v>
      </c>
      <c r="R898" t="s">
        <v>315</v>
      </c>
      <c r="S898" s="2">
        <v>44319.689131944448</v>
      </c>
      <c r="V898" t="b">
        <v>0</v>
      </c>
      <c r="W898" t="s">
        <v>121</v>
      </c>
      <c r="X898" t="s">
        <v>1634</v>
      </c>
      <c r="Z898" t="b">
        <v>0</v>
      </c>
      <c r="AA898" t="s">
        <v>194</v>
      </c>
      <c r="AB898" t="s">
        <v>180</v>
      </c>
      <c r="AC898" t="b">
        <v>0</v>
      </c>
      <c r="AD898" t="b">
        <v>0</v>
      </c>
      <c r="AE898" s="3">
        <v>91636</v>
      </c>
      <c r="AF898" s="3">
        <v>4581.8</v>
      </c>
    </row>
    <row r="899" spans="1:32" x14ac:dyDescent="0.3">
      <c r="A899" t="s">
        <v>1635</v>
      </c>
      <c r="B899" t="b">
        <v>0</v>
      </c>
      <c r="D899" t="b">
        <v>0</v>
      </c>
      <c r="E899" s="1">
        <v>44469</v>
      </c>
      <c r="F899" t="b">
        <v>0</v>
      </c>
      <c r="G899" t="s">
        <v>315</v>
      </c>
      <c r="H899" t="b">
        <v>0</v>
      </c>
      <c r="I899" s="2">
        <v>44293.852916666663</v>
      </c>
      <c r="J899" t="b">
        <v>0</v>
      </c>
      <c r="K899" t="b">
        <v>0</v>
      </c>
      <c r="L899" t="s">
        <v>203</v>
      </c>
      <c r="M899">
        <v>3</v>
      </c>
      <c r="N899">
        <v>2021</v>
      </c>
      <c r="O899" t="s">
        <v>86</v>
      </c>
      <c r="P899" t="s">
        <v>86</v>
      </c>
      <c r="Q899" t="s">
        <v>5976</v>
      </c>
      <c r="R899" t="s">
        <v>87</v>
      </c>
      <c r="S899" s="2">
        <v>44296.964768518519</v>
      </c>
      <c r="V899" t="b">
        <v>0</v>
      </c>
      <c r="W899" t="s">
        <v>98</v>
      </c>
      <c r="X899" t="s">
        <v>1636</v>
      </c>
      <c r="Z899" t="b">
        <v>0</v>
      </c>
      <c r="AA899" t="s">
        <v>194</v>
      </c>
      <c r="AB899" t="s">
        <v>180</v>
      </c>
      <c r="AC899" t="b">
        <v>0</v>
      </c>
      <c r="AD899" t="b">
        <v>0</v>
      </c>
      <c r="AE899" s="3">
        <v>98136</v>
      </c>
      <c r="AF899" s="3">
        <v>4906.8</v>
      </c>
    </row>
    <row r="900" spans="1:32" x14ac:dyDescent="0.3">
      <c r="A900" t="s">
        <v>1637</v>
      </c>
      <c r="B900" t="b">
        <v>0</v>
      </c>
      <c r="D900" t="b">
        <v>0</v>
      </c>
      <c r="E900" s="1">
        <v>44469</v>
      </c>
      <c r="F900" t="b">
        <v>0</v>
      </c>
      <c r="G900" t="s">
        <v>1234</v>
      </c>
      <c r="H900" t="b">
        <v>0</v>
      </c>
      <c r="I900" s="2">
        <v>43839.753067129626</v>
      </c>
      <c r="J900" t="b">
        <v>0</v>
      </c>
      <c r="K900" t="b">
        <v>0</v>
      </c>
      <c r="L900" t="s">
        <v>203</v>
      </c>
      <c r="M900">
        <v>3</v>
      </c>
      <c r="N900">
        <v>2021</v>
      </c>
      <c r="O900" t="s">
        <v>86</v>
      </c>
      <c r="P900" t="s">
        <v>86</v>
      </c>
      <c r="Q900" t="s">
        <v>5976</v>
      </c>
      <c r="R900" t="s">
        <v>1234</v>
      </c>
      <c r="S900" s="2">
        <v>44364.607870370368</v>
      </c>
      <c r="U900" s="2">
        <v>44194.639166666668</v>
      </c>
      <c r="V900" t="b">
        <v>0</v>
      </c>
      <c r="W900" t="s">
        <v>121</v>
      </c>
      <c r="X900" t="s">
        <v>1638</v>
      </c>
      <c r="Z900" t="b">
        <v>0</v>
      </c>
      <c r="AA900" t="s">
        <v>1234</v>
      </c>
      <c r="AB900" t="s">
        <v>180</v>
      </c>
      <c r="AC900" t="b">
        <v>0</v>
      </c>
      <c r="AD900" t="b">
        <v>0</v>
      </c>
      <c r="AE900" s="3">
        <v>97500</v>
      </c>
      <c r="AF900" s="3">
        <v>4875</v>
      </c>
    </row>
    <row r="901" spans="1:32" x14ac:dyDescent="0.3">
      <c r="A901" t="s">
        <v>868</v>
      </c>
      <c r="B901" t="b">
        <v>0</v>
      </c>
      <c r="D901" t="b">
        <v>0</v>
      </c>
      <c r="E901" s="1">
        <v>44469</v>
      </c>
      <c r="F901" t="b">
        <v>0</v>
      </c>
      <c r="G901" t="s">
        <v>51</v>
      </c>
      <c r="H901" t="b">
        <v>0</v>
      </c>
      <c r="I901" s="2">
        <v>44253.781817129631</v>
      </c>
      <c r="J901" t="b">
        <v>0</v>
      </c>
      <c r="K901" t="b">
        <v>0</v>
      </c>
      <c r="L901" t="s">
        <v>203</v>
      </c>
      <c r="M901">
        <v>3</v>
      </c>
      <c r="N901">
        <v>2021</v>
      </c>
      <c r="O901" t="s">
        <v>86</v>
      </c>
      <c r="P901" t="s">
        <v>86</v>
      </c>
      <c r="Q901" t="s">
        <v>5976</v>
      </c>
      <c r="R901" t="s">
        <v>87</v>
      </c>
      <c r="S901" s="2">
        <v>44297.838888888888</v>
      </c>
      <c r="V901" t="b">
        <v>0</v>
      </c>
      <c r="W901" t="s">
        <v>121</v>
      </c>
      <c r="X901" t="s">
        <v>1639</v>
      </c>
      <c r="Z901" t="b">
        <v>0</v>
      </c>
      <c r="AA901" t="s">
        <v>51</v>
      </c>
      <c r="AB901" t="s">
        <v>1240</v>
      </c>
      <c r="AC901" t="b">
        <v>0</v>
      </c>
      <c r="AD901" t="b">
        <v>0</v>
      </c>
      <c r="AE901" s="3">
        <v>49227</v>
      </c>
      <c r="AF901" s="3">
        <v>24613.5</v>
      </c>
    </row>
    <row r="902" spans="1:32" x14ac:dyDescent="0.3">
      <c r="A902" t="s">
        <v>868</v>
      </c>
      <c r="B902" t="b">
        <v>0</v>
      </c>
      <c r="D902" t="b">
        <v>0</v>
      </c>
      <c r="E902" s="1">
        <v>44469</v>
      </c>
      <c r="F902" t="b">
        <v>0</v>
      </c>
      <c r="G902" t="s">
        <v>51</v>
      </c>
      <c r="H902" t="b">
        <v>0</v>
      </c>
      <c r="I902" s="2">
        <v>44187.739953703705</v>
      </c>
      <c r="J902" t="b">
        <v>0</v>
      </c>
      <c r="K902" t="b">
        <v>0</v>
      </c>
      <c r="L902" t="s">
        <v>203</v>
      </c>
      <c r="M902">
        <v>3</v>
      </c>
      <c r="N902">
        <v>2021</v>
      </c>
      <c r="O902" t="s">
        <v>86</v>
      </c>
      <c r="P902" t="s">
        <v>86</v>
      </c>
      <c r="Q902" t="s">
        <v>5976</v>
      </c>
      <c r="R902" t="s">
        <v>87</v>
      </c>
      <c r="S902" s="2">
        <v>44297.838888888888</v>
      </c>
      <c r="V902" t="b">
        <v>0</v>
      </c>
      <c r="W902" t="s">
        <v>121</v>
      </c>
      <c r="X902" t="s">
        <v>1640</v>
      </c>
      <c r="Z902" t="b">
        <v>0</v>
      </c>
      <c r="AA902" t="s">
        <v>51</v>
      </c>
      <c r="AB902" t="s">
        <v>88</v>
      </c>
      <c r="AC902" t="b">
        <v>0</v>
      </c>
      <c r="AD902" t="b">
        <v>0</v>
      </c>
      <c r="AE902" s="3">
        <v>49077.75</v>
      </c>
      <c r="AF902" s="3">
        <v>4907.78</v>
      </c>
    </row>
    <row r="903" spans="1:32" x14ac:dyDescent="0.3">
      <c r="A903" t="s">
        <v>1641</v>
      </c>
      <c r="B903" t="b">
        <v>0</v>
      </c>
      <c r="D903" t="b">
        <v>0</v>
      </c>
      <c r="E903" s="1">
        <v>44469</v>
      </c>
      <c r="F903" t="b">
        <v>0</v>
      </c>
      <c r="G903" t="s">
        <v>1234</v>
      </c>
      <c r="H903" t="b">
        <v>0</v>
      </c>
      <c r="I903" s="2">
        <v>44292.771597222221</v>
      </c>
      <c r="J903" t="b">
        <v>0</v>
      </c>
      <c r="K903" t="b">
        <v>0</v>
      </c>
      <c r="L903" t="s">
        <v>203</v>
      </c>
      <c r="M903">
        <v>3</v>
      </c>
      <c r="N903">
        <v>2021</v>
      </c>
      <c r="O903" t="s">
        <v>86</v>
      </c>
      <c r="P903" t="s">
        <v>86</v>
      </c>
      <c r="Q903" t="s">
        <v>5976</v>
      </c>
      <c r="R903" t="s">
        <v>1234</v>
      </c>
      <c r="S903" s="2">
        <v>44369.819004629629</v>
      </c>
      <c r="U903" s="2">
        <v>44340.55091435185</v>
      </c>
      <c r="V903" t="b">
        <v>0</v>
      </c>
      <c r="W903" t="s">
        <v>121</v>
      </c>
      <c r="X903" t="s">
        <v>1642</v>
      </c>
      <c r="Z903" t="b">
        <v>0</v>
      </c>
      <c r="AA903" t="s">
        <v>1234</v>
      </c>
      <c r="AB903" t="s">
        <v>88</v>
      </c>
      <c r="AC903" t="b">
        <v>0</v>
      </c>
      <c r="AD903" t="b">
        <v>0</v>
      </c>
      <c r="AE903" s="3">
        <v>48750</v>
      </c>
      <c r="AF903" s="3">
        <v>4875</v>
      </c>
    </row>
    <row r="904" spans="1:32" x14ac:dyDescent="0.3">
      <c r="A904" t="s">
        <v>1643</v>
      </c>
      <c r="B904" t="b">
        <v>0</v>
      </c>
      <c r="D904" t="b">
        <v>0</v>
      </c>
      <c r="E904" s="1">
        <v>44469</v>
      </c>
      <c r="F904" t="b">
        <v>0</v>
      </c>
      <c r="G904" t="s">
        <v>1234</v>
      </c>
      <c r="H904" t="b">
        <v>0</v>
      </c>
      <c r="I904" s="2">
        <v>44292.772986111115</v>
      </c>
      <c r="J904" t="b">
        <v>0</v>
      </c>
      <c r="K904" t="b">
        <v>0</v>
      </c>
      <c r="L904" t="s">
        <v>203</v>
      </c>
      <c r="M904">
        <v>3</v>
      </c>
      <c r="N904">
        <v>2021</v>
      </c>
      <c r="O904" t="s">
        <v>86</v>
      </c>
      <c r="P904" t="s">
        <v>86</v>
      </c>
      <c r="Q904" t="s">
        <v>5976</v>
      </c>
      <c r="R904" t="s">
        <v>1234</v>
      </c>
      <c r="S904" s="2">
        <v>44361.602118055554</v>
      </c>
      <c r="U904" s="2">
        <v>44340.551180555558</v>
      </c>
      <c r="V904" t="b">
        <v>0</v>
      </c>
      <c r="W904" t="s">
        <v>121</v>
      </c>
      <c r="X904" t="s">
        <v>1644</v>
      </c>
      <c r="Z904" t="b">
        <v>0</v>
      </c>
      <c r="AA904" t="s">
        <v>1234</v>
      </c>
      <c r="AB904" t="s">
        <v>88</v>
      </c>
      <c r="AC904" t="b">
        <v>0</v>
      </c>
      <c r="AD904" t="b">
        <v>0</v>
      </c>
      <c r="AE904" s="3">
        <v>48750</v>
      </c>
      <c r="AF904" s="3">
        <v>4875</v>
      </c>
    </row>
    <row r="905" spans="1:32" x14ac:dyDescent="0.3">
      <c r="A905" t="s">
        <v>1645</v>
      </c>
      <c r="B905" t="b">
        <v>0</v>
      </c>
      <c r="D905" t="b">
        <v>0</v>
      </c>
      <c r="E905" s="1">
        <v>44469</v>
      </c>
      <c r="F905" t="b">
        <v>0</v>
      </c>
      <c r="G905" t="s">
        <v>1234</v>
      </c>
      <c r="H905" t="b">
        <v>0</v>
      </c>
      <c r="I905" s="2">
        <v>44292.775949074072</v>
      </c>
      <c r="J905" t="b">
        <v>0</v>
      </c>
      <c r="K905" t="b">
        <v>0</v>
      </c>
      <c r="L905" t="s">
        <v>203</v>
      </c>
      <c r="M905">
        <v>3</v>
      </c>
      <c r="N905">
        <v>2021</v>
      </c>
      <c r="O905" t="s">
        <v>86</v>
      </c>
      <c r="P905" t="s">
        <v>86</v>
      </c>
      <c r="Q905" t="s">
        <v>5976</v>
      </c>
      <c r="R905" t="s">
        <v>1234</v>
      </c>
      <c r="S905" s="2">
        <v>44361.601087962961</v>
      </c>
      <c r="U905" s="2">
        <v>44340.551469907405</v>
      </c>
      <c r="V905" t="b">
        <v>0</v>
      </c>
      <c r="W905" t="s">
        <v>121</v>
      </c>
      <c r="X905" t="s">
        <v>1646</v>
      </c>
      <c r="Z905" t="b">
        <v>0</v>
      </c>
      <c r="AA905" t="s">
        <v>1234</v>
      </c>
      <c r="AB905" t="s">
        <v>88</v>
      </c>
      <c r="AC905" t="b">
        <v>0</v>
      </c>
      <c r="AD905" t="b">
        <v>0</v>
      </c>
      <c r="AE905" s="3">
        <v>97500</v>
      </c>
      <c r="AF905" s="3">
        <v>9750</v>
      </c>
    </row>
    <row r="906" spans="1:32" x14ac:dyDescent="0.3">
      <c r="A906" t="s">
        <v>1647</v>
      </c>
      <c r="B906" t="b">
        <v>0</v>
      </c>
      <c r="D906" t="b">
        <v>0</v>
      </c>
      <c r="E906" s="1">
        <v>44469</v>
      </c>
      <c r="F906" t="b">
        <v>0</v>
      </c>
      <c r="G906" t="s">
        <v>1234</v>
      </c>
      <c r="H906" t="b">
        <v>0</v>
      </c>
      <c r="I906" s="2">
        <v>44292.780775462961</v>
      </c>
      <c r="J906" t="b">
        <v>0</v>
      </c>
      <c r="K906" t="b">
        <v>0</v>
      </c>
      <c r="L906" t="s">
        <v>203</v>
      </c>
      <c r="M906">
        <v>3</v>
      </c>
      <c r="N906">
        <v>2021</v>
      </c>
      <c r="O906" t="s">
        <v>86</v>
      </c>
      <c r="P906" t="s">
        <v>86</v>
      </c>
      <c r="Q906" t="s">
        <v>5976</v>
      </c>
      <c r="R906" t="s">
        <v>1234</v>
      </c>
      <c r="S906" s="2">
        <v>44361.600138888891</v>
      </c>
      <c r="U906" s="2">
        <v>44340.551828703705</v>
      </c>
      <c r="V906" t="b">
        <v>0</v>
      </c>
      <c r="W906" t="s">
        <v>121</v>
      </c>
      <c r="X906" t="s">
        <v>1648</v>
      </c>
      <c r="Z906" t="b">
        <v>0</v>
      </c>
      <c r="AA906" t="s">
        <v>1234</v>
      </c>
      <c r="AB906" t="s">
        <v>88</v>
      </c>
      <c r="AC906" t="b">
        <v>0</v>
      </c>
      <c r="AD906" t="b">
        <v>0</v>
      </c>
      <c r="AE906" s="3">
        <v>97500</v>
      </c>
      <c r="AF906" s="3">
        <v>9750</v>
      </c>
    </row>
    <row r="907" spans="1:32" x14ac:dyDescent="0.3">
      <c r="A907" t="s">
        <v>1649</v>
      </c>
      <c r="B907" t="b">
        <v>0</v>
      </c>
      <c r="D907" t="b">
        <v>0</v>
      </c>
      <c r="E907" s="1">
        <v>44469</v>
      </c>
      <c r="F907" t="b">
        <v>0</v>
      </c>
      <c r="G907" t="s">
        <v>1234</v>
      </c>
      <c r="H907" t="b">
        <v>0</v>
      </c>
      <c r="I907" s="2">
        <v>44292.782361111109</v>
      </c>
      <c r="J907" t="b">
        <v>0</v>
      </c>
      <c r="K907" t="b">
        <v>0</v>
      </c>
      <c r="L907" t="s">
        <v>203</v>
      </c>
      <c r="M907">
        <v>3</v>
      </c>
      <c r="N907">
        <v>2021</v>
      </c>
      <c r="O907" t="s">
        <v>86</v>
      </c>
      <c r="P907" t="s">
        <v>86</v>
      </c>
      <c r="Q907" t="s">
        <v>5976</v>
      </c>
      <c r="R907" t="s">
        <v>1234</v>
      </c>
      <c r="S907" s="2">
        <v>44361.599027777775</v>
      </c>
      <c r="U907" s="2">
        <v>44340.552094907405</v>
      </c>
      <c r="V907" t="b">
        <v>0</v>
      </c>
      <c r="W907" t="s">
        <v>121</v>
      </c>
      <c r="X907" t="s">
        <v>1650</v>
      </c>
      <c r="Z907" t="b">
        <v>0</v>
      </c>
      <c r="AA907" t="s">
        <v>1234</v>
      </c>
      <c r="AB907" t="s">
        <v>88</v>
      </c>
      <c r="AC907" t="b">
        <v>0</v>
      </c>
      <c r="AD907" t="b">
        <v>0</v>
      </c>
      <c r="AE907" s="3">
        <v>48750</v>
      </c>
      <c r="AF907" s="3">
        <v>4875</v>
      </c>
    </row>
    <row r="908" spans="1:32" x14ac:dyDescent="0.3">
      <c r="A908" t="s">
        <v>1651</v>
      </c>
      <c r="B908" t="b">
        <v>0</v>
      </c>
      <c r="D908" t="b">
        <v>0</v>
      </c>
      <c r="E908" s="1">
        <v>44469</v>
      </c>
      <c r="F908" t="b">
        <v>0</v>
      </c>
      <c r="G908" t="s">
        <v>1234</v>
      </c>
      <c r="H908" t="b">
        <v>0</v>
      </c>
      <c r="I908" s="2">
        <v>44292.786747685182</v>
      </c>
      <c r="J908" t="b">
        <v>0</v>
      </c>
      <c r="K908" t="b">
        <v>0</v>
      </c>
      <c r="L908" t="s">
        <v>203</v>
      </c>
      <c r="M908">
        <v>3</v>
      </c>
      <c r="N908">
        <v>2021</v>
      </c>
      <c r="O908" t="s">
        <v>86</v>
      </c>
      <c r="P908" t="s">
        <v>86</v>
      </c>
      <c r="Q908" t="s">
        <v>5976</v>
      </c>
      <c r="R908" t="s">
        <v>1234</v>
      </c>
      <c r="S908" s="2">
        <v>44361.59710648148</v>
      </c>
      <c r="U908" s="2">
        <v>44340.552384259259</v>
      </c>
      <c r="V908" t="b">
        <v>0</v>
      </c>
      <c r="W908" t="s">
        <v>121</v>
      </c>
      <c r="X908" t="s">
        <v>1652</v>
      </c>
      <c r="Z908" t="b">
        <v>0</v>
      </c>
      <c r="AA908" t="s">
        <v>1234</v>
      </c>
      <c r="AB908" t="s">
        <v>88</v>
      </c>
      <c r="AC908" t="b">
        <v>0</v>
      </c>
      <c r="AD908" t="b">
        <v>0</v>
      </c>
      <c r="AE908" s="3">
        <v>48750</v>
      </c>
      <c r="AF908" s="3">
        <v>4875</v>
      </c>
    </row>
    <row r="909" spans="1:32" x14ac:dyDescent="0.3">
      <c r="A909" t="s">
        <v>1653</v>
      </c>
      <c r="B909" t="b">
        <v>0</v>
      </c>
      <c r="D909" t="b">
        <v>0</v>
      </c>
      <c r="E909" s="1">
        <v>44469</v>
      </c>
      <c r="F909" t="b">
        <v>0</v>
      </c>
      <c r="G909" t="s">
        <v>1234</v>
      </c>
      <c r="H909" t="b">
        <v>0</v>
      </c>
      <c r="I909" s="2">
        <v>44292.796793981484</v>
      </c>
      <c r="J909" t="b">
        <v>0</v>
      </c>
      <c r="K909" t="b">
        <v>0</v>
      </c>
      <c r="L909" t="s">
        <v>203</v>
      </c>
      <c r="M909">
        <v>3</v>
      </c>
      <c r="N909">
        <v>2021</v>
      </c>
      <c r="O909" t="s">
        <v>86</v>
      </c>
      <c r="P909" t="s">
        <v>86</v>
      </c>
      <c r="Q909" t="s">
        <v>5976</v>
      </c>
      <c r="R909" t="s">
        <v>1234</v>
      </c>
      <c r="S909" s="2">
        <v>44358.876087962963</v>
      </c>
      <c r="U909" s="2">
        <v>44340.553576388891</v>
      </c>
      <c r="V909" t="b">
        <v>0</v>
      </c>
      <c r="W909" t="s">
        <v>121</v>
      </c>
      <c r="X909" t="s">
        <v>1654</v>
      </c>
      <c r="Z909" t="b">
        <v>0</v>
      </c>
      <c r="AA909" t="s">
        <v>1234</v>
      </c>
      <c r="AB909" t="s">
        <v>88</v>
      </c>
      <c r="AC909" t="b">
        <v>0</v>
      </c>
      <c r="AD909" t="b">
        <v>0</v>
      </c>
      <c r="AE909" s="3">
        <v>48750</v>
      </c>
      <c r="AF909" s="3">
        <v>4875</v>
      </c>
    </row>
    <row r="910" spans="1:32" x14ac:dyDescent="0.3">
      <c r="A910" t="s">
        <v>1655</v>
      </c>
      <c r="B910" t="b">
        <v>0</v>
      </c>
      <c r="D910" t="b">
        <v>0</v>
      </c>
      <c r="E910" s="1">
        <v>44469</v>
      </c>
      <c r="F910" t="b">
        <v>0</v>
      </c>
      <c r="G910" t="s">
        <v>66</v>
      </c>
      <c r="H910" t="b">
        <v>0</v>
      </c>
      <c r="I910" s="2">
        <v>44210.842939814815</v>
      </c>
      <c r="J910" t="b">
        <v>0</v>
      </c>
      <c r="K910" t="b">
        <v>0</v>
      </c>
      <c r="L910" t="s">
        <v>203</v>
      </c>
      <c r="M910">
        <v>3</v>
      </c>
      <c r="N910">
        <v>2021</v>
      </c>
      <c r="O910" t="s">
        <v>86</v>
      </c>
      <c r="P910" t="s">
        <v>86</v>
      </c>
      <c r="Q910" t="s">
        <v>5976</v>
      </c>
      <c r="R910" t="s">
        <v>87</v>
      </c>
      <c r="S910" s="2">
        <v>44297.838888888888</v>
      </c>
      <c r="V910" t="b">
        <v>0</v>
      </c>
      <c r="W910" t="s">
        <v>121</v>
      </c>
      <c r="X910" t="s">
        <v>1656</v>
      </c>
      <c r="Z910" t="b">
        <v>0</v>
      </c>
      <c r="AA910" t="s">
        <v>66</v>
      </c>
      <c r="AB910" t="s">
        <v>199</v>
      </c>
      <c r="AC910" t="b">
        <v>0</v>
      </c>
      <c r="AD910" t="b">
        <v>0</v>
      </c>
      <c r="AE910" s="3">
        <v>208000</v>
      </c>
      <c r="AF910" s="3">
        <v>62400</v>
      </c>
    </row>
    <row r="911" spans="1:32" x14ac:dyDescent="0.3">
      <c r="A911" t="s">
        <v>1657</v>
      </c>
      <c r="B911" t="b">
        <v>0</v>
      </c>
      <c r="D911" t="b">
        <v>0</v>
      </c>
      <c r="E911" s="1">
        <v>44440</v>
      </c>
      <c r="F911" t="b">
        <v>0</v>
      </c>
      <c r="G911" t="s">
        <v>40</v>
      </c>
      <c r="H911" t="b">
        <v>0</v>
      </c>
      <c r="I911" s="2">
        <v>43896.591157407405</v>
      </c>
      <c r="J911" t="b">
        <v>0</v>
      </c>
      <c r="K911" t="b">
        <v>0</v>
      </c>
      <c r="L911" t="s">
        <v>203</v>
      </c>
      <c r="M911">
        <v>3</v>
      </c>
      <c r="N911">
        <v>2021</v>
      </c>
      <c r="O911" t="s">
        <v>771</v>
      </c>
      <c r="P911" t="s">
        <v>772</v>
      </c>
      <c r="Q911" t="s">
        <v>5976</v>
      </c>
      <c r="R911" t="s">
        <v>40</v>
      </c>
      <c r="S911" s="2">
        <v>44370.614282407405</v>
      </c>
      <c r="U911" s="2">
        <v>44370.581180555557</v>
      </c>
      <c r="V911" t="b">
        <v>0</v>
      </c>
      <c r="W911" t="s">
        <v>121</v>
      </c>
      <c r="X911" t="s">
        <v>1658</v>
      </c>
      <c r="Z911" t="b">
        <v>0</v>
      </c>
      <c r="AA911" t="s">
        <v>40</v>
      </c>
      <c r="AB911" t="s">
        <v>1240</v>
      </c>
      <c r="AC911" t="b">
        <v>0</v>
      </c>
      <c r="AD911" t="b">
        <v>0</v>
      </c>
      <c r="AE911" s="3">
        <v>13000</v>
      </c>
      <c r="AF911" s="3">
        <v>6500</v>
      </c>
    </row>
    <row r="912" spans="1:32" x14ac:dyDescent="0.3">
      <c r="A912" t="s">
        <v>1659</v>
      </c>
      <c r="B912" t="b">
        <v>0</v>
      </c>
      <c r="D912" t="b">
        <v>0</v>
      </c>
      <c r="E912" s="1">
        <v>44469</v>
      </c>
      <c r="F912" t="b">
        <v>0</v>
      </c>
      <c r="G912" t="s">
        <v>1429</v>
      </c>
      <c r="H912" t="b">
        <v>0</v>
      </c>
      <c r="I912" s="2">
        <v>44244.579791666663</v>
      </c>
      <c r="J912" t="b">
        <v>0</v>
      </c>
      <c r="K912" t="b">
        <v>0</v>
      </c>
      <c r="L912" t="s">
        <v>203</v>
      </c>
      <c r="M912">
        <v>3</v>
      </c>
      <c r="N912">
        <v>2021</v>
      </c>
      <c r="O912" t="s">
        <v>771</v>
      </c>
      <c r="P912" t="s">
        <v>772</v>
      </c>
      <c r="Q912" t="s">
        <v>5977</v>
      </c>
      <c r="R912" t="s">
        <v>51</v>
      </c>
      <c r="S912" s="2">
        <v>44364.601087962961</v>
      </c>
      <c r="U912" s="2">
        <v>44284.591481481482</v>
      </c>
      <c r="V912" t="b">
        <v>0</v>
      </c>
      <c r="W912" t="s">
        <v>1660</v>
      </c>
      <c r="X912" t="s">
        <v>1661</v>
      </c>
      <c r="Z912" t="b">
        <v>0</v>
      </c>
      <c r="AA912" t="s">
        <v>1429</v>
      </c>
      <c r="AB912" t="s">
        <v>1240</v>
      </c>
      <c r="AC912" t="b">
        <v>0</v>
      </c>
      <c r="AD912" t="b">
        <v>0</v>
      </c>
      <c r="AE912" s="3">
        <v>63652.800000000003</v>
      </c>
      <c r="AF912" s="3">
        <v>31826.400000000001</v>
      </c>
    </row>
    <row r="913" spans="1:32" x14ac:dyDescent="0.3">
      <c r="A913" t="s">
        <v>1662</v>
      </c>
      <c r="B913" t="b">
        <v>0</v>
      </c>
      <c r="D913" t="b">
        <v>0</v>
      </c>
      <c r="E913" s="1">
        <v>44439</v>
      </c>
      <c r="F913" t="b">
        <v>0</v>
      </c>
      <c r="G913" t="s">
        <v>74</v>
      </c>
      <c r="H913" t="b">
        <v>0</v>
      </c>
      <c r="I913" s="2">
        <v>43852.596168981479</v>
      </c>
      <c r="J913" t="b">
        <v>0</v>
      </c>
      <c r="K913" t="b">
        <v>0</v>
      </c>
      <c r="L913" t="s">
        <v>203</v>
      </c>
      <c r="M913">
        <v>3</v>
      </c>
      <c r="N913">
        <v>2021</v>
      </c>
      <c r="O913" t="s">
        <v>771</v>
      </c>
      <c r="P913" t="s">
        <v>772</v>
      </c>
      <c r="Q913" t="s">
        <v>5977</v>
      </c>
      <c r="R913" t="s">
        <v>74</v>
      </c>
      <c r="S913" s="2">
        <v>44354.574467592596</v>
      </c>
      <c r="U913" s="2">
        <v>44166.751504629632</v>
      </c>
      <c r="V913" t="b">
        <v>0</v>
      </c>
      <c r="W913" t="s">
        <v>83</v>
      </c>
      <c r="X913" t="s">
        <v>1663</v>
      </c>
      <c r="Z913" t="b">
        <v>0</v>
      </c>
      <c r="AA913" t="s">
        <v>74</v>
      </c>
      <c r="AB913" t="s">
        <v>1240</v>
      </c>
      <c r="AC913" t="b">
        <v>0</v>
      </c>
      <c r="AD913" t="b">
        <v>0</v>
      </c>
      <c r="AE913" s="3">
        <v>58500</v>
      </c>
      <c r="AF913" s="3">
        <v>29250</v>
      </c>
    </row>
    <row r="914" spans="1:32" x14ac:dyDescent="0.3">
      <c r="A914" t="s">
        <v>1664</v>
      </c>
      <c r="B914" t="b">
        <v>0</v>
      </c>
      <c r="D914" t="b">
        <v>0</v>
      </c>
      <c r="E914" s="1">
        <v>44409</v>
      </c>
      <c r="F914" t="b">
        <v>0</v>
      </c>
      <c r="G914" t="s">
        <v>40</v>
      </c>
      <c r="H914" t="b">
        <v>0</v>
      </c>
      <c r="I914" s="2">
        <v>44207.672337962962</v>
      </c>
      <c r="J914" t="b">
        <v>0</v>
      </c>
      <c r="K914" t="b">
        <v>0</v>
      </c>
      <c r="L914" t="s">
        <v>203</v>
      </c>
      <c r="M914">
        <v>3</v>
      </c>
      <c r="N914">
        <v>2021</v>
      </c>
      <c r="O914" t="s">
        <v>771</v>
      </c>
      <c r="P914" t="s">
        <v>772</v>
      </c>
      <c r="Q914" t="s">
        <v>5977</v>
      </c>
      <c r="R914" t="s">
        <v>40</v>
      </c>
      <c r="S914" s="2">
        <v>44375.562604166669</v>
      </c>
      <c r="U914" s="2">
        <v>44372.723680555559</v>
      </c>
      <c r="V914" t="b">
        <v>0</v>
      </c>
      <c r="W914" t="s">
        <v>83</v>
      </c>
      <c r="X914" t="s">
        <v>1665</v>
      </c>
      <c r="Z914" t="b">
        <v>0</v>
      </c>
      <c r="AA914" t="s">
        <v>40</v>
      </c>
      <c r="AB914" t="s">
        <v>1236</v>
      </c>
      <c r="AC914" t="b">
        <v>0</v>
      </c>
      <c r="AD914" t="b">
        <v>0</v>
      </c>
      <c r="AE914" s="3">
        <v>26000</v>
      </c>
      <c r="AF914" s="3">
        <v>18200</v>
      </c>
    </row>
    <row r="915" spans="1:32" x14ac:dyDescent="0.3">
      <c r="A915" t="s">
        <v>1666</v>
      </c>
      <c r="B915" t="b">
        <v>0</v>
      </c>
      <c r="D915" t="b">
        <v>0</v>
      </c>
      <c r="E915" s="1">
        <v>44409</v>
      </c>
      <c r="F915" t="b">
        <v>0</v>
      </c>
      <c r="G915" t="s">
        <v>40</v>
      </c>
      <c r="H915" t="b">
        <v>0</v>
      </c>
      <c r="I915" s="2">
        <v>44307.655775462961</v>
      </c>
      <c r="J915" t="b">
        <v>0</v>
      </c>
      <c r="K915" t="b">
        <v>0</v>
      </c>
      <c r="L915" t="s">
        <v>203</v>
      </c>
      <c r="M915">
        <v>3</v>
      </c>
      <c r="N915">
        <v>2021</v>
      </c>
      <c r="O915" t="s">
        <v>771</v>
      </c>
      <c r="P915" t="s">
        <v>772</v>
      </c>
      <c r="Q915" t="s">
        <v>5977</v>
      </c>
      <c r="R915" t="s">
        <v>40</v>
      </c>
      <c r="S915" s="2">
        <v>44375.560810185183</v>
      </c>
      <c r="U915" s="2">
        <v>44364.84878472222</v>
      </c>
      <c r="V915" t="b">
        <v>0</v>
      </c>
      <c r="W915" t="s">
        <v>83</v>
      </c>
      <c r="X915" t="s">
        <v>1667</v>
      </c>
      <c r="Z915" t="b">
        <v>0</v>
      </c>
      <c r="AA915" t="s">
        <v>40</v>
      </c>
      <c r="AB915" t="s">
        <v>1236</v>
      </c>
      <c r="AC915" t="b">
        <v>0</v>
      </c>
      <c r="AD915" t="b">
        <v>0</v>
      </c>
      <c r="AE915" s="3">
        <v>6500</v>
      </c>
      <c r="AF915" s="3">
        <v>4550</v>
      </c>
    </row>
    <row r="916" spans="1:32" x14ac:dyDescent="0.3">
      <c r="A916" t="s">
        <v>1668</v>
      </c>
      <c r="B916" t="b">
        <v>0</v>
      </c>
      <c r="D916" t="b">
        <v>0</v>
      </c>
      <c r="E916" s="1">
        <v>44408</v>
      </c>
      <c r="F916" t="b">
        <v>0</v>
      </c>
      <c r="G916" t="s">
        <v>74</v>
      </c>
      <c r="H916" t="b">
        <v>0</v>
      </c>
      <c r="I916" s="2">
        <v>44174.649074074077</v>
      </c>
      <c r="J916" t="b">
        <v>0</v>
      </c>
      <c r="K916" t="b">
        <v>0</v>
      </c>
      <c r="L916" t="s">
        <v>203</v>
      </c>
      <c r="M916">
        <v>3</v>
      </c>
      <c r="N916">
        <v>2021</v>
      </c>
      <c r="O916" t="s">
        <v>771</v>
      </c>
      <c r="P916" t="s">
        <v>772</v>
      </c>
      <c r="Q916" t="s">
        <v>5977</v>
      </c>
      <c r="R916" t="s">
        <v>74</v>
      </c>
      <c r="S916" s="2">
        <v>44328.757847222223</v>
      </c>
      <c r="V916" t="b">
        <v>0</v>
      </c>
      <c r="W916" t="s">
        <v>121</v>
      </c>
      <c r="X916" t="s">
        <v>1669</v>
      </c>
      <c r="Z916" t="b">
        <v>0</v>
      </c>
      <c r="AA916" t="s">
        <v>74</v>
      </c>
      <c r="AB916" t="s">
        <v>1240</v>
      </c>
      <c r="AC916" t="b">
        <v>0</v>
      </c>
      <c r="AD916" t="b">
        <v>0</v>
      </c>
      <c r="AE916" s="3">
        <v>64782.63</v>
      </c>
      <c r="AF916" s="3">
        <v>32391.31</v>
      </c>
    </row>
    <row r="917" spans="1:32" x14ac:dyDescent="0.3">
      <c r="A917" t="s">
        <v>1670</v>
      </c>
      <c r="B917" t="b">
        <v>0</v>
      </c>
      <c r="D917" t="b">
        <v>0</v>
      </c>
      <c r="E917" s="1">
        <v>44391</v>
      </c>
      <c r="F917" t="b">
        <v>0</v>
      </c>
      <c r="G917" t="s">
        <v>40</v>
      </c>
      <c r="H917" t="b">
        <v>0</v>
      </c>
      <c r="I917" s="2">
        <v>44288.627974537034</v>
      </c>
      <c r="J917" t="b">
        <v>0</v>
      </c>
      <c r="K917" t="b">
        <v>0</v>
      </c>
      <c r="L917" t="s">
        <v>203</v>
      </c>
      <c r="M917">
        <v>3</v>
      </c>
      <c r="N917">
        <v>2021</v>
      </c>
      <c r="O917" t="s">
        <v>1096</v>
      </c>
      <c r="P917" t="s">
        <v>1097</v>
      </c>
      <c r="Q917" t="s">
        <v>5977</v>
      </c>
      <c r="R917" t="s">
        <v>40</v>
      </c>
      <c r="S917" s="2">
        <v>44364.658993055556</v>
      </c>
      <c r="U917" s="2">
        <v>44335.879687499997</v>
      </c>
      <c r="V917" t="b">
        <v>0</v>
      </c>
      <c r="W917" t="s">
        <v>121</v>
      </c>
      <c r="X917" t="s">
        <v>1671</v>
      </c>
      <c r="Z917" t="b">
        <v>0</v>
      </c>
      <c r="AA917" t="s">
        <v>40</v>
      </c>
      <c r="AB917" t="s">
        <v>1413</v>
      </c>
      <c r="AC917" t="b">
        <v>0</v>
      </c>
      <c r="AD917" t="b">
        <v>0</v>
      </c>
      <c r="AE917" s="3">
        <v>49920</v>
      </c>
      <c r="AF917" s="3">
        <v>44928</v>
      </c>
    </row>
    <row r="918" spans="1:32" x14ac:dyDescent="0.3">
      <c r="A918" t="s">
        <v>1428</v>
      </c>
      <c r="B918" t="b">
        <v>0</v>
      </c>
      <c r="D918" t="b">
        <v>0</v>
      </c>
      <c r="E918" s="1">
        <v>44469</v>
      </c>
      <c r="F918" t="b">
        <v>0</v>
      </c>
      <c r="G918" t="s">
        <v>1429</v>
      </c>
      <c r="H918" t="b">
        <v>0</v>
      </c>
      <c r="I918" s="2">
        <v>44292.846331018518</v>
      </c>
      <c r="J918" t="b">
        <v>0</v>
      </c>
      <c r="K918" t="b">
        <v>0</v>
      </c>
      <c r="L918" t="s">
        <v>203</v>
      </c>
      <c r="M918">
        <v>3</v>
      </c>
      <c r="N918">
        <v>2021</v>
      </c>
      <c r="O918" t="s">
        <v>34</v>
      </c>
      <c r="P918" t="s">
        <v>34</v>
      </c>
      <c r="Q918" t="s">
        <v>5977</v>
      </c>
      <c r="R918" t="s">
        <v>87</v>
      </c>
      <c r="S918" s="2">
        <v>44355.818356481483</v>
      </c>
      <c r="V918" t="b">
        <v>0</v>
      </c>
      <c r="W918" t="s">
        <v>121</v>
      </c>
      <c r="X918" t="s">
        <v>1672</v>
      </c>
      <c r="Z918" t="b">
        <v>0</v>
      </c>
      <c r="AA918" t="s">
        <v>1429</v>
      </c>
      <c r="AB918" t="s">
        <v>88</v>
      </c>
      <c r="AC918" t="b">
        <v>0</v>
      </c>
      <c r="AD918" t="b">
        <v>0</v>
      </c>
      <c r="AE918" s="3">
        <v>55413.5</v>
      </c>
      <c r="AF918" s="3">
        <v>5541.35</v>
      </c>
    </row>
    <row r="919" spans="1:32" x14ac:dyDescent="0.3">
      <c r="A919" t="s">
        <v>1673</v>
      </c>
      <c r="B919" t="b">
        <v>0</v>
      </c>
      <c r="D919" t="b">
        <v>0</v>
      </c>
      <c r="E919" s="1">
        <v>44469</v>
      </c>
      <c r="F919" t="b">
        <v>0</v>
      </c>
      <c r="G919" t="s">
        <v>40</v>
      </c>
      <c r="H919" t="b">
        <v>0</v>
      </c>
      <c r="I919" s="2">
        <v>44281.741122685184</v>
      </c>
      <c r="J919" t="b">
        <v>0</v>
      </c>
      <c r="K919" t="b">
        <v>0</v>
      </c>
      <c r="L919" t="s">
        <v>203</v>
      </c>
      <c r="M919">
        <v>3</v>
      </c>
      <c r="N919">
        <v>2021</v>
      </c>
      <c r="O919" t="s">
        <v>86</v>
      </c>
      <c r="P919" t="s">
        <v>86</v>
      </c>
      <c r="Q919" t="s">
        <v>5971</v>
      </c>
      <c r="R919" t="s">
        <v>194</v>
      </c>
      <c r="S919" s="2">
        <v>44334.447569444441</v>
      </c>
      <c r="U919" s="2">
        <v>44326.57099537037</v>
      </c>
      <c r="V919" t="b">
        <v>0</v>
      </c>
      <c r="W919" t="s">
        <v>121</v>
      </c>
      <c r="X919" t="s">
        <v>1674</v>
      </c>
      <c r="Z919" t="b">
        <v>0</v>
      </c>
      <c r="AA919" t="s">
        <v>194</v>
      </c>
      <c r="AB919" t="s">
        <v>199</v>
      </c>
      <c r="AC919" t="b">
        <v>0</v>
      </c>
      <c r="AD919" t="b">
        <v>0</v>
      </c>
      <c r="AE919" s="3">
        <v>45500</v>
      </c>
      <c r="AF919" s="3">
        <v>13650</v>
      </c>
    </row>
    <row r="920" spans="1:32" x14ac:dyDescent="0.3">
      <c r="A920" t="s">
        <v>1675</v>
      </c>
      <c r="B920" t="b">
        <v>0</v>
      </c>
      <c r="D920" t="b">
        <v>0</v>
      </c>
      <c r="E920" s="1">
        <v>44469</v>
      </c>
      <c r="F920" t="b">
        <v>0</v>
      </c>
      <c r="G920" t="s">
        <v>74</v>
      </c>
      <c r="H920" t="b">
        <v>0</v>
      </c>
      <c r="I920" s="2">
        <v>44018.716377314813</v>
      </c>
      <c r="J920" t="b">
        <v>0</v>
      </c>
      <c r="K920" t="b">
        <v>0</v>
      </c>
      <c r="L920" t="s">
        <v>203</v>
      </c>
      <c r="M920">
        <v>3</v>
      </c>
      <c r="N920">
        <v>2021</v>
      </c>
      <c r="O920" t="s">
        <v>86</v>
      </c>
      <c r="P920" t="s">
        <v>86</v>
      </c>
      <c r="Q920" t="s">
        <v>5971</v>
      </c>
      <c r="R920" t="s">
        <v>74</v>
      </c>
      <c r="S920" s="2">
        <v>44350.634571759256</v>
      </c>
      <c r="V920" t="b">
        <v>0</v>
      </c>
      <c r="W920" t="s">
        <v>121</v>
      </c>
      <c r="X920" t="s">
        <v>1676</v>
      </c>
      <c r="Z920" t="b">
        <v>0</v>
      </c>
      <c r="AA920" t="s">
        <v>74</v>
      </c>
      <c r="AB920" t="s">
        <v>88</v>
      </c>
      <c r="AC920" t="b">
        <v>0</v>
      </c>
      <c r="AD920" t="b">
        <v>0</v>
      </c>
      <c r="AE920" s="3">
        <v>71414.64</v>
      </c>
      <c r="AF920" s="3">
        <v>7141.46</v>
      </c>
    </row>
    <row r="921" spans="1:32" x14ac:dyDescent="0.3">
      <c r="A921" t="s">
        <v>374</v>
      </c>
      <c r="B921" t="b">
        <v>0</v>
      </c>
      <c r="D921" t="b">
        <v>0</v>
      </c>
      <c r="E921" s="1">
        <v>44469</v>
      </c>
      <c r="F921" t="b">
        <v>0</v>
      </c>
      <c r="G921" t="s">
        <v>74</v>
      </c>
      <c r="H921" t="b">
        <v>0</v>
      </c>
      <c r="I921" s="2">
        <v>44253.732465277775</v>
      </c>
      <c r="J921" t="b">
        <v>0</v>
      </c>
      <c r="K921" t="b">
        <v>0</v>
      </c>
      <c r="L921" t="s">
        <v>203</v>
      </c>
      <c r="M921">
        <v>3</v>
      </c>
      <c r="N921">
        <v>2021</v>
      </c>
      <c r="O921" t="s">
        <v>86</v>
      </c>
      <c r="P921" t="s">
        <v>86</v>
      </c>
      <c r="Q921" t="s">
        <v>5971</v>
      </c>
      <c r="R921" t="s">
        <v>74</v>
      </c>
      <c r="S921" s="2">
        <v>44328.752604166664</v>
      </c>
      <c r="V921" t="b">
        <v>0</v>
      </c>
      <c r="W921" t="s">
        <v>121</v>
      </c>
      <c r="X921" t="s">
        <v>1677</v>
      </c>
      <c r="Z921" t="b">
        <v>0</v>
      </c>
      <c r="AA921" t="s">
        <v>74</v>
      </c>
      <c r="AB921" t="s">
        <v>180</v>
      </c>
      <c r="AC921" t="b">
        <v>0</v>
      </c>
      <c r="AD921" t="b">
        <v>0</v>
      </c>
      <c r="AE921" s="3">
        <v>69386</v>
      </c>
      <c r="AF921" s="3">
        <v>3469.3</v>
      </c>
    </row>
    <row r="922" spans="1:32" x14ac:dyDescent="0.3">
      <c r="A922" t="s">
        <v>1678</v>
      </c>
      <c r="B922" t="b">
        <v>0</v>
      </c>
      <c r="D922" t="b">
        <v>0</v>
      </c>
      <c r="E922" s="1">
        <v>44469</v>
      </c>
      <c r="F922" t="b">
        <v>0</v>
      </c>
      <c r="G922" t="s">
        <v>74</v>
      </c>
      <c r="H922" t="b">
        <v>0</v>
      </c>
      <c r="I922" s="2">
        <v>44062.881828703707</v>
      </c>
      <c r="J922" t="b">
        <v>0</v>
      </c>
      <c r="K922" t="b">
        <v>0</v>
      </c>
      <c r="L922" t="s">
        <v>203</v>
      </c>
      <c r="M922">
        <v>3</v>
      </c>
      <c r="N922">
        <v>2021</v>
      </c>
      <c r="O922" t="s">
        <v>86</v>
      </c>
      <c r="P922" t="s">
        <v>86</v>
      </c>
      <c r="Q922" t="s">
        <v>5977</v>
      </c>
      <c r="R922" t="s">
        <v>74</v>
      </c>
      <c r="S922" s="2">
        <v>44329.518865740742</v>
      </c>
      <c r="V922" t="b">
        <v>0</v>
      </c>
      <c r="W922" t="s">
        <v>121</v>
      </c>
      <c r="X922" t="s">
        <v>1679</v>
      </c>
      <c r="Z922" t="b">
        <v>0</v>
      </c>
      <c r="AA922" t="s">
        <v>74</v>
      </c>
      <c r="AB922" t="s">
        <v>199</v>
      </c>
      <c r="AC922" t="b">
        <v>0</v>
      </c>
      <c r="AD922" t="b">
        <v>0</v>
      </c>
      <c r="AE922" s="3">
        <v>64201.04</v>
      </c>
      <c r="AF922" s="3">
        <v>19260.310000000001</v>
      </c>
    </row>
    <row r="923" spans="1:32" x14ac:dyDescent="0.3">
      <c r="A923" t="s">
        <v>1680</v>
      </c>
      <c r="B923" t="b">
        <v>0</v>
      </c>
      <c r="D923" t="b">
        <v>0</v>
      </c>
      <c r="E923" s="1">
        <v>44469</v>
      </c>
      <c r="F923" t="b">
        <v>0</v>
      </c>
      <c r="G923" t="s">
        <v>51</v>
      </c>
      <c r="H923" t="b">
        <v>0</v>
      </c>
      <c r="I923" s="2">
        <v>44172.938587962963</v>
      </c>
      <c r="J923" t="b">
        <v>0</v>
      </c>
      <c r="K923" t="b">
        <v>0</v>
      </c>
      <c r="L923" t="s">
        <v>203</v>
      </c>
      <c r="M923">
        <v>3</v>
      </c>
      <c r="N923">
        <v>2021</v>
      </c>
      <c r="O923" t="s">
        <v>86</v>
      </c>
      <c r="P923" t="s">
        <v>86</v>
      </c>
      <c r="Q923" t="s">
        <v>5976</v>
      </c>
      <c r="R923" t="s">
        <v>51</v>
      </c>
      <c r="S923" s="2">
        <v>44368.855300925927</v>
      </c>
      <c r="V923" t="b">
        <v>0</v>
      </c>
      <c r="W923" t="s">
        <v>98</v>
      </c>
      <c r="X923" t="s">
        <v>1681</v>
      </c>
      <c r="Z923" t="b">
        <v>0</v>
      </c>
      <c r="AA923" t="s">
        <v>51</v>
      </c>
      <c r="AB923" t="s">
        <v>88</v>
      </c>
      <c r="AC923" t="b">
        <v>0</v>
      </c>
      <c r="AD923" t="b">
        <v>0</v>
      </c>
      <c r="AE923" s="3">
        <v>11250</v>
      </c>
      <c r="AF923" s="3">
        <v>1125</v>
      </c>
    </row>
    <row r="924" spans="1:32" x14ac:dyDescent="0.3">
      <c r="A924" t="s">
        <v>1682</v>
      </c>
      <c r="B924" t="b">
        <v>0</v>
      </c>
      <c r="D924" t="b">
        <v>0</v>
      </c>
      <c r="E924" s="1">
        <v>44469</v>
      </c>
      <c r="F924" t="b">
        <v>0</v>
      </c>
      <c r="G924" t="s">
        <v>74</v>
      </c>
      <c r="H924" t="b">
        <v>0</v>
      </c>
      <c r="I924" s="2">
        <v>44224.942708333336</v>
      </c>
      <c r="J924" t="b">
        <v>0</v>
      </c>
      <c r="K924" t="b">
        <v>0</v>
      </c>
      <c r="L924" t="s">
        <v>203</v>
      </c>
      <c r="M924">
        <v>3</v>
      </c>
      <c r="N924">
        <v>2021</v>
      </c>
      <c r="O924" t="s">
        <v>86</v>
      </c>
      <c r="P924" t="s">
        <v>86</v>
      </c>
      <c r="Q924" t="s">
        <v>5970</v>
      </c>
      <c r="R924" t="s">
        <v>74</v>
      </c>
      <c r="S924" s="2">
        <v>44328.764421296299</v>
      </c>
      <c r="V924" t="b">
        <v>0</v>
      </c>
      <c r="W924" t="s">
        <v>1252</v>
      </c>
      <c r="X924" t="s">
        <v>1683</v>
      </c>
      <c r="Z924" t="b">
        <v>0</v>
      </c>
      <c r="AA924" t="s">
        <v>74</v>
      </c>
      <c r="AB924" t="s">
        <v>88</v>
      </c>
      <c r="AC924" t="b">
        <v>0</v>
      </c>
      <c r="AD924" t="b">
        <v>0</v>
      </c>
      <c r="AE924" s="3">
        <v>64782.63</v>
      </c>
      <c r="AF924" s="3">
        <v>6478.26</v>
      </c>
    </row>
    <row r="925" spans="1:32" x14ac:dyDescent="0.3">
      <c r="A925" t="s">
        <v>1684</v>
      </c>
      <c r="B925" t="b">
        <v>0</v>
      </c>
      <c r="D925" t="b">
        <v>0</v>
      </c>
      <c r="E925" s="1">
        <v>44469</v>
      </c>
      <c r="F925" t="b">
        <v>0</v>
      </c>
      <c r="G925" t="s">
        <v>74</v>
      </c>
      <c r="H925" t="b">
        <v>0</v>
      </c>
      <c r="I925" s="2">
        <v>44202.721863425926</v>
      </c>
      <c r="J925" t="b">
        <v>0</v>
      </c>
      <c r="K925" t="b">
        <v>0</v>
      </c>
      <c r="L925" t="s">
        <v>203</v>
      </c>
      <c r="M925">
        <v>3</v>
      </c>
      <c r="N925">
        <v>2021</v>
      </c>
      <c r="O925" t="s">
        <v>86</v>
      </c>
      <c r="P925" t="s">
        <v>86</v>
      </c>
      <c r="Q925" t="s">
        <v>3016</v>
      </c>
      <c r="R925" t="s">
        <v>74</v>
      </c>
      <c r="S925" s="2">
        <v>44354.573622685188</v>
      </c>
      <c r="U925" s="2">
        <v>44354.573622685188</v>
      </c>
      <c r="V925" t="b">
        <v>0</v>
      </c>
      <c r="W925" t="s">
        <v>121</v>
      </c>
      <c r="X925" t="s">
        <v>1685</v>
      </c>
      <c r="Z925" t="b">
        <v>0</v>
      </c>
      <c r="AA925" t="s">
        <v>74</v>
      </c>
      <c r="AB925" t="s">
        <v>199</v>
      </c>
      <c r="AC925" t="b">
        <v>0</v>
      </c>
      <c r="AD925" t="b">
        <v>0</v>
      </c>
      <c r="AE925" s="3">
        <v>58238.93</v>
      </c>
      <c r="AF925" s="3">
        <v>17471.68</v>
      </c>
    </row>
    <row r="926" spans="1:32" x14ac:dyDescent="0.3">
      <c r="A926" t="s">
        <v>1686</v>
      </c>
      <c r="B926" t="b">
        <v>0</v>
      </c>
      <c r="D926" t="b">
        <v>0</v>
      </c>
      <c r="E926" s="1">
        <v>44439</v>
      </c>
      <c r="F926" t="b">
        <v>0</v>
      </c>
      <c r="G926" t="s">
        <v>229</v>
      </c>
      <c r="H926" t="b">
        <v>0</v>
      </c>
      <c r="I926" s="2">
        <v>43615.041354166664</v>
      </c>
      <c r="J926" t="b">
        <v>0</v>
      </c>
      <c r="K926" t="b">
        <v>0</v>
      </c>
      <c r="L926" t="s">
        <v>203</v>
      </c>
      <c r="M926">
        <v>3</v>
      </c>
      <c r="N926">
        <v>2021</v>
      </c>
      <c r="O926" t="s">
        <v>771</v>
      </c>
      <c r="P926" t="s">
        <v>772</v>
      </c>
      <c r="Q926" t="s">
        <v>5976</v>
      </c>
      <c r="R926" t="s">
        <v>87</v>
      </c>
      <c r="S926" s="2">
        <v>44358.573240740741</v>
      </c>
      <c r="U926" s="2">
        <v>44256.643912037034</v>
      </c>
      <c r="V926" t="b">
        <v>0</v>
      </c>
      <c r="W926" t="s">
        <v>141</v>
      </c>
      <c r="X926" t="s">
        <v>1687</v>
      </c>
      <c r="Z926" t="b">
        <v>0</v>
      </c>
      <c r="AA926" t="s">
        <v>229</v>
      </c>
      <c r="AB926" t="s">
        <v>1236</v>
      </c>
      <c r="AC926" t="b">
        <v>0</v>
      </c>
      <c r="AD926" t="b">
        <v>0</v>
      </c>
      <c r="AE926" s="3">
        <v>82507.5</v>
      </c>
      <c r="AF926" s="3">
        <v>57755.25</v>
      </c>
    </row>
    <row r="927" spans="1:32" x14ac:dyDescent="0.3">
      <c r="A927" t="s">
        <v>1688</v>
      </c>
      <c r="B927" t="b">
        <v>0</v>
      </c>
      <c r="D927" t="b">
        <v>0</v>
      </c>
      <c r="E927" s="1">
        <v>44439</v>
      </c>
      <c r="F927" t="b">
        <v>0</v>
      </c>
      <c r="G927" t="s">
        <v>74</v>
      </c>
      <c r="H927" t="b">
        <v>0</v>
      </c>
      <c r="I927" s="2">
        <v>44013.74728009259</v>
      </c>
      <c r="J927" t="b">
        <v>0</v>
      </c>
      <c r="K927" t="b">
        <v>0</v>
      </c>
      <c r="L927" t="s">
        <v>203</v>
      </c>
      <c r="M927">
        <v>3</v>
      </c>
      <c r="N927">
        <v>2021</v>
      </c>
      <c r="O927" t="s">
        <v>771</v>
      </c>
      <c r="P927" t="s">
        <v>772</v>
      </c>
      <c r="Q927" t="s">
        <v>5978</v>
      </c>
      <c r="R927" t="s">
        <v>74</v>
      </c>
      <c r="S927" s="2">
        <v>44354.575671296298</v>
      </c>
      <c r="U927" s="2">
        <v>44127.798831018517</v>
      </c>
      <c r="V927" t="b">
        <v>0</v>
      </c>
      <c r="W927" t="s">
        <v>121</v>
      </c>
      <c r="X927" t="s">
        <v>1689</v>
      </c>
      <c r="Z927" t="b">
        <v>0</v>
      </c>
      <c r="AA927" t="s">
        <v>74</v>
      </c>
      <c r="AB927" t="s">
        <v>1236</v>
      </c>
      <c r="AC927" t="b">
        <v>0</v>
      </c>
      <c r="AD927" t="b">
        <v>0</v>
      </c>
      <c r="AE927" s="3">
        <v>59072.4</v>
      </c>
      <c r="AF927" s="3">
        <v>41350.68</v>
      </c>
    </row>
    <row r="928" spans="1:32" x14ac:dyDescent="0.3">
      <c r="A928" t="s">
        <v>1690</v>
      </c>
      <c r="B928" t="b">
        <v>0</v>
      </c>
      <c r="D928" t="b">
        <v>0</v>
      </c>
      <c r="E928" s="1">
        <v>44439</v>
      </c>
      <c r="F928" t="b">
        <v>0</v>
      </c>
      <c r="G928" t="s">
        <v>74</v>
      </c>
      <c r="H928" t="b">
        <v>0</v>
      </c>
      <c r="I928" s="2">
        <v>43661.794247685182</v>
      </c>
      <c r="J928" t="b">
        <v>0</v>
      </c>
      <c r="K928" t="b">
        <v>0</v>
      </c>
      <c r="L928" t="s">
        <v>203</v>
      </c>
      <c r="M928">
        <v>3</v>
      </c>
      <c r="N928">
        <v>2021</v>
      </c>
      <c r="O928" t="s">
        <v>771</v>
      </c>
      <c r="P928" t="s">
        <v>772</v>
      </c>
      <c r="Q928" t="s">
        <v>5974</v>
      </c>
      <c r="R928" t="s">
        <v>74</v>
      </c>
      <c r="S928" s="2">
        <v>44361.561562499999</v>
      </c>
      <c r="U928" s="2">
        <v>44173.871249999997</v>
      </c>
      <c r="V928" t="b">
        <v>0</v>
      </c>
      <c r="W928" t="s">
        <v>83</v>
      </c>
      <c r="X928" t="s">
        <v>1691</v>
      </c>
      <c r="Z928" t="b">
        <v>0</v>
      </c>
      <c r="AA928" t="s">
        <v>74</v>
      </c>
      <c r="AB928" t="s">
        <v>1236</v>
      </c>
      <c r="AC928" t="b">
        <v>0</v>
      </c>
      <c r="AD928" t="b">
        <v>0</v>
      </c>
      <c r="AE928" s="3">
        <v>62229.64</v>
      </c>
      <c r="AF928" s="3">
        <v>43560.75</v>
      </c>
    </row>
    <row r="929" spans="1:32" x14ac:dyDescent="0.3">
      <c r="A929" t="s">
        <v>1692</v>
      </c>
      <c r="B929" t="b">
        <v>0</v>
      </c>
      <c r="D929" t="b">
        <v>0</v>
      </c>
      <c r="E929" s="1">
        <v>44439</v>
      </c>
      <c r="F929" t="b">
        <v>0</v>
      </c>
      <c r="G929" t="s">
        <v>40</v>
      </c>
      <c r="H929" t="b">
        <v>0</v>
      </c>
      <c r="I929" s="2">
        <v>43495.58834490741</v>
      </c>
      <c r="J929" t="b">
        <v>0</v>
      </c>
      <c r="K929" t="b">
        <v>0</v>
      </c>
      <c r="L929" t="s">
        <v>203</v>
      </c>
      <c r="M929">
        <v>3</v>
      </c>
      <c r="N929">
        <v>2021</v>
      </c>
      <c r="O929" t="s">
        <v>771</v>
      </c>
      <c r="P929" t="s">
        <v>772</v>
      </c>
      <c r="Q929" t="s">
        <v>5980</v>
      </c>
      <c r="R929" t="s">
        <v>229</v>
      </c>
      <c r="S929" s="2">
        <v>44375.188750000001</v>
      </c>
      <c r="U929" s="2">
        <v>44111.915081018517</v>
      </c>
      <c r="V929" t="b">
        <v>0</v>
      </c>
      <c r="W929" t="s">
        <v>83</v>
      </c>
      <c r="X929" t="s">
        <v>1693</v>
      </c>
      <c r="Z929" t="b">
        <v>0</v>
      </c>
      <c r="AA929" t="s">
        <v>229</v>
      </c>
      <c r="AB929" t="s">
        <v>1236</v>
      </c>
      <c r="AC929" t="b">
        <v>0</v>
      </c>
      <c r="AD929" t="b">
        <v>0</v>
      </c>
      <c r="AE929" s="3">
        <v>181910.52</v>
      </c>
      <c r="AF929" s="3">
        <v>127337.36</v>
      </c>
    </row>
    <row r="930" spans="1:32" x14ac:dyDescent="0.3">
      <c r="A930" t="s">
        <v>1694</v>
      </c>
      <c r="B930" t="b">
        <v>0</v>
      </c>
      <c r="D930" t="b">
        <v>0</v>
      </c>
      <c r="E930" s="1">
        <v>44469</v>
      </c>
      <c r="F930" t="b">
        <v>0</v>
      </c>
      <c r="G930" t="s">
        <v>229</v>
      </c>
      <c r="H930" t="b">
        <v>0</v>
      </c>
      <c r="I930" s="2">
        <v>43690.875879629632</v>
      </c>
      <c r="J930" t="b">
        <v>0</v>
      </c>
      <c r="K930" t="b">
        <v>0</v>
      </c>
      <c r="L930" t="s">
        <v>203</v>
      </c>
      <c r="M930">
        <v>3</v>
      </c>
      <c r="N930">
        <v>2021</v>
      </c>
      <c r="O930" t="s">
        <v>86</v>
      </c>
      <c r="P930" t="s">
        <v>86</v>
      </c>
      <c r="Q930" t="s">
        <v>3016</v>
      </c>
      <c r="R930" t="s">
        <v>229</v>
      </c>
      <c r="S930" s="2">
        <v>44340.171944444446</v>
      </c>
      <c r="U930" s="2">
        <v>44340.171944444446</v>
      </c>
      <c r="V930" t="b">
        <v>0</v>
      </c>
      <c r="W930" t="s">
        <v>83</v>
      </c>
      <c r="X930" t="s">
        <v>1695</v>
      </c>
      <c r="Z930" t="b">
        <v>0</v>
      </c>
      <c r="AA930" t="s">
        <v>229</v>
      </c>
      <c r="AB930" t="s">
        <v>199</v>
      </c>
      <c r="AC930" t="b">
        <v>0</v>
      </c>
      <c r="AD930" t="b">
        <v>0</v>
      </c>
      <c r="AE930" s="3">
        <v>61734.5</v>
      </c>
      <c r="AF930" s="3">
        <v>18520.349999999999</v>
      </c>
    </row>
    <row r="931" spans="1:32" x14ac:dyDescent="0.3">
      <c r="A931" t="s">
        <v>77</v>
      </c>
      <c r="B931" t="b">
        <v>0</v>
      </c>
      <c r="D931" t="b">
        <v>0</v>
      </c>
      <c r="E931" s="1">
        <v>44469</v>
      </c>
      <c r="F931" t="b">
        <v>0</v>
      </c>
      <c r="G931" t="s">
        <v>74</v>
      </c>
      <c r="H931" t="b">
        <v>0</v>
      </c>
      <c r="I931" s="2">
        <v>44154.786423611113</v>
      </c>
      <c r="J931" t="b">
        <v>0</v>
      </c>
      <c r="K931" t="b">
        <v>0</v>
      </c>
      <c r="L931" t="s">
        <v>203</v>
      </c>
      <c r="M931">
        <v>3</v>
      </c>
      <c r="N931">
        <v>2021</v>
      </c>
      <c r="O931" t="s">
        <v>771</v>
      </c>
      <c r="P931" t="s">
        <v>772</v>
      </c>
      <c r="Q931" t="s">
        <v>5971</v>
      </c>
      <c r="R931" t="s">
        <v>74</v>
      </c>
      <c r="S931" s="2">
        <v>44354.747534722221</v>
      </c>
      <c r="U931" s="2">
        <v>44329.554756944446</v>
      </c>
      <c r="V931" t="b">
        <v>0</v>
      </c>
      <c r="W931" t="s">
        <v>83</v>
      </c>
      <c r="X931" t="s">
        <v>1696</v>
      </c>
      <c r="Z931" t="b">
        <v>0</v>
      </c>
      <c r="AA931" t="s">
        <v>74</v>
      </c>
      <c r="AB931" t="s">
        <v>1236</v>
      </c>
      <c r="AC931" t="b">
        <v>0</v>
      </c>
      <c r="AD931" t="b">
        <v>0</v>
      </c>
      <c r="AE931" s="3">
        <v>74289.02</v>
      </c>
      <c r="AF931" s="3">
        <v>52002.31</v>
      </c>
    </row>
    <row r="932" spans="1:32" x14ac:dyDescent="0.3">
      <c r="A932" t="s">
        <v>474</v>
      </c>
      <c r="B932" t="b">
        <v>0</v>
      </c>
      <c r="D932" t="b">
        <v>0</v>
      </c>
      <c r="E932" s="1">
        <v>44196</v>
      </c>
      <c r="F932" t="b">
        <v>0</v>
      </c>
      <c r="G932" t="s">
        <v>40</v>
      </c>
      <c r="H932" t="b">
        <v>0</v>
      </c>
      <c r="I932" s="2">
        <v>43243.670092592591</v>
      </c>
      <c r="J932" t="b">
        <v>0</v>
      </c>
      <c r="K932" t="b">
        <v>0</v>
      </c>
      <c r="L932" t="s">
        <v>195</v>
      </c>
      <c r="M932">
        <v>4</v>
      </c>
      <c r="N932">
        <v>2020</v>
      </c>
      <c r="O932" t="s">
        <v>86</v>
      </c>
      <c r="P932" t="s">
        <v>86</v>
      </c>
      <c r="Q932" t="s">
        <v>5971</v>
      </c>
      <c r="R932" t="s">
        <v>87</v>
      </c>
      <c r="S932" s="2">
        <v>44297.8278587963</v>
      </c>
      <c r="U932" s="2">
        <v>43885.576319444444</v>
      </c>
      <c r="V932" t="b">
        <v>0</v>
      </c>
      <c r="W932" t="s">
        <v>83</v>
      </c>
      <c r="X932" t="s">
        <v>1697</v>
      </c>
      <c r="Z932" t="b">
        <v>0</v>
      </c>
      <c r="AA932" t="s">
        <v>194</v>
      </c>
      <c r="AB932" t="s">
        <v>88</v>
      </c>
      <c r="AC932" t="b">
        <v>0</v>
      </c>
      <c r="AD932" t="b">
        <v>0</v>
      </c>
      <c r="AE932" s="3">
        <v>66389</v>
      </c>
      <c r="AF932" s="3">
        <v>6638.9</v>
      </c>
    </row>
    <row r="933" spans="1:32" x14ac:dyDescent="0.3">
      <c r="A933" t="s">
        <v>1698</v>
      </c>
      <c r="B933" t="b">
        <v>0</v>
      </c>
      <c r="D933" t="b">
        <v>0</v>
      </c>
      <c r="E933" s="1">
        <v>44196</v>
      </c>
      <c r="F933" t="b">
        <v>0</v>
      </c>
      <c r="G933" t="s">
        <v>40</v>
      </c>
      <c r="H933" t="b">
        <v>0</v>
      </c>
      <c r="I933" s="2">
        <v>43364.731504629628</v>
      </c>
      <c r="J933" t="b">
        <v>0</v>
      </c>
      <c r="K933" t="b">
        <v>0</v>
      </c>
      <c r="L933" t="s">
        <v>195</v>
      </c>
      <c r="M933">
        <v>4</v>
      </c>
      <c r="N933">
        <v>2020</v>
      </c>
      <c r="O933" t="s">
        <v>86</v>
      </c>
      <c r="P933" t="s">
        <v>86</v>
      </c>
      <c r="Q933" t="s">
        <v>5971</v>
      </c>
      <c r="R933" t="s">
        <v>87</v>
      </c>
      <c r="S933" s="2">
        <v>44297.828460648147</v>
      </c>
      <c r="U933" s="2">
        <v>43836.762569444443</v>
      </c>
      <c r="V933" t="b">
        <v>0</v>
      </c>
      <c r="W933" t="s">
        <v>83</v>
      </c>
      <c r="X933" t="s">
        <v>1699</v>
      </c>
      <c r="Z933" t="b">
        <v>0</v>
      </c>
      <c r="AA933" t="s">
        <v>194</v>
      </c>
      <c r="AB933" t="s">
        <v>88</v>
      </c>
      <c r="AC933" t="b">
        <v>0</v>
      </c>
      <c r="AD933" t="b">
        <v>0</v>
      </c>
      <c r="AE933" s="3">
        <v>65398</v>
      </c>
      <c r="AF933" s="3">
        <v>6539.8</v>
      </c>
    </row>
    <row r="934" spans="1:32" x14ac:dyDescent="0.3">
      <c r="A934" t="s">
        <v>1700</v>
      </c>
      <c r="B934" t="b">
        <v>0</v>
      </c>
      <c r="D934" t="b">
        <v>0</v>
      </c>
      <c r="E934" s="1">
        <v>44165</v>
      </c>
      <c r="F934" t="b">
        <v>0</v>
      </c>
      <c r="G934" t="s">
        <v>40</v>
      </c>
      <c r="H934" t="b">
        <v>0</v>
      </c>
      <c r="I934" s="2">
        <v>43417.572592592594</v>
      </c>
      <c r="J934" t="b">
        <v>0</v>
      </c>
      <c r="K934" t="b">
        <v>0</v>
      </c>
      <c r="L934" t="s">
        <v>195</v>
      </c>
      <c r="M934">
        <v>4</v>
      </c>
      <c r="N934">
        <v>2020</v>
      </c>
      <c r="O934" t="s">
        <v>86</v>
      </c>
      <c r="P934" t="s">
        <v>86</v>
      </c>
      <c r="Q934" t="s">
        <v>5971</v>
      </c>
      <c r="R934" t="s">
        <v>194</v>
      </c>
      <c r="S934" s="2">
        <v>43871.625405092593</v>
      </c>
      <c r="U934" s="2">
        <v>43871.625405092593</v>
      </c>
      <c r="V934" t="b">
        <v>0</v>
      </c>
      <c r="W934" t="s">
        <v>37</v>
      </c>
      <c r="X934" t="s">
        <v>1701</v>
      </c>
      <c r="Z934" t="b">
        <v>0</v>
      </c>
      <c r="AA934" t="s">
        <v>194</v>
      </c>
      <c r="AB934" t="s">
        <v>88</v>
      </c>
      <c r="AC934" t="b">
        <v>0</v>
      </c>
      <c r="AD934" t="b">
        <v>0</v>
      </c>
      <c r="AE934" s="3">
        <v>117336.8</v>
      </c>
      <c r="AF934" s="3">
        <v>11733.68</v>
      </c>
    </row>
    <row r="935" spans="1:32" x14ac:dyDescent="0.3">
      <c r="A935" t="s">
        <v>1702</v>
      </c>
      <c r="B935" t="b">
        <v>0</v>
      </c>
      <c r="D935" t="b">
        <v>0</v>
      </c>
      <c r="E935" s="1">
        <v>44105</v>
      </c>
      <c r="F935" t="b">
        <v>0</v>
      </c>
      <c r="G935" t="s">
        <v>40</v>
      </c>
      <c r="H935" t="b">
        <v>0</v>
      </c>
      <c r="I935" s="2">
        <v>43517.710219907407</v>
      </c>
      <c r="J935" t="b">
        <v>0</v>
      </c>
      <c r="K935" t="b">
        <v>0</v>
      </c>
      <c r="L935" t="s">
        <v>195</v>
      </c>
      <c r="M935">
        <v>4</v>
      </c>
      <c r="N935">
        <v>2020</v>
      </c>
      <c r="O935" t="s">
        <v>86</v>
      </c>
      <c r="P935" t="s">
        <v>86</v>
      </c>
      <c r="Q935" t="s">
        <v>5971</v>
      </c>
      <c r="R935" t="s">
        <v>87</v>
      </c>
      <c r="S935" s="2">
        <v>44297.838888888888</v>
      </c>
      <c r="U935" s="2">
        <v>43836.762569444443</v>
      </c>
      <c r="V935" t="b">
        <v>0</v>
      </c>
      <c r="W935" t="s">
        <v>121</v>
      </c>
      <c r="X935" t="s">
        <v>1703</v>
      </c>
      <c r="Z935" t="b">
        <v>0</v>
      </c>
      <c r="AA935" t="s">
        <v>194</v>
      </c>
      <c r="AB935" t="s">
        <v>88</v>
      </c>
      <c r="AC935" t="b">
        <v>0</v>
      </c>
      <c r="AD935" t="b">
        <v>0</v>
      </c>
      <c r="AE935" s="3">
        <v>115079.08</v>
      </c>
      <c r="AF935" s="3">
        <v>11507.91</v>
      </c>
    </row>
    <row r="936" spans="1:32" x14ac:dyDescent="0.3">
      <c r="A936" t="s">
        <v>1704</v>
      </c>
      <c r="B936" t="b">
        <v>0</v>
      </c>
      <c r="D936" t="b">
        <v>0</v>
      </c>
      <c r="E936" s="1">
        <v>44196</v>
      </c>
      <c r="F936" t="b">
        <v>0</v>
      </c>
      <c r="G936" t="s">
        <v>40</v>
      </c>
      <c r="H936" t="b">
        <v>0</v>
      </c>
      <c r="I936" s="2">
        <v>43455.775682870371</v>
      </c>
      <c r="J936" t="b">
        <v>0</v>
      </c>
      <c r="K936" t="b">
        <v>0</v>
      </c>
      <c r="L936" t="s">
        <v>195</v>
      </c>
      <c r="M936">
        <v>4</v>
      </c>
      <c r="N936">
        <v>2020</v>
      </c>
      <c r="O936" t="s">
        <v>86</v>
      </c>
      <c r="P936" t="s">
        <v>86</v>
      </c>
      <c r="Q936" t="s">
        <v>5971</v>
      </c>
      <c r="R936" t="s">
        <v>87</v>
      </c>
      <c r="S936" s="2">
        <v>44297.838888888888</v>
      </c>
      <c r="U936" s="2">
        <v>43836.762569444443</v>
      </c>
      <c r="V936" t="b">
        <v>0</v>
      </c>
      <c r="W936" t="s">
        <v>121</v>
      </c>
      <c r="X936" t="s">
        <v>1705</v>
      </c>
      <c r="Z936" t="b">
        <v>0</v>
      </c>
      <c r="AA936" t="s">
        <v>194</v>
      </c>
      <c r="AB936" t="s">
        <v>88</v>
      </c>
      <c r="AC936" t="b">
        <v>0</v>
      </c>
      <c r="AD936" t="b">
        <v>0</v>
      </c>
      <c r="AE936" s="3">
        <v>144477.6</v>
      </c>
      <c r="AF936" s="3">
        <v>14447.76</v>
      </c>
    </row>
    <row r="937" spans="1:32" x14ac:dyDescent="0.3">
      <c r="A937" t="s">
        <v>1706</v>
      </c>
      <c r="B937" t="b">
        <v>0</v>
      </c>
      <c r="D937" t="b">
        <v>0</v>
      </c>
      <c r="E937" s="1">
        <v>44196</v>
      </c>
      <c r="F937" t="b">
        <v>0</v>
      </c>
      <c r="G937" t="s">
        <v>40</v>
      </c>
      <c r="H937" t="b">
        <v>0</v>
      </c>
      <c r="I937" s="2">
        <v>43721.632118055553</v>
      </c>
      <c r="J937" t="b">
        <v>0</v>
      </c>
      <c r="K937" t="b">
        <v>0</v>
      </c>
      <c r="L937" t="s">
        <v>195</v>
      </c>
      <c r="M937">
        <v>4</v>
      </c>
      <c r="N937">
        <v>2020</v>
      </c>
      <c r="O937" t="s">
        <v>86</v>
      </c>
      <c r="P937" t="s">
        <v>86</v>
      </c>
      <c r="Q937" t="s">
        <v>5971</v>
      </c>
      <c r="R937" t="s">
        <v>87</v>
      </c>
      <c r="S937" s="2">
        <v>44297.838888888888</v>
      </c>
      <c r="U937" s="2">
        <v>43836.762569444443</v>
      </c>
      <c r="V937" t="b">
        <v>0</v>
      </c>
      <c r="W937" t="s">
        <v>121</v>
      </c>
      <c r="X937" t="s">
        <v>1707</v>
      </c>
      <c r="Z937" t="b">
        <v>0</v>
      </c>
      <c r="AA937" t="s">
        <v>194</v>
      </c>
      <c r="AB937" t="s">
        <v>88</v>
      </c>
      <c r="AC937" t="b">
        <v>0</v>
      </c>
      <c r="AD937" t="b">
        <v>0</v>
      </c>
      <c r="AE937" s="3">
        <v>198781</v>
      </c>
      <c r="AF937" s="3">
        <v>19878.099999999999</v>
      </c>
    </row>
    <row r="938" spans="1:32" x14ac:dyDescent="0.3">
      <c r="A938" t="s">
        <v>136</v>
      </c>
      <c r="B938" t="b">
        <v>0</v>
      </c>
      <c r="D938" t="b">
        <v>0</v>
      </c>
      <c r="E938" s="1">
        <v>44196</v>
      </c>
      <c r="F938" t="b">
        <v>0</v>
      </c>
      <c r="G938" t="s">
        <v>40</v>
      </c>
      <c r="H938" t="b">
        <v>0</v>
      </c>
      <c r="I938" s="2">
        <v>43769.684155092589</v>
      </c>
      <c r="J938" t="b">
        <v>0</v>
      </c>
      <c r="K938" t="b">
        <v>0</v>
      </c>
      <c r="L938" t="s">
        <v>195</v>
      </c>
      <c r="M938">
        <v>4</v>
      </c>
      <c r="N938">
        <v>2020</v>
      </c>
      <c r="O938" t="s">
        <v>86</v>
      </c>
      <c r="P938" t="s">
        <v>86</v>
      </c>
      <c r="Q938" t="s">
        <v>5971</v>
      </c>
      <c r="R938" t="s">
        <v>87</v>
      </c>
      <c r="S938" s="2">
        <v>44297.8278587963</v>
      </c>
      <c r="U938" s="2">
        <v>43836.762569444443</v>
      </c>
      <c r="V938" t="b">
        <v>0</v>
      </c>
      <c r="W938" t="s">
        <v>83</v>
      </c>
      <c r="X938" t="s">
        <v>1708</v>
      </c>
      <c r="Z938" t="b">
        <v>0</v>
      </c>
      <c r="AA938" t="s">
        <v>194</v>
      </c>
      <c r="AB938" t="s">
        <v>88</v>
      </c>
      <c r="AC938" t="b">
        <v>0</v>
      </c>
      <c r="AD938" t="b">
        <v>0</v>
      </c>
      <c r="AE938" s="3">
        <v>11515.15</v>
      </c>
      <c r="AF938" s="3">
        <v>1151.52</v>
      </c>
    </row>
    <row r="939" spans="1:32" x14ac:dyDescent="0.3">
      <c r="A939" t="s">
        <v>1709</v>
      </c>
      <c r="B939" t="b">
        <v>0</v>
      </c>
      <c r="D939" t="b">
        <v>0</v>
      </c>
      <c r="E939" s="1">
        <v>44196</v>
      </c>
      <c r="F939" t="b">
        <v>0</v>
      </c>
      <c r="G939" t="s">
        <v>40</v>
      </c>
      <c r="H939" t="b">
        <v>0</v>
      </c>
      <c r="I939" s="2">
        <v>43783.651944444442</v>
      </c>
      <c r="J939" t="b">
        <v>0</v>
      </c>
      <c r="K939" t="b">
        <v>0</v>
      </c>
      <c r="L939" t="s">
        <v>195</v>
      </c>
      <c r="M939">
        <v>4</v>
      </c>
      <c r="N939">
        <v>2020</v>
      </c>
      <c r="O939" t="s">
        <v>86</v>
      </c>
      <c r="P939" t="s">
        <v>86</v>
      </c>
      <c r="Q939" t="s">
        <v>5971</v>
      </c>
      <c r="R939" t="s">
        <v>87</v>
      </c>
      <c r="S939" s="2">
        <v>44297.838888888888</v>
      </c>
      <c r="U939" s="2">
        <v>43836.762569444443</v>
      </c>
      <c r="V939" t="b">
        <v>0</v>
      </c>
      <c r="W939" t="s">
        <v>121</v>
      </c>
      <c r="X939" t="s">
        <v>1710</v>
      </c>
      <c r="Z939" t="b">
        <v>0</v>
      </c>
      <c r="AA939" t="s">
        <v>194</v>
      </c>
      <c r="AB939" t="s">
        <v>88</v>
      </c>
      <c r="AC939" t="b">
        <v>0</v>
      </c>
      <c r="AD939" t="b">
        <v>0</v>
      </c>
      <c r="AE939" s="3">
        <v>4569</v>
      </c>
      <c r="AF939" s="3">
        <v>456.9</v>
      </c>
    </row>
    <row r="940" spans="1:32" x14ac:dyDescent="0.3">
      <c r="A940" t="s">
        <v>308</v>
      </c>
      <c r="B940" t="b">
        <v>0</v>
      </c>
      <c r="D940" t="b">
        <v>0</v>
      </c>
      <c r="E940" s="1">
        <v>44196</v>
      </c>
      <c r="F940" t="b">
        <v>0</v>
      </c>
      <c r="G940" t="s">
        <v>40</v>
      </c>
      <c r="H940" t="b">
        <v>0</v>
      </c>
      <c r="I940" s="2">
        <v>43273.547280092593</v>
      </c>
      <c r="J940" t="b">
        <v>0</v>
      </c>
      <c r="K940" t="b">
        <v>0</v>
      </c>
      <c r="L940" t="s">
        <v>195</v>
      </c>
      <c r="M940">
        <v>4</v>
      </c>
      <c r="N940">
        <v>2020</v>
      </c>
      <c r="O940" t="s">
        <v>86</v>
      </c>
      <c r="P940" t="s">
        <v>86</v>
      </c>
      <c r="Q940" t="s">
        <v>5971</v>
      </c>
      <c r="R940" t="s">
        <v>36</v>
      </c>
      <c r="S940" s="2">
        <v>43836.76258101852</v>
      </c>
      <c r="U940" s="2">
        <v>43836.762569444443</v>
      </c>
      <c r="V940" t="b">
        <v>0</v>
      </c>
      <c r="W940" t="s">
        <v>45</v>
      </c>
      <c r="X940" t="s">
        <v>1711</v>
      </c>
      <c r="Z940" t="b">
        <v>0</v>
      </c>
      <c r="AA940" t="s">
        <v>194</v>
      </c>
      <c r="AB940" t="s">
        <v>88</v>
      </c>
      <c r="AC940" t="b">
        <v>0</v>
      </c>
      <c r="AD940" t="b">
        <v>0</v>
      </c>
      <c r="AE940" s="3">
        <v>39318.400000000001</v>
      </c>
      <c r="AF940" s="3">
        <v>3931.84</v>
      </c>
    </row>
    <row r="941" spans="1:32" x14ac:dyDescent="0.3">
      <c r="A941" t="s">
        <v>67</v>
      </c>
      <c r="B941" t="b">
        <v>0</v>
      </c>
      <c r="D941" t="b">
        <v>0</v>
      </c>
      <c r="E941" s="1">
        <v>44112</v>
      </c>
      <c r="F941" t="b">
        <v>0</v>
      </c>
      <c r="G941" t="s">
        <v>40</v>
      </c>
      <c r="H941" t="b">
        <v>0</v>
      </c>
      <c r="I941" s="2">
        <v>43746.733043981483</v>
      </c>
      <c r="J941" t="b">
        <v>0</v>
      </c>
      <c r="K941" t="b">
        <v>0</v>
      </c>
      <c r="L941" t="s">
        <v>195</v>
      </c>
      <c r="M941">
        <v>4</v>
      </c>
      <c r="N941">
        <v>2020</v>
      </c>
      <c r="O941" t="s">
        <v>86</v>
      </c>
      <c r="P941" t="s">
        <v>86</v>
      </c>
      <c r="Q941" t="s">
        <v>5971</v>
      </c>
      <c r="R941" t="s">
        <v>87</v>
      </c>
      <c r="S941" s="2">
        <v>44297.8278587963</v>
      </c>
      <c r="U941" s="2">
        <v>43836.762569444443</v>
      </c>
      <c r="V941" t="b">
        <v>0</v>
      </c>
      <c r="W941" t="s">
        <v>83</v>
      </c>
      <c r="X941" t="s">
        <v>1712</v>
      </c>
      <c r="Z941" t="b">
        <v>0</v>
      </c>
      <c r="AA941" t="s">
        <v>194</v>
      </c>
      <c r="AB941" t="s">
        <v>88</v>
      </c>
      <c r="AC941" t="b">
        <v>0</v>
      </c>
      <c r="AD941" t="b">
        <v>0</v>
      </c>
      <c r="AE941" s="3">
        <v>64922.400000000001</v>
      </c>
      <c r="AF941" s="3">
        <v>6492.24</v>
      </c>
    </row>
    <row r="942" spans="1:32" x14ac:dyDescent="0.3">
      <c r="A942" t="s">
        <v>1257</v>
      </c>
      <c r="B942" t="b">
        <v>0</v>
      </c>
      <c r="D942" t="b">
        <v>0</v>
      </c>
      <c r="E942" s="1">
        <v>44196</v>
      </c>
      <c r="F942" t="b">
        <v>0</v>
      </c>
      <c r="G942" t="s">
        <v>194</v>
      </c>
      <c r="H942" t="b">
        <v>0</v>
      </c>
      <c r="I942" s="2">
        <v>42948.252939814818</v>
      </c>
      <c r="J942" t="b">
        <v>0</v>
      </c>
      <c r="K942" t="b">
        <v>0</v>
      </c>
      <c r="L942" t="s">
        <v>195</v>
      </c>
      <c r="M942">
        <v>4</v>
      </c>
      <c r="N942">
        <v>2020</v>
      </c>
      <c r="O942" t="s">
        <v>86</v>
      </c>
      <c r="P942" t="s">
        <v>86</v>
      </c>
      <c r="Q942" t="s">
        <v>5971</v>
      </c>
      <c r="R942" t="s">
        <v>87</v>
      </c>
      <c r="S942" s="2">
        <v>44297.8278587963</v>
      </c>
      <c r="U942" s="2">
        <v>43836.762569444443</v>
      </c>
      <c r="V942" t="b">
        <v>0</v>
      </c>
      <c r="W942" t="s">
        <v>83</v>
      </c>
      <c r="X942" t="s">
        <v>1713</v>
      </c>
      <c r="Z942" t="b">
        <v>0</v>
      </c>
      <c r="AA942" t="s">
        <v>194</v>
      </c>
      <c r="AB942" t="s">
        <v>88</v>
      </c>
      <c r="AC942" t="b">
        <v>0</v>
      </c>
      <c r="AD942" t="b">
        <v>0</v>
      </c>
      <c r="AE942" s="3">
        <v>65995</v>
      </c>
      <c r="AF942" s="3">
        <v>6599.5</v>
      </c>
    </row>
    <row r="943" spans="1:32" x14ac:dyDescent="0.3">
      <c r="A943" t="s">
        <v>308</v>
      </c>
      <c r="B943" t="b">
        <v>0</v>
      </c>
      <c r="D943" t="b">
        <v>0</v>
      </c>
      <c r="E943" s="1">
        <v>44196</v>
      </c>
      <c r="F943" t="b">
        <v>0</v>
      </c>
      <c r="G943" t="s">
        <v>194</v>
      </c>
      <c r="H943" t="b">
        <v>0</v>
      </c>
      <c r="I943" s="2">
        <v>43037.148796296293</v>
      </c>
      <c r="J943" t="b">
        <v>0</v>
      </c>
      <c r="K943" t="b">
        <v>0</v>
      </c>
      <c r="L943" t="s">
        <v>195</v>
      </c>
      <c r="M943">
        <v>4</v>
      </c>
      <c r="N943">
        <v>2020</v>
      </c>
      <c r="O943" t="s">
        <v>86</v>
      </c>
      <c r="P943" t="s">
        <v>86</v>
      </c>
      <c r="Q943" t="s">
        <v>5971</v>
      </c>
      <c r="R943" t="s">
        <v>87</v>
      </c>
      <c r="S943" s="2">
        <v>44297.8278587963</v>
      </c>
      <c r="U943" s="2">
        <v>43836.762569444443</v>
      </c>
      <c r="V943" t="b">
        <v>0</v>
      </c>
      <c r="W943" t="s">
        <v>83</v>
      </c>
      <c r="X943" t="s">
        <v>1714</v>
      </c>
      <c r="Z943" t="b">
        <v>0</v>
      </c>
      <c r="AA943" t="s">
        <v>194</v>
      </c>
      <c r="AB943" t="s">
        <v>88</v>
      </c>
      <c r="AC943" t="b">
        <v>0</v>
      </c>
      <c r="AD943" t="b">
        <v>0</v>
      </c>
      <c r="AE943" s="3">
        <v>424164</v>
      </c>
      <c r="AF943" s="3">
        <v>42416.4</v>
      </c>
    </row>
    <row r="944" spans="1:32" x14ac:dyDescent="0.3">
      <c r="A944" t="s">
        <v>308</v>
      </c>
      <c r="B944" t="b">
        <v>0</v>
      </c>
      <c r="D944" t="b">
        <v>0</v>
      </c>
      <c r="E944" s="1">
        <v>44196</v>
      </c>
      <c r="F944" t="b">
        <v>0</v>
      </c>
      <c r="G944" t="s">
        <v>51</v>
      </c>
      <c r="H944" t="b">
        <v>0</v>
      </c>
      <c r="I944" s="2">
        <v>43202.407986111109</v>
      </c>
      <c r="J944" t="b">
        <v>0</v>
      </c>
      <c r="K944" t="b">
        <v>0</v>
      </c>
      <c r="L944" t="s">
        <v>195</v>
      </c>
      <c r="M944">
        <v>4</v>
      </c>
      <c r="N944">
        <v>2020</v>
      </c>
      <c r="O944" t="s">
        <v>86</v>
      </c>
      <c r="P944" t="s">
        <v>86</v>
      </c>
      <c r="Q944" t="s">
        <v>5971</v>
      </c>
      <c r="R944" t="s">
        <v>36</v>
      </c>
      <c r="S944" s="2">
        <v>43836.76258101852</v>
      </c>
      <c r="U944" s="2">
        <v>43836.762569444443</v>
      </c>
      <c r="V944" t="b">
        <v>0</v>
      </c>
      <c r="W944" t="s">
        <v>45</v>
      </c>
      <c r="X944" t="s">
        <v>1715</v>
      </c>
      <c r="Z944" t="b">
        <v>0</v>
      </c>
      <c r="AA944" t="s">
        <v>194</v>
      </c>
      <c r="AB944" t="s">
        <v>88</v>
      </c>
      <c r="AC944" t="b">
        <v>0</v>
      </c>
      <c r="AD944" t="b">
        <v>0</v>
      </c>
      <c r="AE944" s="3">
        <v>273244.40000000002</v>
      </c>
      <c r="AF944" s="3">
        <v>27324.44</v>
      </c>
    </row>
    <row r="945" spans="1:32" x14ac:dyDescent="0.3">
      <c r="A945" t="s">
        <v>1716</v>
      </c>
      <c r="B945" t="b">
        <v>0</v>
      </c>
      <c r="D945" t="b">
        <v>0</v>
      </c>
      <c r="E945" s="1">
        <v>44561</v>
      </c>
      <c r="F945" t="b">
        <v>0</v>
      </c>
      <c r="G945" t="s">
        <v>74</v>
      </c>
      <c r="H945" t="b">
        <v>0</v>
      </c>
      <c r="I945" s="2">
        <v>43392.983483796299</v>
      </c>
      <c r="J945" t="b">
        <v>0</v>
      </c>
      <c r="K945" t="b">
        <v>0</v>
      </c>
      <c r="L945" t="s">
        <v>93</v>
      </c>
      <c r="M945">
        <v>4</v>
      </c>
      <c r="N945">
        <v>2021</v>
      </c>
      <c r="O945" t="s">
        <v>771</v>
      </c>
      <c r="P945" t="s">
        <v>772</v>
      </c>
      <c r="Q945" t="s">
        <v>5971</v>
      </c>
      <c r="R945" t="s">
        <v>87</v>
      </c>
      <c r="S945" s="2">
        <v>44358.539872685185</v>
      </c>
      <c r="U945" s="2">
        <v>44261.006643518522</v>
      </c>
      <c r="V945" t="b">
        <v>0</v>
      </c>
      <c r="W945" t="s">
        <v>121</v>
      </c>
      <c r="X945" t="s">
        <v>1717</v>
      </c>
      <c r="Z945" t="b">
        <v>0</v>
      </c>
      <c r="AA945" t="s">
        <v>229</v>
      </c>
      <c r="AB945" t="s">
        <v>1240</v>
      </c>
      <c r="AC945" t="b">
        <v>0</v>
      </c>
      <c r="AD945" t="b">
        <v>0</v>
      </c>
      <c r="AE945" s="3">
        <v>99596.01</v>
      </c>
      <c r="AF945" s="3">
        <v>49798</v>
      </c>
    </row>
    <row r="946" spans="1:32" x14ac:dyDescent="0.3">
      <c r="A946" t="s">
        <v>143</v>
      </c>
      <c r="B946" t="b">
        <v>0</v>
      </c>
      <c r="D946" t="b">
        <v>0</v>
      </c>
      <c r="E946" s="1">
        <v>44561</v>
      </c>
      <c r="F946" t="b">
        <v>0</v>
      </c>
      <c r="G946" t="s">
        <v>229</v>
      </c>
      <c r="H946" t="b">
        <v>0</v>
      </c>
      <c r="I946" s="2">
        <v>43880.896585648145</v>
      </c>
      <c r="J946" t="b">
        <v>0</v>
      </c>
      <c r="K946" t="b">
        <v>0</v>
      </c>
      <c r="L946" t="s">
        <v>93</v>
      </c>
      <c r="M946">
        <v>4</v>
      </c>
      <c r="N946">
        <v>2021</v>
      </c>
      <c r="O946" t="s">
        <v>771</v>
      </c>
      <c r="P946" t="s">
        <v>772</v>
      </c>
      <c r="Q946" t="s">
        <v>5971</v>
      </c>
      <c r="R946" t="s">
        <v>87</v>
      </c>
      <c r="S946" s="2">
        <v>44297.8278587963</v>
      </c>
      <c r="U946" s="2">
        <v>44193.209675925929</v>
      </c>
      <c r="V946" t="b">
        <v>0</v>
      </c>
      <c r="W946" t="s">
        <v>83</v>
      </c>
      <c r="X946" t="s">
        <v>1718</v>
      </c>
      <c r="Z946" t="b">
        <v>0</v>
      </c>
      <c r="AA946" t="s">
        <v>229</v>
      </c>
      <c r="AB946" t="s">
        <v>1240</v>
      </c>
      <c r="AC946" t="b">
        <v>0</v>
      </c>
      <c r="AD946" t="b">
        <v>0</v>
      </c>
      <c r="AE946" s="3">
        <v>2380</v>
      </c>
      <c r="AF946" s="3">
        <v>1190</v>
      </c>
    </row>
    <row r="947" spans="1:32" x14ac:dyDescent="0.3">
      <c r="A947" t="s">
        <v>1719</v>
      </c>
      <c r="B947" t="b">
        <v>0</v>
      </c>
      <c r="D947" t="b">
        <v>0</v>
      </c>
      <c r="E947" s="1">
        <v>44561</v>
      </c>
      <c r="F947" t="b">
        <v>0</v>
      </c>
      <c r="G947" t="s">
        <v>229</v>
      </c>
      <c r="H947" t="b">
        <v>0</v>
      </c>
      <c r="I947" s="2">
        <v>44181.680868055555</v>
      </c>
      <c r="J947" t="b">
        <v>0</v>
      </c>
      <c r="K947" t="b">
        <v>0</v>
      </c>
      <c r="L947" t="s">
        <v>93</v>
      </c>
      <c r="M947">
        <v>4</v>
      </c>
      <c r="N947">
        <v>2021</v>
      </c>
      <c r="O947" t="s">
        <v>771</v>
      </c>
      <c r="P947" t="s">
        <v>772</v>
      </c>
      <c r="Q947" t="s">
        <v>5972</v>
      </c>
      <c r="R947" t="s">
        <v>87</v>
      </c>
      <c r="S947" s="2">
        <v>44297.838888888888</v>
      </c>
      <c r="V947" t="b">
        <v>0</v>
      </c>
      <c r="W947" t="s">
        <v>121</v>
      </c>
      <c r="X947" t="s">
        <v>1720</v>
      </c>
      <c r="Z947" t="b">
        <v>0</v>
      </c>
      <c r="AA947" t="s">
        <v>229</v>
      </c>
      <c r="AB947" t="s">
        <v>1240</v>
      </c>
      <c r="AC947" t="b">
        <v>0</v>
      </c>
      <c r="AD947" t="b">
        <v>0</v>
      </c>
      <c r="AE947" s="3">
        <v>283841.15000000002</v>
      </c>
      <c r="AF947" s="3">
        <v>141920.57999999999</v>
      </c>
    </row>
    <row r="948" spans="1:32" x14ac:dyDescent="0.3">
      <c r="A948" t="s">
        <v>646</v>
      </c>
      <c r="B948" t="b">
        <v>0</v>
      </c>
      <c r="D948" t="b">
        <v>0</v>
      </c>
      <c r="E948" s="1">
        <v>44470</v>
      </c>
      <c r="F948" t="b">
        <v>0</v>
      </c>
      <c r="G948" t="s">
        <v>40</v>
      </c>
      <c r="H948" t="b">
        <v>0</v>
      </c>
      <c r="I948" s="2">
        <v>44298.645578703705</v>
      </c>
      <c r="J948" t="b">
        <v>0</v>
      </c>
      <c r="K948" t="b">
        <v>0</v>
      </c>
      <c r="L948" t="s">
        <v>93</v>
      </c>
      <c r="M948">
        <v>4</v>
      </c>
      <c r="N948">
        <v>2021</v>
      </c>
      <c r="O948" t="s">
        <v>771</v>
      </c>
      <c r="P948" t="s">
        <v>772</v>
      </c>
      <c r="Q948" t="s">
        <v>5972</v>
      </c>
      <c r="R948" t="s">
        <v>40</v>
      </c>
      <c r="S948" s="2">
        <v>44375.561712962961</v>
      </c>
      <c r="U948" s="2">
        <v>44375.561712962961</v>
      </c>
      <c r="V948" t="b">
        <v>0</v>
      </c>
      <c r="W948" t="s">
        <v>83</v>
      </c>
      <c r="X948" t="s">
        <v>1721</v>
      </c>
      <c r="Z948" t="b">
        <v>0</v>
      </c>
      <c r="AA948" t="s">
        <v>40</v>
      </c>
      <c r="AB948" t="s">
        <v>1240</v>
      </c>
      <c r="AC948" t="b">
        <v>0</v>
      </c>
      <c r="AD948" t="b">
        <v>0</v>
      </c>
      <c r="AE948" s="3">
        <v>6500</v>
      </c>
      <c r="AF948" s="3">
        <v>3250</v>
      </c>
    </row>
    <row r="949" spans="1:32" x14ac:dyDescent="0.3">
      <c r="A949" t="s">
        <v>1485</v>
      </c>
      <c r="B949" t="b">
        <v>0</v>
      </c>
      <c r="D949" t="b">
        <v>0</v>
      </c>
      <c r="E949" s="1">
        <v>44484</v>
      </c>
      <c r="F949" t="b">
        <v>0</v>
      </c>
      <c r="G949" t="s">
        <v>40</v>
      </c>
      <c r="H949" t="b">
        <v>0</v>
      </c>
      <c r="I949" s="2">
        <v>44270.853391203702</v>
      </c>
      <c r="J949" t="b">
        <v>0</v>
      </c>
      <c r="K949" t="b">
        <v>0</v>
      </c>
      <c r="L949" t="s">
        <v>93</v>
      </c>
      <c r="M949">
        <v>4</v>
      </c>
      <c r="N949">
        <v>2021</v>
      </c>
      <c r="O949" t="s">
        <v>771</v>
      </c>
      <c r="P949" t="s">
        <v>772</v>
      </c>
      <c r="Q949" t="s">
        <v>5972</v>
      </c>
      <c r="R949" t="s">
        <v>40</v>
      </c>
      <c r="S949" s="2">
        <v>44326.798449074071</v>
      </c>
      <c r="U949" s="2">
        <v>44295.870312500003</v>
      </c>
      <c r="V949" t="b">
        <v>0</v>
      </c>
      <c r="W949" t="s">
        <v>83</v>
      </c>
      <c r="X949" t="s">
        <v>1722</v>
      </c>
      <c r="Z949" t="b">
        <v>0</v>
      </c>
      <c r="AA949" t="s">
        <v>40</v>
      </c>
      <c r="AB949" t="s">
        <v>1240</v>
      </c>
      <c r="AC949" t="b">
        <v>0</v>
      </c>
      <c r="AD949" t="b">
        <v>0</v>
      </c>
      <c r="AE949" s="3">
        <v>6500</v>
      </c>
      <c r="AF949" s="3">
        <v>3250</v>
      </c>
    </row>
    <row r="950" spans="1:32" x14ac:dyDescent="0.3">
      <c r="A950" t="s">
        <v>1723</v>
      </c>
      <c r="B950" t="b">
        <v>0</v>
      </c>
      <c r="D950" t="b">
        <v>0</v>
      </c>
      <c r="E950" s="1">
        <v>44500</v>
      </c>
      <c r="F950" t="b">
        <v>0</v>
      </c>
      <c r="G950" t="s">
        <v>51</v>
      </c>
      <c r="H950" t="b">
        <v>0</v>
      </c>
      <c r="I950" s="2">
        <v>44004.586215277777</v>
      </c>
      <c r="J950" t="b">
        <v>0</v>
      </c>
      <c r="K950" t="b">
        <v>0</v>
      </c>
      <c r="L950" t="s">
        <v>93</v>
      </c>
      <c r="M950">
        <v>4</v>
      </c>
      <c r="N950">
        <v>2021</v>
      </c>
      <c r="O950" t="s">
        <v>771</v>
      </c>
      <c r="P950" t="s">
        <v>772</v>
      </c>
      <c r="Q950" t="s">
        <v>5972</v>
      </c>
      <c r="R950" t="s">
        <v>87</v>
      </c>
      <c r="S950" s="2">
        <v>44355.574166666665</v>
      </c>
      <c r="U950" s="2">
        <v>44085.84920138889</v>
      </c>
      <c r="V950" t="b">
        <v>0</v>
      </c>
      <c r="W950" t="s">
        <v>121</v>
      </c>
      <c r="X950" t="s">
        <v>1724</v>
      </c>
      <c r="Z950" t="b">
        <v>0</v>
      </c>
      <c r="AA950" t="s">
        <v>51</v>
      </c>
      <c r="AB950" t="s">
        <v>1240</v>
      </c>
      <c r="AC950" t="b">
        <v>0</v>
      </c>
      <c r="AD950" t="b">
        <v>0</v>
      </c>
      <c r="AE950" s="3">
        <v>147233.25</v>
      </c>
      <c r="AF950" s="3">
        <v>73616.63</v>
      </c>
    </row>
    <row r="951" spans="1:32" x14ac:dyDescent="0.3">
      <c r="A951" t="s">
        <v>1725</v>
      </c>
      <c r="B951" t="b">
        <v>0</v>
      </c>
      <c r="D951" t="b">
        <v>0</v>
      </c>
      <c r="E951" s="1">
        <v>44561</v>
      </c>
      <c r="F951" t="b">
        <v>0</v>
      </c>
      <c r="G951" t="s">
        <v>66</v>
      </c>
      <c r="H951" t="b">
        <v>0</v>
      </c>
      <c r="I951" s="2">
        <v>44207.629745370374</v>
      </c>
      <c r="J951" t="b">
        <v>0</v>
      </c>
      <c r="K951" t="b">
        <v>0</v>
      </c>
      <c r="L951" t="s">
        <v>93</v>
      </c>
      <c r="M951">
        <v>4</v>
      </c>
      <c r="N951">
        <v>2021</v>
      </c>
      <c r="O951" t="s">
        <v>771</v>
      </c>
      <c r="P951" t="s">
        <v>772</v>
      </c>
      <c r="Q951" t="s">
        <v>5972</v>
      </c>
      <c r="R951" t="s">
        <v>194</v>
      </c>
      <c r="S951" s="2">
        <v>44298.553981481484</v>
      </c>
      <c r="U951" s="2">
        <v>44298.553981481484</v>
      </c>
      <c r="V951" t="b">
        <v>0</v>
      </c>
      <c r="W951" t="s">
        <v>121</v>
      </c>
      <c r="X951" t="s">
        <v>1726</v>
      </c>
      <c r="Z951" t="b">
        <v>0</v>
      </c>
      <c r="AA951" t="s">
        <v>194</v>
      </c>
      <c r="AB951" t="s">
        <v>1240</v>
      </c>
      <c r="AC951" t="b">
        <v>0</v>
      </c>
      <c r="AD951" t="b">
        <v>0</v>
      </c>
      <c r="AE951" s="3">
        <v>520000</v>
      </c>
      <c r="AF951" s="3">
        <v>260000</v>
      </c>
    </row>
    <row r="952" spans="1:32" x14ac:dyDescent="0.3">
      <c r="A952" t="s">
        <v>1727</v>
      </c>
      <c r="B952" t="b">
        <v>0</v>
      </c>
      <c r="D952" t="b">
        <v>0</v>
      </c>
      <c r="E952" s="1">
        <v>44561</v>
      </c>
      <c r="F952" t="b">
        <v>0</v>
      </c>
      <c r="G952" t="s">
        <v>1429</v>
      </c>
      <c r="H952" t="b">
        <v>0</v>
      </c>
      <c r="I952" s="2">
        <v>44306.691377314812</v>
      </c>
      <c r="J952" t="b">
        <v>0</v>
      </c>
      <c r="K952" t="b">
        <v>0</v>
      </c>
      <c r="L952" t="s">
        <v>93</v>
      </c>
      <c r="M952">
        <v>4</v>
      </c>
      <c r="N952">
        <v>2021</v>
      </c>
      <c r="O952" t="s">
        <v>34</v>
      </c>
      <c r="P952" t="s">
        <v>34</v>
      </c>
      <c r="Q952" t="s">
        <v>5981</v>
      </c>
      <c r="R952" t="s">
        <v>1429</v>
      </c>
      <c r="S952" s="2">
        <v>44306.739074074074</v>
      </c>
      <c r="V952" t="b">
        <v>0</v>
      </c>
      <c r="W952" t="s">
        <v>121</v>
      </c>
      <c r="X952" t="s">
        <v>1728</v>
      </c>
      <c r="Z952" t="b">
        <v>0</v>
      </c>
      <c r="AA952" t="s">
        <v>1429</v>
      </c>
      <c r="AB952" t="s">
        <v>88</v>
      </c>
      <c r="AC952" t="b">
        <v>0</v>
      </c>
      <c r="AD952" t="b">
        <v>0</v>
      </c>
      <c r="AE952" s="3">
        <v>59658.34</v>
      </c>
      <c r="AF952" s="3">
        <v>5965.83</v>
      </c>
    </row>
    <row r="953" spans="1:32" x14ac:dyDescent="0.3">
      <c r="A953" t="s">
        <v>1729</v>
      </c>
      <c r="B953" t="b">
        <v>0</v>
      </c>
      <c r="D953" t="b">
        <v>0</v>
      </c>
      <c r="E953" s="1">
        <v>44561</v>
      </c>
      <c r="F953" t="b">
        <v>0</v>
      </c>
      <c r="G953" t="s">
        <v>229</v>
      </c>
      <c r="H953" t="b">
        <v>0</v>
      </c>
      <c r="I953" s="2">
        <v>43693.52103009259</v>
      </c>
      <c r="J953" t="b">
        <v>0</v>
      </c>
      <c r="K953" t="b">
        <v>0</v>
      </c>
      <c r="L953" t="s">
        <v>93</v>
      </c>
      <c r="M953">
        <v>4</v>
      </c>
      <c r="N953">
        <v>2021</v>
      </c>
      <c r="O953" t="s">
        <v>86</v>
      </c>
      <c r="P953" t="s">
        <v>86</v>
      </c>
      <c r="Q953" t="s">
        <v>5975</v>
      </c>
      <c r="R953" t="s">
        <v>87</v>
      </c>
      <c r="S953" s="2">
        <v>44300.834421296298</v>
      </c>
      <c r="U953" s="2">
        <v>44193.240416666667</v>
      </c>
      <c r="V953" t="b">
        <v>0</v>
      </c>
      <c r="W953" t="s">
        <v>121</v>
      </c>
      <c r="X953" t="s">
        <v>1730</v>
      </c>
      <c r="Z953" t="b">
        <v>0</v>
      </c>
      <c r="AA953" t="s">
        <v>229</v>
      </c>
      <c r="AB953" t="s">
        <v>180</v>
      </c>
      <c r="AC953" t="b">
        <v>0</v>
      </c>
      <c r="AD953" t="b">
        <v>0</v>
      </c>
      <c r="AE953" s="3">
        <v>70422.009999999995</v>
      </c>
      <c r="AF953" s="3">
        <v>3521.1</v>
      </c>
    </row>
    <row r="954" spans="1:32" x14ac:dyDescent="0.3">
      <c r="A954" t="s">
        <v>1731</v>
      </c>
      <c r="B954" t="b">
        <v>0</v>
      </c>
      <c r="D954" t="b">
        <v>0</v>
      </c>
      <c r="E954" s="1">
        <v>44561</v>
      </c>
      <c r="F954" t="b">
        <v>0</v>
      </c>
      <c r="G954" t="s">
        <v>229</v>
      </c>
      <c r="H954" t="b">
        <v>0</v>
      </c>
      <c r="I954" s="2">
        <v>43889.985150462962</v>
      </c>
      <c r="J954" t="b">
        <v>0</v>
      </c>
      <c r="K954" t="b">
        <v>0</v>
      </c>
      <c r="L954" t="s">
        <v>93</v>
      </c>
      <c r="M954">
        <v>4</v>
      </c>
      <c r="N954">
        <v>2021</v>
      </c>
      <c r="O954" t="s">
        <v>86</v>
      </c>
      <c r="P954" t="s">
        <v>86</v>
      </c>
      <c r="Q954" t="s">
        <v>5973</v>
      </c>
      <c r="R954" t="s">
        <v>87</v>
      </c>
      <c r="S954" s="2">
        <v>44297.838888888888</v>
      </c>
      <c r="U954" s="2">
        <v>44193.215995370374</v>
      </c>
      <c r="V954" t="b">
        <v>0</v>
      </c>
      <c r="W954" t="s">
        <v>121</v>
      </c>
      <c r="X954" t="s">
        <v>1732</v>
      </c>
      <c r="Z954" t="b">
        <v>0</v>
      </c>
      <c r="AA954" t="s">
        <v>229</v>
      </c>
      <c r="AB954" t="s">
        <v>180</v>
      </c>
      <c r="AC954" t="b">
        <v>0</v>
      </c>
      <c r="AD954" t="b">
        <v>0</v>
      </c>
      <c r="AE954" s="3">
        <v>65675</v>
      </c>
      <c r="AF954" s="3">
        <v>3283.75</v>
      </c>
    </row>
    <row r="955" spans="1:32" x14ac:dyDescent="0.3">
      <c r="A955" t="s">
        <v>459</v>
      </c>
      <c r="B955" t="b">
        <v>0</v>
      </c>
      <c r="D955" t="b">
        <v>0</v>
      </c>
      <c r="E955" s="1">
        <v>44196</v>
      </c>
      <c r="F955" t="b">
        <v>0</v>
      </c>
      <c r="G955" t="s">
        <v>40</v>
      </c>
      <c r="H955" t="b">
        <v>0</v>
      </c>
      <c r="I955" s="2">
        <v>43971.755219907405</v>
      </c>
      <c r="J955" t="b">
        <v>0</v>
      </c>
      <c r="K955" t="b">
        <v>0</v>
      </c>
      <c r="L955" t="s">
        <v>195</v>
      </c>
      <c r="M955">
        <v>4</v>
      </c>
      <c r="N955">
        <v>2020</v>
      </c>
      <c r="O955" t="s">
        <v>86</v>
      </c>
      <c r="P955" t="s">
        <v>86</v>
      </c>
      <c r="Q955" t="s">
        <v>5981</v>
      </c>
      <c r="R955" t="s">
        <v>87</v>
      </c>
      <c r="S955" s="2">
        <v>44297.838888888888</v>
      </c>
      <c r="V955" t="b">
        <v>0</v>
      </c>
      <c r="W955" t="s">
        <v>121</v>
      </c>
      <c r="X955" t="s">
        <v>1733</v>
      </c>
      <c r="Z955" t="b">
        <v>0</v>
      </c>
      <c r="AA955" t="s">
        <v>194</v>
      </c>
      <c r="AB955" t="s">
        <v>88</v>
      </c>
      <c r="AC955" t="b">
        <v>0</v>
      </c>
      <c r="AD955" t="b">
        <v>0</v>
      </c>
      <c r="AE955" s="3">
        <v>65636</v>
      </c>
      <c r="AF955" s="3">
        <v>6563.6</v>
      </c>
    </row>
    <row r="956" spans="1:32" x14ac:dyDescent="0.3">
      <c r="A956" t="s">
        <v>457</v>
      </c>
      <c r="B956" t="b">
        <v>0</v>
      </c>
      <c r="D956" t="b">
        <v>0</v>
      </c>
      <c r="E956" s="1">
        <v>44196</v>
      </c>
      <c r="F956" t="b">
        <v>0</v>
      </c>
      <c r="G956" t="s">
        <v>40</v>
      </c>
      <c r="H956" t="b">
        <v>0</v>
      </c>
      <c r="I956" s="2">
        <v>43977.642222222225</v>
      </c>
      <c r="J956" t="b">
        <v>0</v>
      </c>
      <c r="K956" t="b">
        <v>0</v>
      </c>
      <c r="L956" t="s">
        <v>195</v>
      </c>
      <c r="M956">
        <v>4</v>
      </c>
      <c r="N956">
        <v>2020</v>
      </c>
      <c r="O956" t="s">
        <v>86</v>
      </c>
      <c r="P956" t="s">
        <v>86</v>
      </c>
      <c r="Q956" t="s">
        <v>5976</v>
      </c>
      <c r="R956" t="s">
        <v>87</v>
      </c>
      <c r="S956" s="2">
        <v>44297.838888888888</v>
      </c>
      <c r="V956" t="b">
        <v>0</v>
      </c>
      <c r="W956" t="s">
        <v>121</v>
      </c>
      <c r="X956" t="s">
        <v>1734</v>
      </c>
      <c r="Z956" t="b">
        <v>0</v>
      </c>
      <c r="AA956" t="s">
        <v>194</v>
      </c>
      <c r="AB956" t="s">
        <v>88</v>
      </c>
      <c r="AC956" t="b">
        <v>0</v>
      </c>
      <c r="AD956" t="b">
        <v>0</v>
      </c>
      <c r="AE956" s="3">
        <v>65437</v>
      </c>
      <c r="AF956" s="3">
        <v>6543.7</v>
      </c>
    </row>
    <row r="957" spans="1:32" x14ac:dyDescent="0.3">
      <c r="A957" t="s">
        <v>232</v>
      </c>
      <c r="B957" t="b">
        <v>0</v>
      </c>
      <c r="D957" t="b">
        <v>0</v>
      </c>
      <c r="E957" s="1">
        <v>44196</v>
      </c>
      <c r="F957" t="b">
        <v>0</v>
      </c>
      <c r="G957" t="s">
        <v>40</v>
      </c>
      <c r="H957" t="b">
        <v>0</v>
      </c>
      <c r="I957" s="2">
        <v>43977.672939814816</v>
      </c>
      <c r="J957" t="b">
        <v>0</v>
      </c>
      <c r="K957" t="b">
        <v>0</v>
      </c>
      <c r="L957" t="s">
        <v>195</v>
      </c>
      <c r="M957">
        <v>4</v>
      </c>
      <c r="N957">
        <v>2020</v>
      </c>
      <c r="O957" t="s">
        <v>86</v>
      </c>
      <c r="P957" t="s">
        <v>86</v>
      </c>
      <c r="Q957" t="s">
        <v>5976</v>
      </c>
      <c r="R957" t="s">
        <v>87</v>
      </c>
      <c r="S957" s="2">
        <v>44297.838888888888</v>
      </c>
      <c r="V957" t="b">
        <v>0</v>
      </c>
      <c r="W957" t="s">
        <v>121</v>
      </c>
      <c r="X957" t="s">
        <v>1735</v>
      </c>
      <c r="Z957" t="b">
        <v>0</v>
      </c>
      <c r="AA957" t="s">
        <v>194</v>
      </c>
      <c r="AB957" t="s">
        <v>88</v>
      </c>
      <c r="AC957" t="b">
        <v>0</v>
      </c>
      <c r="AD957" t="b">
        <v>0</v>
      </c>
      <c r="AE957" s="3">
        <v>65437</v>
      </c>
      <c r="AF957" s="3">
        <v>6543.7</v>
      </c>
    </row>
    <row r="958" spans="1:32" x14ac:dyDescent="0.3">
      <c r="A958" t="s">
        <v>706</v>
      </c>
      <c r="B958" t="b">
        <v>0</v>
      </c>
      <c r="D958" t="b">
        <v>0</v>
      </c>
      <c r="E958" s="1">
        <v>44196</v>
      </c>
      <c r="F958" t="b">
        <v>0</v>
      </c>
      <c r="G958" t="s">
        <v>40</v>
      </c>
      <c r="H958" t="b">
        <v>0</v>
      </c>
      <c r="I958" s="2">
        <v>43977.772048611114</v>
      </c>
      <c r="J958" t="b">
        <v>0</v>
      </c>
      <c r="K958" t="b">
        <v>0</v>
      </c>
      <c r="L958" t="s">
        <v>195</v>
      </c>
      <c r="M958">
        <v>4</v>
      </c>
      <c r="N958">
        <v>2020</v>
      </c>
      <c r="O958" t="s">
        <v>86</v>
      </c>
      <c r="P958" t="s">
        <v>86</v>
      </c>
      <c r="Q958" t="s">
        <v>5976</v>
      </c>
      <c r="R958" t="s">
        <v>87</v>
      </c>
      <c r="S958" s="2">
        <v>44297.838888888888</v>
      </c>
      <c r="V958" t="b">
        <v>0</v>
      </c>
      <c r="W958" t="s">
        <v>121</v>
      </c>
      <c r="X958" t="s">
        <v>1736</v>
      </c>
      <c r="Z958" t="b">
        <v>0</v>
      </c>
      <c r="AA958" t="s">
        <v>194</v>
      </c>
      <c r="AB958" t="s">
        <v>88</v>
      </c>
      <c r="AC958" t="b">
        <v>0</v>
      </c>
      <c r="AD958" t="b">
        <v>0</v>
      </c>
      <c r="AE958" s="3">
        <v>65636</v>
      </c>
      <c r="AF958" s="3">
        <v>6563.6</v>
      </c>
    </row>
    <row r="959" spans="1:32" x14ac:dyDescent="0.3">
      <c r="A959" t="s">
        <v>441</v>
      </c>
      <c r="B959" t="b">
        <v>0</v>
      </c>
      <c r="D959" t="b">
        <v>0</v>
      </c>
      <c r="E959" s="1">
        <v>44196</v>
      </c>
      <c r="F959" t="b">
        <v>0</v>
      </c>
      <c r="G959" t="s">
        <v>40</v>
      </c>
      <c r="H959" t="b">
        <v>0</v>
      </c>
      <c r="I959" s="2">
        <v>43977.777118055557</v>
      </c>
      <c r="J959" t="b">
        <v>0</v>
      </c>
      <c r="K959" t="b">
        <v>0</v>
      </c>
      <c r="L959" t="s">
        <v>195</v>
      </c>
      <c r="M959">
        <v>4</v>
      </c>
      <c r="N959">
        <v>2020</v>
      </c>
      <c r="O959" t="s">
        <v>86</v>
      </c>
      <c r="P959" t="s">
        <v>86</v>
      </c>
      <c r="Q959" t="s">
        <v>5976</v>
      </c>
      <c r="R959" t="s">
        <v>87</v>
      </c>
      <c r="S959" s="2">
        <v>44297.838888888888</v>
      </c>
      <c r="V959" t="b">
        <v>0</v>
      </c>
      <c r="W959" t="s">
        <v>121</v>
      </c>
      <c r="X959" t="s">
        <v>1737</v>
      </c>
      <c r="Z959" t="b">
        <v>0</v>
      </c>
      <c r="AA959" t="s">
        <v>194</v>
      </c>
      <c r="AB959" t="s">
        <v>88</v>
      </c>
      <c r="AC959" t="b">
        <v>0</v>
      </c>
      <c r="AD959" t="b">
        <v>0</v>
      </c>
      <c r="AE959" s="3">
        <v>65636</v>
      </c>
      <c r="AF959" s="3">
        <v>6563.6</v>
      </c>
    </row>
    <row r="960" spans="1:32" x14ac:dyDescent="0.3">
      <c r="A960" t="s">
        <v>593</v>
      </c>
      <c r="B960" t="b">
        <v>0</v>
      </c>
      <c r="D960" t="b">
        <v>0</v>
      </c>
      <c r="E960" s="1">
        <v>44196</v>
      </c>
      <c r="F960" t="b">
        <v>0</v>
      </c>
      <c r="G960" t="s">
        <v>40</v>
      </c>
      <c r="H960" t="b">
        <v>0</v>
      </c>
      <c r="I960" s="2">
        <v>43977.800057870372</v>
      </c>
      <c r="J960" t="b">
        <v>0</v>
      </c>
      <c r="K960" t="b">
        <v>0</v>
      </c>
      <c r="L960" t="s">
        <v>195</v>
      </c>
      <c r="M960">
        <v>4</v>
      </c>
      <c r="N960">
        <v>2020</v>
      </c>
      <c r="O960" t="s">
        <v>86</v>
      </c>
      <c r="P960" t="s">
        <v>86</v>
      </c>
      <c r="Q960" t="s">
        <v>5976</v>
      </c>
      <c r="R960" t="s">
        <v>87</v>
      </c>
      <c r="S960" s="2">
        <v>44297.838888888888</v>
      </c>
      <c r="V960" t="b">
        <v>0</v>
      </c>
      <c r="W960" t="s">
        <v>121</v>
      </c>
      <c r="X960" t="s">
        <v>1738</v>
      </c>
      <c r="Z960" t="b">
        <v>0</v>
      </c>
      <c r="AA960" t="s">
        <v>194</v>
      </c>
      <c r="AB960" t="s">
        <v>88</v>
      </c>
      <c r="AC960" t="b">
        <v>0</v>
      </c>
      <c r="AD960" t="b">
        <v>0</v>
      </c>
      <c r="AE960" s="3">
        <v>65636</v>
      </c>
      <c r="AF960" s="3">
        <v>6563.6</v>
      </c>
    </row>
    <row r="961" spans="1:32" x14ac:dyDescent="0.3">
      <c r="A961" t="s">
        <v>1739</v>
      </c>
      <c r="B961" t="b">
        <v>0</v>
      </c>
      <c r="D961" t="b">
        <v>0</v>
      </c>
      <c r="E961" s="1">
        <v>44196</v>
      </c>
      <c r="F961" t="b">
        <v>0</v>
      </c>
      <c r="G961" t="s">
        <v>40</v>
      </c>
      <c r="H961" t="b">
        <v>0</v>
      </c>
      <c r="I961" s="2">
        <v>44054.861909722225</v>
      </c>
      <c r="J961" t="b">
        <v>0</v>
      </c>
      <c r="K961" t="b">
        <v>0</v>
      </c>
      <c r="L961" t="s">
        <v>195</v>
      </c>
      <c r="M961">
        <v>4</v>
      </c>
      <c r="N961">
        <v>2020</v>
      </c>
      <c r="O961" t="s">
        <v>86</v>
      </c>
      <c r="P961" t="s">
        <v>86</v>
      </c>
      <c r="Q961" t="s">
        <v>5976</v>
      </c>
      <c r="R961" t="s">
        <v>87</v>
      </c>
      <c r="S961" s="2">
        <v>44297.8278587963</v>
      </c>
      <c r="V961" t="b">
        <v>0</v>
      </c>
      <c r="W961" t="s">
        <v>83</v>
      </c>
      <c r="X961" t="s">
        <v>1740</v>
      </c>
      <c r="Z961" t="b">
        <v>0</v>
      </c>
      <c r="AA961" t="s">
        <v>194</v>
      </c>
      <c r="AB961" t="s">
        <v>88</v>
      </c>
      <c r="AC961" t="b">
        <v>0</v>
      </c>
      <c r="AD961" t="b">
        <v>0</v>
      </c>
      <c r="AE961" s="3">
        <v>65636</v>
      </c>
      <c r="AF961" s="3">
        <v>6563.6</v>
      </c>
    </row>
    <row r="962" spans="1:32" x14ac:dyDescent="0.3">
      <c r="A962" t="s">
        <v>1741</v>
      </c>
      <c r="B962" t="b">
        <v>0</v>
      </c>
      <c r="D962" t="b">
        <v>0</v>
      </c>
      <c r="E962" s="1">
        <v>44196</v>
      </c>
      <c r="F962" t="b">
        <v>0</v>
      </c>
      <c r="G962" t="s">
        <v>40</v>
      </c>
      <c r="H962" t="b">
        <v>0</v>
      </c>
      <c r="I962" s="2">
        <v>44070.849791666667</v>
      </c>
      <c r="J962" t="b">
        <v>0</v>
      </c>
      <c r="K962" t="b">
        <v>0</v>
      </c>
      <c r="L962" t="s">
        <v>195</v>
      </c>
      <c r="M962">
        <v>4</v>
      </c>
      <c r="N962">
        <v>2020</v>
      </c>
      <c r="O962" t="s">
        <v>86</v>
      </c>
      <c r="P962" t="s">
        <v>86</v>
      </c>
      <c r="Q962" t="s">
        <v>5976</v>
      </c>
      <c r="R962" t="s">
        <v>40</v>
      </c>
      <c r="S962" s="2">
        <v>44070.84988425926</v>
      </c>
      <c r="V962" t="b">
        <v>0</v>
      </c>
      <c r="W962" t="s">
        <v>37</v>
      </c>
      <c r="X962" t="s">
        <v>1742</v>
      </c>
      <c r="Z962" t="b">
        <v>0</v>
      </c>
      <c r="AA962" t="s">
        <v>194</v>
      </c>
      <c r="AB962" t="s">
        <v>88</v>
      </c>
      <c r="AC962" t="b">
        <v>0</v>
      </c>
      <c r="AD962" t="b">
        <v>0</v>
      </c>
      <c r="AE962" s="3">
        <v>405437</v>
      </c>
      <c r="AF962" s="3">
        <v>40543.699999999997</v>
      </c>
    </row>
    <row r="963" spans="1:32" x14ac:dyDescent="0.3">
      <c r="A963" t="s">
        <v>1743</v>
      </c>
      <c r="B963" t="b">
        <v>0</v>
      </c>
      <c r="D963" t="b">
        <v>0</v>
      </c>
      <c r="E963" s="1">
        <v>44196</v>
      </c>
      <c r="F963" t="b">
        <v>0</v>
      </c>
      <c r="G963" t="s">
        <v>40</v>
      </c>
      <c r="H963" t="b">
        <v>0</v>
      </c>
      <c r="I963" s="2">
        <v>43836.84878472222</v>
      </c>
      <c r="J963" t="b">
        <v>0</v>
      </c>
      <c r="K963" t="b">
        <v>0</v>
      </c>
      <c r="L963" t="s">
        <v>195</v>
      </c>
      <c r="M963">
        <v>4</v>
      </c>
      <c r="N963">
        <v>2020</v>
      </c>
      <c r="O963" t="s">
        <v>86</v>
      </c>
      <c r="P963" t="s">
        <v>86</v>
      </c>
      <c r="Q963" t="s">
        <v>5976</v>
      </c>
      <c r="R963" t="s">
        <v>87</v>
      </c>
      <c r="S963" s="2">
        <v>44297.838888888888</v>
      </c>
      <c r="V963" t="b">
        <v>0</v>
      </c>
      <c r="W963" t="s">
        <v>121</v>
      </c>
      <c r="X963" t="s">
        <v>1744</v>
      </c>
      <c r="Z963" t="b">
        <v>0</v>
      </c>
      <c r="AA963" t="s">
        <v>194</v>
      </c>
      <c r="AB963" t="s">
        <v>88</v>
      </c>
      <c r="AC963" t="b">
        <v>0</v>
      </c>
      <c r="AD963" t="b">
        <v>0</v>
      </c>
      <c r="AE963" s="3">
        <v>112199.2</v>
      </c>
      <c r="AF963" s="3">
        <v>11219.92</v>
      </c>
    </row>
    <row r="964" spans="1:32" x14ac:dyDescent="0.3">
      <c r="A964" t="s">
        <v>1745</v>
      </c>
      <c r="B964" t="b">
        <v>0</v>
      </c>
      <c r="D964" t="b">
        <v>0</v>
      </c>
      <c r="E964" s="1">
        <v>44196</v>
      </c>
      <c r="F964" t="b">
        <v>0</v>
      </c>
      <c r="G964" t="s">
        <v>40</v>
      </c>
      <c r="H964" t="b">
        <v>0</v>
      </c>
      <c r="I964" s="2">
        <v>43902.65011574074</v>
      </c>
      <c r="J964" t="b">
        <v>0</v>
      </c>
      <c r="K964" t="b">
        <v>0</v>
      </c>
      <c r="L964" t="s">
        <v>195</v>
      </c>
      <c r="M964">
        <v>4</v>
      </c>
      <c r="N964">
        <v>2020</v>
      </c>
      <c r="O964" t="s">
        <v>86</v>
      </c>
      <c r="P964" t="s">
        <v>86</v>
      </c>
      <c r="Q964" t="s">
        <v>5976</v>
      </c>
      <c r="R964" t="s">
        <v>87</v>
      </c>
      <c r="S964" s="2">
        <v>44297.838888888888</v>
      </c>
      <c r="V964" t="b">
        <v>0</v>
      </c>
      <c r="W964" t="s">
        <v>121</v>
      </c>
      <c r="X964" t="s">
        <v>1746</v>
      </c>
      <c r="Z964" t="b">
        <v>0</v>
      </c>
      <c r="AA964" t="s">
        <v>194</v>
      </c>
      <c r="AB964" t="s">
        <v>88</v>
      </c>
      <c r="AC964" t="b">
        <v>0</v>
      </c>
      <c r="AD964" t="b">
        <v>0</v>
      </c>
      <c r="AE964" s="3">
        <v>98750</v>
      </c>
      <c r="AF964" s="3">
        <v>9875</v>
      </c>
    </row>
    <row r="965" spans="1:32" x14ac:dyDescent="0.3">
      <c r="A965" t="s">
        <v>1435</v>
      </c>
      <c r="B965" t="b">
        <v>0</v>
      </c>
      <c r="D965" t="b">
        <v>0</v>
      </c>
      <c r="E965" s="1">
        <v>44196</v>
      </c>
      <c r="F965" t="b">
        <v>0</v>
      </c>
      <c r="G965" t="s">
        <v>40</v>
      </c>
      <c r="H965" t="b">
        <v>0</v>
      </c>
      <c r="I965" s="2">
        <v>43937.726886574077</v>
      </c>
      <c r="J965" t="b">
        <v>0</v>
      </c>
      <c r="K965" t="b">
        <v>0</v>
      </c>
      <c r="L965" t="s">
        <v>195</v>
      </c>
      <c r="M965">
        <v>4</v>
      </c>
      <c r="N965">
        <v>2020</v>
      </c>
      <c r="O965" t="s">
        <v>86</v>
      </c>
      <c r="P965" t="s">
        <v>86</v>
      </c>
      <c r="Q965" t="s">
        <v>5976</v>
      </c>
      <c r="R965" t="s">
        <v>87</v>
      </c>
      <c r="S965" s="2">
        <v>44297.838888888888</v>
      </c>
      <c r="V965" t="b">
        <v>0</v>
      </c>
      <c r="W965" t="s">
        <v>121</v>
      </c>
      <c r="X965" t="s">
        <v>1747</v>
      </c>
      <c r="Z965" t="b">
        <v>0</v>
      </c>
      <c r="AA965" t="s">
        <v>194</v>
      </c>
      <c r="AB965" t="s">
        <v>88</v>
      </c>
      <c r="AC965" t="b">
        <v>0</v>
      </c>
      <c r="AD965" t="b">
        <v>0</v>
      </c>
      <c r="AE965" s="3">
        <v>4875</v>
      </c>
      <c r="AF965" s="3">
        <v>487.5</v>
      </c>
    </row>
    <row r="966" spans="1:32" x14ac:dyDescent="0.3">
      <c r="A966" t="s">
        <v>1748</v>
      </c>
      <c r="B966" t="b">
        <v>0</v>
      </c>
      <c r="D966" t="b">
        <v>0</v>
      </c>
      <c r="E966" s="1">
        <v>44196</v>
      </c>
      <c r="F966" t="b">
        <v>0</v>
      </c>
      <c r="G966" t="s">
        <v>40</v>
      </c>
      <c r="H966" t="b">
        <v>0</v>
      </c>
      <c r="I966" s="2">
        <v>43957.719571759262</v>
      </c>
      <c r="J966" t="b">
        <v>0</v>
      </c>
      <c r="K966" t="b">
        <v>0</v>
      </c>
      <c r="L966" t="s">
        <v>195</v>
      </c>
      <c r="M966">
        <v>4</v>
      </c>
      <c r="N966">
        <v>2020</v>
      </c>
      <c r="O966" t="s">
        <v>86</v>
      </c>
      <c r="P966" t="s">
        <v>86</v>
      </c>
      <c r="Q966" t="s">
        <v>5976</v>
      </c>
      <c r="R966" t="s">
        <v>87</v>
      </c>
      <c r="S966" s="2">
        <v>44297.838888888888</v>
      </c>
      <c r="V966" t="b">
        <v>0</v>
      </c>
      <c r="W966" t="s">
        <v>121</v>
      </c>
      <c r="X966" t="s">
        <v>1749</v>
      </c>
      <c r="Z966" t="b">
        <v>0</v>
      </c>
      <c r="AA966" t="s">
        <v>194</v>
      </c>
      <c r="AB966" t="s">
        <v>88</v>
      </c>
      <c r="AC966" t="b">
        <v>0</v>
      </c>
      <c r="AD966" t="b">
        <v>0</v>
      </c>
      <c r="AE966" s="3">
        <v>66200</v>
      </c>
      <c r="AF966" s="3">
        <v>6620</v>
      </c>
    </row>
    <row r="967" spans="1:32" x14ac:dyDescent="0.3">
      <c r="A967" t="s">
        <v>1260</v>
      </c>
      <c r="B967" t="b">
        <v>0</v>
      </c>
      <c r="D967" t="b">
        <v>0</v>
      </c>
      <c r="E967" s="1">
        <v>44196</v>
      </c>
      <c r="F967" t="b">
        <v>0</v>
      </c>
      <c r="G967" t="s">
        <v>40</v>
      </c>
      <c r="H967" t="b">
        <v>0</v>
      </c>
      <c r="I967" s="2">
        <v>44049.56994212963</v>
      </c>
      <c r="J967" t="b">
        <v>0</v>
      </c>
      <c r="K967" t="b">
        <v>0</v>
      </c>
      <c r="L967" t="s">
        <v>195</v>
      </c>
      <c r="M967">
        <v>4</v>
      </c>
      <c r="N967">
        <v>2020</v>
      </c>
      <c r="O967" t="s">
        <v>86</v>
      </c>
      <c r="P967" t="s">
        <v>86</v>
      </c>
      <c r="Q967" t="s">
        <v>5977</v>
      </c>
      <c r="R967" t="s">
        <v>40</v>
      </c>
      <c r="S967" s="2">
        <v>44050.827905092592</v>
      </c>
      <c r="V967" t="b">
        <v>0</v>
      </c>
      <c r="W967" t="s">
        <v>98</v>
      </c>
      <c r="X967" t="s">
        <v>1750</v>
      </c>
      <c r="Z967" t="b">
        <v>0</v>
      </c>
      <c r="AA967" t="s">
        <v>194</v>
      </c>
      <c r="AB967" t="s">
        <v>88</v>
      </c>
      <c r="AC967" t="b">
        <v>0</v>
      </c>
      <c r="AD967" t="b">
        <v>0</v>
      </c>
      <c r="AE967" s="3">
        <v>215699</v>
      </c>
      <c r="AF967" s="3">
        <v>21569.9</v>
      </c>
    </row>
    <row r="968" spans="1:32" x14ac:dyDescent="0.3">
      <c r="A968" t="s">
        <v>1751</v>
      </c>
      <c r="B968" t="b">
        <v>0</v>
      </c>
      <c r="D968" t="b">
        <v>0</v>
      </c>
      <c r="E968" s="1">
        <v>44196</v>
      </c>
      <c r="F968" t="b">
        <v>0</v>
      </c>
      <c r="G968" t="s">
        <v>40</v>
      </c>
      <c r="H968" t="b">
        <v>0</v>
      </c>
      <c r="I968" s="2">
        <v>44089.843668981484</v>
      </c>
      <c r="J968" t="b">
        <v>0</v>
      </c>
      <c r="K968" t="b">
        <v>0</v>
      </c>
      <c r="L968" t="s">
        <v>195</v>
      </c>
      <c r="M968">
        <v>4</v>
      </c>
      <c r="N968">
        <v>2020</v>
      </c>
      <c r="O968" t="s">
        <v>86</v>
      </c>
      <c r="P968" t="s">
        <v>86</v>
      </c>
      <c r="Q968" t="s">
        <v>5977</v>
      </c>
      <c r="R968" t="s">
        <v>40</v>
      </c>
      <c r="S968" s="2">
        <v>44089.845138888886</v>
      </c>
      <c r="V968" t="b">
        <v>0</v>
      </c>
      <c r="W968" t="s">
        <v>37</v>
      </c>
      <c r="X968" t="s">
        <v>1752</v>
      </c>
      <c r="Z968" t="b">
        <v>0</v>
      </c>
      <c r="AA968" t="s">
        <v>194</v>
      </c>
      <c r="AB968" t="s">
        <v>88</v>
      </c>
      <c r="AC968" t="b">
        <v>0</v>
      </c>
      <c r="AD968" t="b">
        <v>0</v>
      </c>
      <c r="AE968" s="3">
        <v>72500</v>
      </c>
      <c r="AF968" s="3">
        <v>7250</v>
      </c>
    </row>
    <row r="969" spans="1:32" x14ac:dyDescent="0.3">
      <c r="A969" t="s">
        <v>397</v>
      </c>
      <c r="B969" t="b">
        <v>0</v>
      </c>
      <c r="D969" t="b">
        <v>0</v>
      </c>
      <c r="E969" s="1">
        <v>44561</v>
      </c>
      <c r="F969" t="b">
        <v>0</v>
      </c>
      <c r="G969" t="s">
        <v>40</v>
      </c>
      <c r="H969" t="b">
        <v>0</v>
      </c>
      <c r="I969" s="2">
        <v>43350.730173611111</v>
      </c>
      <c r="J969" t="b">
        <v>0</v>
      </c>
      <c r="K969" t="b">
        <v>0</v>
      </c>
      <c r="L969" t="s">
        <v>93</v>
      </c>
      <c r="M969">
        <v>4</v>
      </c>
      <c r="N969">
        <v>2021</v>
      </c>
      <c r="O969" t="s">
        <v>86</v>
      </c>
      <c r="P969" t="s">
        <v>86</v>
      </c>
      <c r="Q969" t="s">
        <v>5977</v>
      </c>
      <c r="R969" t="s">
        <v>87</v>
      </c>
      <c r="S969" s="2">
        <v>44300.834421296298</v>
      </c>
      <c r="U969" s="2">
        <v>44256.669930555552</v>
      </c>
      <c r="V969" t="b">
        <v>0</v>
      </c>
      <c r="W969" t="s">
        <v>121</v>
      </c>
      <c r="X969" t="s">
        <v>1753</v>
      </c>
      <c r="Z969" t="b">
        <v>0</v>
      </c>
      <c r="AA969" t="s">
        <v>194</v>
      </c>
      <c r="AB969" t="s">
        <v>88</v>
      </c>
      <c r="AC969" t="b">
        <v>0</v>
      </c>
      <c r="AD969" t="b">
        <v>0</v>
      </c>
      <c r="AE969" s="3">
        <v>65835</v>
      </c>
      <c r="AF969" s="3">
        <v>6583.5</v>
      </c>
    </row>
    <row r="970" spans="1:32" x14ac:dyDescent="0.3">
      <c r="A970" t="s">
        <v>406</v>
      </c>
      <c r="B970" t="b">
        <v>0</v>
      </c>
      <c r="D970" t="b">
        <v>0</v>
      </c>
      <c r="E970" s="1">
        <v>44561</v>
      </c>
      <c r="F970" t="b">
        <v>0</v>
      </c>
      <c r="G970" t="s">
        <v>229</v>
      </c>
      <c r="H970" t="b">
        <v>0</v>
      </c>
      <c r="I970" s="2">
        <v>43682.727129629631</v>
      </c>
      <c r="J970" t="b">
        <v>0</v>
      </c>
      <c r="K970" t="b">
        <v>0</v>
      </c>
      <c r="L970" t="s">
        <v>93</v>
      </c>
      <c r="M970">
        <v>4</v>
      </c>
      <c r="N970">
        <v>2021</v>
      </c>
      <c r="O970" t="s">
        <v>86</v>
      </c>
      <c r="P970" t="s">
        <v>86</v>
      </c>
      <c r="Q970" t="s">
        <v>5977</v>
      </c>
      <c r="R970" t="s">
        <v>87</v>
      </c>
      <c r="S970" s="2">
        <v>44355.849479166667</v>
      </c>
      <c r="U970" s="2">
        <v>44193.236250000002</v>
      </c>
      <c r="V970" t="b">
        <v>0</v>
      </c>
      <c r="W970" t="s">
        <v>121</v>
      </c>
      <c r="X970" t="s">
        <v>1754</v>
      </c>
      <c r="Z970" t="b">
        <v>0</v>
      </c>
      <c r="AA970" t="s">
        <v>229</v>
      </c>
      <c r="AB970" t="s">
        <v>88</v>
      </c>
      <c r="AC970" t="b">
        <v>0</v>
      </c>
      <c r="AD970" t="b">
        <v>0</v>
      </c>
      <c r="AE970" s="3">
        <v>99817.52</v>
      </c>
      <c r="AF970" s="3">
        <v>9981.75</v>
      </c>
    </row>
    <row r="971" spans="1:32" x14ac:dyDescent="0.3">
      <c r="A971" t="s">
        <v>1755</v>
      </c>
      <c r="B971" t="b">
        <v>0</v>
      </c>
      <c r="D971" t="b">
        <v>0</v>
      </c>
      <c r="E971" s="1">
        <v>44561</v>
      </c>
      <c r="F971" t="b">
        <v>0</v>
      </c>
      <c r="G971" t="s">
        <v>40</v>
      </c>
      <c r="H971" t="b">
        <v>0</v>
      </c>
      <c r="I971" s="2">
        <v>44049.54478009259</v>
      </c>
      <c r="J971" t="b">
        <v>0</v>
      </c>
      <c r="K971" t="b">
        <v>0</v>
      </c>
      <c r="L971" t="s">
        <v>93</v>
      </c>
      <c r="M971">
        <v>4</v>
      </c>
      <c r="N971">
        <v>2021</v>
      </c>
      <c r="O971" t="s">
        <v>86</v>
      </c>
      <c r="P971" t="s">
        <v>86</v>
      </c>
      <c r="Q971" t="s">
        <v>5977</v>
      </c>
      <c r="R971" t="s">
        <v>87</v>
      </c>
      <c r="S971" s="2">
        <v>44297.838888888888</v>
      </c>
      <c r="U971" s="2">
        <v>44256.672083333331</v>
      </c>
      <c r="V971" t="b">
        <v>0</v>
      </c>
      <c r="W971" t="s">
        <v>121</v>
      </c>
      <c r="X971" t="s">
        <v>1756</v>
      </c>
      <c r="Z971" t="b">
        <v>0</v>
      </c>
      <c r="AA971" t="s">
        <v>194</v>
      </c>
      <c r="AB971" t="s">
        <v>88</v>
      </c>
      <c r="AC971" t="b">
        <v>0</v>
      </c>
      <c r="AD971" t="b">
        <v>0</v>
      </c>
      <c r="AE971" s="3">
        <v>65437</v>
      </c>
      <c r="AF971" s="3">
        <v>6543.7</v>
      </c>
    </row>
    <row r="972" spans="1:32" x14ac:dyDescent="0.3">
      <c r="A972" t="s">
        <v>1757</v>
      </c>
      <c r="B972" t="b">
        <v>0</v>
      </c>
      <c r="D972" t="b">
        <v>0</v>
      </c>
      <c r="E972" s="1">
        <v>44561</v>
      </c>
      <c r="F972" t="b">
        <v>0</v>
      </c>
      <c r="G972" t="s">
        <v>40</v>
      </c>
      <c r="H972" t="b">
        <v>0</v>
      </c>
      <c r="I972" s="2">
        <v>44054.582083333335</v>
      </c>
      <c r="J972" t="b">
        <v>0</v>
      </c>
      <c r="K972" t="b">
        <v>0</v>
      </c>
      <c r="L972" t="s">
        <v>93</v>
      </c>
      <c r="M972">
        <v>4</v>
      </c>
      <c r="N972">
        <v>2021</v>
      </c>
      <c r="O972" t="s">
        <v>86</v>
      </c>
      <c r="P972" t="s">
        <v>86</v>
      </c>
      <c r="Q972" t="s">
        <v>5977</v>
      </c>
      <c r="R972" t="s">
        <v>194</v>
      </c>
      <c r="S972" s="2">
        <v>44263.597754629627</v>
      </c>
      <c r="U972" s="2">
        <v>44263.597754629627</v>
      </c>
      <c r="V972" t="b">
        <v>0</v>
      </c>
      <c r="W972" t="s">
        <v>37</v>
      </c>
      <c r="X972" t="s">
        <v>1758</v>
      </c>
      <c r="Z972" t="b">
        <v>0</v>
      </c>
      <c r="AA972" t="s">
        <v>194</v>
      </c>
      <c r="AB972" t="s">
        <v>88</v>
      </c>
      <c r="AC972" t="b">
        <v>0</v>
      </c>
      <c r="AD972" t="b">
        <v>0</v>
      </c>
      <c r="AE972" s="3">
        <v>73893.3</v>
      </c>
      <c r="AF972" s="3">
        <v>7389.33</v>
      </c>
    </row>
    <row r="973" spans="1:32" x14ac:dyDescent="0.3">
      <c r="A973" t="s">
        <v>1759</v>
      </c>
      <c r="B973" t="b">
        <v>0</v>
      </c>
      <c r="D973" t="b">
        <v>0</v>
      </c>
      <c r="E973" s="1">
        <v>44470</v>
      </c>
      <c r="F973" t="b">
        <v>0</v>
      </c>
      <c r="G973" t="s">
        <v>40</v>
      </c>
      <c r="H973" t="b">
        <v>0</v>
      </c>
      <c r="I973" s="2">
        <v>44133.774768518517</v>
      </c>
      <c r="J973" t="b">
        <v>0</v>
      </c>
      <c r="K973" t="b">
        <v>0</v>
      </c>
      <c r="L973" t="s">
        <v>93</v>
      </c>
      <c r="M973">
        <v>4</v>
      </c>
      <c r="N973">
        <v>2021</v>
      </c>
      <c r="O973" t="s">
        <v>86</v>
      </c>
      <c r="P973" t="s">
        <v>86</v>
      </c>
      <c r="Q973" t="s">
        <v>5977</v>
      </c>
      <c r="R973" t="s">
        <v>87</v>
      </c>
      <c r="S973" s="2">
        <v>44297.828460648147</v>
      </c>
      <c r="V973" t="b">
        <v>0</v>
      </c>
      <c r="W973" t="s">
        <v>83</v>
      </c>
      <c r="X973" t="s">
        <v>1760</v>
      </c>
      <c r="Z973" t="b">
        <v>0</v>
      </c>
      <c r="AA973" t="s">
        <v>40</v>
      </c>
      <c r="AB973" t="s">
        <v>88</v>
      </c>
      <c r="AC973" t="b">
        <v>0</v>
      </c>
      <c r="AD973" t="b">
        <v>0</v>
      </c>
      <c r="AE973" s="3">
        <v>6500</v>
      </c>
      <c r="AF973" s="3">
        <v>650</v>
      </c>
    </row>
    <row r="974" spans="1:32" x14ac:dyDescent="0.3">
      <c r="A974" t="s">
        <v>308</v>
      </c>
      <c r="B974" t="b">
        <v>0</v>
      </c>
      <c r="D974" t="b">
        <v>0</v>
      </c>
      <c r="E974" s="1">
        <v>44561</v>
      </c>
      <c r="F974" t="b">
        <v>0</v>
      </c>
      <c r="G974" t="s">
        <v>40</v>
      </c>
      <c r="H974" t="b">
        <v>0</v>
      </c>
      <c r="I974" s="2">
        <v>43565.764803240738</v>
      </c>
      <c r="J974" t="b">
        <v>0</v>
      </c>
      <c r="K974" t="b">
        <v>0</v>
      </c>
      <c r="L974" t="s">
        <v>93</v>
      </c>
      <c r="M974">
        <v>4</v>
      </c>
      <c r="N974">
        <v>2021</v>
      </c>
      <c r="O974" t="s">
        <v>86</v>
      </c>
      <c r="P974" t="s">
        <v>86</v>
      </c>
      <c r="Q974" t="s">
        <v>5971</v>
      </c>
      <c r="R974" t="s">
        <v>194</v>
      </c>
      <c r="S974" s="2">
        <v>44319.577673611115</v>
      </c>
      <c r="U974" s="2">
        <v>44319.577557870369</v>
      </c>
      <c r="V974" t="b">
        <v>0</v>
      </c>
      <c r="W974" t="s">
        <v>121</v>
      </c>
      <c r="X974" t="s">
        <v>1761</v>
      </c>
      <c r="Z974" t="b">
        <v>0</v>
      </c>
      <c r="AA974" t="s">
        <v>194</v>
      </c>
      <c r="AB974" t="s">
        <v>88</v>
      </c>
      <c r="AC974" t="b">
        <v>0</v>
      </c>
      <c r="AD974" t="b">
        <v>0</v>
      </c>
      <c r="AE974" s="3">
        <v>169639.54</v>
      </c>
      <c r="AF974" s="3">
        <v>16963.95</v>
      </c>
    </row>
    <row r="975" spans="1:32" x14ac:dyDescent="0.3">
      <c r="A975" t="s">
        <v>1762</v>
      </c>
      <c r="B975" t="b">
        <v>0</v>
      </c>
      <c r="D975" t="b">
        <v>0</v>
      </c>
      <c r="E975" s="1">
        <v>44561</v>
      </c>
      <c r="F975" t="b">
        <v>0</v>
      </c>
      <c r="G975" t="s">
        <v>40</v>
      </c>
      <c r="H975" t="b">
        <v>0</v>
      </c>
      <c r="I975" s="2">
        <v>44020.575312499997</v>
      </c>
      <c r="J975" t="b">
        <v>0</v>
      </c>
      <c r="K975" t="b">
        <v>0</v>
      </c>
      <c r="L975" t="s">
        <v>93</v>
      </c>
      <c r="M975">
        <v>4</v>
      </c>
      <c r="N975">
        <v>2021</v>
      </c>
      <c r="O975" t="s">
        <v>86</v>
      </c>
      <c r="P975" t="s">
        <v>86</v>
      </c>
      <c r="Q975" t="s">
        <v>5971</v>
      </c>
      <c r="R975" t="s">
        <v>40</v>
      </c>
      <c r="S975" s="2">
        <v>44315.670648148145</v>
      </c>
      <c r="U975" s="2">
        <v>44315.658553240741</v>
      </c>
      <c r="V975" t="b">
        <v>0</v>
      </c>
      <c r="W975" t="s">
        <v>121</v>
      </c>
      <c r="X975" t="s">
        <v>1763</v>
      </c>
      <c r="Z975" t="b">
        <v>0</v>
      </c>
      <c r="AA975" t="s">
        <v>40</v>
      </c>
      <c r="AB975" t="s">
        <v>88</v>
      </c>
      <c r="AC975" t="b">
        <v>0</v>
      </c>
      <c r="AD975" t="b">
        <v>0</v>
      </c>
      <c r="AE975" s="3">
        <v>4875</v>
      </c>
      <c r="AF975" s="3">
        <v>487.5</v>
      </c>
    </row>
    <row r="976" spans="1:32" x14ac:dyDescent="0.3">
      <c r="A976" t="s">
        <v>1452</v>
      </c>
      <c r="B976" t="b">
        <v>0</v>
      </c>
      <c r="D976" t="b">
        <v>0</v>
      </c>
      <c r="E976" s="1">
        <v>44561</v>
      </c>
      <c r="F976" t="b">
        <v>0</v>
      </c>
      <c r="G976" t="s">
        <v>40</v>
      </c>
      <c r="H976" t="b">
        <v>0</v>
      </c>
      <c r="I976" s="2">
        <v>44020.735000000001</v>
      </c>
      <c r="J976" t="b">
        <v>0</v>
      </c>
      <c r="K976" t="b">
        <v>0</v>
      </c>
      <c r="L976" t="s">
        <v>93</v>
      </c>
      <c r="M976">
        <v>4</v>
      </c>
      <c r="N976">
        <v>2021</v>
      </c>
      <c r="O976" t="s">
        <v>86</v>
      </c>
      <c r="P976" t="s">
        <v>86</v>
      </c>
      <c r="Q976" t="s">
        <v>5971</v>
      </c>
      <c r="R976" t="s">
        <v>87</v>
      </c>
      <c r="S976" s="2">
        <v>44297.838888888888</v>
      </c>
      <c r="V976" t="b">
        <v>0</v>
      </c>
      <c r="W976" t="s">
        <v>121</v>
      </c>
      <c r="X976" t="s">
        <v>1764</v>
      </c>
      <c r="Z976" t="b">
        <v>0</v>
      </c>
      <c r="AA976" t="s">
        <v>51</v>
      </c>
      <c r="AB976" t="s">
        <v>88</v>
      </c>
      <c r="AC976" t="b">
        <v>0</v>
      </c>
      <c r="AD976" t="b">
        <v>0</v>
      </c>
      <c r="AE976" s="3">
        <v>48750</v>
      </c>
      <c r="AF976" s="3">
        <v>4875</v>
      </c>
    </row>
    <row r="977" spans="1:32" x14ac:dyDescent="0.3">
      <c r="A977" t="s">
        <v>308</v>
      </c>
      <c r="B977" t="b">
        <v>0</v>
      </c>
      <c r="D977" t="b">
        <v>0</v>
      </c>
      <c r="E977" s="1">
        <v>44561</v>
      </c>
      <c r="F977" t="b">
        <v>0</v>
      </c>
      <c r="G977" t="s">
        <v>40</v>
      </c>
      <c r="H977" t="b">
        <v>0</v>
      </c>
      <c r="I977" s="2">
        <v>44228.89947916667</v>
      </c>
      <c r="J977" t="b">
        <v>0</v>
      </c>
      <c r="K977" t="b">
        <v>0</v>
      </c>
      <c r="L977" t="s">
        <v>93</v>
      </c>
      <c r="M977">
        <v>4</v>
      </c>
      <c r="N977">
        <v>2021</v>
      </c>
      <c r="O977" t="s">
        <v>86</v>
      </c>
      <c r="P977" t="s">
        <v>86</v>
      </c>
      <c r="Q977" t="s">
        <v>5971</v>
      </c>
      <c r="R977" t="s">
        <v>87</v>
      </c>
      <c r="S977" s="2">
        <v>44297.838888888888</v>
      </c>
      <c r="V977" t="b">
        <v>0</v>
      </c>
      <c r="W977" t="s">
        <v>121</v>
      </c>
      <c r="X977" t="s">
        <v>1765</v>
      </c>
      <c r="Z977" t="b">
        <v>0</v>
      </c>
      <c r="AA977" t="s">
        <v>194</v>
      </c>
      <c r="AB977" t="s">
        <v>88</v>
      </c>
      <c r="AC977" t="b">
        <v>0</v>
      </c>
      <c r="AD977" t="b">
        <v>0</v>
      </c>
      <c r="AE977" s="3">
        <v>39000</v>
      </c>
      <c r="AF977" s="3">
        <v>3900</v>
      </c>
    </row>
    <row r="978" spans="1:32" x14ac:dyDescent="0.3">
      <c r="A978" t="s">
        <v>1766</v>
      </c>
      <c r="B978" t="b">
        <v>0</v>
      </c>
      <c r="D978" t="b">
        <v>0</v>
      </c>
      <c r="E978" s="1">
        <v>44561</v>
      </c>
      <c r="F978" t="b">
        <v>0</v>
      </c>
      <c r="G978" t="s">
        <v>40</v>
      </c>
      <c r="H978" t="b">
        <v>0</v>
      </c>
      <c r="I978" s="2">
        <v>44239.885833333334</v>
      </c>
      <c r="J978" t="b">
        <v>0</v>
      </c>
      <c r="K978" t="b">
        <v>0</v>
      </c>
      <c r="L978" t="s">
        <v>93</v>
      </c>
      <c r="M978">
        <v>4</v>
      </c>
      <c r="N978">
        <v>2021</v>
      </c>
      <c r="O978" t="s">
        <v>86</v>
      </c>
      <c r="P978" t="s">
        <v>86</v>
      </c>
      <c r="Q978" t="s">
        <v>5971</v>
      </c>
      <c r="R978" t="s">
        <v>87</v>
      </c>
      <c r="S978" s="2">
        <v>44297.838888888888</v>
      </c>
      <c r="V978" t="b">
        <v>0</v>
      </c>
      <c r="W978" t="s">
        <v>121</v>
      </c>
      <c r="X978" t="s">
        <v>1767</v>
      </c>
      <c r="Z978" t="b">
        <v>0</v>
      </c>
      <c r="AA978" t="s">
        <v>194</v>
      </c>
      <c r="AB978" t="s">
        <v>88</v>
      </c>
      <c r="AC978" t="b">
        <v>0</v>
      </c>
      <c r="AD978" t="b">
        <v>0</v>
      </c>
      <c r="AE978" s="3">
        <v>20800</v>
      </c>
      <c r="AF978" s="3">
        <v>2080</v>
      </c>
    </row>
    <row r="979" spans="1:32" x14ac:dyDescent="0.3">
      <c r="A979" t="s">
        <v>1768</v>
      </c>
      <c r="B979" t="b">
        <v>0</v>
      </c>
      <c r="D979" t="b">
        <v>0</v>
      </c>
      <c r="E979" s="1">
        <v>44530</v>
      </c>
      <c r="F979" t="b">
        <v>0</v>
      </c>
      <c r="G979" t="s">
        <v>1429</v>
      </c>
      <c r="H979" t="b">
        <v>0</v>
      </c>
      <c r="I979" s="2">
        <v>44284.617719907408</v>
      </c>
      <c r="J979" t="b">
        <v>0</v>
      </c>
      <c r="K979" t="b">
        <v>0</v>
      </c>
      <c r="L979" t="s">
        <v>93</v>
      </c>
      <c r="M979">
        <v>4</v>
      </c>
      <c r="N979">
        <v>2021</v>
      </c>
      <c r="O979" t="s">
        <v>86</v>
      </c>
      <c r="P979" t="s">
        <v>86</v>
      </c>
      <c r="Q979" t="s">
        <v>5971</v>
      </c>
      <c r="R979" t="s">
        <v>1429</v>
      </c>
      <c r="S979" s="2">
        <v>44370.730520833335</v>
      </c>
      <c r="V979" t="b">
        <v>0</v>
      </c>
      <c r="W979" t="s">
        <v>83</v>
      </c>
      <c r="X979" t="s">
        <v>1769</v>
      </c>
      <c r="Z979" t="b">
        <v>0</v>
      </c>
      <c r="AA979" t="s">
        <v>1429</v>
      </c>
      <c r="AB979" t="s">
        <v>88</v>
      </c>
      <c r="AC979" t="b">
        <v>0</v>
      </c>
      <c r="AD979" t="b">
        <v>0</v>
      </c>
      <c r="AE979" s="3">
        <v>26176.1</v>
      </c>
      <c r="AF979" s="3">
        <v>2617.61</v>
      </c>
    </row>
    <row r="980" spans="1:32" x14ac:dyDescent="0.3">
      <c r="A980" t="s">
        <v>1770</v>
      </c>
      <c r="B980" t="b">
        <v>0</v>
      </c>
      <c r="D980" t="b">
        <v>0</v>
      </c>
      <c r="E980" s="1">
        <v>44561</v>
      </c>
      <c r="F980" t="b">
        <v>0</v>
      </c>
      <c r="G980" t="s">
        <v>229</v>
      </c>
      <c r="H980" t="b">
        <v>0</v>
      </c>
      <c r="I980" s="2">
        <v>43800.999074074076</v>
      </c>
      <c r="J980" t="b">
        <v>0</v>
      </c>
      <c r="K980" t="b">
        <v>0</v>
      </c>
      <c r="L980" t="s">
        <v>93</v>
      </c>
      <c r="M980">
        <v>4</v>
      </c>
      <c r="N980">
        <v>2021</v>
      </c>
      <c r="O980" t="s">
        <v>86</v>
      </c>
      <c r="P980" t="s">
        <v>86</v>
      </c>
      <c r="Q980" t="s">
        <v>5971</v>
      </c>
      <c r="R980" t="s">
        <v>229</v>
      </c>
      <c r="S980" s="2">
        <v>44328.739606481482</v>
      </c>
      <c r="U980" s="2">
        <v>43836.762627314813</v>
      </c>
      <c r="V980" t="b">
        <v>0</v>
      </c>
      <c r="W980" t="s">
        <v>83</v>
      </c>
      <c r="X980" t="s">
        <v>1771</v>
      </c>
      <c r="Z980" t="b">
        <v>0</v>
      </c>
      <c r="AA980" t="s">
        <v>229</v>
      </c>
      <c r="AB980" t="s">
        <v>199</v>
      </c>
      <c r="AC980" t="b">
        <v>0</v>
      </c>
      <c r="AD980" t="b">
        <v>0</v>
      </c>
      <c r="AE980" s="3">
        <v>96788</v>
      </c>
      <c r="AF980" s="3">
        <v>29036.400000000001</v>
      </c>
    </row>
    <row r="981" spans="1:32" x14ac:dyDescent="0.3">
      <c r="A981" t="s">
        <v>1772</v>
      </c>
      <c r="B981" t="b">
        <v>0</v>
      </c>
      <c r="D981" t="b">
        <v>0</v>
      </c>
      <c r="E981" s="1">
        <v>44561</v>
      </c>
      <c r="F981" t="b">
        <v>0</v>
      </c>
      <c r="G981" t="s">
        <v>1234</v>
      </c>
      <c r="H981" t="b">
        <v>0</v>
      </c>
      <c r="I981" s="2">
        <v>43977.46675925926</v>
      </c>
      <c r="J981" t="b">
        <v>0</v>
      </c>
      <c r="K981" t="b">
        <v>0</v>
      </c>
      <c r="L981" t="s">
        <v>93</v>
      </c>
      <c r="M981">
        <v>4</v>
      </c>
      <c r="N981">
        <v>2021</v>
      </c>
      <c r="O981" t="s">
        <v>86</v>
      </c>
      <c r="P981" t="s">
        <v>86</v>
      </c>
      <c r="Q981" t="s">
        <v>5971</v>
      </c>
      <c r="R981" t="s">
        <v>1234</v>
      </c>
      <c r="S981" s="2">
        <v>44361.663553240738</v>
      </c>
      <c r="U981" s="2">
        <v>44200.600624999999</v>
      </c>
      <c r="V981" t="b">
        <v>0</v>
      </c>
      <c r="W981" t="s">
        <v>121</v>
      </c>
      <c r="X981" t="s">
        <v>1773</v>
      </c>
      <c r="Z981" t="b">
        <v>0</v>
      </c>
      <c r="AA981" t="s">
        <v>1234</v>
      </c>
      <c r="AB981" t="s">
        <v>199</v>
      </c>
      <c r="AC981" t="b">
        <v>0</v>
      </c>
      <c r="AD981" t="b">
        <v>0</v>
      </c>
      <c r="AE981" s="3">
        <v>495000</v>
      </c>
      <c r="AF981" s="3">
        <v>148500</v>
      </c>
    </row>
    <row r="982" spans="1:32" x14ac:dyDescent="0.3">
      <c r="A982" t="s">
        <v>1774</v>
      </c>
      <c r="B982" t="b">
        <v>0</v>
      </c>
      <c r="D982" t="b">
        <v>0</v>
      </c>
      <c r="E982" s="1">
        <v>44501</v>
      </c>
      <c r="F982" t="b">
        <v>0</v>
      </c>
      <c r="G982" t="s">
        <v>40</v>
      </c>
      <c r="H982" t="b">
        <v>0</v>
      </c>
      <c r="I982" s="2">
        <v>44007.667268518519</v>
      </c>
      <c r="J982" t="b">
        <v>0</v>
      </c>
      <c r="K982" t="b">
        <v>0</v>
      </c>
      <c r="L982" t="s">
        <v>93</v>
      </c>
      <c r="M982">
        <v>4</v>
      </c>
      <c r="N982">
        <v>2021</v>
      </c>
      <c r="O982" t="s">
        <v>86</v>
      </c>
      <c r="P982" t="s">
        <v>86</v>
      </c>
      <c r="Q982" t="s">
        <v>5971</v>
      </c>
      <c r="R982" t="s">
        <v>40</v>
      </c>
      <c r="S982" s="2">
        <v>44306.603449074071</v>
      </c>
      <c r="U982" s="2">
        <v>44054.748668981483</v>
      </c>
      <c r="V982" t="b">
        <v>0</v>
      </c>
      <c r="W982" t="s">
        <v>83</v>
      </c>
      <c r="X982" t="s">
        <v>1775</v>
      </c>
      <c r="Z982" t="b">
        <v>0</v>
      </c>
      <c r="AA982" t="s">
        <v>40</v>
      </c>
      <c r="AB982" t="s">
        <v>199</v>
      </c>
      <c r="AC982" t="b">
        <v>0</v>
      </c>
      <c r="AD982" t="b">
        <v>0</v>
      </c>
      <c r="AE982" s="3">
        <v>6500</v>
      </c>
      <c r="AF982" s="3">
        <v>1950</v>
      </c>
    </row>
    <row r="983" spans="1:32" x14ac:dyDescent="0.3">
      <c r="A983" t="s">
        <v>868</v>
      </c>
      <c r="B983" t="b">
        <v>0</v>
      </c>
      <c r="D983" t="b">
        <v>0</v>
      </c>
      <c r="E983" s="1">
        <v>44561</v>
      </c>
      <c r="F983" t="b">
        <v>0</v>
      </c>
      <c r="G983" t="s">
        <v>51</v>
      </c>
      <c r="H983" t="b">
        <v>0</v>
      </c>
      <c r="I983" s="2">
        <v>43811.094236111108</v>
      </c>
      <c r="J983" t="b">
        <v>0</v>
      </c>
      <c r="K983" t="b">
        <v>0</v>
      </c>
      <c r="L983" t="s">
        <v>93</v>
      </c>
      <c r="M983">
        <v>4</v>
      </c>
      <c r="N983">
        <v>2021</v>
      </c>
      <c r="O983" t="s">
        <v>86</v>
      </c>
      <c r="P983" t="s">
        <v>86</v>
      </c>
      <c r="Q983" t="s">
        <v>5971</v>
      </c>
      <c r="R983" t="s">
        <v>51</v>
      </c>
      <c r="S983" s="2">
        <v>44319.601458333331</v>
      </c>
      <c r="U983" s="2">
        <v>43836.762627314813</v>
      </c>
      <c r="V983" t="b">
        <v>0</v>
      </c>
      <c r="W983" t="s">
        <v>121</v>
      </c>
      <c r="X983" t="s">
        <v>1776</v>
      </c>
      <c r="Z983" t="b">
        <v>0</v>
      </c>
      <c r="AA983" t="s">
        <v>51</v>
      </c>
      <c r="AB983" t="s">
        <v>199</v>
      </c>
      <c r="AC983" t="b">
        <v>0</v>
      </c>
      <c r="AD983" t="b">
        <v>0</v>
      </c>
      <c r="AE983" s="3">
        <v>48899.25</v>
      </c>
      <c r="AF983" s="3">
        <v>14669.77</v>
      </c>
    </row>
    <row r="984" spans="1:32" x14ac:dyDescent="0.3">
      <c r="A984" t="s">
        <v>868</v>
      </c>
      <c r="B984" t="b">
        <v>0</v>
      </c>
      <c r="D984" t="b">
        <v>0</v>
      </c>
      <c r="E984" s="1">
        <v>44561</v>
      </c>
      <c r="F984" t="b">
        <v>0</v>
      </c>
      <c r="G984" t="s">
        <v>51</v>
      </c>
      <c r="H984" t="b">
        <v>0</v>
      </c>
      <c r="I984" s="2">
        <v>43815.089687500003</v>
      </c>
      <c r="J984" t="b">
        <v>0</v>
      </c>
      <c r="K984" t="b">
        <v>0</v>
      </c>
      <c r="L984" t="s">
        <v>93</v>
      </c>
      <c r="M984">
        <v>4</v>
      </c>
      <c r="N984">
        <v>2021</v>
      </c>
      <c r="O984" t="s">
        <v>86</v>
      </c>
      <c r="P984" t="s">
        <v>86</v>
      </c>
      <c r="Q984" t="s">
        <v>5971</v>
      </c>
      <c r="R984" t="s">
        <v>51</v>
      </c>
      <c r="S984" s="2">
        <v>44323.576770833337</v>
      </c>
      <c r="U984" s="2">
        <v>44151.598553240743</v>
      </c>
      <c r="V984" t="b">
        <v>0</v>
      </c>
      <c r="W984" t="s">
        <v>121</v>
      </c>
      <c r="X984" t="s">
        <v>1777</v>
      </c>
      <c r="Z984" t="b">
        <v>0</v>
      </c>
      <c r="AA984" t="s">
        <v>51</v>
      </c>
      <c r="AB984" t="s">
        <v>199</v>
      </c>
      <c r="AC984" t="b">
        <v>0</v>
      </c>
      <c r="AD984" t="b">
        <v>0</v>
      </c>
      <c r="AE984" s="3">
        <v>100270.5</v>
      </c>
      <c r="AF984" s="3">
        <v>30081.15</v>
      </c>
    </row>
    <row r="985" spans="1:32" x14ac:dyDescent="0.3">
      <c r="A985" t="s">
        <v>868</v>
      </c>
      <c r="B985" t="b">
        <v>0</v>
      </c>
      <c r="D985" t="b">
        <v>0</v>
      </c>
      <c r="E985" s="1">
        <v>44561</v>
      </c>
      <c r="F985" t="b">
        <v>0</v>
      </c>
      <c r="G985" t="s">
        <v>51</v>
      </c>
      <c r="H985" t="b">
        <v>0</v>
      </c>
      <c r="I985" s="2">
        <v>43815.095405092594</v>
      </c>
      <c r="J985" t="b">
        <v>0</v>
      </c>
      <c r="K985" t="b">
        <v>0</v>
      </c>
      <c r="L985" t="s">
        <v>93</v>
      </c>
      <c r="M985">
        <v>4</v>
      </c>
      <c r="N985">
        <v>2021</v>
      </c>
      <c r="O985" t="s">
        <v>86</v>
      </c>
      <c r="P985" t="s">
        <v>86</v>
      </c>
      <c r="Q985" t="s">
        <v>5972</v>
      </c>
      <c r="R985" t="s">
        <v>87</v>
      </c>
      <c r="S985" s="2">
        <v>44297.838888888888</v>
      </c>
      <c r="U985" s="2">
        <v>43836.762627314813</v>
      </c>
      <c r="V985" t="b">
        <v>0</v>
      </c>
      <c r="W985" t="s">
        <v>121</v>
      </c>
      <c r="X985" t="s">
        <v>1778</v>
      </c>
      <c r="Z985" t="b">
        <v>0</v>
      </c>
      <c r="AA985" t="s">
        <v>51</v>
      </c>
      <c r="AB985" t="s">
        <v>199</v>
      </c>
      <c r="AC985" t="b">
        <v>0</v>
      </c>
      <c r="AD985" t="b">
        <v>0</v>
      </c>
      <c r="AE985" s="3">
        <v>98097</v>
      </c>
      <c r="AF985" s="3">
        <v>29429.1</v>
      </c>
    </row>
    <row r="986" spans="1:32" x14ac:dyDescent="0.3">
      <c r="A986" t="s">
        <v>1779</v>
      </c>
      <c r="B986" t="b">
        <v>0</v>
      </c>
      <c r="D986" t="b">
        <v>0</v>
      </c>
      <c r="E986" s="1">
        <v>44561</v>
      </c>
      <c r="F986" t="b">
        <v>0</v>
      </c>
      <c r="G986" t="s">
        <v>229</v>
      </c>
      <c r="H986" t="b">
        <v>0</v>
      </c>
      <c r="I986" s="2">
        <v>43903.879756944443</v>
      </c>
      <c r="J986" t="b">
        <v>0</v>
      </c>
      <c r="K986" t="b">
        <v>0</v>
      </c>
      <c r="L986" t="s">
        <v>93</v>
      </c>
      <c r="M986">
        <v>4</v>
      </c>
      <c r="N986">
        <v>2021</v>
      </c>
      <c r="O986" t="s">
        <v>86</v>
      </c>
      <c r="P986" t="s">
        <v>86</v>
      </c>
      <c r="Q986" t="s">
        <v>5972</v>
      </c>
      <c r="R986" t="s">
        <v>87</v>
      </c>
      <c r="S986" s="2">
        <v>44297.838888888888</v>
      </c>
      <c r="U986" s="2">
        <v>44193.237326388888</v>
      </c>
      <c r="V986" t="b">
        <v>0</v>
      </c>
      <c r="W986" t="s">
        <v>121</v>
      </c>
      <c r="X986" t="s">
        <v>1780</v>
      </c>
      <c r="Z986" t="b">
        <v>0</v>
      </c>
      <c r="AA986" t="s">
        <v>229</v>
      </c>
      <c r="AB986" t="s">
        <v>180</v>
      </c>
      <c r="AC986" t="b">
        <v>0</v>
      </c>
      <c r="AD986" t="b">
        <v>0</v>
      </c>
      <c r="AE986" s="3">
        <v>70550.39</v>
      </c>
      <c r="AF986" s="3">
        <v>3527.52</v>
      </c>
    </row>
    <row r="987" spans="1:32" x14ac:dyDescent="0.3">
      <c r="A987" t="s">
        <v>143</v>
      </c>
      <c r="B987" t="b">
        <v>0</v>
      </c>
      <c r="D987" t="b">
        <v>0</v>
      </c>
      <c r="E987" s="1">
        <v>44561</v>
      </c>
      <c r="F987" t="b">
        <v>0</v>
      </c>
      <c r="G987" t="s">
        <v>229</v>
      </c>
      <c r="H987" t="b">
        <v>0</v>
      </c>
      <c r="I987" s="2">
        <v>43951.009039351855</v>
      </c>
      <c r="J987" t="b">
        <v>0</v>
      </c>
      <c r="K987" t="b">
        <v>0</v>
      </c>
      <c r="L987" t="s">
        <v>93</v>
      </c>
      <c r="M987">
        <v>4</v>
      </c>
      <c r="N987">
        <v>2021</v>
      </c>
      <c r="O987" t="s">
        <v>86</v>
      </c>
      <c r="P987" t="s">
        <v>86</v>
      </c>
      <c r="Q987" t="s">
        <v>5972</v>
      </c>
      <c r="R987" t="s">
        <v>87</v>
      </c>
      <c r="S987" s="2">
        <v>44302.595810185187</v>
      </c>
      <c r="U987" s="2">
        <v>44193.243321759262</v>
      </c>
      <c r="V987" t="b">
        <v>0</v>
      </c>
      <c r="W987" t="s">
        <v>111</v>
      </c>
      <c r="X987" t="s">
        <v>1781</v>
      </c>
      <c r="Z987" t="b">
        <v>0</v>
      </c>
      <c r="AA987" t="s">
        <v>229</v>
      </c>
      <c r="AB987" t="s">
        <v>180</v>
      </c>
      <c r="AC987" t="b">
        <v>0</v>
      </c>
      <c r="AD987" t="b">
        <v>0</v>
      </c>
      <c r="AE987" s="3">
        <v>65675</v>
      </c>
      <c r="AF987" s="3">
        <v>3283.75</v>
      </c>
    </row>
    <row r="988" spans="1:32" x14ac:dyDescent="0.3">
      <c r="A988" t="s">
        <v>1782</v>
      </c>
      <c r="B988" t="b">
        <v>0</v>
      </c>
      <c r="D988" t="b">
        <v>0</v>
      </c>
      <c r="E988" s="1">
        <v>44561</v>
      </c>
      <c r="F988" t="b">
        <v>0</v>
      </c>
      <c r="G988" t="s">
        <v>229</v>
      </c>
      <c r="H988" t="b">
        <v>0</v>
      </c>
      <c r="I988" s="2">
        <v>43886.868067129632</v>
      </c>
      <c r="J988" t="b">
        <v>0</v>
      </c>
      <c r="K988" t="b">
        <v>0</v>
      </c>
      <c r="L988" t="s">
        <v>93</v>
      </c>
      <c r="M988">
        <v>4</v>
      </c>
      <c r="N988">
        <v>2021</v>
      </c>
      <c r="O988" t="s">
        <v>86</v>
      </c>
      <c r="P988" t="s">
        <v>86</v>
      </c>
      <c r="Q988" t="s">
        <v>5972</v>
      </c>
      <c r="R988" t="s">
        <v>87</v>
      </c>
      <c r="S988" s="2">
        <v>44297.8278587963</v>
      </c>
      <c r="U988" s="2">
        <v>44193.255787037036</v>
      </c>
      <c r="V988" t="b">
        <v>0</v>
      </c>
      <c r="W988" t="s">
        <v>83</v>
      </c>
      <c r="X988" t="s">
        <v>1783</v>
      </c>
      <c r="Z988" t="b">
        <v>0</v>
      </c>
      <c r="AA988" t="s">
        <v>229</v>
      </c>
      <c r="AB988" t="s">
        <v>199</v>
      </c>
      <c r="AC988" t="b">
        <v>0</v>
      </c>
      <c r="AD988" t="b">
        <v>0</v>
      </c>
      <c r="AE988" s="3">
        <v>65018.25</v>
      </c>
      <c r="AF988" s="3">
        <v>19505.47</v>
      </c>
    </row>
    <row r="989" spans="1:32" x14ac:dyDescent="0.3">
      <c r="A989" t="s">
        <v>1784</v>
      </c>
      <c r="B989" t="b">
        <v>0</v>
      </c>
      <c r="D989" t="b">
        <v>0</v>
      </c>
      <c r="E989" s="1">
        <v>44561</v>
      </c>
      <c r="F989" t="b">
        <v>0</v>
      </c>
      <c r="G989" t="s">
        <v>229</v>
      </c>
      <c r="H989" t="b">
        <v>0</v>
      </c>
      <c r="I989" s="2">
        <v>43634.807500000003</v>
      </c>
      <c r="J989" t="b">
        <v>0</v>
      </c>
      <c r="K989" t="b">
        <v>0</v>
      </c>
      <c r="L989" t="s">
        <v>93</v>
      </c>
      <c r="M989">
        <v>4</v>
      </c>
      <c r="N989">
        <v>2021</v>
      </c>
      <c r="O989" t="s">
        <v>86</v>
      </c>
      <c r="P989" t="s">
        <v>86</v>
      </c>
      <c r="Q989" t="s">
        <v>5972</v>
      </c>
      <c r="R989" t="s">
        <v>87</v>
      </c>
      <c r="S989" s="2">
        <v>44300.834421296298</v>
      </c>
      <c r="U989" s="2">
        <v>44193.247152777774</v>
      </c>
      <c r="V989" t="b">
        <v>0</v>
      </c>
      <c r="W989" t="s">
        <v>37</v>
      </c>
      <c r="X989" t="s">
        <v>1785</v>
      </c>
      <c r="Z989" t="b">
        <v>0</v>
      </c>
      <c r="AA989" t="s">
        <v>229</v>
      </c>
      <c r="AB989" t="s">
        <v>180</v>
      </c>
      <c r="AC989" t="b">
        <v>0</v>
      </c>
      <c r="AD989" t="b">
        <v>0</v>
      </c>
      <c r="AE989" s="3">
        <v>65675</v>
      </c>
      <c r="AF989" s="3">
        <v>3283.75</v>
      </c>
    </row>
    <row r="990" spans="1:32" x14ac:dyDescent="0.3">
      <c r="A990" t="s">
        <v>696</v>
      </c>
      <c r="B990" t="b">
        <v>0</v>
      </c>
      <c r="D990" t="b">
        <v>0</v>
      </c>
      <c r="E990" s="1">
        <v>44196</v>
      </c>
      <c r="F990" t="b">
        <v>0</v>
      </c>
      <c r="G990" t="s">
        <v>40</v>
      </c>
      <c r="H990" t="b">
        <v>0</v>
      </c>
      <c r="I990" s="2">
        <v>43977.739340277774</v>
      </c>
      <c r="J990" t="b">
        <v>0</v>
      </c>
      <c r="K990" t="b">
        <v>0</v>
      </c>
      <c r="L990" t="s">
        <v>195</v>
      </c>
      <c r="M990">
        <v>4</v>
      </c>
      <c r="N990">
        <v>2020</v>
      </c>
      <c r="O990" t="s">
        <v>86</v>
      </c>
      <c r="P990" t="s">
        <v>86</v>
      </c>
      <c r="Q990" t="s">
        <v>5972</v>
      </c>
      <c r="R990" t="s">
        <v>87</v>
      </c>
      <c r="S990" s="2">
        <v>44297.838888888888</v>
      </c>
      <c r="V990" t="b">
        <v>0</v>
      </c>
      <c r="W990" t="s">
        <v>121</v>
      </c>
      <c r="X990" t="s">
        <v>1786</v>
      </c>
      <c r="Z990" t="b">
        <v>0</v>
      </c>
      <c r="AA990" t="s">
        <v>194</v>
      </c>
      <c r="AB990" t="s">
        <v>88</v>
      </c>
      <c r="AC990" t="b">
        <v>0</v>
      </c>
      <c r="AD990" t="b">
        <v>0</v>
      </c>
      <c r="AE990" s="3">
        <v>72136</v>
      </c>
      <c r="AF990" s="3">
        <v>7213.6</v>
      </c>
    </row>
    <row r="991" spans="1:32" x14ac:dyDescent="0.3">
      <c r="A991" t="s">
        <v>1787</v>
      </c>
      <c r="B991" t="b">
        <v>0</v>
      </c>
      <c r="D991" t="b">
        <v>0</v>
      </c>
      <c r="E991" s="1">
        <v>44561</v>
      </c>
      <c r="F991" t="b">
        <v>0</v>
      </c>
      <c r="G991" t="s">
        <v>74</v>
      </c>
      <c r="H991" t="b">
        <v>0</v>
      </c>
      <c r="I991" s="2">
        <v>43213.571886574071</v>
      </c>
      <c r="J991" t="b">
        <v>0</v>
      </c>
      <c r="K991" t="b">
        <v>0</v>
      </c>
      <c r="L991" t="s">
        <v>93</v>
      </c>
      <c r="M991">
        <v>4</v>
      </c>
      <c r="N991">
        <v>2021</v>
      </c>
      <c r="O991" t="s">
        <v>86</v>
      </c>
      <c r="P991" t="s">
        <v>86</v>
      </c>
      <c r="Q991" t="s">
        <v>5972</v>
      </c>
      <c r="R991" t="s">
        <v>87</v>
      </c>
      <c r="S991" s="2">
        <v>44300.834421296298</v>
      </c>
      <c r="U991" s="2">
        <v>44193.244247685187</v>
      </c>
      <c r="V991" t="b">
        <v>0</v>
      </c>
      <c r="W991" t="s">
        <v>37</v>
      </c>
      <c r="X991" t="s">
        <v>1788</v>
      </c>
      <c r="Z991" t="b">
        <v>0</v>
      </c>
      <c r="AA991" t="s">
        <v>229</v>
      </c>
      <c r="AB991" t="s">
        <v>180</v>
      </c>
      <c r="AC991" t="b">
        <v>0</v>
      </c>
      <c r="AD991" t="b">
        <v>0</v>
      </c>
      <c r="AE991" s="3">
        <v>65000</v>
      </c>
      <c r="AF991" s="3">
        <v>3250</v>
      </c>
    </row>
    <row r="992" spans="1:32" x14ac:dyDescent="0.3">
      <c r="A992" t="s">
        <v>1789</v>
      </c>
      <c r="B992" t="b">
        <v>0</v>
      </c>
      <c r="D992" t="b">
        <v>0</v>
      </c>
      <c r="E992" s="1">
        <v>44561</v>
      </c>
      <c r="F992" t="b">
        <v>0</v>
      </c>
      <c r="G992" t="s">
        <v>229</v>
      </c>
      <c r="H992" t="b">
        <v>0</v>
      </c>
      <c r="I992" s="2">
        <v>44014.624374999999</v>
      </c>
      <c r="J992" t="b">
        <v>0</v>
      </c>
      <c r="K992" t="b">
        <v>0</v>
      </c>
      <c r="L992" t="s">
        <v>93</v>
      </c>
      <c r="M992">
        <v>4</v>
      </c>
      <c r="N992">
        <v>2021</v>
      </c>
      <c r="O992" t="s">
        <v>86</v>
      </c>
      <c r="P992" t="s">
        <v>86</v>
      </c>
      <c r="Q992" t="s">
        <v>3016</v>
      </c>
      <c r="R992" t="s">
        <v>229</v>
      </c>
      <c r="S992" s="2">
        <v>44312.161724537036</v>
      </c>
      <c r="V992" t="b">
        <v>0</v>
      </c>
      <c r="W992" t="s">
        <v>121</v>
      </c>
      <c r="X992" t="s">
        <v>1790</v>
      </c>
      <c r="Z992" t="b">
        <v>0</v>
      </c>
      <c r="AA992" t="s">
        <v>229</v>
      </c>
      <c r="AB992" t="s">
        <v>199</v>
      </c>
      <c r="AC992" t="b">
        <v>0</v>
      </c>
      <c r="AD992" t="b">
        <v>0</v>
      </c>
      <c r="AE992" s="3">
        <v>59286.6</v>
      </c>
      <c r="AF992" s="3">
        <v>17785.98</v>
      </c>
    </row>
    <row r="993" spans="1:32" x14ac:dyDescent="0.3">
      <c r="A993" t="s">
        <v>1791</v>
      </c>
      <c r="B993" t="b">
        <v>0</v>
      </c>
      <c r="D993" t="b">
        <v>0</v>
      </c>
      <c r="E993" s="1">
        <v>44135</v>
      </c>
      <c r="F993" t="b">
        <v>0</v>
      </c>
      <c r="G993" t="s">
        <v>40</v>
      </c>
      <c r="H993" t="b">
        <v>0</v>
      </c>
      <c r="I993" s="2">
        <v>44049.559351851851</v>
      </c>
      <c r="J993" t="b">
        <v>0</v>
      </c>
      <c r="K993" t="b">
        <v>0</v>
      </c>
      <c r="L993" t="s">
        <v>195</v>
      </c>
      <c r="M993">
        <v>4</v>
      </c>
      <c r="N993">
        <v>2020</v>
      </c>
      <c r="O993" t="s">
        <v>86</v>
      </c>
      <c r="P993" t="s">
        <v>86</v>
      </c>
      <c r="Q993" t="s">
        <v>3016</v>
      </c>
      <c r="R993" t="s">
        <v>87</v>
      </c>
      <c r="S993" s="2">
        <v>44297.838888888888</v>
      </c>
      <c r="U993" s="2">
        <v>44049.737974537034</v>
      </c>
      <c r="V993" t="b">
        <v>0</v>
      </c>
      <c r="W993" t="s">
        <v>121</v>
      </c>
      <c r="X993" t="s">
        <v>1792</v>
      </c>
      <c r="Z993" t="b">
        <v>0</v>
      </c>
      <c r="AA993" t="s">
        <v>194</v>
      </c>
      <c r="AB993" t="s">
        <v>88</v>
      </c>
      <c r="AC993" t="b">
        <v>0</v>
      </c>
      <c r="AD993" t="b">
        <v>0</v>
      </c>
      <c r="AE993" s="3">
        <v>145380</v>
      </c>
      <c r="AF993" s="3">
        <v>14538</v>
      </c>
    </row>
    <row r="994" spans="1:32" x14ac:dyDescent="0.3">
      <c r="A994" t="s">
        <v>1793</v>
      </c>
      <c r="B994" t="b">
        <v>0</v>
      </c>
      <c r="D994" t="b">
        <v>0</v>
      </c>
      <c r="E994" s="1">
        <v>44196</v>
      </c>
      <c r="F994" t="b">
        <v>0</v>
      </c>
      <c r="G994" t="s">
        <v>40</v>
      </c>
      <c r="H994" t="b">
        <v>0</v>
      </c>
      <c r="I994" s="2">
        <v>43977.546331018515</v>
      </c>
      <c r="J994" t="b">
        <v>0</v>
      </c>
      <c r="K994" t="b">
        <v>0</v>
      </c>
      <c r="L994" t="s">
        <v>195</v>
      </c>
      <c r="M994">
        <v>4</v>
      </c>
      <c r="N994">
        <v>2020</v>
      </c>
      <c r="O994" t="s">
        <v>86</v>
      </c>
      <c r="P994" t="s">
        <v>86</v>
      </c>
      <c r="Q994" t="s">
        <v>3016</v>
      </c>
      <c r="R994" t="s">
        <v>87</v>
      </c>
      <c r="S994" s="2">
        <v>44297.838888888888</v>
      </c>
      <c r="V994" t="b">
        <v>0</v>
      </c>
      <c r="W994" t="s">
        <v>121</v>
      </c>
      <c r="X994" t="s">
        <v>1794</v>
      </c>
      <c r="Z994" t="b">
        <v>0</v>
      </c>
      <c r="AA994" t="s">
        <v>194</v>
      </c>
      <c r="AB994" t="s">
        <v>88</v>
      </c>
      <c r="AC994" t="b">
        <v>0</v>
      </c>
      <c r="AD994" t="b">
        <v>0</v>
      </c>
      <c r="AE994" s="3">
        <v>136986.6</v>
      </c>
      <c r="AF994" s="3">
        <v>13698.66</v>
      </c>
    </row>
    <row r="995" spans="1:32" x14ac:dyDescent="0.3">
      <c r="A995" t="s">
        <v>1795</v>
      </c>
      <c r="B995" t="b">
        <v>0</v>
      </c>
      <c r="D995" t="b">
        <v>0</v>
      </c>
      <c r="E995" s="1">
        <v>44561</v>
      </c>
      <c r="F995" t="b">
        <v>0</v>
      </c>
      <c r="G995" t="s">
        <v>51</v>
      </c>
      <c r="H995" t="b">
        <v>0</v>
      </c>
      <c r="I995" s="2">
        <v>43817.677673611113</v>
      </c>
      <c r="J995" t="b">
        <v>0</v>
      </c>
      <c r="K995" t="b">
        <v>0</v>
      </c>
      <c r="L995" t="s">
        <v>93</v>
      </c>
      <c r="M995">
        <v>4</v>
      </c>
      <c r="N995">
        <v>2021</v>
      </c>
      <c r="O995" t="s">
        <v>86</v>
      </c>
      <c r="P995" t="s">
        <v>86</v>
      </c>
      <c r="Q995" t="s">
        <v>3016</v>
      </c>
      <c r="R995" t="s">
        <v>1234</v>
      </c>
      <c r="S995" s="2">
        <v>44364.599490740744</v>
      </c>
      <c r="U995" s="2">
        <v>44194.644155092596</v>
      </c>
      <c r="V995" t="b">
        <v>0</v>
      </c>
      <c r="W995" t="s">
        <v>121</v>
      </c>
      <c r="X995" t="s">
        <v>1796</v>
      </c>
      <c r="Z995" t="b">
        <v>0</v>
      </c>
      <c r="AA995" t="s">
        <v>1234</v>
      </c>
      <c r="AB995" t="s">
        <v>180</v>
      </c>
      <c r="AC995" t="b">
        <v>0</v>
      </c>
      <c r="AD995" t="b">
        <v>0</v>
      </c>
      <c r="AE995" s="3">
        <v>49079.63</v>
      </c>
      <c r="AF995" s="3">
        <v>2453.98</v>
      </c>
    </row>
    <row r="996" spans="1:32" x14ac:dyDescent="0.3">
      <c r="A996" t="s">
        <v>1797</v>
      </c>
      <c r="B996" t="b">
        <v>0</v>
      </c>
      <c r="D996" t="b">
        <v>0</v>
      </c>
      <c r="E996" s="1">
        <v>44470</v>
      </c>
      <c r="F996" t="b">
        <v>0</v>
      </c>
      <c r="G996" t="s">
        <v>40</v>
      </c>
      <c r="H996" t="b">
        <v>0</v>
      </c>
      <c r="I996" s="2">
        <v>44245.561550925922</v>
      </c>
      <c r="J996" t="b">
        <v>0</v>
      </c>
      <c r="K996" t="b">
        <v>0</v>
      </c>
      <c r="L996" t="s">
        <v>93</v>
      </c>
      <c r="M996">
        <v>4</v>
      </c>
      <c r="N996">
        <v>2021</v>
      </c>
      <c r="O996" t="s">
        <v>86</v>
      </c>
      <c r="P996" t="s">
        <v>86</v>
      </c>
      <c r="Q996" t="s">
        <v>3016</v>
      </c>
      <c r="R996" t="s">
        <v>74</v>
      </c>
      <c r="S996" s="2">
        <v>44364.55541666667</v>
      </c>
      <c r="V996" t="b">
        <v>0</v>
      </c>
      <c r="W996" t="s">
        <v>37</v>
      </c>
      <c r="X996" t="s">
        <v>1798</v>
      </c>
      <c r="Z996" t="b">
        <v>0</v>
      </c>
      <c r="AA996" t="s">
        <v>74</v>
      </c>
      <c r="AB996" t="s">
        <v>88</v>
      </c>
      <c r="AC996" t="b">
        <v>0</v>
      </c>
      <c r="AD996" t="b">
        <v>0</v>
      </c>
      <c r="AE996" s="3">
        <v>64782.63</v>
      </c>
      <c r="AF996" s="3">
        <v>6478.26</v>
      </c>
    </row>
    <row r="997" spans="1:32" x14ac:dyDescent="0.3">
      <c r="A997" t="s">
        <v>1799</v>
      </c>
      <c r="B997" t="b">
        <v>0</v>
      </c>
      <c r="D997" t="b">
        <v>0</v>
      </c>
      <c r="E997" s="1">
        <v>44561</v>
      </c>
      <c r="F997" t="b">
        <v>0</v>
      </c>
      <c r="G997" t="s">
        <v>40</v>
      </c>
      <c r="H997" t="b">
        <v>0</v>
      </c>
      <c r="I997" s="2">
        <v>44273.583287037036</v>
      </c>
      <c r="J997" t="b">
        <v>0</v>
      </c>
      <c r="K997" t="b">
        <v>0</v>
      </c>
      <c r="L997" t="s">
        <v>93</v>
      </c>
      <c r="M997">
        <v>4</v>
      </c>
      <c r="N997">
        <v>2021</v>
      </c>
      <c r="O997" t="s">
        <v>86</v>
      </c>
      <c r="P997" t="s">
        <v>86</v>
      </c>
      <c r="Q997" t="s">
        <v>3016</v>
      </c>
      <c r="R997" t="s">
        <v>87</v>
      </c>
      <c r="S997" s="2">
        <v>44297.838888888888</v>
      </c>
      <c r="V997" t="b">
        <v>0</v>
      </c>
      <c r="W997" t="s">
        <v>121</v>
      </c>
      <c r="X997" t="s">
        <v>1800</v>
      </c>
      <c r="Z997" t="b">
        <v>0</v>
      </c>
      <c r="AA997" t="s">
        <v>74</v>
      </c>
      <c r="AB997" t="s">
        <v>88</v>
      </c>
      <c r="AC997" t="b">
        <v>0</v>
      </c>
      <c r="AD997" t="b">
        <v>0</v>
      </c>
      <c r="AE997" s="3">
        <v>71414.64</v>
      </c>
      <c r="AF997" s="3">
        <v>7141.46</v>
      </c>
    </row>
    <row r="998" spans="1:32" x14ac:dyDescent="0.3">
      <c r="A998" t="s">
        <v>1801</v>
      </c>
      <c r="B998" t="b">
        <v>0</v>
      </c>
      <c r="D998" t="b">
        <v>0</v>
      </c>
      <c r="E998" s="1">
        <v>44561</v>
      </c>
      <c r="F998" t="b">
        <v>0</v>
      </c>
      <c r="G998" t="s">
        <v>1234</v>
      </c>
      <c r="H998" t="b">
        <v>0</v>
      </c>
      <c r="I998" s="2">
        <v>44140.630879629629</v>
      </c>
      <c r="J998" t="b">
        <v>0</v>
      </c>
      <c r="K998" t="b">
        <v>0</v>
      </c>
      <c r="L998" t="s">
        <v>93</v>
      </c>
      <c r="M998">
        <v>4</v>
      </c>
      <c r="N998">
        <v>2021</v>
      </c>
      <c r="O998" t="s">
        <v>86</v>
      </c>
      <c r="P998" t="s">
        <v>86</v>
      </c>
      <c r="Q998" t="s">
        <v>3016</v>
      </c>
      <c r="R998" t="s">
        <v>1234</v>
      </c>
      <c r="S998" s="2">
        <v>44361.662453703706</v>
      </c>
      <c r="U998" s="2">
        <v>44326.431759259256</v>
      </c>
      <c r="V998" t="b">
        <v>0</v>
      </c>
      <c r="W998" t="s">
        <v>121</v>
      </c>
      <c r="X998" t="s">
        <v>1802</v>
      </c>
      <c r="Z998" t="b">
        <v>0</v>
      </c>
      <c r="AA998" t="s">
        <v>1234</v>
      </c>
      <c r="AB998" t="s">
        <v>88</v>
      </c>
      <c r="AC998" t="b">
        <v>0</v>
      </c>
      <c r="AD998" t="b">
        <v>0</v>
      </c>
      <c r="AE998" s="3">
        <v>89410</v>
      </c>
      <c r="AF998" s="3">
        <v>8941</v>
      </c>
    </row>
    <row r="999" spans="1:32" x14ac:dyDescent="0.3">
      <c r="A999" t="s">
        <v>1803</v>
      </c>
      <c r="B999" t="b">
        <v>0</v>
      </c>
      <c r="D999" t="b">
        <v>0</v>
      </c>
      <c r="E999" s="1">
        <v>44561</v>
      </c>
      <c r="F999" t="b">
        <v>0</v>
      </c>
      <c r="G999" t="s">
        <v>40</v>
      </c>
      <c r="H999" t="b">
        <v>0</v>
      </c>
      <c r="I999" s="2">
        <v>44276.899942129632</v>
      </c>
      <c r="J999" t="b">
        <v>0</v>
      </c>
      <c r="K999" t="b">
        <v>0</v>
      </c>
      <c r="L999" t="s">
        <v>93</v>
      </c>
      <c r="M999">
        <v>4</v>
      </c>
      <c r="N999">
        <v>2021</v>
      </c>
      <c r="O999" t="s">
        <v>86</v>
      </c>
      <c r="P999" t="s">
        <v>86</v>
      </c>
      <c r="Q999" t="s">
        <v>3016</v>
      </c>
      <c r="R999" t="s">
        <v>194</v>
      </c>
      <c r="S999" s="2">
        <v>44298.552164351851</v>
      </c>
      <c r="U999" s="2">
        <v>44298.552164351851</v>
      </c>
      <c r="V999" t="b">
        <v>0</v>
      </c>
      <c r="W999" t="s">
        <v>121</v>
      </c>
      <c r="X999" t="s">
        <v>1804</v>
      </c>
      <c r="Z999" t="b">
        <v>0</v>
      </c>
      <c r="AA999" t="s">
        <v>194</v>
      </c>
      <c r="AB999" t="s">
        <v>88</v>
      </c>
      <c r="AC999" t="b">
        <v>0</v>
      </c>
      <c r="AD999" t="b">
        <v>0</v>
      </c>
      <c r="AE999" s="3">
        <v>57626.25</v>
      </c>
      <c r="AF999" s="3">
        <v>5762.63</v>
      </c>
    </row>
    <row r="1000" spans="1:32" x14ac:dyDescent="0.3">
      <c r="A1000" t="s">
        <v>1805</v>
      </c>
      <c r="B1000" t="b">
        <v>0</v>
      </c>
      <c r="D1000" t="b">
        <v>0</v>
      </c>
      <c r="E1000" s="1">
        <v>44561</v>
      </c>
      <c r="F1000" t="b">
        <v>0</v>
      </c>
      <c r="G1000" t="s">
        <v>74</v>
      </c>
      <c r="H1000" t="b">
        <v>0</v>
      </c>
      <c r="I1000" s="2">
        <v>43470.769236111111</v>
      </c>
      <c r="J1000" t="b">
        <v>0</v>
      </c>
      <c r="K1000" t="b">
        <v>0</v>
      </c>
      <c r="L1000" t="s">
        <v>93</v>
      </c>
      <c r="M1000">
        <v>4</v>
      </c>
      <c r="N1000">
        <v>2021</v>
      </c>
      <c r="O1000" t="s">
        <v>86</v>
      </c>
      <c r="P1000" t="s">
        <v>86</v>
      </c>
      <c r="Q1000" t="s">
        <v>3016</v>
      </c>
      <c r="R1000" t="s">
        <v>229</v>
      </c>
      <c r="S1000" s="2">
        <v>44312.178668981483</v>
      </c>
      <c r="U1000" s="2">
        <v>43836.762627314813</v>
      </c>
      <c r="V1000" t="b">
        <v>0</v>
      </c>
      <c r="W1000" t="s">
        <v>83</v>
      </c>
      <c r="X1000" t="s">
        <v>1806</v>
      </c>
      <c r="Z1000" t="b">
        <v>0</v>
      </c>
      <c r="AA1000" t="s">
        <v>229</v>
      </c>
      <c r="AB1000" t="s">
        <v>199</v>
      </c>
      <c r="AC1000" t="b">
        <v>0</v>
      </c>
      <c r="AD1000" t="b">
        <v>0</v>
      </c>
      <c r="AE1000" s="3">
        <v>71518.899999999994</v>
      </c>
      <c r="AF1000" s="3">
        <v>21455.67</v>
      </c>
    </row>
    <row r="1001" spans="1:32" x14ac:dyDescent="0.3">
      <c r="A1001" t="s">
        <v>1807</v>
      </c>
      <c r="B1001" t="b">
        <v>0</v>
      </c>
      <c r="D1001" t="b">
        <v>0</v>
      </c>
      <c r="E1001" s="1">
        <v>44501</v>
      </c>
      <c r="F1001" t="b">
        <v>0</v>
      </c>
      <c r="G1001" t="s">
        <v>74</v>
      </c>
      <c r="H1001" t="b">
        <v>0</v>
      </c>
      <c r="I1001" s="2">
        <v>44113.622569444444</v>
      </c>
      <c r="J1001" t="b">
        <v>0</v>
      </c>
      <c r="K1001" t="b">
        <v>0</v>
      </c>
      <c r="L1001" t="s">
        <v>93</v>
      </c>
      <c r="M1001">
        <v>4</v>
      </c>
      <c r="N1001">
        <v>2021</v>
      </c>
      <c r="O1001" t="s">
        <v>86</v>
      </c>
      <c r="P1001" t="s">
        <v>86</v>
      </c>
      <c r="Q1001" t="s">
        <v>5975</v>
      </c>
      <c r="R1001" t="s">
        <v>87</v>
      </c>
      <c r="S1001" s="2">
        <v>44321.580671296295</v>
      </c>
      <c r="U1001" s="2">
        <v>44319.557905092595</v>
      </c>
      <c r="V1001" t="b">
        <v>0</v>
      </c>
      <c r="W1001" t="s">
        <v>121</v>
      </c>
      <c r="X1001" t="s">
        <v>1808</v>
      </c>
      <c r="Z1001" t="b">
        <v>0</v>
      </c>
      <c r="AA1001" t="s">
        <v>40</v>
      </c>
      <c r="AB1001" t="s">
        <v>199</v>
      </c>
      <c r="AC1001" t="b">
        <v>0</v>
      </c>
      <c r="AD1001" t="b">
        <v>0</v>
      </c>
      <c r="AE1001" s="3">
        <v>25740</v>
      </c>
      <c r="AF1001" s="3">
        <v>7722</v>
      </c>
    </row>
    <row r="1002" spans="1:32" x14ac:dyDescent="0.3">
      <c r="A1002" t="s">
        <v>1809</v>
      </c>
      <c r="B1002" t="b">
        <v>0</v>
      </c>
      <c r="D1002" t="b">
        <v>0</v>
      </c>
      <c r="E1002" s="1">
        <v>44470</v>
      </c>
      <c r="F1002" t="b">
        <v>0</v>
      </c>
      <c r="G1002" t="s">
        <v>40</v>
      </c>
      <c r="H1002" t="b">
        <v>0</v>
      </c>
      <c r="I1002" s="2">
        <v>44134.56559027778</v>
      </c>
      <c r="J1002" t="b">
        <v>0</v>
      </c>
      <c r="K1002" t="b">
        <v>0</v>
      </c>
      <c r="L1002" t="s">
        <v>93</v>
      </c>
      <c r="M1002">
        <v>4</v>
      </c>
      <c r="N1002">
        <v>2021</v>
      </c>
      <c r="O1002" t="s">
        <v>86</v>
      </c>
      <c r="P1002" t="s">
        <v>86</v>
      </c>
      <c r="Q1002" t="s">
        <v>5975</v>
      </c>
      <c r="R1002" t="s">
        <v>40</v>
      </c>
      <c r="S1002" s="2">
        <v>44375.568553240744</v>
      </c>
      <c r="U1002" s="2">
        <v>44319.565636574072</v>
      </c>
      <c r="V1002" t="b">
        <v>0</v>
      </c>
      <c r="W1002" t="s">
        <v>83</v>
      </c>
      <c r="X1002" t="s">
        <v>1810</v>
      </c>
      <c r="Z1002" t="b">
        <v>0</v>
      </c>
      <c r="AA1002" t="s">
        <v>40</v>
      </c>
      <c r="AB1002" t="s">
        <v>199</v>
      </c>
      <c r="AC1002" t="b">
        <v>0</v>
      </c>
      <c r="AD1002" t="b">
        <v>0</v>
      </c>
      <c r="AE1002" s="3">
        <v>6435</v>
      </c>
      <c r="AF1002" s="3">
        <v>1930.5</v>
      </c>
    </row>
    <row r="1003" spans="1:32" x14ac:dyDescent="0.3">
      <c r="A1003" t="s">
        <v>1811</v>
      </c>
      <c r="B1003" t="b">
        <v>0</v>
      </c>
      <c r="D1003" t="b">
        <v>0</v>
      </c>
      <c r="E1003" s="1">
        <v>44561</v>
      </c>
      <c r="F1003" t="b">
        <v>0</v>
      </c>
      <c r="G1003" t="s">
        <v>40</v>
      </c>
      <c r="H1003" t="b">
        <v>0</v>
      </c>
      <c r="I1003" s="2">
        <v>44222.880011574074</v>
      </c>
      <c r="J1003" t="b">
        <v>0</v>
      </c>
      <c r="K1003" t="b">
        <v>0</v>
      </c>
      <c r="L1003" t="s">
        <v>93</v>
      </c>
      <c r="M1003">
        <v>4</v>
      </c>
      <c r="N1003">
        <v>2021</v>
      </c>
      <c r="O1003" t="s">
        <v>86</v>
      </c>
      <c r="P1003" t="s">
        <v>86</v>
      </c>
      <c r="Q1003" t="s">
        <v>5975</v>
      </c>
      <c r="R1003" t="s">
        <v>87</v>
      </c>
      <c r="S1003" s="2">
        <v>44297.838888888888</v>
      </c>
      <c r="V1003" t="b">
        <v>0</v>
      </c>
      <c r="W1003" t="s">
        <v>121</v>
      </c>
      <c r="X1003" t="s">
        <v>1812</v>
      </c>
      <c r="Z1003" t="b">
        <v>0</v>
      </c>
      <c r="AA1003" t="s">
        <v>40</v>
      </c>
      <c r="AB1003" t="s">
        <v>199</v>
      </c>
      <c r="AC1003" t="b">
        <v>0</v>
      </c>
      <c r="AD1003" t="b">
        <v>0</v>
      </c>
      <c r="AE1003" s="3">
        <v>6500</v>
      </c>
      <c r="AF1003" s="3">
        <v>1950</v>
      </c>
    </row>
    <row r="1004" spans="1:32" x14ac:dyDescent="0.3">
      <c r="A1004" t="s">
        <v>1813</v>
      </c>
      <c r="B1004" t="b">
        <v>0</v>
      </c>
      <c r="D1004" t="b">
        <v>0</v>
      </c>
      <c r="E1004" s="1">
        <v>44470</v>
      </c>
      <c r="F1004" t="b">
        <v>0</v>
      </c>
      <c r="G1004" t="s">
        <v>40</v>
      </c>
      <c r="H1004" t="b">
        <v>0</v>
      </c>
      <c r="I1004" s="2">
        <v>44287.634918981479</v>
      </c>
      <c r="J1004" t="b">
        <v>0</v>
      </c>
      <c r="K1004" t="b">
        <v>0</v>
      </c>
      <c r="L1004" t="s">
        <v>93</v>
      </c>
      <c r="M1004">
        <v>4</v>
      </c>
      <c r="N1004">
        <v>2021</v>
      </c>
      <c r="O1004" t="s">
        <v>86</v>
      </c>
      <c r="P1004" t="s">
        <v>86</v>
      </c>
      <c r="Q1004" t="s">
        <v>5975</v>
      </c>
      <c r="R1004" t="s">
        <v>40</v>
      </c>
      <c r="S1004" s="2">
        <v>44376.646168981482</v>
      </c>
      <c r="V1004" t="b">
        <v>0</v>
      </c>
      <c r="W1004" t="s">
        <v>83</v>
      </c>
      <c r="X1004" t="s">
        <v>1814</v>
      </c>
      <c r="Z1004" t="b">
        <v>0</v>
      </c>
      <c r="AA1004" t="s">
        <v>40</v>
      </c>
      <c r="AB1004" t="s">
        <v>199</v>
      </c>
      <c r="AC1004" t="b">
        <v>0</v>
      </c>
      <c r="AD1004" t="b">
        <v>0</v>
      </c>
      <c r="AE1004" s="3">
        <v>6500</v>
      </c>
      <c r="AF1004" s="3">
        <v>1950</v>
      </c>
    </row>
    <row r="1005" spans="1:32" x14ac:dyDescent="0.3">
      <c r="A1005" t="s">
        <v>1516</v>
      </c>
      <c r="B1005" t="b">
        <v>0</v>
      </c>
      <c r="D1005" t="b">
        <v>0</v>
      </c>
      <c r="E1005" s="1">
        <v>44561</v>
      </c>
      <c r="F1005" t="b">
        <v>0</v>
      </c>
      <c r="G1005" t="s">
        <v>51</v>
      </c>
      <c r="H1005" t="b">
        <v>0</v>
      </c>
      <c r="I1005" s="2">
        <v>44212.103668981479</v>
      </c>
      <c r="J1005" t="b">
        <v>0</v>
      </c>
      <c r="K1005" t="b">
        <v>0</v>
      </c>
      <c r="L1005" t="s">
        <v>93</v>
      </c>
      <c r="M1005">
        <v>4</v>
      </c>
      <c r="N1005">
        <v>2021</v>
      </c>
      <c r="O1005" t="s">
        <v>86</v>
      </c>
      <c r="P1005" t="s">
        <v>86</v>
      </c>
      <c r="Q1005" t="s">
        <v>5975</v>
      </c>
      <c r="R1005" t="s">
        <v>87</v>
      </c>
      <c r="S1005" s="2">
        <v>44297.838888888888</v>
      </c>
      <c r="U1005" s="2">
        <v>44249.639456018522</v>
      </c>
      <c r="V1005" t="b">
        <v>0</v>
      </c>
      <c r="W1005" t="s">
        <v>121</v>
      </c>
      <c r="X1005" t="s">
        <v>1815</v>
      </c>
      <c r="Z1005" t="b">
        <v>0</v>
      </c>
      <c r="AA1005" t="s">
        <v>51</v>
      </c>
      <c r="AB1005" t="s">
        <v>199</v>
      </c>
      <c r="AC1005" t="b">
        <v>0</v>
      </c>
      <c r="AD1005" t="b">
        <v>0</v>
      </c>
      <c r="AE1005" s="3">
        <v>49197.75</v>
      </c>
      <c r="AF1005" s="3">
        <v>14759.32</v>
      </c>
    </row>
    <row r="1006" spans="1:32" x14ac:dyDescent="0.3">
      <c r="A1006" t="s">
        <v>1816</v>
      </c>
      <c r="B1006" t="b">
        <v>0</v>
      </c>
      <c r="D1006" t="b">
        <v>0</v>
      </c>
      <c r="E1006" s="1">
        <v>44561</v>
      </c>
      <c r="F1006" t="b">
        <v>0</v>
      </c>
      <c r="G1006" t="s">
        <v>74</v>
      </c>
      <c r="H1006" t="b">
        <v>0</v>
      </c>
      <c r="I1006" s="2">
        <v>44299.660879629628</v>
      </c>
      <c r="J1006" t="b">
        <v>0</v>
      </c>
      <c r="K1006" t="b">
        <v>0</v>
      </c>
      <c r="L1006" t="s">
        <v>93</v>
      </c>
      <c r="M1006">
        <v>4</v>
      </c>
      <c r="N1006">
        <v>2021</v>
      </c>
      <c r="O1006" t="s">
        <v>86</v>
      </c>
      <c r="P1006" t="s">
        <v>86</v>
      </c>
      <c r="Q1006" t="s">
        <v>5975</v>
      </c>
      <c r="R1006" t="s">
        <v>74</v>
      </c>
      <c r="S1006" s="2">
        <v>44300.672581018516</v>
      </c>
      <c r="V1006" t="b">
        <v>0</v>
      </c>
      <c r="W1006" t="s">
        <v>141</v>
      </c>
      <c r="X1006" t="s">
        <v>1817</v>
      </c>
      <c r="Z1006" t="b">
        <v>0</v>
      </c>
      <c r="AA1006" t="s">
        <v>74</v>
      </c>
      <c r="AB1006" t="s">
        <v>180</v>
      </c>
      <c r="AC1006" t="b">
        <v>0</v>
      </c>
      <c r="AD1006" t="b">
        <v>0</v>
      </c>
      <c r="AE1006" s="3">
        <v>64979.64</v>
      </c>
      <c r="AF1006" s="3">
        <v>3248.98</v>
      </c>
    </row>
    <row r="1007" spans="1:32" x14ac:dyDescent="0.3">
      <c r="A1007" t="s">
        <v>100</v>
      </c>
      <c r="B1007" t="b">
        <v>0</v>
      </c>
      <c r="D1007" t="b">
        <v>0</v>
      </c>
      <c r="E1007" s="1">
        <v>44561</v>
      </c>
      <c r="F1007" t="b">
        <v>0</v>
      </c>
      <c r="G1007" t="s">
        <v>74</v>
      </c>
      <c r="H1007" t="b">
        <v>0</v>
      </c>
      <c r="I1007" s="2">
        <v>44293.757291666669</v>
      </c>
      <c r="J1007" t="b">
        <v>0</v>
      </c>
      <c r="K1007" t="b">
        <v>0</v>
      </c>
      <c r="L1007" t="s">
        <v>93</v>
      </c>
      <c r="M1007">
        <v>4</v>
      </c>
      <c r="N1007">
        <v>2021</v>
      </c>
      <c r="O1007" t="s">
        <v>86</v>
      </c>
      <c r="P1007" t="s">
        <v>86</v>
      </c>
      <c r="Q1007" t="s">
        <v>5975</v>
      </c>
      <c r="R1007" t="s">
        <v>87</v>
      </c>
      <c r="S1007" s="2">
        <v>44296.964768518519</v>
      </c>
      <c r="V1007" t="b">
        <v>0</v>
      </c>
      <c r="W1007" t="s">
        <v>1818</v>
      </c>
      <c r="X1007" t="s">
        <v>1819</v>
      </c>
      <c r="Z1007" t="b">
        <v>0</v>
      </c>
      <c r="AA1007" t="s">
        <v>74</v>
      </c>
      <c r="AB1007" t="s">
        <v>180</v>
      </c>
      <c r="AC1007" t="b">
        <v>0</v>
      </c>
      <c r="AD1007" t="b">
        <v>0</v>
      </c>
      <c r="AE1007" s="3">
        <v>91000</v>
      </c>
      <c r="AF1007" s="3">
        <v>4550</v>
      </c>
    </row>
    <row r="1008" spans="1:32" x14ac:dyDescent="0.3">
      <c r="A1008" t="s">
        <v>269</v>
      </c>
      <c r="B1008" t="b">
        <v>0</v>
      </c>
      <c r="D1008" t="b">
        <v>0</v>
      </c>
      <c r="E1008" s="1">
        <v>44561</v>
      </c>
      <c r="F1008" t="b">
        <v>0</v>
      </c>
      <c r="G1008" t="s">
        <v>74</v>
      </c>
      <c r="H1008" t="b">
        <v>0</v>
      </c>
      <c r="I1008" s="2">
        <v>44293.683020833334</v>
      </c>
      <c r="J1008" t="b">
        <v>0</v>
      </c>
      <c r="K1008" t="b">
        <v>0</v>
      </c>
      <c r="L1008" t="s">
        <v>93</v>
      </c>
      <c r="M1008">
        <v>4</v>
      </c>
      <c r="N1008">
        <v>2021</v>
      </c>
      <c r="O1008" t="s">
        <v>86</v>
      </c>
      <c r="P1008" t="s">
        <v>86</v>
      </c>
      <c r="Q1008" t="s">
        <v>5975</v>
      </c>
      <c r="R1008" t="s">
        <v>87</v>
      </c>
      <c r="S1008" s="2">
        <v>44297.8278587963</v>
      </c>
      <c r="V1008" t="b">
        <v>0</v>
      </c>
      <c r="W1008" t="s">
        <v>83</v>
      </c>
      <c r="X1008" t="s">
        <v>1820</v>
      </c>
      <c r="Z1008" t="b">
        <v>0</v>
      </c>
      <c r="AA1008" t="s">
        <v>74</v>
      </c>
      <c r="AB1008" t="s">
        <v>180</v>
      </c>
      <c r="AC1008" t="b">
        <v>0</v>
      </c>
      <c r="AD1008" t="b">
        <v>0</v>
      </c>
      <c r="AE1008" s="3">
        <v>6500</v>
      </c>
      <c r="AF1008" s="3">
        <v>325</v>
      </c>
    </row>
    <row r="1009" spans="1:32" x14ac:dyDescent="0.3">
      <c r="A1009" t="s">
        <v>1821</v>
      </c>
      <c r="B1009" t="b">
        <v>0</v>
      </c>
      <c r="D1009" t="b">
        <v>0</v>
      </c>
      <c r="E1009" s="1">
        <v>44561</v>
      </c>
      <c r="F1009" t="b">
        <v>0</v>
      </c>
      <c r="G1009" t="s">
        <v>74</v>
      </c>
      <c r="H1009" t="b">
        <v>0</v>
      </c>
      <c r="I1009" s="2">
        <v>43224.930659722224</v>
      </c>
      <c r="J1009" t="b">
        <v>0</v>
      </c>
      <c r="K1009" t="b">
        <v>0</v>
      </c>
      <c r="L1009" t="s">
        <v>93</v>
      </c>
      <c r="M1009">
        <v>4</v>
      </c>
      <c r="N1009">
        <v>2021</v>
      </c>
      <c r="O1009" t="s">
        <v>86</v>
      </c>
      <c r="P1009" t="s">
        <v>86</v>
      </c>
      <c r="Q1009" t="s">
        <v>5975</v>
      </c>
      <c r="R1009" t="s">
        <v>229</v>
      </c>
      <c r="S1009" s="2">
        <v>44327.722974537035</v>
      </c>
      <c r="U1009" s="2">
        <v>43836.762627314813</v>
      </c>
      <c r="V1009" t="b">
        <v>0</v>
      </c>
      <c r="W1009" t="s">
        <v>37</v>
      </c>
      <c r="X1009" t="s">
        <v>1822</v>
      </c>
      <c r="Z1009" t="b">
        <v>0</v>
      </c>
      <c r="AA1009" t="s">
        <v>229</v>
      </c>
      <c r="AB1009" t="s">
        <v>199</v>
      </c>
      <c r="AC1009" t="b">
        <v>0</v>
      </c>
      <c r="AD1009" t="b">
        <v>0</v>
      </c>
      <c r="AE1009" s="3">
        <v>444645.87</v>
      </c>
      <c r="AF1009" s="3">
        <v>133393.76</v>
      </c>
    </row>
    <row r="1010" spans="1:32" x14ac:dyDescent="0.3">
      <c r="A1010" t="s">
        <v>1823</v>
      </c>
      <c r="B1010" t="b">
        <v>0</v>
      </c>
      <c r="D1010" t="b">
        <v>0</v>
      </c>
      <c r="E1010" s="1">
        <v>44835</v>
      </c>
      <c r="F1010" t="b">
        <v>0</v>
      </c>
      <c r="G1010" t="s">
        <v>229</v>
      </c>
      <c r="H1010" t="b">
        <v>0</v>
      </c>
      <c r="I1010" s="2">
        <v>44112.667928240742</v>
      </c>
      <c r="J1010" t="b">
        <v>0</v>
      </c>
      <c r="K1010" t="b">
        <v>0</v>
      </c>
      <c r="L1010" t="s">
        <v>622</v>
      </c>
      <c r="M1010">
        <v>4</v>
      </c>
      <c r="N1010">
        <v>2022</v>
      </c>
      <c r="O1010" t="s">
        <v>86</v>
      </c>
      <c r="P1010" t="s">
        <v>86</v>
      </c>
      <c r="Q1010" t="s">
        <v>5975</v>
      </c>
      <c r="R1010" t="s">
        <v>40</v>
      </c>
      <c r="S1010" s="2">
        <v>44316.8672337963</v>
      </c>
      <c r="U1010" s="2">
        <v>44125.644375000003</v>
      </c>
      <c r="V1010" t="b">
        <v>0</v>
      </c>
      <c r="W1010" t="s">
        <v>121</v>
      </c>
      <c r="X1010" t="s">
        <v>1824</v>
      </c>
      <c r="Z1010" t="b">
        <v>0</v>
      </c>
      <c r="AA1010" t="s">
        <v>40</v>
      </c>
      <c r="AB1010" t="s">
        <v>199</v>
      </c>
      <c r="AC1010" t="b">
        <v>0</v>
      </c>
      <c r="AD1010" t="b">
        <v>0</v>
      </c>
      <c r="AE1010" s="3">
        <v>5850</v>
      </c>
      <c r="AF1010" s="3">
        <v>1755</v>
      </c>
    </row>
    <row r="1011" spans="1:32" x14ac:dyDescent="0.3">
      <c r="A1011" t="s">
        <v>1825</v>
      </c>
      <c r="B1011" t="b">
        <v>0</v>
      </c>
      <c r="D1011" t="b">
        <v>0</v>
      </c>
      <c r="E1011" s="1">
        <v>44561</v>
      </c>
      <c r="F1011" t="b">
        <v>0</v>
      </c>
      <c r="G1011" t="s">
        <v>74</v>
      </c>
      <c r="H1011" t="b">
        <v>0</v>
      </c>
      <c r="I1011" s="2">
        <v>44300.647488425922</v>
      </c>
      <c r="J1011" t="b">
        <v>0</v>
      </c>
      <c r="K1011" t="b">
        <v>0</v>
      </c>
      <c r="L1011" t="s">
        <v>93</v>
      </c>
      <c r="M1011">
        <v>4</v>
      </c>
      <c r="N1011">
        <v>2021</v>
      </c>
      <c r="O1011" t="s">
        <v>86</v>
      </c>
      <c r="P1011" t="s">
        <v>86</v>
      </c>
      <c r="Q1011" t="s">
        <v>5975</v>
      </c>
      <c r="R1011" t="s">
        <v>74</v>
      </c>
      <c r="S1011" s="2">
        <v>44300.655347222222</v>
      </c>
      <c r="V1011" t="b">
        <v>0</v>
      </c>
      <c r="W1011" t="s">
        <v>1252</v>
      </c>
      <c r="X1011" t="s">
        <v>1826</v>
      </c>
      <c r="Z1011" t="b">
        <v>0</v>
      </c>
      <c r="AA1011" t="s">
        <v>74</v>
      </c>
      <c r="AB1011" t="s">
        <v>180</v>
      </c>
      <c r="AC1011" t="b">
        <v>0</v>
      </c>
      <c r="AD1011" t="b">
        <v>0</v>
      </c>
      <c r="AE1011" s="3">
        <v>59072.4</v>
      </c>
      <c r="AF1011" s="3">
        <v>2953.62</v>
      </c>
    </row>
    <row r="1012" spans="1:32" x14ac:dyDescent="0.3">
      <c r="A1012" t="s">
        <v>1827</v>
      </c>
      <c r="B1012" t="b">
        <v>0</v>
      </c>
      <c r="D1012" t="b">
        <v>0</v>
      </c>
      <c r="E1012" s="1">
        <v>44561</v>
      </c>
      <c r="F1012" t="b">
        <v>0</v>
      </c>
      <c r="G1012" t="s">
        <v>40</v>
      </c>
      <c r="H1012" t="b">
        <v>0</v>
      </c>
      <c r="I1012" s="2">
        <v>44125.565532407411</v>
      </c>
      <c r="J1012" t="b">
        <v>0</v>
      </c>
      <c r="K1012" t="b">
        <v>0</v>
      </c>
      <c r="L1012" t="s">
        <v>93</v>
      </c>
      <c r="M1012">
        <v>4</v>
      </c>
      <c r="N1012">
        <v>2021</v>
      </c>
      <c r="O1012" t="s">
        <v>86</v>
      </c>
      <c r="P1012" t="s">
        <v>86</v>
      </c>
      <c r="Q1012" t="s">
        <v>5975</v>
      </c>
      <c r="R1012" t="s">
        <v>40</v>
      </c>
      <c r="S1012" s="2">
        <v>44297.904687499999</v>
      </c>
      <c r="U1012" s="2">
        <v>44188.714907407404</v>
      </c>
      <c r="V1012" t="b">
        <v>0</v>
      </c>
      <c r="W1012" t="s">
        <v>121</v>
      </c>
      <c r="X1012" t="s">
        <v>1828</v>
      </c>
      <c r="Z1012" t="b">
        <v>0</v>
      </c>
      <c r="AA1012" t="s">
        <v>194</v>
      </c>
      <c r="AB1012" t="s">
        <v>180</v>
      </c>
      <c r="AC1012" t="b">
        <v>0</v>
      </c>
      <c r="AD1012" t="b">
        <v>0</v>
      </c>
      <c r="AE1012" s="3">
        <v>39000</v>
      </c>
      <c r="AF1012" s="3">
        <v>1950</v>
      </c>
    </row>
    <row r="1013" spans="1:32" x14ac:dyDescent="0.3">
      <c r="A1013" t="s">
        <v>1435</v>
      </c>
      <c r="B1013" t="b">
        <v>0</v>
      </c>
      <c r="D1013" t="b">
        <v>0</v>
      </c>
      <c r="E1013" s="1">
        <v>44561</v>
      </c>
      <c r="F1013" t="b">
        <v>0</v>
      </c>
      <c r="G1013" t="s">
        <v>40</v>
      </c>
      <c r="H1013" t="b">
        <v>0</v>
      </c>
      <c r="I1013" s="2">
        <v>44229.608449074076</v>
      </c>
      <c r="J1013" t="b">
        <v>0</v>
      </c>
      <c r="K1013" t="b">
        <v>0</v>
      </c>
      <c r="L1013" t="s">
        <v>93</v>
      </c>
      <c r="M1013">
        <v>4</v>
      </c>
      <c r="N1013">
        <v>2021</v>
      </c>
      <c r="O1013" t="s">
        <v>86</v>
      </c>
      <c r="P1013" t="s">
        <v>86</v>
      </c>
      <c r="Q1013" t="s">
        <v>5980</v>
      </c>
      <c r="R1013" t="s">
        <v>87</v>
      </c>
      <c r="S1013" s="2">
        <v>44297.838888888888</v>
      </c>
      <c r="V1013" t="b">
        <v>0</v>
      </c>
      <c r="W1013" t="s">
        <v>121</v>
      </c>
      <c r="X1013" t="s">
        <v>1829</v>
      </c>
      <c r="Z1013" t="b">
        <v>0</v>
      </c>
      <c r="AA1013" t="s">
        <v>194</v>
      </c>
      <c r="AB1013" t="s">
        <v>88</v>
      </c>
      <c r="AC1013" t="b">
        <v>0</v>
      </c>
      <c r="AD1013" t="b">
        <v>0</v>
      </c>
      <c r="AE1013" s="3">
        <v>66488.34</v>
      </c>
      <c r="AF1013" s="3">
        <v>6648.83</v>
      </c>
    </row>
    <row r="1014" spans="1:32" x14ac:dyDescent="0.3">
      <c r="A1014" t="s">
        <v>1830</v>
      </c>
      <c r="B1014" t="b">
        <v>0</v>
      </c>
      <c r="D1014" t="b">
        <v>0</v>
      </c>
      <c r="E1014" s="1">
        <v>44561</v>
      </c>
      <c r="F1014" t="b">
        <v>0</v>
      </c>
      <c r="G1014" t="s">
        <v>40</v>
      </c>
      <c r="H1014" t="b">
        <v>0</v>
      </c>
      <c r="I1014" s="2">
        <v>44229.625300925924</v>
      </c>
      <c r="J1014" t="b">
        <v>0</v>
      </c>
      <c r="K1014" t="b">
        <v>0</v>
      </c>
      <c r="L1014" t="s">
        <v>93</v>
      </c>
      <c r="M1014">
        <v>4</v>
      </c>
      <c r="N1014">
        <v>2021</v>
      </c>
      <c r="O1014" t="s">
        <v>86</v>
      </c>
      <c r="P1014" t="s">
        <v>86</v>
      </c>
      <c r="Q1014" t="s">
        <v>5980</v>
      </c>
      <c r="R1014" t="s">
        <v>87</v>
      </c>
      <c r="S1014" s="2">
        <v>44297.838888888888</v>
      </c>
      <c r="V1014" t="b">
        <v>0</v>
      </c>
      <c r="W1014" t="s">
        <v>121</v>
      </c>
      <c r="X1014" t="s">
        <v>1831</v>
      </c>
      <c r="Z1014" t="b">
        <v>0</v>
      </c>
      <c r="AA1014" t="s">
        <v>194</v>
      </c>
      <c r="AB1014" t="s">
        <v>88</v>
      </c>
      <c r="AC1014" t="b">
        <v>0</v>
      </c>
      <c r="AD1014" t="b">
        <v>0</v>
      </c>
      <c r="AE1014" s="3">
        <v>79437</v>
      </c>
      <c r="AF1014" s="3">
        <v>7943.7</v>
      </c>
    </row>
    <row r="1015" spans="1:32" x14ac:dyDescent="0.3">
      <c r="A1015" t="s">
        <v>1452</v>
      </c>
      <c r="B1015" t="b">
        <v>0</v>
      </c>
      <c r="D1015" t="b">
        <v>0</v>
      </c>
      <c r="E1015" s="1">
        <v>44561</v>
      </c>
      <c r="F1015" t="b">
        <v>0</v>
      </c>
      <c r="G1015" t="s">
        <v>51</v>
      </c>
      <c r="H1015" t="b">
        <v>0</v>
      </c>
      <c r="I1015" s="2">
        <v>44113.581689814811</v>
      </c>
      <c r="J1015" t="b">
        <v>0</v>
      </c>
      <c r="K1015" t="b">
        <v>0</v>
      </c>
      <c r="L1015" t="s">
        <v>93</v>
      </c>
      <c r="M1015">
        <v>4</v>
      </c>
      <c r="N1015">
        <v>2021</v>
      </c>
      <c r="O1015" t="s">
        <v>86</v>
      </c>
      <c r="P1015" t="s">
        <v>86</v>
      </c>
      <c r="Q1015" t="s">
        <v>5980</v>
      </c>
      <c r="R1015" t="s">
        <v>51</v>
      </c>
      <c r="S1015" s="2">
        <v>44326.564212962963</v>
      </c>
      <c r="V1015" t="b">
        <v>0</v>
      </c>
      <c r="W1015" t="s">
        <v>121</v>
      </c>
      <c r="X1015" t="s">
        <v>1832</v>
      </c>
      <c r="Z1015" t="b">
        <v>0</v>
      </c>
      <c r="AA1015" t="s">
        <v>51</v>
      </c>
      <c r="AB1015" t="s">
        <v>199</v>
      </c>
      <c r="AC1015" t="b">
        <v>0</v>
      </c>
      <c r="AD1015" t="b">
        <v>0</v>
      </c>
      <c r="AE1015" s="3">
        <v>49197.75</v>
      </c>
      <c r="AF1015" s="3">
        <v>14759.32</v>
      </c>
    </row>
    <row r="1016" spans="1:32" x14ac:dyDescent="0.3">
      <c r="A1016" t="s">
        <v>868</v>
      </c>
      <c r="B1016" t="b">
        <v>0</v>
      </c>
      <c r="D1016" t="b">
        <v>0</v>
      </c>
      <c r="E1016" s="1">
        <v>44561</v>
      </c>
      <c r="F1016" t="b">
        <v>0</v>
      </c>
      <c r="G1016" t="s">
        <v>51</v>
      </c>
      <c r="H1016" t="b">
        <v>0</v>
      </c>
      <c r="I1016" s="2">
        <v>44253.840497685182</v>
      </c>
      <c r="J1016" t="b">
        <v>0</v>
      </c>
      <c r="K1016" t="b">
        <v>0</v>
      </c>
      <c r="L1016" t="s">
        <v>93</v>
      </c>
      <c r="M1016">
        <v>4</v>
      </c>
      <c r="N1016">
        <v>2021</v>
      </c>
      <c r="O1016" t="s">
        <v>86</v>
      </c>
      <c r="P1016" t="s">
        <v>86</v>
      </c>
      <c r="Q1016" t="s">
        <v>5969</v>
      </c>
      <c r="R1016" t="s">
        <v>87</v>
      </c>
      <c r="S1016" s="2">
        <v>44297.838888888888</v>
      </c>
      <c r="V1016" t="b">
        <v>0</v>
      </c>
      <c r="W1016" t="s">
        <v>121</v>
      </c>
      <c r="X1016" t="s">
        <v>1833</v>
      </c>
      <c r="Z1016" t="b">
        <v>0</v>
      </c>
      <c r="AA1016" t="s">
        <v>51</v>
      </c>
      <c r="AB1016" t="s">
        <v>199</v>
      </c>
      <c r="AC1016" t="b">
        <v>0</v>
      </c>
      <c r="AD1016" t="b">
        <v>0</v>
      </c>
      <c r="AE1016" s="3">
        <v>48750</v>
      </c>
      <c r="AF1016" s="3">
        <v>14625</v>
      </c>
    </row>
    <row r="1017" spans="1:32" x14ac:dyDescent="0.3">
      <c r="A1017" t="s">
        <v>308</v>
      </c>
      <c r="B1017" t="b">
        <v>0</v>
      </c>
      <c r="D1017" t="b">
        <v>0</v>
      </c>
      <c r="E1017" s="1">
        <v>44561</v>
      </c>
      <c r="F1017" t="b">
        <v>0</v>
      </c>
      <c r="G1017" t="s">
        <v>40</v>
      </c>
      <c r="H1017" t="b">
        <v>0</v>
      </c>
      <c r="I1017" s="2">
        <v>44307.829108796293</v>
      </c>
      <c r="J1017" t="b">
        <v>0</v>
      </c>
      <c r="K1017" t="b">
        <v>0</v>
      </c>
      <c r="L1017" t="s">
        <v>93</v>
      </c>
      <c r="M1017">
        <v>4</v>
      </c>
      <c r="N1017">
        <v>2021</v>
      </c>
      <c r="O1017" t="s">
        <v>86</v>
      </c>
      <c r="P1017" t="s">
        <v>86</v>
      </c>
      <c r="Q1017" t="s">
        <v>5969</v>
      </c>
      <c r="R1017" t="s">
        <v>40</v>
      </c>
      <c r="S1017" s="2">
        <v>44330.811192129629</v>
      </c>
      <c r="V1017" t="b">
        <v>0</v>
      </c>
      <c r="W1017" t="s">
        <v>121</v>
      </c>
      <c r="X1017" t="s">
        <v>1834</v>
      </c>
      <c r="Z1017" t="b">
        <v>0</v>
      </c>
      <c r="AA1017" t="s">
        <v>194</v>
      </c>
      <c r="AB1017" t="s">
        <v>199</v>
      </c>
      <c r="AC1017" t="b">
        <v>0</v>
      </c>
      <c r="AD1017" t="b">
        <v>0</v>
      </c>
      <c r="AE1017" s="3">
        <v>127218.34</v>
      </c>
      <c r="AF1017" s="3">
        <v>38165.5</v>
      </c>
    </row>
    <row r="1018" spans="1:32" x14ac:dyDescent="0.3">
      <c r="A1018" t="s">
        <v>308</v>
      </c>
      <c r="B1018" t="b">
        <v>0</v>
      </c>
      <c r="D1018" t="b">
        <v>0</v>
      </c>
      <c r="E1018" s="1">
        <v>44926</v>
      </c>
      <c r="F1018" t="b">
        <v>0</v>
      </c>
      <c r="G1018" t="s">
        <v>40</v>
      </c>
      <c r="H1018" t="b">
        <v>0</v>
      </c>
      <c r="I1018" s="2">
        <v>44307.837754629632</v>
      </c>
      <c r="J1018" t="b">
        <v>0</v>
      </c>
      <c r="K1018" t="b">
        <v>0</v>
      </c>
      <c r="L1018" t="s">
        <v>622</v>
      </c>
      <c r="M1018">
        <v>4</v>
      </c>
      <c r="N1018">
        <v>2022</v>
      </c>
      <c r="O1018" t="s">
        <v>86</v>
      </c>
      <c r="P1018" t="s">
        <v>86</v>
      </c>
      <c r="Q1018" t="s">
        <v>5969</v>
      </c>
      <c r="R1018" t="s">
        <v>194</v>
      </c>
      <c r="S1018" s="2">
        <v>44354.437696759262</v>
      </c>
      <c r="V1018" t="b">
        <v>0</v>
      </c>
      <c r="W1018" t="s">
        <v>121</v>
      </c>
      <c r="X1018" t="s">
        <v>1835</v>
      </c>
      <c r="Z1018" t="b">
        <v>0</v>
      </c>
      <c r="AA1018" t="s">
        <v>194</v>
      </c>
      <c r="AB1018" t="s">
        <v>199</v>
      </c>
      <c r="AC1018" t="b">
        <v>0</v>
      </c>
      <c r="AD1018" t="b">
        <v>0</v>
      </c>
      <c r="AE1018" s="3">
        <v>127218.34</v>
      </c>
      <c r="AF1018" s="3">
        <v>38165.5</v>
      </c>
    </row>
    <row r="1019" spans="1:32" x14ac:dyDescent="0.3">
      <c r="A1019" t="s">
        <v>1836</v>
      </c>
      <c r="B1019" t="b">
        <v>0</v>
      </c>
      <c r="D1019" t="b">
        <v>0</v>
      </c>
      <c r="E1019" s="1">
        <v>44561</v>
      </c>
      <c r="F1019" t="b">
        <v>0</v>
      </c>
      <c r="G1019" t="s">
        <v>74</v>
      </c>
      <c r="H1019" t="b">
        <v>0</v>
      </c>
      <c r="I1019" s="2">
        <v>44138.65079861111</v>
      </c>
      <c r="J1019" t="b">
        <v>0</v>
      </c>
      <c r="K1019" t="b">
        <v>0</v>
      </c>
      <c r="L1019" t="s">
        <v>93</v>
      </c>
      <c r="M1019">
        <v>4</v>
      </c>
      <c r="N1019">
        <v>2021</v>
      </c>
      <c r="O1019" t="s">
        <v>86</v>
      </c>
      <c r="P1019" t="s">
        <v>86</v>
      </c>
      <c r="Q1019" t="s">
        <v>5970</v>
      </c>
      <c r="R1019" t="s">
        <v>87</v>
      </c>
      <c r="S1019" s="2">
        <v>44297.838888888888</v>
      </c>
      <c r="U1019" s="2">
        <v>44186.739085648151</v>
      </c>
      <c r="V1019" t="b">
        <v>0</v>
      </c>
      <c r="W1019" t="s">
        <v>121</v>
      </c>
      <c r="X1019" t="s">
        <v>1837</v>
      </c>
      <c r="Z1019" t="b">
        <v>0</v>
      </c>
      <c r="AA1019" t="s">
        <v>74</v>
      </c>
      <c r="AB1019" t="s">
        <v>180</v>
      </c>
      <c r="AC1019" t="b">
        <v>0</v>
      </c>
      <c r="AD1019" t="b">
        <v>0</v>
      </c>
      <c r="AE1019" s="3">
        <v>64547.01</v>
      </c>
      <c r="AF1019" s="3">
        <v>3227.35</v>
      </c>
    </row>
    <row r="1020" spans="1:32" x14ac:dyDescent="0.3">
      <c r="A1020" t="s">
        <v>1838</v>
      </c>
      <c r="B1020" t="b">
        <v>0</v>
      </c>
      <c r="D1020" t="b">
        <v>0</v>
      </c>
      <c r="E1020" s="1">
        <v>44926</v>
      </c>
      <c r="F1020" t="b">
        <v>0</v>
      </c>
      <c r="G1020" t="s">
        <v>1234</v>
      </c>
      <c r="H1020" t="b">
        <v>0</v>
      </c>
      <c r="I1020" s="2">
        <v>44253.637592592589</v>
      </c>
      <c r="J1020" t="b">
        <v>0</v>
      </c>
      <c r="K1020" t="b">
        <v>0</v>
      </c>
      <c r="L1020" t="s">
        <v>622</v>
      </c>
      <c r="M1020">
        <v>4</v>
      </c>
      <c r="N1020">
        <v>2022</v>
      </c>
      <c r="O1020" t="s">
        <v>86</v>
      </c>
      <c r="P1020" t="s">
        <v>86</v>
      </c>
      <c r="Q1020" t="s">
        <v>5970</v>
      </c>
      <c r="R1020" t="s">
        <v>1234</v>
      </c>
      <c r="S1020" s="2">
        <v>44369.826817129629</v>
      </c>
      <c r="V1020" t="b">
        <v>0</v>
      </c>
      <c r="W1020" t="s">
        <v>121</v>
      </c>
      <c r="X1020" t="s">
        <v>1839</v>
      </c>
      <c r="Z1020" t="b">
        <v>0</v>
      </c>
      <c r="AA1020" t="s">
        <v>1234</v>
      </c>
      <c r="AB1020" t="s">
        <v>180</v>
      </c>
      <c r="AC1020" t="b">
        <v>0</v>
      </c>
      <c r="AD1020" t="b">
        <v>0</v>
      </c>
      <c r="AE1020" s="3">
        <v>97500</v>
      </c>
      <c r="AF1020" s="3">
        <v>4875</v>
      </c>
    </row>
    <row r="1021" spans="1:32" x14ac:dyDescent="0.3">
      <c r="A1021" t="s">
        <v>1840</v>
      </c>
      <c r="B1021" t="b">
        <v>0</v>
      </c>
      <c r="D1021" t="b">
        <v>0</v>
      </c>
      <c r="E1021" s="1">
        <v>44926</v>
      </c>
      <c r="F1021" t="b">
        <v>0</v>
      </c>
      <c r="G1021" t="s">
        <v>1234</v>
      </c>
      <c r="H1021" t="b">
        <v>0</v>
      </c>
      <c r="I1021" s="2">
        <v>44253.639652777776</v>
      </c>
      <c r="J1021" t="b">
        <v>0</v>
      </c>
      <c r="K1021" t="b">
        <v>0</v>
      </c>
      <c r="L1021" t="s">
        <v>622</v>
      </c>
      <c r="M1021">
        <v>4</v>
      </c>
      <c r="N1021">
        <v>2022</v>
      </c>
      <c r="O1021" t="s">
        <v>86</v>
      </c>
      <c r="P1021" t="s">
        <v>86</v>
      </c>
      <c r="Q1021" t="s">
        <v>5970</v>
      </c>
      <c r="R1021" t="s">
        <v>1234</v>
      </c>
      <c r="S1021" s="2">
        <v>44364.643738425926</v>
      </c>
      <c r="V1021" t="b">
        <v>0</v>
      </c>
      <c r="W1021" t="s">
        <v>121</v>
      </c>
      <c r="X1021" t="s">
        <v>1841</v>
      </c>
      <c r="Z1021" t="b">
        <v>0</v>
      </c>
      <c r="AA1021" t="s">
        <v>1234</v>
      </c>
      <c r="AB1021" t="s">
        <v>180</v>
      </c>
      <c r="AC1021" t="b">
        <v>0</v>
      </c>
      <c r="AD1021" t="b">
        <v>0</v>
      </c>
      <c r="AE1021" s="3">
        <v>243750</v>
      </c>
      <c r="AF1021" s="3">
        <v>12187.5</v>
      </c>
    </row>
    <row r="1022" spans="1:32" x14ac:dyDescent="0.3">
      <c r="A1022" t="s">
        <v>1842</v>
      </c>
      <c r="B1022" t="b">
        <v>0</v>
      </c>
      <c r="D1022" t="b">
        <v>0</v>
      </c>
      <c r="E1022" s="1">
        <v>44926</v>
      </c>
      <c r="F1022" t="b">
        <v>0</v>
      </c>
      <c r="G1022" t="s">
        <v>1234</v>
      </c>
      <c r="H1022" t="b">
        <v>0</v>
      </c>
      <c r="I1022" s="2">
        <v>44253.65179398148</v>
      </c>
      <c r="J1022" t="b">
        <v>0</v>
      </c>
      <c r="K1022" t="b">
        <v>0</v>
      </c>
      <c r="L1022" t="s">
        <v>622</v>
      </c>
      <c r="M1022">
        <v>4</v>
      </c>
      <c r="N1022">
        <v>2022</v>
      </c>
      <c r="O1022" t="s">
        <v>86</v>
      </c>
      <c r="P1022" t="s">
        <v>86</v>
      </c>
      <c r="Q1022" t="s">
        <v>5970</v>
      </c>
      <c r="R1022" t="s">
        <v>1234</v>
      </c>
      <c r="S1022" s="2">
        <v>44364.648738425924</v>
      </c>
      <c r="V1022" t="b">
        <v>0</v>
      </c>
      <c r="W1022" t="s">
        <v>121</v>
      </c>
      <c r="X1022" t="s">
        <v>1843</v>
      </c>
      <c r="Z1022" t="b">
        <v>0</v>
      </c>
      <c r="AA1022" t="s">
        <v>1234</v>
      </c>
      <c r="AB1022" t="s">
        <v>180</v>
      </c>
      <c r="AC1022" t="b">
        <v>0</v>
      </c>
      <c r="AD1022" t="b">
        <v>0</v>
      </c>
      <c r="AE1022" s="3">
        <v>97500</v>
      </c>
      <c r="AF1022" s="3">
        <v>4875</v>
      </c>
    </row>
    <row r="1023" spans="1:32" x14ac:dyDescent="0.3">
      <c r="A1023" t="s">
        <v>1516</v>
      </c>
      <c r="B1023" t="b">
        <v>0</v>
      </c>
      <c r="D1023" t="b">
        <v>0</v>
      </c>
      <c r="E1023" s="1">
        <v>44561</v>
      </c>
      <c r="F1023" t="b">
        <v>0</v>
      </c>
      <c r="G1023" t="s">
        <v>51</v>
      </c>
      <c r="H1023" t="b">
        <v>0</v>
      </c>
      <c r="I1023" s="2">
        <v>44109.555509259262</v>
      </c>
      <c r="J1023" t="b">
        <v>0</v>
      </c>
      <c r="K1023" t="b">
        <v>0</v>
      </c>
      <c r="L1023" t="s">
        <v>93</v>
      </c>
      <c r="M1023">
        <v>4</v>
      </c>
      <c r="N1023">
        <v>2021</v>
      </c>
      <c r="O1023" t="s">
        <v>86</v>
      </c>
      <c r="P1023" t="s">
        <v>86</v>
      </c>
      <c r="Q1023" t="s">
        <v>5976</v>
      </c>
      <c r="R1023" t="s">
        <v>87</v>
      </c>
      <c r="S1023" s="2">
        <v>44297.8278587963</v>
      </c>
      <c r="V1023" t="b">
        <v>0</v>
      </c>
      <c r="W1023" t="s">
        <v>83</v>
      </c>
      <c r="X1023" t="s">
        <v>1844</v>
      </c>
      <c r="Z1023" t="b">
        <v>0</v>
      </c>
      <c r="AA1023" t="s">
        <v>51</v>
      </c>
      <c r="AB1023" t="s">
        <v>88</v>
      </c>
      <c r="AC1023" t="b">
        <v>0</v>
      </c>
      <c r="AD1023" t="b">
        <v>0</v>
      </c>
      <c r="AE1023" s="3">
        <v>49077.75</v>
      </c>
      <c r="AF1023" s="3">
        <v>4907.78</v>
      </c>
    </row>
    <row r="1024" spans="1:32" x14ac:dyDescent="0.3">
      <c r="A1024" t="s">
        <v>1500</v>
      </c>
      <c r="B1024" t="b">
        <v>0</v>
      </c>
      <c r="D1024" t="b">
        <v>0</v>
      </c>
      <c r="E1024" s="1">
        <v>44561</v>
      </c>
      <c r="F1024" t="b">
        <v>0</v>
      </c>
      <c r="G1024" t="s">
        <v>40</v>
      </c>
      <c r="H1024" t="b">
        <v>0</v>
      </c>
      <c r="I1024" s="2">
        <v>44229.784629629627</v>
      </c>
      <c r="J1024" t="b">
        <v>0</v>
      </c>
      <c r="K1024" t="b">
        <v>0</v>
      </c>
      <c r="L1024" t="s">
        <v>93</v>
      </c>
      <c r="M1024">
        <v>4</v>
      </c>
      <c r="N1024">
        <v>2021</v>
      </c>
      <c r="O1024" t="s">
        <v>86</v>
      </c>
      <c r="P1024" t="s">
        <v>86</v>
      </c>
      <c r="Q1024" t="s">
        <v>5976</v>
      </c>
      <c r="R1024" t="s">
        <v>87</v>
      </c>
      <c r="S1024" s="2">
        <v>44297.838888888888</v>
      </c>
      <c r="U1024" s="2">
        <v>44229.794432870367</v>
      </c>
      <c r="V1024" t="b">
        <v>0</v>
      </c>
      <c r="W1024" t="s">
        <v>121</v>
      </c>
      <c r="X1024" t="s">
        <v>1845</v>
      </c>
      <c r="Z1024" t="b">
        <v>0</v>
      </c>
      <c r="AA1024" t="s">
        <v>194</v>
      </c>
      <c r="AB1024" t="s">
        <v>88</v>
      </c>
      <c r="AC1024" t="b">
        <v>0</v>
      </c>
      <c r="AD1024" t="b">
        <v>0</v>
      </c>
      <c r="AE1024" s="3">
        <v>604500</v>
      </c>
      <c r="AF1024" s="3">
        <v>60450</v>
      </c>
    </row>
    <row r="1025" spans="1:32" x14ac:dyDescent="0.3">
      <c r="A1025" t="s">
        <v>1846</v>
      </c>
      <c r="B1025" t="b">
        <v>0</v>
      </c>
      <c r="D1025" t="b">
        <v>0</v>
      </c>
      <c r="E1025" s="1">
        <v>44561</v>
      </c>
      <c r="F1025" t="b">
        <v>0</v>
      </c>
      <c r="G1025" t="s">
        <v>1234</v>
      </c>
      <c r="H1025" t="b">
        <v>0</v>
      </c>
      <c r="I1025" s="2">
        <v>44292.801365740743</v>
      </c>
      <c r="J1025" t="b">
        <v>0</v>
      </c>
      <c r="K1025" t="b">
        <v>0</v>
      </c>
      <c r="L1025" t="s">
        <v>93</v>
      </c>
      <c r="M1025">
        <v>4</v>
      </c>
      <c r="N1025">
        <v>2021</v>
      </c>
      <c r="O1025" t="s">
        <v>86</v>
      </c>
      <c r="P1025" t="s">
        <v>86</v>
      </c>
      <c r="Q1025" t="s">
        <v>5976</v>
      </c>
      <c r="R1025" t="s">
        <v>1234</v>
      </c>
      <c r="S1025" s="2">
        <v>44369.857858796298</v>
      </c>
      <c r="U1025" s="2">
        <v>44340.554259259261</v>
      </c>
      <c r="V1025" t="b">
        <v>0</v>
      </c>
      <c r="W1025" t="s">
        <v>121</v>
      </c>
      <c r="X1025" t="s">
        <v>1847</v>
      </c>
      <c r="Z1025" t="b">
        <v>0</v>
      </c>
      <c r="AA1025" t="s">
        <v>1234</v>
      </c>
      <c r="AB1025" t="s">
        <v>88</v>
      </c>
      <c r="AC1025" t="b">
        <v>0</v>
      </c>
      <c r="AD1025" t="b">
        <v>0</v>
      </c>
      <c r="AE1025" s="3">
        <v>97500</v>
      </c>
      <c r="AF1025" s="3">
        <v>9750</v>
      </c>
    </row>
    <row r="1026" spans="1:32" x14ac:dyDescent="0.3">
      <c r="A1026" t="s">
        <v>1848</v>
      </c>
      <c r="B1026" t="b">
        <v>0</v>
      </c>
      <c r="D1026" t="b">
        <v>0</v>
      </c>
      <c r="E1026" s="1">
        <v>44925</v>
      </c>
      <c r="F1026" t="b">
        <v>0</v>
      </c>
      <c r="G1026" t="s">
        <v>229</v>
      </c>
      <c r="H1026" t="b">
        <v>0</v>
      </c>
      <c r="I1026" s="2">
        <v>44274.186759259261</v>
      </c>
      <c r="J1026" t="b">
        <v>0</v>
      </c>
      <c r="K1026" t="b">
        <v>0</v>
      </c>
      <c r="L1026" t="s">
        <v>622</v>
      </c>
      <c r="M1026">
        <v>4</v>
      </c>
      <c r="N1026">
        <v>2022</v>
      </c>
      <c r="O1026" t="s">
        <v>86</v>
      </c>
      <c r="P1026" t="s">
        <v>86</v>
      </c>
      <c r="Q1026" t="s">
        <v>5973</v>
      </c>
      <c r="R1026" t="s">
        <v>87</v>
      </c>
      <c r="S1026" s="2">
        <v>44297.8278587963</v>
      </c>
      <c r="V1026" t="b">
        <v>0</v>
      </c>
      <c r="W1026" t="s">
        <v>83</v>
      </c>
      <c r="X1026" t="s">
        <v>1849</v>
      </c>
      <c r="Z1026" t="b">
        <v>0</v>
      </c>
      <c r="AA1026" t="s">
        <v>229</v>
      </c>
      <c r="AB1026" t="s">
        <v>88</v>
      </c>
      <c r="AC1026" t="b">
        <v>0</v>
      </c>
      <c r="AD1026" t="b">
        <v>0</v>
      </c>
      <c r="AE1026" s="3">
        <v>71489.919999999998</v>
      </c>
      <c r="AF1026" s="3">
        <v>7148.99</v>
      </c>
    </row>
    <row r="1027" spans="1:32" x14ac:dyDescent="0.3">
      <c r="A1027" t="s">
        <v>1850</v>
      </c>
      <c r="B1027" t="b">
        <v>0</v>
      </c>
      <c r="D1027" t="b">
        <v>0</v>
      </c>
      <c r="E1027" s="1">
        <v>44470</v>
      </c>
      <c r="F1027" t="b">
        <v>0</v>
      </c>
      <c r="G1027" t="s">
        <v>40</v>
      </c>
      <c r="H1027" t="b">
        <v>0</v>
      </c>
      <c r="I1027" s="2">
        <v>44271.930555555555</v>
      </c>
      <c r="J1027" t="b">
        <v>0</v>
      </c>
      <c r="K1027" t="b">
        <v>0</v>
      </c>
      <c r="L1027" t="s">
        <v>93</v>
      </c>
      <c r="M1027">
        <v>4</v>
      </c>
      <c r="N1027">
        <v>2021</v>
      </c>
      <c r="O1027" t="s">
        <v>86</v>
      </c>
      <c r="P1027" t="s">
        <v>86</v>
      </c>
      <c r="Q1027" t="s">
        <v>5973</v>
      </c>
      <c r="R1027" t="s">
        <v>87</v>
      </c>
      <c r="S1027" s="2">
        <v>44297.8278587963</v>
      </c>
      <c r="V1027" t="b">
        <v>0</v>
      </c>
      <c r="W1027" t="s">
        <v>83</v>
      </c>
      <c r="X1027" t="s">
        <v>1851</v>
      </c>
      <c r="Z1027" t="b">
        <v>0</v>
      </c>
      <c r="AA1027" t="s">
        <v>40</v>
      </c>
      <c r="AB1027" t="s">
        <v>199</v>
      </c>
      <c r="AC1027" t="b">
        <v>0</v>
      </c>
      <c r="AD1027" t="b">
        <v>0</v>
      </c>
      <c r="AE1027" s="3">
        <v>6500</v>
      </c>
      <c r="AF1027" s="3">
        <v>1950</v>
      </c>
    </row>
    <row r="1028" spans="1:32" x14ac:dyDescent="0.3">
      <c r="A1028" t="s">
        <v>1852</v>
      </c>
      <c r="B1028" t="b">
        <v>0</v>
      </c>
      <c r="D1028" t="b">
        <v>0</v>
      </c>
      <c r="E1028" s="1">
        <v>44561</v>
      </c>
      <c r="F1028" t="b">
        <v>0</v>
      </c>
      <c r="G1028" t="s">
        <v>51</v>
      </c>
      <c r="H1028" t="b">
        <v>0</v>
      </c>
      <c r="I1028" s="2">
        <v>43269.709155092591</v>
      </c>
      <c r="J1028" t="b">
        <v>0</v>
      </c>
      <c r="K1028" t="b">
        <v>0</v>
      </c>
      <c r="L1028" t="s">
        <v>93</v>
      </c>
      <c r="M1028">
        <v>4</v>
      </c>
      <c r="N1028">
        <v>2021</v>
      </c>
      <c r="O1028" t="s">
        <v>86</v>
      </c>
      <c r="P1028" t="s">
        <v>86</v>
      </c>
      <c r="Q1028" t="s">
        <v>5973</v>
      </c>
      <c r="R1028" t="s">
        <v>1234</v>
      </c>
      <c r="S1028" s="2">
        <v>44364.597395833334</v>
      </c>
      <c r="U1028" s="2">
        <v>44194.632847222223</v>
      </c>
      <c r="V1028" t="b">
        <v>0</v>
      </c>
      <c r="W1028" t="s">
        <v>121</v>
      </c>
      <c r="X1028" t="s">
        <v>1853</v>
      </c>
      <c r="Z1028" t="b">
        <v>0</v>
      </c>
      <c r="AA1028" t="s">
        <v>1234</v>
      </c>
      <c r="AB1028" t="s">
        <v>180</v>
      </c>
      <c r="AC1028" t="b">
        <v>0</v>
      </c>
      <c r="AD1028" t="b">
        <v>0</v>
      </c>
      <c r="AE1028" s="3">
        <v>398992.5</v>
      </c>
      <c r="AF1028" s="3">
        <v>19949.63</v>
      </c>
    </row>
    <row r="1029" spans="1:32" x14ac:dyDescent="0.3">
      <c r="A1029" t="s">
        <v>1854</v>
      </c>
      <c r="B1029" t="b">
        <v>0</v>
      </c>
      <c r="D1029" t="b">
        <v>0</v>
      </c>
      <c r="E1029" s="1">
        <v>44926</v>
      </c>
      <c r="F1029" t="b">
        <v>0</v>
      </c>
      <c r="G1029" t="s">
        <v>1234</v>
      </c>
      <c r="H1029" t="b">
        <v>0</v>
      </c>
      <c r="I1029" s="2">
        <v>44253.650370370371</v>
      </c>
      <c r="J1029" t="b">
        <v>0</v>
      </c>
      <c r="K1029" t="b">
        <v>0</v>
      </c>
      <c r="L1029" t="s">
        <v>622</v>
      </c>
      <c r="M1029">
        <v>4</v>
      </c>
      <c r="N1029">
        <v>2022</v>
      </c>
      <c r="O1029" t="s">
        <v>86</v>
      </c>
      <c r="P1029" t="s">
        <v>86</v>
      </c>
      <c r="Q1029" t="s">
        <v>5973</v>
      </c>
      <c r="R1029" t="s">
        <v>1234</v>
      </c>
      <c r="S1029" s="2">
        <v>44364.647905092592</v>
      </c>
      <c r="V1029" t="b">
        <v>0</v>
      </c>
      <c r="W1029" t="s">
        <v>121</v>
      </c>
      <c r="X1029" t="s">
        <v>1855</v>
      </c>
      <c r="Z1029" t="b">
        <v>0</v>
      </c>
      <c r="AA1029" t="s">
        <v>1234</v>
      </c>
      <c r="AB1029" t="s">
        <v>180</v>
      </c>
      <c r="AC1029" t="b">
        <v>0</v>
      </c>
      <c r="AD1029" t="b">
        <v>0</v>
      </c>
      <c r="AE1029" s="3">
        <v>243750</v>
      </c>
      <c r="AF1029" s="3">
        <v>12187.5</v>
      </c>
    </row>
    <row r="1030" spans="1:32" x14ac:dyDescent="0.3">
      <c r="A1030" t="s">
        <v>1856</v>
      </c>
      <c r="B1030" t="b">
        <v>0</v>
      </c>
      <c r="D1030" t="b">
        <v>0</v>
      </c>
      <c r="E1030" s="1">
        <v>44561</v>
      </c>
      <c r="F1030" t="b">
        <v>0</v>
      </c>
      <c r="G1030" t="s">
        <v>1234</v>
      </c>
      <c r="H1030" t="b">
        <v>0</v>
      </c>
      <c r="I1030" s="2">
        <v>44187.89638888889</v>
      </c>
      <c r="J1030" t="b">
        <v>0</v>
      </c>
      <c r="K1030" t="b">
        <v>0</v>
      </c>
      <c r="L1030" t="s">
        <v>93</v>
      </c>
      <c r="M1030">
        <v>4</v>
      </c>
      <c r="N1030">
        <v>2021</v>
      </c>
      <c r="O1030" t="s">
        <v>86</v>
      </c>
      <c r="P1030" t="s">
        <v>86</v>
      </c>
      <c r="Q1030" t="s">
        <v>5973</v>
      </c>
      <c r="R1030" t="s">
        <v>1234</v>
      </c>
      <c r="S1030" s="2">
        <v>44361.618287037039</v>
      </c>
      <c r="U1030" s="2">
        <v>44253.482048611113</v>
      </c>
      <c r="V1030" t="b">
        <v>0</v>
      </c>
      <c r="W1030" t="s">
        <v>121</v>
      </c>
      <c r="X1030" t="s">
        <v>1857</v>
      </c>
      <c r="Z1030" t="b">
        <v>0</v>
      </c>
      <c r="AA1030" t="s">
        <v>1234</v>
      </c>
      <c r="AB1030" t="s">
        <v>199</v>
      </c>
      <c r="AC1030" t="b">
        <v>0</v>
      </c>
      <c r="AD1030" t="b">
        <v>0</v>
      </c>
      <c r="AE1030" s="3">
        <v>146697.75</v>
      </c>
      <c r="AF1030" s="3">
        <v>44009.32</v>
      </c>
    </row>
    <row r="1031" spans="1:32" x14ac:dyDescent="0.3">
      <c r="A1031" t="s">
        <v>1858</v>
      </c>
      <c r="B1031" t="b">
        <v>0</v>
      </c>
      <c r="D1031" t="b">
        <v>0</v>
      </c>
      <c r="E1031" s="1">
        <v>44926</v>
      </c>
      <c r="F1031" t="b">
        <v>0</v>
      </c>
      <c r="G1031" t="s">
        <v>1234</v>
      </c>
      <c r="H1031" t="b">
        <v>0</v>
      </c>
      <c r="I1031" s="2">
        <v>44253.641782407409</v>
      </c>
      <c r="J1031" t="b">
        <v>0</v>
      </c>
      <c r="K1031" t="b">
        <v>0</v>
      </c>
      <c r="L1031" t="s">
        <v>622</v>
      </c>
      <c r="M1031">
        <v>4</v>
      </c>
      <c r="N1031">
        <v>2022</v>
      </c>
      <c r="O1031" t="s">
        <v>86</v>
      </c>
      <c r="P1031" t="s">
        <v>86</v>
      </c>
      <c r="Q1031" t="s">
        <v>5973</v>
      </c>
      <c r="R1031" t="s">
        <v>1234</v>
      </c>
      <c r="S1031" s="2">
        <v>44364.644479166665</v>
      </c>
      <c r="V1031" t="b">
        <v>0</v>
      </c>
      <c r="W1031" t="s">
        <v>121</v>
      </c>
      <c r="X1031" t="s">
        <v>1859</v>
      </c>
      <c r="Z1031" t="b">
        <v>0</v>
      </c>
      <c r="AA1031" t="s">
        <v>1234</v>
      </c>
      <c r="AB1031" t="s">
        <v>180</v>
      </c>
      <c r="AC1031" t="b">
        <v>0</v>
      </c>
      <c r="AD1031" t="b">
        <v>0</v>
      </c>
      <c r="AE1031" s="3">
        <v>146250</v>
      </c>
      <c r="AF1031" s="3">
        <v>7312.5</v>
      </c>
    </row>
    <row r="1032" spans="1:32" x14ac:dyDescent="0.3">
      <c r="A1032" t="s">
        <v>1860</v>
      </c>
      <c r="B1032" t="b">
        <v>0</v>
      </c>
      <c r="D1032" t="b">
        <v>0</v>
      </c>
      <c r="E1032" s="1">
        <v>44561</v>
      </c>
      <c r="F1032" t="b">
        <v>0</v>
      </c>
      <c r="G1032" t="s">
        <v>1234</v>
      </c>
      <c r="H1032" t="b">
        <v>0</v>
      </c>
      <c r="I1032" s="2">
        <v>44027.6015625</v>
      </c>
      <c r="J1032" t="b">
        <v>0</v>
      </c>
      <c r="K1032" t="b">
        <v>0</v>
      </c>
      <c r="L1032" t="s">
        <v>93</v>
      </c>
      <c r="M1032">
        <v>4</v>
      </c>
      <c r="N1032">
        <v>2021</v>
      </c>
      <c r="O1032" t="s">
        <v>86</v>
      </c>
      <c r="P1032" t="s">
        <v>86</v>
      </c>
      <c r="Q1032" t="s">
        <v>5973</v>
      </c>
      <c r="R1032" t="s">
        <v>1234</v>
      </c>
      <c r="S1032" s="2">
        <v>44364.632893518516</v>
      </c>
      <c r="V1032" t="b">
        <v>0</v>
      </c>
      <c r="W1032" t="s">
        <v>121</v>
      </c>
      <c r="X1032" t="s">
        <v>1861</v>
      </c>
      <c r="Z1032" t="b">
        <v>0</v>
      </c>
      <c r="AA1032" t="s">
        <v>1234</v>
      </c>
      <c r="AB1032" t="s">
        <v>88</v>
      </c>
      <c r="AC1032" t="b">
        <v>0</v>
      </c>
      <c r="AD1032" t="b">
        <v>0</v>
      </c>
      <c r="AE1032" s="3">
        <v>48750</v>
      </c>
      <c r="AF1032" s="3">
        <v>4875</v>
      </c>
    </row>
    <row r="1033" spans="1:32" x14ac:dyDescent="0.3">
      <c r="A1033" t="s">
        <v>1862</v>
      </c>
      <c r="B1033" t="b">
        <v>0</v>
      </c>
      <c r="D1033" t="b">
        <v>0</v>
      </c>
      <c r="E1033" s="1">
        <v>44561</v>
      </c>
      <c r="F1033" t="b">
        <v>0</v>
      </c>
      <c r="G1033" t="s">
        <v>1234</v>
      </c>
      <c r="H1033" t="b">
        <v>0</v>
      </c>
      <c r="I1033" s="2">
        <v>44187.899814814817</v>
      </c>
      <c r="J1033" t="b">
        <v>0</v>
      </c>
      <c r="K1033" t="b">
        <v>0</v>
      </c>
      <c r="L1033" t="s">
        <v>93</v>
      </c>
      <c r="M1033">
        <v>4</v>
      </c>
      <c r="N1033">
        <v>2021</v>
      </c>
      <c r="O1033" t="s">
        <v>86</v>
      </c>
      <c r="P1033" t="s">
        <v>86</v>
      </c>
      <c r="Q1033" t="s">
        <v>5973</v>
      </c>
      <c r="R1033" t="s">
        <v>1234</v>
      </c>
      <c r="S1033" s="2">
        <v>44369.810543981483</v>
      </c>
      <c r="V1033" t="b">
        <v>0</v>
      </c>
      <c r="W1033" t="s">
        <v>121</v>
      </c>
      <c r="X1033" t="s">
        <v>1863</v>
      </c>
      <c r="Z1033" t="b">
        <v>0</v>
      </c>
      <c r="AA1033" t="s">
        <v>1234</v>
      </c>
      <c r="AB1033" t="s">
        <v>88</v>
      </c>
      <c r="AC1033" t="b">
        <v>0</v>
      </c>
      <c r="AD1033" t="b">
        <v>0</v>
      </c>
      <c r="AE1033" s="3">
        <v>98035.5</v>
      </c>
      <c r="AF1033" s="3">
        <v>9803.5499999999993</v>
      </c>
    </row>
    <row r="1034" spans="1:32" x14ac:dyDescent="0.3">
      <c r="A1034" t="s">
        <v>1637</v>
      </c>
      <c r="B1034" t="b">
        <v>0</v>
      </c>
      <c r="D1034" t="b">
        <v>0</v>
      </c>
      <c r="E1034" s="1">
        <v>44561</v>
      </c>
      <c r="F1034" t="b">
        <v>0</v>
      </c>
      <c r="G1034" t="s">
        <v>1234</v>
      </c>
      <c r="H1034" t="b">
        <v>0</v>
      </c>
      <c r="I1034" s="2">
        <v>44187.967372685183</v>
      </c>
      <c r="J1034" t="b">
        <v>0</v>
      </c>
      <c r="K1034" t="b">
        <v>0</v>
      </c>
      <c r="L1034" t="s">
        <v>93</v>
      </c>
      <c r="M1034">
        <v>4</v>
      </c>
      <c r="N1034">
        <v>2021</v>
      </c>
      <c r="O1034" t="s">
        <v>86</v>
      </c>
      <c r="P1034" t="s">
        <v>86</v>
      </c>
      <c r="Q1034" t="s">
        <v>5973</v>
      </c>
      <c r="R1034" t="s">
        <v>1234</v>
      </c>
      <c r="S1034" s="2">
        <v>44364.635787037034</v>
      </c>
      <c r="V1034" t="b">
        <v>0</v>
      </c>
      <c r="W1034" t="s">
        <v>121</v>
      </c>
      <c r="X1034" t="s">
        <v>1864</v>
      </c>
      <c r="Z1034" t="b">
        <v>0</v>
      </c>
      <c r="AA1034" t="s">
        <v>1234</v>
      </c>
      <c r="AB1034" t="s">
        <v>88</v>
      </c>
      <c r="AC1034" t="b">
        <v>0</v>
      </c>
      <c r="AD1034" t="b">
        <v>0</v>
      </c>
      <c r="AE1034" s="3">
        <v>59155.5</v>
      </c>
      <c r="AF1034" s="3">
        <v>5915.55</v>
      </c>
    </row>
    <row r="1035" spans="1:32" x14ac:dyDescent="0.3">
      <c r="A1035" t="s">
        <v>1865</v>
      </c>
      <c r="B1035" t="b">
        <v>0</v>
      </c>
      <c r="D1035" t="b">
        <v>0</v>
      </c>
      <c r="E1035" s="1">
        <v>44561</v>
      </c>
      <c r="F1035" t="b">
        <v>0</v>
      </c>
      <c r="G1035" t="s">
        <v>1234</v>
      </c>
      <c r="H1035" t="b">
        <v>0</v>
      </c>
      <c r="I1035" s="2">
        <v>44187.834270833337</v>
      </c>
      <c r="J1035" t="b">
        <v>0</v>
      </c>
      <c r="K1035" t="b">
        <v>0</v>
      </c>
      <c r="L1035" t="s">
        <v>93</v>
      </c>
      <c r="M1035">
        <v>4</v>
      </c>
      <c r="N1035">
        <v>2021</v>
      </c>
      <c r="O1035" t="s">
        <v>86</v>
      </c>
      <c r="P1035" t="s">
        <v>86</v>
      </c>
      <c r="Q1035" t="s">
        <v>5974</v>
      </c>
      <c r="R1035" t="s">
        <v>1234</v>
      </c>
      <c r="S1035" s="2">
        <v>44361.650949074072</v>
      </c>
      <c r="V1035" t="b">
        <v>0</v>
      </c>
      <c r="W1035" t="s">
        <v>121</v>
      </c>
      <c r="X1035" t="s">
        <v>1866</v>
      </c>
      <c r="Z1035" t="b">
        <v>0</v>
      </c>
      <c r="AA1035" t="s">
        <v>1234</v>
      </c>
      <c r="AB1035" t="s">
        <v>199</v>
      </c>
      <c r="AC1035" t="b">
        <v>0</v>
      </c>
      <c r="AD1035" t="b">
        <v>0</v>
      </c>
      <c r="AE1035" s="3">
        <v>107905.44</v>
      </c>
      <c r="AF1035" s="3">
        <v>32371.63</v>
      </c>
    </row>
    <row r="1036" spans="1:32" x14ac:dyDescent="0.3">
      <c r="A1036" t="s">
        <v>1867</v>
      </c>
      <c r="B1036" t="b">
        <v>0</v>
      </c>
      <c r="D1036" t="b">
        <v>0</v>
      </c>
      <c r="E1036" s="1">
        <v>44561</v>
      </c>
      <c r="F1036" t="b">
        <v>0</v>
      </c>
      <c r="G1036" t="s">
        <v>1234</v>
      </c>
      <c r="H1036" t="b">
        <v>0</v>
      </c>
      <c r="I1036" s="2">
        <v>44187.903865740744</v>
      </c>
      <c r="J1036" t="b">
        <v>0</v>
      </c>
      <c r="K1036" t="b">
        <v>0</v>
      </c>
      <c r="L1036" t="s">
        <v>93</v>
      </c>
      <c r="M1036">
        <v>4</v>
      </c>
      <c r="N1036">
        <v>2021</v>
      </c>
      <c r="O1036" t="s">
        <v>86</v>
      </c>
      <c r="P1036" t="s">
        <v>86</v>
      </c>
      <c r="Q1036" t="s">
        <v>5974</v>
      </c>
      <c r="R1036" t="s">
        <v>1234</v>
      </c>
      <c r="S1036" s="2">
        <v>44361.643796296295</v>
      </c>
      <c r="U1036" s="2">
        <v>44253.48033564815</v>
      </c>
      <c r="V1036" t="b">
        <v>0</v>
      </c>
      <c r="W1036" t="s">
        <v>121</v>
      </c>
      <c r="X1036" t="s">
        <v>1868</v>
      </c>
      <c r="Z1036" t="b">
        <v>0</v>
      </c>
      <c r="AA1036" t="s">
        <v>1234</v>
      </c>
      <c r="AB1036" t="s">
        <v>199</v>
      </c>
      <c r="AC1036" t="b">
        <v>0</v>
      </c>
      <c r="AD1036" t="b">
        <v>0</v>
      </c>
      <c r="AE1036" s="3">
        <v>49077.75</v>
      </c>
      <c r="AF1036" s="3">
        <v>14723.32</v>
      </c>
    </row>
    <row r="1037" spans="1:32" x14ac:dyDescent="0.3">
      <c r="A1037" t="s">
        <v>1869</v>
      </c>
      <c r="B1037" t="b">
        <v>0</v>
      </c>
      <c r="D1037" t="b">
        <v>0</v>
      </c>
      <c r="E1037" s="1">
        <v>44926</v>
      </c>
      <c r="F1037" t="b">
        <v>0</v>
      </c>
      <c r="G1037" t="s">
        <v>1234</v>
      </c>
      <c r="H1037" t="b">
        <v>0</v>
      </c>
      <c r="I1037" s="2">
        <v>44253.64508101852</v>
      </c>
      <c r="J1037" t="b">
        <v>0</v>
      </c>
      <c r="K1037" t="b">
        <v>0</v>
      </c>
      <c r="L1037" t="s">
        <v>622</v>
      </c>
      <c r="M1037">
        <v>4</v>
      </c>
      <c r="N1037">
        <v>2022</v>
      </c>
      <c r="O1037" t="s">
        <v>86</v>
      </c>
      <c r="P1037" t="s">
        <v>86</v>
      </c>
      <c r="Q1037" t="s">
        <v>5974</v>
      </c>
      <c r="R1037" t="s">
        <v>1234</v>
      </c>
      <c r="S1037" s="2">
        <v>44364.64634259259</v>
      </c>
      <c r="V1037" t="b">
        <v>0</v>
      </c>
      <c r="W1037" t="s">
        <v>121</v>
      </c>
      <c r="X1037" t="s">
        <v>1870</v>
      </c>
      <c r="Z1037" t="b">
        <v>0</v>
      </c>
      <c r="AA1037" t="s">
        <v>1234</v>
      </c>
      <c r="AB1037" t="s">
        <v>180</v>
      </c>
      <c r="AC1037" t="b">
        <v>0</v>
      </c>
      <c r="AD1037" t="b">
        <v>0</v>
      </c>
      <c r="AE1037" s="3">
        <v>146250</v>
      </c>
      <c r="AF1037" s="3">
        <v>7312.5</v>
      </c>
    </row>
    <row r="1038" spans="1:32" x14ac:dyDescent="0.3">
      <c r="A1038" t="s">
        <v>1871</v>
      </c>
      <c r="B1038" t="b">
        <v>0</v>
      </c>
      <c r="D1038" t="b">
        <v>0</v>
      </c>
      <c r="E1038" s="1">
        <v>44561</v>
      </c>
      <c r="F1038" t="b">
        <v>0</v>
      </c>
      <c r="G1038" t="s">
        <v>1234</v>
      </c>
      <c r="H1038" t="b">
        <v>0</v>
      </c>
      <c r="I1038" s="2">
        <v>44046.586377314816</v>
      </c>
      <c r="J1038" t="b">
        <v>0</v>
      </c>
      <c r="K1038" t="b">
        <v>0</v>
      </c>
      <c r="L1038" t="s">
        <v>93</v>
      </c>
      <c r="M1038">
        <v>4</v>
      </c>
      <c r="N1038">
        <v>2021</v>
      </c>
      <c r="O1038" t="s">
        <v>86</v>
      </c>
      <c r="P1038" t="s">
        <v>86</v>
      </c>
      <c r="Q1038" t="s">
        <v>5974</v>
      </c>
      <c r="R1038" t="s">
        <v>1234</v>
      </c>
      <c r="S1038" s="2">
        <v>44364.634050925924</v>
      </c>
      <c r="U1038" s="2">
        <v>44214.914907407408</v>
      </c>
      <c r="V1038" t="b">
        <v>0</v>
      </c>
      <c r="W1038" t="s">
        <v>121</v>
      </c>
      <c r="X1038" t="s">
        <v>1872</v>
      </c>
      <c r="Z1038" t="b">
        <v>0</v>
      </c>
      <c r="AA1038" t="s">
        <v>1234</v>
      </c>
      <c r="AB1038" t="s">
        <v>180</v>
      </c>
      <c r="AC1038" t="b">
        <v>0</v>
      </c>
      <c r="AD1038" t="b">
        <v>0</v>
      </c>
      <c r="AE1038" s="3">
        <v>97500</v>
      </c>
      <c r="AF1038" s="3">
        <v>4875</v>
      </c>
    </row>
    <row r="1039" spans="1:32" x14ac:dyDescent="0.3">
      <c r="A1039" t="s">
        <v>1873</v>
      </c>
      <c r="B1039" t="b">
        <v>0</v>
      </c>
      <c r="D1039" t="b">
        <v>0</v>
      </c>
      <c r="E1039" s="1">
        <v>44561</v>
      </c>
      <c r="F1039" t="b">
        <v>0</v>
      </c>
      <c r="G1039" t="s">
        <v>1429</v>
      </c>
      <c r="H1039" t="b">
        <v>0</v>
      </c>
      <c r="I1039" s="2">
        <v>44253.647210648145</v>
      </c>
      <c r="J1039" t="b">
        <v>0</v>
      </c>
      <c r="K1039" t="b">
        <v>0</v>
      </c>
      <c r="L1039" t="s">
        <v>93</v>
      </c>
      <c r="M1039">
        <v>4</v>
      </c>
      <c r="N1039">
        <v>2021</v>
      </c>
      <c r="O1039" t="s">
        <v>86</v>
      </c>
      <c r="P1039" t="s">
        <v>86</v>
      </c>
      <c r="Q1039" t="s">
        <v>5974</v>
      </c>
      <c r="R1039" t="s">
        <v>1429</v>
      </c>
      <c r="S1039" s="2">
        <v>44326.592465277776</v>
      </c>
      <c r="V1039" t="b">
        <v>0</v>
      </c>
      <c r="W1039" t="s">
        <v>83</v>
      </c>
      <c r="X1039" t="s">
        <v>1874</v>
      </c>
      <c r="Z1039" t="b">
        <v>0</v>
      </c>
      <c r="AA1039" t="s">
        <v>1429</v>
      </c>
      <c r="AB1039" t="s">
        <v>88</v>
      </c>
      <c r="AC1039" t="b">
        <v>0</v>
      </c>
      <c r="AD1039" t="b">
        <v>0</v>
      </c>
      <c r="AE1039" s="3">
        <v>62741.48</v>
      </c>
      <c r="AF1039" s="3">
        <v>6274.15</v>
      </c>
    </row>
    <row r="1040" spans="1:32" x14ac:dyDescent="0.3">
      <c r="A1040" t="s">
        <v>1875</v>
      </c>
      <c r="B1040" t="b">
        <v>0</v>
      </c>
      <c r="D1040" t="b">
        <v>0</v>
      </c>
      <c r="E1040" s="1">
        <v>44926</v>
      </c>
      <c r="F1040" t="b">
        <v>0</v>
      </c>
      <c r="G1040" t="s">
        <v>1234</v>
      </c>
      <c r="H1040" t="b">
        <v>0</v>
      </c>
      <c r="I1040" s="2">
        <v>44253.643460648149</v>
      </c>
      <c r="J1040" t="b">
        <v>0</v>
      </c>
      <c r="K1040" t="b">
        <v>0</v>
      </c>
      <c r="L1040" t="s">
        <v>622</v>
      </c>
      <c r="M1040">
        <v>4</v>
      </c>
      <c r="N1040">
        <v>2022</v>
      </c>
      <c r="O1040" t="s">
        <v>86</v>
      </c>
      <c r="P1040" t="s">
        <v>86</v>
      </c>
      <c r="Q1040" t="s">
        <v>5974</v>
      </c>
      <c r="R1040" t="s">
        <v>1234</v>
      </c>
      <c r="S1040" s="2">
        <v>44369.814733796295</v>
      </c>
      <c r="V1040" t="b">
        <v>0</v>
      </c>
      <c r="W1040" t="s">
        <v>121</v>
      </c>
      <c r="X1040" t="s">
        <v>1876</v>
      </c>
      <c r="Z1040" t="b">
        <v>0</v>
      </c>
      <c r="AA1040" t="s">
        <v>1234</v>
      </c>
      <c r="AB1040" t="s">
        <v>180</v>
      </c>
      <c r="AC1040" t="b">
        <v>0</v>
      </c>
      <c r="AD1040" t="b">
        <v>0</v>
      </c>
      <c r="AE1040" s="3">
        <v>146250</v>
      </c>
      <c r="AF1040" s="3">
        <v>7312.5</v>
      </c>
    </row>
    <row r="1041" spans="1:32" x14ac:dyDescent="0.3">
      <c r="A1041" t="s">
        <v>1877</v>
      </c>
      <c r="B1041" t="b">
        <v>0</v>
      </c>
      <c r="D1041" t="b">
        <v>0</v>
      </c>
      <c r="E1041" s="1">
        <v>44926</v>
      </c>
      <c r="F1041" t="b">
        <v>0</v>
      </c>
      <c r="G1041" t="s">
        <v>1234</v>
      </c>
      <c r="H1041" t="b">
        <v>0</v>
      </c>
      <c r="I1041" s="2">
        <v>44253.646412037036</v>
      </c>
      <c r="J1041" t="b">
        <v>0</v>
      </c>
      <c r="K1041" t="b">
        <v>0</v>
      </c>
      <c r="L1041" t="s">
        <v>622</v>
      </c>
      <c r="M1041">
        <v>4</v>
      </c>
      <c r="N1041">
        <v>2022</v>
      </c>
      <c r="O1041" t="s">
        <v>86</v>
      </c>
      <c r="P1041" t="s">
        <v>86</v>
      </c>
      <c r="Q1041" t="s">
        <v>5974</v>
      </c>
      <c r="R1041" t="s">
        <v>1234</v>
      </c>
      <c r="S1041" s="2">
        <v>44364.647083333337</v>
      </c>
      <c r="V1041" t="b">
        <v>0</v>
      </c>
      <c r="W1041" t="s">
        <v>121</v>
      </c>
      <c r="X1041" t="s">
        <v>1878</v>
      </c>
      <c r="Z1041" t="b">
        <v>0</v>
      </c>
      <c r="AA1041" t="s">
        <v>1234</v>
      </c>
      <c r="AB1041" t="s">
        <v>180</v>
      </c>
      <c r="AC1041" t="b">
        <v>0</v>
      </c>
      <c r="AD1041" t="b">
        <v>0</v>
      </c>
      <c r="AE1041" s="3">
        <v>146250</v>
      </c>
      <c r="AF1041" s="3">
        <v>7312.5</v>
      </c>
    </row>
    <row r="1042" spans="1:32" x14ac:dyDescent="0.3">
      <c r="A1042" t="s">
        <v>1879</v>
      </c>
      <c r="B1042" t="b">
        <v>0</v>
      </c>
      <c r="D1042" t="b">
        <v>0</v>
      </c>
      <c r="E1042" s="1">
        <v>44561</v>
      </c>
      <c r="F1042" t="b">
        <v>0</v>
      </c>
      <c r="G1042" t="s">
        <v>51</v>
      </c>
      <c r="H1042" t="b">
        <v>0</v>
      </c>
      <c r="I1042" s="2">
        <v>44221.925405092596</v>
      </c>
      <c r="J1042" t="b">
        <v>0</v>
      </c>
      <c r="K1042" t="b">
        <v>0</v>
      </c>
      <c r="L1042" t="s">
        <v>93</v>
      </c>
      <c r="M1042">
        <v>4</v>
      </c>
      <c r="N1042">
        <v>2021</v>
      </c>
      <c r="O1042" t="s">
        <v>86</v>
      </c>
      <c r="P1042" t="s">
        <v>86</v>
      </c>
      <c r="Q1042" t="s">
        <v>5974</v>
      </c>
      <c r="R1042" t="s">
        <v>87</v>
      </c>
      <c r="S1042" s="2">
        <v>44297.838888888888</v>
      </c>
      <c r="V1042" t="b">
        <v>0</v>
      </c>
      <c r="W1042" t="s">
        <v>121</v>
      </c>
      <c r="X1042" t="s">
        <v>1880</v>
      </c>
      <c r="Z1042" t="b">
        <v>0</v>
      </c>
      <c r="AA1042" t="s">
        <v>1429</v>
      </c>
      <c r="AB1042" t="s">
        <v>88</v>
      </c>
      <c r="AC1042" t="b">
        <v>0</v>
      </c>
      <c r="AD1042" t="b">
        <v>0</v>
      </c>
      <c r="AE1042" s="3">
        <v>53658.34</v>
      </c>
      <c r="AF1042" s="3">
        <v>5365.83</v>
      </c>
    </row>
    <row r="1043" spans="1:32" x14ac:dyDescent="0.3">
      <c r="A1043" t="s">
        <v>1879</v>
      </c>
      <c r="B1043" t="b">
        <v>0</v>
      </c>
      <c r="D1043" t="b">
        <v>0</v>
      </c>
      <c r="E1043" s="1">
        <v>44561</v>
      </c>
      <c r="F1043" t="b">
        <v>0</v>
      </c>
      <c r="G1043" t="s">
        <v>40</v>
      </c>
      <c r="H1043" t="b">
        <v>0</v>
      </c>
      <c r="I1043" s="2">
        <v>44237.775555555556</v>
      </c>
      <c r="J1043" t="b">
        <v>0</v>
      </c>
      <c r="K1043" t="b">
        <v>0</v>
      </c>
      <c r="L1043" t="s">
        <v>93</v>
      </c>
      <c r="M1043">
        <v>4</v>
      </c>
      <c r="N1043">
        <v>2021</v>
      </c>
      <c r="O1043" t="s">
        <v>86</v>
      </c>
      <c r="P1043" t="s">
        <v>86</v>
      </c>
      <c r="Q1043" t="s">
        <v>5974</v>
      </c>
      <c r="R1043" t="s">
        <v>87</v>
      </c>
      <c r="S1043" s="2">
        <v>44297.838888888888</v>
      </c>
      <c r="U1043" s="2">
        <v>44237.77685185185</v>
      </c>
      <c r="V1043" t="b">
        <v>0</v>
      </c>
      <c r="W1043" t="s">
        <v>121</v>
      </c>
      <c r="X1043" t="s">
        <v>1881</v>
      </c>
      <c r="Z1043" t="b">
        <v>0</v>
      </c>
      <c r="AA1043" t="s">
        <v>1429</v>
      </c>
      <c r="AB1043" t="s">
        <v>88</v>
      </c>
      <c r="AC1043" t="b">
        <v>0</v>
      </c>
      <c r="AD1043" t="b">
        <v>0</v>
      </c>
      <c r="AE1043" s="3">
        <v>26457.75</v>
      </c>
      <c r="AF1043" s="3">
        <v>2645.78</v>
      </c>
    </row>
    <row r="1044" spans="1:32" x14ac:dyDescent="0.3">
      <c r="A1044" t="s">
        <v>1879</v>
      </c>
      <c r="B1044" t="b">
        <v>0</v>
      </c>
      <c r="D1044" t="b">
        <v>0</v>
      </c>
      <c r="E1044" s="1">
        <v>44561</v>
      </c>
      <c r="F1044" t="b">
        <v>0</v>
      </c>
      <c r="G1044" t="s">
        <v>1429</v>
      </c>
      <c r="H1044" t="b">
        <v>0</v>
      </c>
      <c r="I1044" s="2">
        <v>44253.532858796294</v>
      </c>
      <c r="J1044" t="b">
        <v>0</v>
      </c>
      <c r="K1044" t="b">
        <v>0</v>
      </c>
      <c r="L1044" t="s">
        <v>93</v>
      </c>
      <c r="M1044">
        <v>4</v>
      </c>
      <c r="N1044">
        <v>2021</v>
      </c>
      <c r="O1044" t="s">
        <v>86</v>
      </c>
      <c r="P1044" t="s">
        <v>86</v>
      </c>
      <c r="Q1044" t="s">
        <v>5974</v>
      </c>
      <c r="R1044" t="s">
        <v>87</v>
      </c>
      <c r="S1044" s="2">
        <v>44297.838888888888</v>
      </c>
      <c r="V1044" t="b">
        <v>0</v>
      </c>
      <c r="W1044" t="s">
        <v>121</v>
      </c>
      <c r="X1044" t="s">
        <v>1882</v>
      </c>
      <c r="Z1044" t="b">
        <v>0</v>
      </c>
      <c r="AA1044" t="s">
        <v>1429</v>
      </c>
      <c r="AB1044" t="s">
        <v>88</v>
      </c>
      <c r="AC1044" t="b">
        <v>0</v>
      </c>
      <c r="AD1044" t="b">
        <v>0</v>
      </c>
      <c r="AE1044" s="3">
        <v>65437</v>
      </c>
      <c r="AF1044" s="3">
        <v>6543.7</v>
      </c>
    </row>
    <row r="1045" spans="1:32" x14ac:dyDescent="0.3">
      <c r="A1045" t="s">
        <v>1883</v>
      </c>
      <c r="B1045" t="b">
        <v>0</v>
      </c>
      <c r="D1045" t="b">
        <v>0</v>
      </c>
      <c r="E1045" s="1">
        <v>44561</v>
      </c>
      <c r="F1045" t="b">
        <v>0</v>
      </c>
      <c r="G1045" t="s">
        <v>1234</v>
      </c>
      <c r="H1045" t="b">
        <v>0</v>
      </c>
      <c r="I1045" s="2">
        <v>44292.802858796298</v>
      </c>
      <c r="J1045" t="b">
        <v>0</v>
      </c>
      <c r="K1045" t="b">
        <v>0</v>
      </c>
      <c r="L1045" t="s">
        <v>93</v>
      </c>
      <c r="M1045">
        <v>4</v>
      </c>
      <c r="N1045">
        <v>2021</v>
      </c>
      <c r="O1045" t="s">
        <v>86</v>
      </c>
      <c r="P1045" t="s">
        <v>86</v>
      </c>
      <c r="Q1045" t="s">
        <v>5974</v>
      </c>
      <c r="R1045" t="s">
        <v>1234</v>
      </c>
      <c r="S1045" s="2">
        <v>44358.872025462966</v>
      </c>
      <c r="U1045" s="2">
        <v>44340.554548611108</v>
      </c>
      <c r="V1045" t="b">
        <v>0</v>
      </c>
      <c r="W1045" t="s">
        <v>121</v>
      </c>
      <c r="X1045" t="s">
        <v>1884</v>
      </c>
      <c r="Z1045" t="b">
        <v>0</v>
      </c>
      <c r="AA1045" t="s">
        <v>1234</v>
      </c>
      <c r="AB1045" t="s">
        <v>88</v>
      </c>
      <c r="AC1045" t="b">
        <v>0</v>
      </c>
      <c r="AD1045" t="b">
        <v>0</v>
      </c>
      <c r="AE1045" s="3">
        <v>97500</v>
      </c>
      <c r="AF1045" s="3">
        <v>9750</v>
      </c>
    </row>
    <row r="1046" spans="1:32" x14ac:dyDescent="0.3">
      <c r="A1046" t="s">
        <v>1885</v>
      </c>
      <c r="B1046" t="b">
        <v>0</v>
      </c>
      <c r="D1046" t="b">
        <v>0</v>
      </c>
      <c r="E1046" s="1">
        <v>44561</v>
      </c>
      <c r="F1046" t="b">
        <v>0</v>
      </c>
      <c r="G1046" t="s">
        <v>1234</v>
      </c>
      <c r="H1046" t="b">
        <v>0</v>
      </c>
      <c r="I1046" s="2">
        <v>44292.804675925923</v>
      </c>
      <c r="J1046" t="b">
        <v>0</v>
      </c>
      <c r="K1046" t="b">
        <v>0</v>
      </c>
      <c r="L1046" t="s">
        <v>93</v>
      </c>
      <c r="M1046">
        <v>4</v>
      </c>
      <c r="N1046">
        <v>2021</v>
      </c>
      <c r="O1046" t="s">
        <v>86</v>
      </c>
      <c r="P1046" t="s">
        <v>86</v>
      </c>
      <c r="Q1046" t="s">
        <v>5974</v>
      </c>
      <c r="R1046" t="s">
        <v>1234</v>
      </c>
      <c r="S1046" s="2">
        <v>44358.870636574073</v>
      </c>
      <c r="U1046" s="2">
        <v>44340.554861111108</v>
      </c>
      <c r="V1046" t="b">
        <v>0</v>
      </c>
      <c r="W1046" t="s">
        <v>121</v>
      </c>
      <c r="X1046" t="s">
        <v>1886</v>
      </c>
      <c r="Z1046" t="b">
        <v>0</v>
      </c>
      <c r="AA1046" t="s">
        <v>1234</v>
      </c>
      <c r="AB1046" t="s">
        <v>88</v>
      </c>
      <c r="AC1046" t="b">
        <v>0</v>
      </c>
      <c r="AD1046" t="b">
        <v>0</v>
      </c>
      <c r="AE1046" s="3">
        <v>48750</v>
      </c>
      <c r="AF1046" s="3">
        <v>4875</v>
      </c>
    </row>
    <row r="1047" spans="1:32" x14ac:dyDescent="0.3">
      <c r="A1047" t="s">
        <v>1424</v>
      </c>
      <c r="B1047" t="b">
        <v>0</v>
      </c>
      <c r="D1047" t="b">
        <v>0</v>
      </c>
      <c r="E1047" s="1">
        <v>44561</v>
      </c>
      <c r="F1047" t="b">
        <v>0</v>
      </c>
      <c r="G1047" t="s">
        <v>1234</v>
      </c>
      <c r="H1047" t="b">
        <v>0</v>
      </c>
      <c r="I1047" s="2">
        <v>43922.828738425924</v>
      </c>
      <c r="J1047" t="b">
        <v>0</v>
      </c>
      <c r="K1047" t="b">
        <v>0</v>
      </c>
      <c r="L1047" t="s">
        <v>93</v>
      </c>
      <c r="M1047">
        <v>4</v>
      </c>
      <c r="N1047">
        <v>2021</v>
      </c>
      <c r="O1047" t="s">
        <v>86</v>
      </c>
      <c r="P1047" t="s">
        <v>86</v>
      </c>
      <c r="Q1047" t="s">
        <v>5974</v>
      </c>
      <c r="R1047" t="s">
        <v>1234</v>
      </c>
      <c r="S1047" s="2">
        <v>44364.618969907409</v>
      </c>
      <c r="U1047" s="2">
        <v>44256.569699074076</v>
      </c>
      <c r="V1047" t="b">
        <v>0</v>
      </c>
      <c r="W1047" t="s">
        <v>121</v>
      </c>
      <c r="X1047" t="s">
        <v>1887</v>
      </c>
      <c r="Z1047" t="b">
        <v>0</v>
      </c>
      <c r="AA1047" t="s">
        <v>1234</v>
      </c>
      <c r="AB1047" t="s">
        <v>199</v>
      </c>
      <c r="AC1047" t="b">
        <v>0</v>
      </c>
      <c r="AD1047" t="b">
        <v>0</v>
      </c>
      <c r="AE1047" s="3">
        <v>49048.5</v>
      </c>
      <c r="AF1047" s="3">
        <v>14714.55</v>
      </c>
    </row>
    <row r="1048" spans="1:32" x14ac:dyDescent="0.3">
      <c r="A1048" t="s">
        <v>1552</v>
      </c>
      <c r="B1048" t="b">
        <v>0</v>
      </c>
      <c r="D1048" t="b">
        <v>0</v>
      </c>
      <c r="E1048" s="1">
        <v>44561</v>
      </c>
      <c r="F1048" t="b">
        <v>0</v>
      </c>
      <c r="G1048" t="s">
        <v>51</v>
      </c>
      <c r="H1048" t="b">
        <v>0</v>
      </c>
      <c r="I1048" s="2">
        <v>44074.564803240741</v>
      </c>
      <c r="J1048" t="b">
        <v>0</v>
      </c>
      <c r="K1048" t="b">
        <v>0</v>
      </c>
      <c r="L1048" t="s">
        <v>93</v>
      </c>
      <c r="M1048">
        <v>4</v>
      </c>
      <c r="N1048">
        <v>2021</v>
      </c>
      <c r="O1048" t="s">
        <v>86</v>
      </c>
      <c r="P1048" t="s">
        <v>86</v>
      </c>
      <c r="Q1048" t="s">
        <v>5975</v>
      </c>
      <c r="R1048" t="s">
        <v>51</v>
      </c>
      <c r="S1048" s="2">
        <v>44375.532071759262</v>
      </c>
      <c r="V1048" t="b">
        <v>0</v>
      </c>
      <c r="W1048" t="s">
        <v>37</v>
      </c>
      <c r="X1048" t="s">
        <v>1888</v>
      </c>
      <c r="Z1048" t="b">
        <v>0</v>
      </c>
      <c r="AA1048" t="s">
        <v>51</v>
      </c>
      <c r="AB1048" t="s">
        <v>88</v>
      </c>
      <c r="AC1048" t="b">
        <v>0</v>
      </c>
      <c r="AD1048" t="b">
        <v>0</v>
      </c>
      <c r="AE1048" s="3">
        <v>63677.599999999999</v>
      </c>
      <c r="AF1048" s="3">
        <v>6367.76</v>
      </c>
    </row>
    <row r="1049" spans="1:32" x14ac:dyDescent="0.3">
      <c r="A1049" t="s">
        <v>1889</v>
      </c>
      <c r="B1049" t="b">
        <v>0</v>
      </c>
      <c r="D1049" t="b">
        <v>0</v>
      </c>
      <c r="E1049" s="1">
        <v>44533</v>
      </c>
      <c r="F1049" t="b">
        <v>0</v>
      </c>
      <c r="G1049" t="s">
        <v>229</v>
      </c>
      <c r="H1049" t="b">
        <v>0</v>
      </c>
      <c r="I1049" s="2">
        <v>43685.674386574072</v>
      </c>
      <c r="J1049" t="b">
        <v>0</v>
      </c>
      <c r="K1049" t="b">
        <v>0</v>
      </c>
      <c r="L1049" t="s">
        <v>93</v>
      </c>
      <c r="M1049">
        <v>4</v>
      </c>
      <c r="N1049">
        <v>2021</v>
      </c>
      <c r="O1049" t="s">
        <v>771</v>
      </c>
      <c r="P1049" t="s">
        <v>772</v>
      </c>
      <c r="Q1049" t="s">
        <v>5975</v>
      </c>
      <c r="R1049" t="s">
        <v>87</v>
      </c>
      <c r="S1049" s="2">
        <v>44358.560428240744</v>
      </c>
      <c r="U1049" s="2">
        <v>44351.728645833333</v>
      </c>
      <c r="V1049" t="b">
        <v>0</v>
      </c>
      <c r="W1049" t="s">
        <v>98</v>
      </c>
      <c r="X1049" t="s">
        <v>1890</v>
      </c>
      <c r="Z1049" t="b">
        <v>0</v>
      </c>
      <c r="AA1049" t="s">
        <v>229</v>
      </c>
      <c r="AB1049" t="s">
        <v>1240</v>
      </c>
      <c r="AC1049" t="b">
        <v>0</v>
      </c>
      <c r="AD1049" t="b">
        <v>0</v>
      </c>
      <c r="AE1049" s="3">
        <v>70674.84</v>
      </c>
      <c r="AF1049" s="3">
        <v>35337.42</v>
      </c>
    </row>
    <row r="1050" spans="1:32" x14ac:dyDescent="0.3">
      <c r="A1050" t="s">
        <v>145</v>
      </c>
      <c r="B1050" t="b">
        <v>0</v>
      </c>
      <c r="D1050" t="b">
        <v>0</v>
      </c>
      <c r="E1050" s="1">
        <v>44501</v>
      </c>
      <c r="F1050" t="b">
        <v>0</v>
      </c>
      <c r="G1050" t="s">
        <v>40</v>
      </c>
      <c r="H1050" t="b">
        <v>0</v>
      </c>
      <c r="I1050" s="2">
        <v>44243.579004629632</v>
      </c>
      <c r="J1050" t="b">
        <v>0</v>
      </c>
      <c r="K1050" t="b">
        <v>0</v>
      </c>
      <c r="L1050" t="s">
        <v>93</v>
      </c>
      <c r="M1050">
        <v>4</v>
      </c>
      <c r="N1050">
        <v>2021</v>
      </c>
      <c r="O1050" t="s">
        <v>771</v>
      </c>
      <c r="P1050" t="s">
        <v>772</v>
      </c>
      <c r="Q1050" t="s">
        <v>5975</v>
      </c>
      <c r="R1050" t="s">
        <v>40</v>
      </c>
      <c r="S1050" s="2">
        <v>44333.569930555554</v>
      </c>
      <c r="U1050" s="2">
        <v>44306.58965277778</v>
      </c>
      <c r="V1050" t="b">
        <v>0</v>
      </c>
      <c r="W1050" t="s">
        <v>1263</v>
      </c>
      <c r="X1050" t="s">
        <v>1891</v>
      </c>
      <c r="Z1050" t="b">
        <v>0</v>
      </c>
      <c r="AA1050" t="s">
        <v>40</v>
      </c>
      <c r="AB1050" t="s">
        <v>1240</v>
      </c>
      <c r="AC1050" t="b">
        <v>0</v>
      </c>
      <c r="AD1050" t="b">
        <v>0</v>
      </c>
      <c r="AE1050" s="3">
        <v>6435</v>
      </c>
      <c r="AF1050" s="3">
        <v>3217.5</v>
      </c>
    </row>
    <row r="1051" spans="1:32" x14ac:dyDescent="0.3">
      <c r="A1051" t="s">
        <v>1892</v>
      </c>
      <c r="B1051" t="b">
        <v>0</v>
      </c>
      <c r="D1051" t="b">
        <v>0</v>
      </c>
      <c r="E1051" s="1">
        <v>44501</v>
      </c>
      <c r="F1051" t="b">
        <v>0</v>
      </c>
      <c r="G1051" t="s">
        <v>40</v>
      </c>
      <c r="H1051" t="b">
        <v>0</v>
      </c>
      <c r="I1051" s="2">
        <v>44276.889907407407</v>
      </c>
      <c r="J1051" t="b">
        <v>0</v>
      </c>
      <c r="K1051" t="b">
        <v>0</v>
      </c>
      <c r="L1051" t="s">
        <v>93</v>
      </c>
      <c r="M1051">
        <v>4</v>
      </c>
      <c r="N1051">
        <v>2021</v>
      </c>
      <c r="O1051" t="s">
        <v>771</v>
      </c>
      <c r="P1051" t="s">
        <v>772</v>
      </c>
      <c r="Q1051" t="s">
        <v>5975</v>
      </c>
      <c r="R1051" t="s">
        <v>40</v>
      </c>
      <c r="S1051" s="2">
        <v>44375.565150462964</v>
      </c>
      <c r="U1051" s="2">
        <v>44277.898310185185</v>
      </c>
      <c r="V1051" t="b">
        <v>0</v>
      </c>
      <c r="W1051" t="s">
        <v>121</v>
      </c>
      <c r="X1051" t="s">
        <v>1893</v>
      </c>
      <c r="Z1051" t="b">
        <v>0</v>
      </c>
      <c r="AA1051" t="s">
        <v>40</v>
      </c>
      <c r="AB1051" t="s">
        <v>1240</v>
      </c>
      <c r="AC1051" t="b">
        <v>0</v>
      </c>
      <c r="AD1051" t="b">
        <v>0</v>
      </c>
      <c r="AE1051" s="3">
        <v>3950</v>
      </c>
      <c r="AF1051" s="3">
        <v>1975</v>
      </c>
    </row>
    <row r="1052" spans="1:32" x14ac:dyDescent="0.3">
      <c r="A1052" t="s">
        <v>1428</v>
      </c>
      <c r="B1052" t="b">
        <v>0</v>
      </c>
      <c r="D1052" t="b">
        <v>0</v>
      </c>
      <c r="E1052" s="1">
        <v>44561</v>
      </c>
      <c r="F1052" t="b">
        <v>0</v>
      </c>
      <c r="G1052" t="s">
        <v>51</v>
      </c>
      <c r="H1052" t="b">
        <v>0</v>
      </c>
      <c r="I1052" s="2">
        <v>44155.007905092592</v>
      </c>
      <c r="J1052" t="b">
        <v>0</v>
      </c>
      <c r="K1052" t="b">
        <v>0</v>
      </c>
      <c r="L1052" t="s">
        <v>93</v>
      </c>
      <c r="M1052">
        <v>4</v>
      </c>
      <c r="N1052">
        <v>2021</v>
      </c>
      <c r="O1052" t="s">
        <v>34</v>
      </c>
      <c r="P1052" t="s">
        <v>34</v>
      </c>
      <c r="Q1052" t="s">
        <v>5975</v>
      </c>
      <c r="R1052" t="s">
        <v>1429</v>
      </c>
      <c r="S1052" s="2">
        <v>44354.58494212963</v>
      </c>
      <c r="V1052" t="b">
        <v>0</v>
      </c>
      <c r="W1052" t="s">
        <v>121</v>
      </c>
      <c r="X1052" t="s">
        <v>1894</v>
      </c>
      <c r="Z1052" t="b">
        <v>0</v>
      </c>
      <c r="AA1052" t="s">
        <v>51</v>
      </c>
      <c r="AB1052" t="s">
        <v>88</v>
      </c>
      <c r="AC1052" t="b">
        <v>0</v>
      </c>
      <c r="AD1052" t="b">
        <v>0</v>
      </c>
      <c r="AE1052" s="3">
        <v>8278.5</v>
      </c>
      <c r="AF1052" s="3">
        <v>827.85</v>
      </c>
    </row>
    <row r="1053" spans="1:32" x14ac:dyDescent="0.3">
      <c r="A1053" t="s">
        <v>1766</v>
      </c>
      <c r="B1053" t="b">
        <v>0</v>
      </c>
      <c r="D1053" t="b">
        <v>0</v>
      </c>
      <c r="E1053" s="1">
        <v>44561</v>
      </c>
      <c r="F1053" t="b">
        <v>0</v>
      </c>
      <c r="G1053" t="s">
        <v>40</v>
      </c>
      <c r="H1053" t="b">
        <v>0</v>
      </c>
      <c r="I1053" s="2">
        <v>43930.634583333333</v>
      </c>
      <c r="J1053" t="b">
        <v>0</v>
      </c>
      <c r="K1053" t="b">
        <v>0</v>
      </c>
      <c r="L1053" t="s">
        <v>93</v>
      </c>
      <c r="M1053">
        <v>4</v>
      </c>
      <c r="N1053">
        <v>2021</v>
      </c>
      <c r="O1053" t="s">
        <v>86</v>
      </c>
      <c r="P1053" t="s">
        <v>86</v>
      </c>
      <c r="Q1053" t="s">
        <v>5975</v>
      </c>
      <c r="R1053" t="s">
        <v>40</v>
      </c>
      <c r="S1053" s="2">
        <v>44364.845763888887</v>
      </c>
      <c r="U1053" s="2">
        <v>44181.685983796298</v>
      </c>
      <c r="V1053" t="b">
        <v>0</v>
      </c>
      <c r="W1053" t="s">
        <v>83</v>
      </c>
      <c r="X1053" t="s">
        <v>1895</v>
      </c>
      <c r="Z1053" t="b">
        <v>0</v>
      </c>
      <c r="AA1053" t="s">
        <v>40</v>
      </c>
      <c r="AB1053" t="s">
        <v>180</v>
      </c>
      <c r="AC1053" t="b">
        <v>0</v>
      </c>
      <c r="AD1053" t="b">
        <v>0</v>
      </c>
      <c r="AE1053" s="3">
        <v>27000</v>
      </c>
      <c r="AF1053" s="3">
        <v>1350</v>
      </c>
    </row>
    <row r="1054" spans="1:32" x14ac:dyDescent="0.3">
      <c r="A1054" t="s">
        <v>1896</v>
      </c>
      <c r="B1054" t="b">
        <v>0</v>
      </c>
      <c r="D1054" t="b">
        <v>0</v>
      </c>
      <c r="E1054" s="1">
        <v>44925</v>
      </c>
      <c r="F1054" t="b">
        <v>0</v>
      </c>
      <c r="G1054" t="s">
        <v>229</v>
      </c>
      <c r="H1054" t="b">
        <v>0</v>
      </c>
      <c r="I1054" s="2">
        <v>43928.743587962963</v>
      </c>
      <c r="J1054" t="b">
        <v>0</v>
      </c>
      <c r="K1054" t="b">
        <v>0</v>
      </c>
      <c r="L1054" t="s">
        <v>622</v>
      </c>
      <c r="M1054">
        <v>4</v>
      </c>
      <c r="N1054">
        <v>2022</v>
      </c>
      <c r="O1054" t="s">
        <v>86</v>
      </c>
      <c r="P1054" t="s">
        <v>86</v>
      </c>
      <c r="Q1054" t="s">
        <v>5975</v>
      </c>
      <c r="R1054" t="s">
        <v>229</v>
      </c>
      <c r="S1054" s="2">
        <v>44354.265057870369</v>
      </c>
      <c r="U1054" s="2">
        <v>44193.226215277777</v>
      </c>
      <c r="V1054" t="b">
        <v>0</v>
      </c>
      <c r="W1054" t="s">
        <v>37</v>
      </c>
      <c r="X1054" t="s">
        <v>1897</v>
      </c>
      <c r="Z1054" t="b">
        <v>0</v>
      </c>
      <c r="AA1054" t="s">
        <v>229</v>
      </c>
      <c r="AB1054" t="s">
        <v>180</v>
      </c>
      <c r="AC1054" t="b">
        <v>0</v>
      </c>
      <c r="AD1054" t="b">
        <v>0</v>
      </c>
      <c r="AE1054" s="3">
        <v>70877.77</v>
      </c>
      <c r="AF1054" s="3">
        <v>3543.89</v>
      </c>
    </row>
    <row r="1055" spans="1:32" x14ac:dyDescent="0.3">
      <c r="A1055" t="s">
        <v>67</v>
      </c>
      <c r="B1055" t="b">
        <v>0</v>
      </c>
      <c r="D1055" t="b">
        <v>0</v>
      </c>
      <c r="E1055" s="1">
        <v>44561</v>
      </c>
      <c r="F1055" t="b">
        <v>0</v>
      </c>
      <c r="G1055" t="s">
        <v>40</v>
      </c>
      <c r="H1055" t="b">
        <v>0</v>
      </c>
      <c r="I1055" s="2">
        <v>44249.786863425928</v>
      </c>
      <c r="J1055" t="b">
        <v>0</v>
      </c>
      <c r="K1055" t="b">
        <v>0</v>
      </c>
      <c r="L1055" t="s">
        <v>93</v>
      </c>
      <c r="M1055">
        <v>4</v>
      </c>
      <c r="N1055">
        <v>2021</v>
      </c>
      <c r="O1055" t="s">
        <v>86</v>
      </c>
      <c r="P1055" t="s">
        <v>86</v>
      </c>
      <c r="Q1055" t="s">
        <v>5975</v>
      </c>
      <c r="R1055" t="s">
        <v>194</v>
      </c>
      <c r="S1055" s="2">
        <v>44340.596597222226</v>
      </c>
      <c r="V1055" t="b">
        <v>0</v>
      </c>
      <c r="W1055" t="s">
        <v>121</v>
      </c>
      <c r="X1055" t="s">
        <v>1898</v>
      </c>
      <c r="Z1055" t="b">
        <v>0</v>
      </c>
      <c r="AA1055" t="s">
        <v>194</v>
      </c>
      <c r="AB1055" t="s">
        <v>88</v>
      </c>
      <c r="AC1055" t="b">
        <v>0</v>
      </c>
      <c r="AD1055" t="b">
        <v>0</v>
      </c>
      <c r="AE1055" s="3">
        <v>352285.2</v>
      </c>
      <c r="AF1055" s="3">
        <v>35228.519999999997</v>
      </c>
    </row>
    <row r="1056" spans="1:32" x14ac:dyDescent="0.3">
      <c r="A1056" t="s">
        <v>1166</v>
      </c>
      <c r="B1056" t="b">
        <v>0</v>
      </c>
      <c r="D1056" t="b">
        <v>0</v>
      </c>
      <c r="E1056" s="1">
        <v>44561</v>
      </c>
      <c r="F1056" t="b">
        <v>0</v>
      </c>
      <c r="G1056" t="s">
        <v>229</v>
      </c>
      <c r="H1056" t="b">
        <v>0</v>
      </c>
      <c r="I1056" s="2">
        <v>43783.614733796298</v>
      </c>
      <c r="J1056" t="b">
        <v>0</v>
      </c>
      <c r="K1056" t="b">
        <v>0</v>
      </c>
      <c r="L1056" t="s">
        <v>93</v>
      </c>
      <c r="M1056">
        <v>4</v>
      </c>
      <c r="N1056">
        <v>2021</v>
      </c>
      <c r="O1056" t="s">
        <v>86</v>
      </c>
      <c r="P1056" t="s">
        <v>86</v>
      </c>
      <c r="Q1056" t="s">
        <v>5975</v>
      </c>
      <c r="R1056" t="s">
        <v>229</v>
      </c>
      <c r="S1056" s="2">
        <v>44354.256597222222</v>
      </c>
      <c r="U1056" s="2">
        <v>44103.882731481484</v>
      </c>
      <c r="V1056" t="b">
        <v>0</v>
      </c>
      <c r="W1056" t="s">
        <v>83</v>
      </c>
      <c r="X1056" t="s">
        <v>1899</v>
      </c>
      <c r="Z1056" t="b">
        <v>0</v>
      </c>
      <c r="AA1056" t="s">
        <v>229</v>
      </c>
      <c r="AB1056" t="s">
        <v>199</v>
      </c>
      <c r="AC1056" t="b">
        <v>0</v>
      </c>
      <c r="AD1056" t="b">
        <v>0</v>
      </c>
      <c r="AE1056" s="3">
        <v>98966.88</v>
      </c>
      <c r="AF1056" s="3">
        <v>29690.06</v>
      </c>
    </row>
    <row r="1057" spans="1:32" x14ac:dyDescent="0.3">
      <c r="A1057" t="s">
        <v>834</v>
      </c>
      <c r="B1057" t="b">
        <v>0</v>
      </c>
      <c r="D1057" t="b">
        <v>0</v>
      </c>
      <c r="E1057" s="1">
        <v>44926</v>
      </c>
      <c r="F1057" t="b">
        <v>0</v>
      </c>
      <c r="G1057" t="s">
        <v>51</v>
      </c>
      <c r="H1057" t="b">
        <v>0</v>
      </c>
      <c r="I1057" s="2">
        <v>43811.121574074074</v>
      </c>
      <c r="J1057" t="b">
        <v>0</v>
      </c>
      <c r="K1057" t="b">
        <v>0</v>
      </c>
      <c r="L1057" t="s">
        <v>622</v>
      </c>
      <c r="M1057">
        <v>4</v>
      </c>
      <c r="N1057">
        <v>2022</v>
      </c>
      <c r="O1057" t="s">
        <v>86</v>
      </c>
      <c r="P1057" t="s">
        <v>86</v>
      </c>
      <c r="Q1057" t="s">
        <v>5975</v>
      </c>
      <c r="R1057" t="s">
        <v>51</v>
      </c>
      <c r="S1057" s="2">
        <v>44361.625416666669</v>
      </c>
      <c r="U1057" s="2">
        <v>43837.679270833331</v>
      </c>
      <c r="V1057" t="b">
        <v>0</v>
      </c>
      <c r="W1057" t="s">
        <v>121</v>
      </c>
      <c r="X1057" t="s">
        <v>1900</v>
      </c>
      <c r="Z1057" t="b">
        <v>0</v>
      </c>
      <c r="AA1057" t="s">
        <v>51</v>
      </c>
      <c r="AB1057" t="s">
        <v>199</v>
      </c>
      <c r="AC1057" t="b">
        <v>0</v>
      </c>
      <c r="AD1057" t="b">
        <v>0</v>
      </c>
      <c r="AE1057" s="3">
        <v>50008.7</v>
      </c>
      <c r="AF1057" s="3">
        <v>15002.61</v>
      </c>
    </row>
    <row r="1058" spans="1:32" x14ac:dyDescent="0.3">
      <c r="A1058" t="s">
        <v>1901</v>
      </c>
      <c r="B1058" t="b">
        <v>0</v>
      </c>
      <c r="D1058" t="b">
        <v>0</v>
      </c>
      <c r="E1058" s="1">
        <v>44561</v>
      </c>
      <c r="F1058" t="b">
        <v>0</v>
      </c>
      <c r="G1058" t="s">
        <v>229</v>
      </c>
      <c r="H1058" t="b">
        <v>0</v>
      </c>
      <c r="I1058" s="2">
        <v>43895.012511574074</v>
      </c>
      <c r="J1058" t="b">
        <v>0</v>
      </c>
      <c r="K1058" t="b">
        <v>0</v>
      </c>
      <c r="L1058" t="s">
        <v>93</v>
      </c>
      <c r="M1058">
        <v>4</v>
      </c>
      <c r="N1058">
        <v>2021</v>
      </c>
      <c r="O1058" t="s">
        <v>86</v>
      </c>
      <c r="P1058" t="s">
        <v>86</v>
      </c>
      <c r="Q1058" t="s">
        <v>5975</v>
      </c>
      <c r="R1058" t="s">
        <v>229</v>
      </c>
      <c r="S1058" s="2">
        <v>44354.266793981478</v>
      </c>
      <c r="V1058" t="b">
        <v>0</v>
      </c>
      <c r="W1058" t="s">
        <v>37</v>
      </c>
      <c r="X1058" t="s">
        <v>1902</v>
      </c>
      <c r="Z1058" t="b">
        <v>0</v>
      </c>
      <c r="AA1058" t="s">
        <v>229</v>
      </c>
      <c r="AB1058" t="s">
        <v>199</v>
      </c>
      <c r="AC1058" t="b">
        <v>0</v>
      </c>
      <c r="AD1058" t="b">
        <v>0</v>
      </c>
      <c r="AE1058" s="3">
        <v>91913</v>
      </c>
      <c r="AF1058" s="3">
        <v>27573.9</v>
      </c>
    </row>
    <row r="1059" spans="1:32" x14ac:dyDescent="0.3">
      <c r="A1059" t="s">
        <v>1903</v>
      </c>
      <c r="B1059" t="b">
        <v>0</v>
      </c>
      <c r="D1059" t="b">
        <v>0</v>
      </c>
      <c r="E1059" s="1">
        <v>44561</v>
      </c>
      <c r="F1059" t="b">
        <v>0</v>
      </c>
      <c r="G1059" t="s">
        <v>66</v>
      </c>
      <c r="H1059" t="b">
        <v>0</v>
      </c>
      <c r="I1059" s="2">
        <v>43158.71675925926</v>
      </c>
      <c r="J1059" t="b">
        <v>0</v>
      </c>
      <c r="K1059" t="b">
        <v>0</v>
      </c>
      <c r="L1059" t="s">
        <v>93</v>
      </c>
      <c r="M1059">
        <v>4</v>
      </c>
      <c r="N1059">
        <v>2021</v>
      </c>
      <c r="O1059" t="s">
        <v>86</v>
      </c>
      <c r="P1059" t="s">
        <v>86</v>
      </c>
      <c r="Q1059" t="s">
        <v>5975</v>
      </c>
      <c r="R1059" t="s">
        <v>66</v>
      </c>
      <c r="S1059" s="2">
        <v>44364.860763888886</v>
      </c>
      <c r="U1059" s="2">
        <v>44158.613379629627</v>
      </c>
      <c r="V1059" t="b">
        <v>0</v>
      </c>
      <c r="W1059" t="s">
        <v>121</v>
      </c>
      <c r="X1059" t="s">
        <v>1904</v>
      </c>
      <c r="Z1059" t="b">
        <v>0</v>
      </c>
      <c r="AA1059" t="s">
        <v>1256</v>
      </c>
      <c r="AB1059" t="s">
        <v>199</v>
      </c>
      <c r="AC1059" t="b">
        <v>0</v>
      </c>
      <c r="AD1059" t="b">
        <v>0</v>
      </c>
      <c r="AE1059" s="3">
        <v>58893.3</v>
      </c>
      <c r="AF1059" s="3">
        <v>17667.990000000002</v>
      </c>
    </row>
    <row r="1060" spans="1:32" x14ac:dyDescent="0.3">
      <c r="A1060" t="s">
        <v>1905</v>
      </c>
      <c r="B1060" t="b">
        <v>0</v>
      </c>
      <c r="D1060" t="b">
        <v>0</v>
      </c>
      <c r="E1060" s="1">
        <v>44470</v>
      </c>
      <c r="F1060" t="b">
        <v>0</v>
      </c>
      <c r="G1060" t="s">
        <v>40</v>
      </c>
      <c r="H1060" t="b">
        <v>0</v>
      </c>
      <c r="I1060" s="2">
        <v>44253.851064814815</v>
      </c>
      <c r="J1060" t="b">
        <v>0</v>
      </c>
      <c r="K1060" t="b">
        <v>0</v>
      </c>
      <c r="L1060" t="s">
        <v>93</v>
      </c>
      <c r="M1060">
        <v>4</v>
      </c>
      <c r="N1060">
        <v>2021</v>
      </c>
      <c r="O1060" t="s">
        <v>86</v>
      </c>
      <c r="P1060" t="s">
        <v>86</v>
      </c>
      <c r="Q1060" t="s">
        <v>5975</v>
      </c>
      <c r="R1060" t="s">
        <v>40</v>
      </c>
      <c r="S1060" s="2">
        <v>44364.665277777778</v>
      </c>
      <c r="V1060" t="b">
        <v>0</v>
      </c>
      <c r="W1060" t="s">
        <v>121</v>
      </c>
      <c r="X1060" t="s">
        <v>1906</v>
      </c>
      <c r="Z1060" t="b">
        <v>0</v>
      </c>
      <c r="AA1060" t="s">
        <v>40</v>
      </c>
      <c r="AB1060" t="s">
        <v>88</v>
      </c>
      <c r="AC1060" t="b">
        <v>0</v>
      </c>
      <c r="AD1060" t="b">
        <v>0</v>
      </c>
      <c r="AE1060" s="3">
        <v>78000</v>
      </c>
      <c r="AF1060" s="3">
        <v>7800</v>
      </c>
    </row>
    <row r="1061" spans="1:32" x14ac:dyDescent="0.3">
      <c r="A1061" t="s">
        <v>1907</v>
      </c>
      <c r="B1061" t="b">
        <v>0</v>
      </c>
      <c r="D1061" t="b">
        <v>0</v>
      </c>
      <c r="E1061" s="1">
        <v>44926</v>
      </c>
      <c r="F1061" t="b">
        <v>0</v>
      </c>
      <c r="G1061" t="s">
        <v>1429</v>
      </c>
      <c r="H1061" t="b">
        <v>0</v>
      </c>
      <c r="I1061" s="2">
        <v>44272.647499999999</v>
      </c>
      <c r="J1061" t="b">
        <v>0</v>
      </c>
      <c r="K1061" t="b">
        <v>0</v>
      </c>
      <c r="L1061" t="s">
        <v>622</v>
      </c>
      <c r="M1061">
        <v>4</v>
      </c>
      <c r="N1061">
        <v>2022</v>
      </c>
      <c r="O1061" t="s">
        <v>86</v>
      </c>
      <c r="P1061" t="s">
        <v>86</v>
      </c>
      <c r="Q1061" t="s">
        <v>5980</v>
      </c>
      <c r="R1061" t="s">
        <v>1429</v>
      </c>
      <c r="S1061" s="2">
        <v>44347.602071759262</v>
      </c>
      <c r="V1061" t="b">
        <v>0</v>
      </c>
      <c r="W1061" t="s">
        <v>121</v>
      </c>
      <c r="X1061" t="s">
        <v>1908</v>
      </c>
      <c r="Z1061" t="b">
        <v>0</v>
      </c>
      <c r="AA1061" t="s">
        <v>1429</v>
      </c>
      <c r="AB1061" t="s">
        <v>88</v>
      </c>
      <c r="AC1061" t="b">
        <v>0</v>
      </c>
      <c r="AD1061" t="b">
        <v>0</v>
      </c>
      <c r="AE1061" s="3">
        <v>53658.34</v>
      </c>
      <c r="AF1061" s="3">
        <v>5365.83</v>
      </c>
    </row>
    <row r="1062" spans="1:32" x14ac:dyDescent="0.3">
      <c r="A1062" t="s">
        <v>1909</v>
      </c>
      <c r="B1062" t="b">
        <v>0</v>
      </c>
      <c r="D1062" t="b">
        <v>0</v>
      </c>
      <c r="E1062" s="1">
        <v>44531</v>
      </c>
      <c r="F1062" t="b">
        <v>0</v>
      </c>
      <c r="G1062" t="s">
        <v>40</v>
      </c>
      <c r="H1062" t="b">
        <v>0</v>
      </c>
      <c r="I1062" s="2">
        <v>44050.549490740741</v>
      </c>
      <c r="J1062" t="b">
        <v>0</v>
      </c>
      <c r="K1062" t="b">
        <v>0</v>
      </c>
      <c r="L1062" t="s">
        <v>93</v>
      </c>
      <c r="M1062">
        <v>4</v>
      </c>
      <c r="N1062">
        <v>2021</v>
      </c>
      <c r="O1062" t="s">
        <v>86</v>
      </c>
      <c r="P1062" t="s">
        <v>86</v>
      </c>
      <c r="Q1062" t="s">
        <v>5980</v>
      </c>
      <c r="R1062" t="s">
        <v>40</v>
      </c>
      <c r="S1062" s="2">
        <v>44358.868668981479</v>
      </c>
      <c r="U1062" s="2">
        <v>44358.849282407406</v>
      </c>
      <c r="V1062" t="b">
        <v>0</v>
      </c>
      <c r="W1062" t="s">
        <v>83</v>
      </c>
      <c r="X1062" t="s">
        <v>1910</v>
      </c>
      <c r="Z1062" t="b">
        <v>0</v>
      </c>
      <c r="AA1062" t="s">
        <v>40</v>
      </c>
      <c r="AB1062" t="s">
        <v>88</v>
      </c>
      <c r="AC1062" t="b">
        <v>0</v>
      </c>
      <c r="AD1062" t="b">
        <v>0</v>
      </c>
      <c r="AE1062" s="3">
        <v>6500</v>
      </c>
      <c r="AF1062" s="3">
        <v>650</v>
      </c>
    </row>
    <row r="1063" spans="1:32" x14ac:dyDescent="0.3">
      <c r="A1063" t="s">
        <v>1911</v>
      </c>
      <c r="B1063" t="b">
        <v>0</v>
      </c>
      <c r="D1063" t="b">
        <v>0</v>
      </c>
      <c r="E1063" s="1">
        <v>44561</v>
      </c>
      <c r="F1063" t="b">
        <v>0</v>
      </c>
      <c r="G1063" t="s">
        <v>66</v>
      </c>
      <c r="H1063" t="b">
        <v>0</v>
      </c>
      <c r="I1063" s="2">
        <v>43927.568645833337</v>
      </c>
      <c r="J1063" t="b">
        <v>0</v>
      </c>
      <c r="K1063" t="b">
        <v>0</v>
      </c>
      <c r="L1063" t="s">
        <v>93</v>
      </c>
      <c r="M1063">
        <v>4</v>
      </c>
      <c r="N1063">
        <v>2021</v>
      </c>
      <c r="O1063" t="s">
        <v>86</v>
      </c>
      <c r="P1063" t="s">
        <v>86</v>
      </c>
      <c r="Q1063" t="s">
        <v>5980</v>
      </c>
      <c r="R1063" t="s">
        <v>194</v>
      </c>
      <c r="S1063" s="2">
        <v>44375.539467592593</v>
      </c>
      <c r="V1063" t="b">
        <v>0</v>
      </c>
      <c r="W1063" t="s">
        <v>83</v>
      </c>
      <c r="X1063" t="s">
        <v>1912</v>
      </c>
      <c r="Z1063" t="b">
        <v>0</v>
      </c>
      <c r="AA1063" t="s">
        <v>194</v>
      </c>
      <c r="AB1063" t="s">
        <v>199</v>
      </c>
      <c r="AC1063" t="b">
        <v>0</v>
      </c>
      <c r="AD1063" t="b">
        <v>0</v>
      </c>
      <c r="AE1063" s="3">
        <v>585000</v>
      </c>
      <c r="AF1063" s="3">
        <v>175500</v>
      </c>
    </row>
    <row r="1064" spans="1:32" x14ac:dyDescent="0.3">
      <c r="A1064" t="s">
        <v>67</v>
      </c>
      <c r="B1064" t="b">
        <v>0</v>
      </c>
      <c r="D1064" t="b">
        <v>0</v>
      </c>
      <c r="E1064" s="1">
        <v>44561</v>
      </c>
      <c r="F1064" t="b">
        <v>0</v>
      </c>
      <c r="G1064" t="s">
        <v>315</v>
      </c>
      <c r="H1064" t="b">
        <v>0</v>
      </c>
      <c r="I1064" s="2">
        <v>44319.695844907408</v>
      </c>
      <c r="J1064" t="b">
        <v>0</v>
      </c>
      <c r="K1064" t="b">
        <v>0</v>
      </c>
      <c r="L1064" t="s">
        <v>93</v>
      </c>
      <c r="M1064">
        <v>4</v>
      </c>
      <c r="N1064">
        <v>2021</v>
      </c>
      <c r="O1064" t="s">
        <v>86</v>
      </c>
      <c r="P1064" t="s">
        <v>86</v>
      </c>
      <c r="Q1064" t="s">
        <v>5980</v>
      </c>
      <c r="R1064" t="s">
        <v>194</v>
      </c>
      <c r="S1064" s="2">
        <v>44354.434537037036</v>
      </c>
      <c r="U1064" s="2">
        <v>44354.434537037036</v>
      </c>
      <c r="V1064" t="b">
        <v>0</v>
      </c>
      <c r="W1064" t="s">
        <v>121</v>
      </c>
      <c r="X1064" t="s">
        <v>1913</v>
      </c>
      <c r="Z1064" t="b">
        <v>0</v>
      </c>
      <c r="AA1064" t="s">
        <v>194</v>
      </c>
      <c r="AB1064" t="s">
        <v>199</v>
      </c>
      <c r="AC1064" t="b">
        <v>0</v>
      </c>
      <c r="AD1064" t="b">
        <v>0</v>
      </c>
      <c r="AE1064" s="3">
        <v>82472.399999999994</v>
      </c>
      <c r="AF1064" s="3">
        <v>24741.72</v>
      </c>
    </row>
    <row r="1065" spans="1:32" x14ac:dyDescent="0.3">
      <c r="A1065" t="s">
        <v>1914</v>
      </c>
      <c r="B1065" t="b">
        <v>0</v>
      </c>
      <c r="D1065" t="b">
        <v>0</v>
      </c>
      <c r="E1065" s="1">
        <v>44926</v>
      </c>
      <c r="F1065" t="b">
        <v>0</v>
      </c>
      <c r="G1065" t="s">
        <v>1234</v>
      </c>
      <c r="H1065" t="b">
        <v>0</v>
      </c>
      <c r="I1065" s="2">
        <v>43839.726736111108</v>
      </c>
      <c r="J1065" t="b">
        <v>0</v>
      </c>
      <c r="K1065" t="b">
        <v>0</v>
      </c>
      <c r="L1065" t="s">
        <v>622</v>
      </c>
      <c r="M1065">
        <v>4</v>
      </c>
      <c r="N1065">
        <v>2022</v>
      </c>
      <c r="O1065" t="s">
        <v>86</v>
      </c>
      <c r="P1065" t="s">
        <v>86</v>
      </c>
      <c r="Q1065" t="s">
        <v>5980</v>
      </c>
      <c r="R1065" t="s">
        <v>1234</v>
      </c>
      <c r="S1065" s="2">
        <v>44364.60361111111</v>
      </c>
      <c r="U1065" s="2">
        <v>44194.629363425927</v>
      </c>
      <c r="V1065" t="b">
        <v>0</v>
      </c>
      <c r="W1065" t="s">
        <v>121</v>
      </c>
      <c r="X1065" t="s">
        <v>1915</v>
      </c>
      <c r="Z1065" t="b">
        <v>0</v>
      </c>
      <c r="AA1065" t="s">
        <v>1234</v>
      </c>
      <c r="AB1065" t="s">
        <v>180</v>
      </c>
      <c r="AC1065" t="b">
        <v>0</v>
      </c>
      <c r="AD1065" t="b">
        <v>0</v>
      </c>
      <c r="AE1065" s="3">
        <v>487500</v>
      </c>
      <c r="AF1065" s="3">
        <v>24375</v>
      </c>
    </row>
    <row r="1066" spans="1:32" x14ac:dyDescent="0.3">
      <c r="A1066" t="s">
        <v>868</v>
      </c>
      <c r="B1066" t="b">
        <v>0</v>
      </c>
      <c r="D1066" t="b">
        <v>0</v>
      </c>
      <c r="E1066" s="1">
        <v>44561</v>
      </c>
      <c r="F1066" t="b">
        <v>0</v>
      </c>
      <c r="G1066" t="s">
        <v>51</v>
      </c>
      <c r="H1066" t="b">
        <v>0</v>
      </c>
      <c r="I1066" s="2">
        <v>43811.098344907405</v>
      </c>
      <c r="J1066" t="b">
        <v>0</v>
      </c>
      <c r="K1066" t="b">
        <v>0</v>
      </c>
      <c r="L1066" t="s">
        <v>93</v>
      </c>
      <c r="M1066">
        <v>4</v>
      </c>
      <c r="N1066">
        <v>2021</v>
      </c>
      <c r="O1066" t="s">
        <v>86</v>
      </c>
      <c r="P1066" t="s">
        <v>86</v>
      </c>
      <c r="Q1066" t="s">
        <v>5980</v>
      </c>
      <c r="R1066" t="s">
        <v>51</v>
      </c>
      <c r="S1066" s="2">
        <v>44329.886053240742</v>
      </c>
      <c r="U1066" s="2">
        <v>43836.762627314813</v>
      </c>
      <c r="V1066" t="b">
        <v>0</v>
      </c>
      <c r="W1066" t="s">
        <v>121</v>
      </c>
      <c r="X1066" t="s">
        <v>1916</v>
      </c>
      <c r="Z1066" t="b">
        <v>0</v>
      </c>
      <c r="AA1066" t="s">
        <v>51</v>
      </c>
      <c r="AB1066" t="s">
        <v>88</v>
      </c>
      <c r="AC1066" t="b">
        <v>0</v>
      </c>
      <c r="AD1066" t="b">
        <v>0</v>
      </c>
      <c r="AE1066" s="3">
        <v>49048.5</v>
      </c>
      <c r="AF1066" s="3">
        <v>4904.8500000000004</v>
      </c>
    </row>
    <row r="1067" spans="1:32" x14ac:dyDescent="0.3">
      <c r="A1067" t="s">
        <v>1917</v>
      </c>
      <c r="B1067" t="b">
        <v>0</v>
      </c>
      <c r="D1067" t="b">
        <v>0</v>
      </c>
      <c r="E1067" s="1">
        <v>44500</v>
      </c>
      <c r="F1067" t="b">
        <v>0</v>
      </c>
      <c r="G1067" t="s">
        <v>40</v>
      </c>
      <c r="H1067" t="b">
        <v>0</v>
      </c>
      <c r="I1067" s="2">
        <v>44251.907442129632</v>
      </c>
      <c r="J1067" t="b">
        <v>0</v>
      </c>
      <c r="K1067" t="b">
        <v>0</v>
      </c>
      <c r="L1067" t="s">
        <v>93</v>
      </c>
      <c r="M1067">
        <v>4</v>
      </c>
      <c r="N1067">
        <v>2021</v>
      </c>
      <c r="O1067" t="s">
        <v>771</v>
      </c>
      <c r="P1067" t="s">
        <v>772</v>
      </c>
      <c r="Q1067" t="s">
        <v>5981</v>
      </c>
      <c r="R1067" t="s">
        <v>74</v>
      </c>
      <c r="S1067" s="2">
        <v>44350.663645833331</v>
      </c>
      <c r="U1067" s="2">
        <v>44350.663368055553</v>
      </c>
      <c r="V1067" t="b">
        <v>0</v>
      </c>
      <c r="W1067" t="s">
        <v>37</v>
      </c>
      <c r="X1067" t="s">
        <v>1918</v>
      </c>
      <c r="Z1067" t="b">
        <v>0</v>
      </c>
      <c r="AA1067" t="s">
        <v>74</v>
      </c>
      <c r="AB1067" t="s">
        <v>1240</v>
      </c>
      <c r="AC1067" t="b">
        <v>0</v>
      </c>
      <c r="AD1067" t="b">
        <v>0</v>
      </c>
      <c r="AE1067" s="3">
        <v>64685.120000000003</v>
      </c>
      <c r="AF1067" s="3">
        <v>32342.560000000001</v>
      </c>
    </row>
    <row r="1068" spans="1:32" x14ac:dyDescent="0.3">
      <c r="A1068" t="s">
        <v>1919</v>
      </c>
      <c r="B1068" t="b">
        <v>0</v>
      </c>
      <c r="D1068" t="b">
        <v>0</v>
      </c>
      <c r="E1068" s="1">
        <v>44470</v>
      </c>
      <c r="F1068" t="b">
        <v>0</v>
      </c>
      <c r="G1068" t="s">
        <v>40</v>
      </c>
      <c r="H1068" t="b">
        <v>0</v>
      </c>
      <c r="I1068" s="2">
        <v>44242.682164351849</v>
      </c>
      <c r="J1068" t="b">
        <v>0</v>
      </c>
      <c r="K1068" t="b">
        <v>0</v>
      </c>
      <c r="L1068" t="s">
        <v>93</v>
      </c>
      <c r="M1068">
        <v>4</v>
      </c>
      <c r="N1068">
        <v>2021</v>
      </c>
      <c r="O1068" t="s">
        <v>86</v>
      </c>
      <c r="P1068" t="s">
        <v>86</v>
      </c>
      <c r="Q1068" t="s">
        <v>5981</v>
      </c>
      <c r="R1068" t="s">
        <v>40</v>
      </c>
      <c r="S1068" s="2">
        <v>44364.839745370373</v>
      </c>
      <c r="U1068" s="2">
        <v>44364.839745370373</v>
      </c>
      <c r="V1068" t="b">
        <v>0</v>
      </c>
      <c r="W1068" t="s">
        <v>98</v>
      </c>
      <c r="X1068" t="s">
        <v>1920</v>
      </c>
      <c r="Z1068" t="b">
        <v>0</v>
      </c>
      <c r="AA1068" t="s">
        <v>40</v>
      </c>
      <c r="AB1068" t="s">
        <v>88</v>
      </c>
      <c r="AC1068" t="b">
        <v>0</v>
      </c>
      <c r="AD1068" t="b">
        <v>0</v>
      </c>
      <c r="AE1068" s="3">
        <v>6500</v>
      </c>
      <c r="AF1068" s="3">
        <v>650</v>
      </c>
    </row>
    <row r="1069" spans="1:32" x14ac:dyDescent="0.3">
      <c r="A1069" t="s">
        <v>1921</v>
      </c>
      <c r="B1069" t="b">
        <v>0</v>
      </c>
      <c r="D1069" t="b">
        <v>0</v>
      </c>
      <c r="E1069" s="1">
        <v>44561</v>
      </c>
      <c r="F1069" t="b">
        <v>0</v>
      </c>
      <c r="G1069" t="s">
        <v>40</v>
      </c>
      <c r="H1069" t="b">
        <v>0</v>
      </c>
      <c r="I1069" s="2">
        <v>44257.902372685188</v>
      </c>
      <c r="J1069" t="b">
        <v>0</v>
      </c>
      <c r="K1069" t="b">
        <v>0</v>
      </c>
      <c r="L1069" t="s">
        <v>93</v>
      </c>
      <c r="M1069">
        <v>4</v>
      </c>
      <c r="N1069">
        <v>2021</v>
      </c>
      <c r="O1069" t="s">
        <v>86</v>
      </c>
      <c r="P1069" t="s">
        <v>86</v>
      </c>
      <c r="Q1069" t="s">
        <v>5981</v>
      </c>
      <c r="R1069" t="s">
        <v>87</v>
      </c>
      <c r="S1069" s="2">
        <v>44543.726469907408</v>
      </c>
      <c r="V1069" t="b">
        <v>0</v>
      </c>
      <c r="W1069" t="s">
        <v>121</v>
      </c>
      <c r="X1069" t="s">
        <v>1922</v>
      </c>
      <c r="Z1069" t="b">
        <v>0</v>
      </c>
      <c r="AA1069" t="s">
        <v>74</v>
      </c>
      <c r="AB1069" t="s">
        <v>180</v>
      </c>
      <c r="AC1069" t="b">
        <v>0</v>
      </c>
      <c r="AD1069" t="b">
        <v>0</v>
      </c>
      <c r="AE1069" s="3">
        <v>65636</v>
      </c>
      <c r="AF1069" s="3">
        <v>3281.8</v>
      </c>
    </row>
    <row r="1070" spans="1:32" x14ac:dyDescent="0.3">
      <c r="A1070" t="s">
        <v>1923</v>
      </c>
      <c r="B1070" t="b">
        <v>0</v>
      </c>
      <c r="D1070" t="b">
        <v>0</v>
      </c>
      <c r="E1070" s="1">
        <v>44561</v>
      </c>
      <c r="F1070" t="b">
        <v>0</v>
      </c>
      <c r="G1070" t="s">
        <v>229</v>
      </c>
      <c r="H1070" t="b">
        <v>0</v>
      </c>
      <c r="I1070" s="2">
        <v>44095.197314814817</v>
      </c>
      <c r="J1070" t="b">
        <v>0</v>
      </c>
      <c r="K1070" t="b">
        <v>0</v>
      </c>
      <c r="L1070" t="s">
        <v>93</v>
      </c>
      <c r="M1070">
        <v>4</v>
      </c>
      <c r="N1070">
        <v>2021</v>
      </c>
      <c r="O1070" t="s">
        <v>771</v>
      </c>
      <c r="P1070" t="s">
        <v>772</v>
      </c>
      <c r="Q1070" t="s">
        <v>5981</v>
      </c>
      <c r="R1070" t="s">
        <v>87</v>
      </c>
      <c r="S1070" s="2">
        <v>44543.7262962963</v>
      </c>
      <c r="U1070" s="2">
        <v>44193.20826388889</v>
      </c>
      <c r="V1070" t="b">
        <v>0</v>
      </c>
      <c r="W1070" t="s">
        <v>121</v>
      </c>
      <c r="X1070" t="s">
        <v>1924</v>
      </c>
      <c r="Z1070" t="b">
        <v>0</v>
      </c>
      <c r="AA1070" t="s">
        <v>229</v>
      </c>
      <c r="AB1070" t="s">
        <v>1240</v>
      </c>
      <c r="AC1070" t="b">
        <v>0</v>
      </c>
      <c r="AD1070" t="b">
        <v>0</v>
      </c>
      <c r="AE1070" s="3">
        <v>238</v>
      </c>
      <c r="AF1070" s="3">
        <v>119</v>
      </c>
    </row>
    <row r="1071" spans="1:32" x14ac:dyDescent="0.3">
      <c r="A1071" t="s">
        <v>1925</v>
      </c>
      <c r="B1071" t="b">
        <v>0</v>
      </c>
      <c r="D1071" t="b">
        <v>0</v>
      </c>
      <c r="E1071" s="1">
        <v>44561</v>
      </c>
      <c r="F1071" t="b">
        <v>0</v>
      </c>
      <c r="G1071" t="s">
        <v>40</v>
      </c>
      <c r="H1071" t="b">
        <v>0</v>
      </c>
      <c r="I1071" s="2">
        <v>44293.875254629631</v>
      </c>
      <c r="J1071" t="b">
        <v>0</v>
      </c>
      <c r="K1071" t="b">
        <v>0</v>
      </c>
      <c r="L1071" t="s">
        <v>93</v>
      </c>
      <c r="M1071">
        <v>4</v>
      </c>
      <c r="N1071">
        <v>2021</v>
      </c>
      <c r="O1071" t="s">
        <v>86</v>
      </c>
      <c r="P1071" t="s">
        <v>86</v>
      </c>
      <c r="Q1071" t="s">
        <v>5981</v>
      </c>
      <c r="R1071" t="s">
        <v>87</v>
      </c>
      <c r="S1071" s="2">
        <v>44543.726469907408</v>
      </c>
      <c r="U1071" s="2">
        <v>44295.571782407409</v>
      </c>
      <c r="V1071" t="b">
        <v>0</v>
      </c>
      <c r="W1071" t="s">
        <v>37</v>
      </c>
      <c r="X1071" t="s">
        <v>1926</v>
      </c>
      <c r="Z1071" t="b">
        <v>0</v>
      </c>
      <c r="AA1071" t="s">
        <v>74</v>
      </c>
      <c r="AB1071" t="s">
        <v>180</v>
      </c>
      <c r="AC1071" t="b">
        <v>0</v>
      </c>
      <c r="AD1071" t="b">
        <v>0</v>
      </c>
      <c r="AE1071" s="3">
        <v>90719.64</v>
      </c>
      <c r="AF1071" s="3">
        <v>4535.9799999999996</v>
      </c>
    </row>
    <row r="1072" spans="1:32" x14ac:dyDescent="0.3">
      <c r="A1072" t="s">
        <v>1927</v>
      </c>
      <c r="B1072" t="b">
        <v>0</v>
      </c>
      <c r="D1072" t="b">
        <v>0</v>
      </c>
      <c r="E1072" s="1">
        <v>44561</v>
      </c>
      <c r="F1072" t="b">
        <v>0</v>
      </c>
      <c r="G1072" t="s">
        <v>40</v>
      </c>
      <c r="H1072" t="b">
        <v>0</v>
      </c>
      <c r="I1072" s="2">
        <v>44293.741840277777</v>
      </c>
      <c r="J1072" t="b">
        <v>0</v>
      </c>
      <c r="K1072" t="b">
        <v>0</v>
      </c>
      <c r="L1072" t="s">
        <v>93</v>
      </c>
      <c r="M1072">
        <v>4</v>
      </c>
      <c r="N1072">
        <v>2021</v>
      </c>
      <c r="O1072" t="s">
        <v>86</v>
      </c>
      <c r="P1072" t="s">
        <v>86</v>
      </c>
      <c r="Q1072" t="s">
        <v>5981</v>
      </c>
      <c r="R1072" t="s">
        <v>87</v>
      </c>
      <c r="S1072" s="2">
        <v>44543.726469907408</v>
      </c>
      <c r="V1072" t="b">
        <v>0</v>
      </c>
      <c r="W1072" t="s">
        <v>1252</v>
      </c>
      <c r="X1072" t="s">
        <v>1928</v>
      </c>
      <c r="Z1072" t="b">
        <v>0</v>
      </c>
      <c r="AA1072" t="s">
        <v>74</v>
      </c>
      <c r="AB1072" t="s">
        <v>180</v>
      </c>
      <c r="AC1072" t="b">
        <v>0</v>
      </c>
      <c r="AD1072" t="b">
        <v>0</v>
      </c>
      <c r="AE1072" s="3">
        <v>6500</v>
      </c>
      <c r="AF1072" s="3">
        <v>325</v>
      </c>
    </row>
    <row r="1073" spans="1:32" x14ac:dyDescent="0.3">
      <c r="A1073" t="s">
        <v>898</v>
      </c>
      <c r="B1073" t="b">
        <v>0</v>
      </c>
      <c r="D1073" t="b">
        <v>0</v>
      </c>
      <c r="E1073" s="1">
        <v>44651</v>
      </c>
      <c r="F1073" t="b">
        <v>0</v>
      </c>
      <c r="G1073" t="s">
        <v>123</v>
      </c>
      <c r="H1073" t="b">
        <v>0</v>
      </c>
      <c r="I1073" s="2">
        <v>44021.623020833336</v>
      </c>
      <c r="J1073" t="b">
        <v>0</v>
      </c>
      <c r="K1073" t="b">
        <v>0</v>
      </c>
      <c r="L1073" t="s">
        <v>310</v>
      </c>
      <c r="M1073">
        <v>1</v>
      </c>
      <c r="N1073">
        <v>2022</v>
      </c>
      <c r="O1073" t="s">
        <v>86</v>
      </c>
      <c r="P1073" t="s">
        <v>86</v>
      </c>
      <c r="Q1073" t="s">
        <v>5981</v>
      </c>
      <c r="R1073" t="s">
        <v>498</v>
      </c>
      <c r="S1073" s="2">
        <v>44370.951539351852</v>
      </c>
      <c r="V1073" t="b">
        <v>0</v>
      </c>
      <c r="W1073" t="s">
        <v>141</v>
      </c>
      <c r="X1073" t="s">
        <v>1929</v>
      </c>
      <c r="Z1073" t="b">
        <v>0</v>
      </c>
      <c r="AA1073" t="s">
        <v>498</v>
      </c>
      <c r="AB1073" t="s">
        <v>180</v>
      </c>
      <c r="AC1073" t="b">
        <v>0</v>
      </c>
      <c r="AD1073" t="b">
        <v>0</v>
      </c>
      <c r="AE1073" s="3">
        <v>93780</v>
      </c>
      <c r="AF1073" s="3">
        <v>4689</v>
      </c>
    </row>
    <row r="1074" spans="1:32" x14ac:dyDescent="0.3">
      <c r="A1074" t="s">
        <v>1930</v>
      </c>
      <c r="B1074" t="b">
        <v>0</v>
      </c>
      <c r="D1074" t="b">
        <v>0</v>
      </c>
      <c r="E1074" s="1">
        <v>44742</v>
      </c>
      <c r="F1074" t="b">
        <v>0</v>
      </c>
      <c r="G1074" t="s">
        <v>109</v>
      </c>
      <c r="H1074" t="b">
        <v>0</v>
      </c>
      <c r="I1074" s="2">
        <v>43857.580567129633</v>
      </c>
      <c r="J1074" t="b">
        <v>0</v>
      </c>
      <c r="K1074" t="b">
        <v>0</v>
      </c>
      <c r="L1074" t="s">
        <v>152</v>
      </c>
      <c r="M1074">
        <v>2</v>
      </c>
      <c r="N1074">
        <v>2022</v>
      </c>
      <c r="O1074" t="s">
        <v>86</v>
      </c>
      <c r="P1074" t="s">
        <v>86</v>
      </c>
      <c r="Q1074" t="s">
        <v>5981</v>
      </c>
      <c r="R1074" t="s">
        <v>1931</v>
      </c>
      <c r="S1074" s="2">
        <v>44365.331377314818</v>
      </c>
      <c r="U1074" s="2">
        <v>43857.580960648149</v>
      </c>
      <c r="V1074" t="b">
        <v>0</v>
      </c>
      <c r="W1074" t="s">
        <v>98</v>
      </c>
      <c r="X1074" t="s">
        <v>1932</v>
      </c>
      <c r="Z1074" t="b">
        <v>0</v>
      </c>
      <c r="AA1074" t="s">
        <v>1931</v>
      </c>
      <c r="AB1074" t="s">
        <v>180</v>
      </c>
      <c r="AC1074" t="b">
        <v>0</v>
      </c>
      <c r="AD1074" t="b">
        <v>0</v>
      </c>
      <c r="AE1074" s="3">
        <v>140000</v>
      </c>
      <c r="AF1074" s="3">
        <v>7000</v>
      </c>
    </row>
    <row r="1075" spans="1:32" x14ac:dyDescent="0.3">
      <c r="A1075" t="s">
        <v>1933</v>
      </c>
      <c r="B1075" t="b">
        <v>0</v>
      </c>
      <c r="D1075" t="b">
        <v>0</v>
      </c>
      <c r="E1075" s="1">
        <v>44428</v>
      </c>
      <c r="F1075" t="b">
        <v>0</v>
      </c>
      <c r="G1075" t="s">
        <v>123</v>
      </c>
      <c r="H1075" t="b">
        <v>0</v>
      </c>
      <c r="I1075" s="2">
        <v>43971.759444444448</v>
      </c>
      <c r="J1075" t="b">
        <v>0</v>
      </c>
      <c r="K1075" t="b">
        <v>0</v>
      </c>
      <c r="L1075" t="s">
        <v>203</v>
      </c>
      <c r="M1075">
        <v>3</v>
      </c>
      <c r="N1075">
        <v>2021</v>
      </c>
      <c r="O1075" t="s">
        <v>86</v>
      </c>
      <c r="P1075" t="s">
        <v>86</v>
      </c>
      <c r="Q1075" t="s">
        <v>5981</v>
      </c>
      <c r="R1075" t="s">
        <v>179</v>
      </c>
      <c r="S1075" s="2">
        <v>44372.558020833334</v>
      </c>
      <c r="U1075" s="2">
        <v>44158.719826388886</v>
      </c>
      <c r="V1075" t="b">
        <v>0</v>
      </c>
      <c r="W1075" t="s">
        <v>45</v>
      </c>
      <c r="X1075" t="s">
        <v>1934</v>
      </c>
      <c r="Z1075" t="b">
        <v>0</v>
      </c>
      <c r="AA1075" t="s">
        <v>179</v>
      </c>
      <c r="AB1075" t="s">
        <v>205</v>
      </c>
      <c r="AC1075" t="b">
        <v>0</v>
      </c>
      <c r="AD1075" t="b">
        <v>0</v>
      </c>
      <c r="AE1075" s="3">
        <v>154850</v>
      </c>
      <c r="AF1075" s="3">
        <v>46455</v>
      </c>
    </row>
    <row r="1076" spans="1:32" x14ac:dyDescent="0.3">
      <c r="A1076" t="s">
        <v>171</v>
      </c>
      <c r="B1076" t="b">
        <v>0</v>
      </c>
      <c r="D1076" t="b">
        <v>0</v>
      </c>
      <c r="E1076" s="1">
        <v>44469</v>
      </c>
      <c r="F1076" t="b">
        <v>0</v>
      </c>
      <c r="G1076" t="s">
        <v>123</v>
      </c>
      <c r="H1076" t="b">
        <v>0</v>
      </c>
      <c r="I1076" s="2">
        <v>43916.679386574076</v>
      </c>
      <c r="J1076" t="b">
        <v>0</v>
      </c>
      <c r="K1076" t="b">
        <v>0</v>
      </c>
      <c r="L1076" t="s">
        <v>203</v>
      </c>
      <c r="M1076">
        <v>3</v>
      </c>
      <c r="N1076">
        <v>2021</v>
      </c>
      <c r="O1076" t="s">
        <v>86</v>
      </c>
      <c r="P1076" t="s">
        <v>86</v>
      </c>
      <c r="Q1076" t="s">
        <v>5981</v>
      </c>
      <c r="R1076" t="s">
        <v>123</v>
      </c>
      <c r="S1076" s="2">
        <v>44372.677060185182</v>
      </c>
      <c r="U1076" s="2">
        <v>44019.820625</v>
      </c>
      <c r="V1076" t="b">
        <v>0</v>
      </c>
      <c r="W1076" t="s">
        <v>1252</v>
      </c>
      <c r="X1076" t="s">
        <v>1935</v>
      </c>
      <c r="Z1076" t="b">
        <v>0</v>
      </c>
      <c r="AA1076" t="s">
        <v>123</v>
      </c>
      <c r="AB1076" t="s">
        <v>180</v>
      </c>
      <c r="AC1076" t="b">
        <v>0</v>
      </c>
      <c r="AD1076" t="b">
        <v>0</v>
      </c>
      <c r="AE1076" s="3">
        <v>93085</v>
      </c>
      <c r="AF1076" s="3">
        <v>4654.25</v>
      </c>
    </row>
    <row r="1077" spans="1:32" x14ac:dyDescent="0.3">
      <c r="A1077" t="s">
        <v>1936</v>
      </c>
      <c r="B1077" t="b">
        <v>0</v>
      </c>
      <c r="D1077" t="b">
        <v>0</v>
      </c>
      <c r="E1077" s="1">
        <v>44651</v>
      </c>
      <c r="F1077" t="b">
        <v>0</v>
      </c>
      <c r="G1077" t="s">
        <v>40</v>
      </c>
      <c r="H1077" t="b">
        <v>0</v>
      </c>
      <c r="I1077" s="2">
        <v>44057.718495370369</v>
      </c>
      <c r="J1077" t="b">
        <v>0</v>
      </c>
      <c r="K1077" t="b">
        <v>0</v>
      </c>
      <c r="L1077" t="s">
        <v>310</v>
      </c>
      <c r="M1077">
        <v>1</v>
      </c>
      <c r="N1077">
        <v>2022</v>
      </c>
      <c r="O1077" t="s">
        <v>86</v>
      </c>
      <c r="P1077" t="s">
        <v>86</v>
      </c>
      <c r="Q1077" t="s">
        <v>5981</v>
      </c>
      <c r="R1077" t="s">
        <v>194</v>
      </c>
      <c r="S1077" s="2">
        <v>44368.840289351851</v>
      </c>
      <c r="V1077" t="b">
        <v>0</v>
      </c>
      <c r="W1077" t="s">
        <v>121</v>
      </c>
      <c r="X1077" t="s">
        <v>1937</v>
      </c>
      <c r="Z1077" t="b">
        <v>0</v>
      </c>
      <c r="AA1077" t="s">
        <v>194</v>
      </c>
      <c r="AB1077" t="s">
        <v>88</v>
      </c>
      <c r="AC1077" t="b">
        <v>0</v>
      </c>
      <c r="AD1077" t="b">
        <v>0</v>
      </c>
      <c r="AE1077" s="3">
        <v>66464.5</v>
      </c>
      <c r="AF1077" s="3">
        <v>6646.45</v>
      </c>
    </row>
    <row r="1078" spans="1:32" x14ac:dyDescent="0.3">
      <c r="A1078" t="s">
        <v>1938</v>
      </c>
      <c r="B1078" t="b">
        <v>0</v>
      </c>
      <c r="D1078" t="b">
        <v>0</v>
      </c>
      <c r="E1078" s="1">
        <v>44440</v>
      </c>
      <c r="F1078" t="b">
        <v>0</v>
      </c>
      <c r="G1078" t="s">
        <v>40</v>
      </c>
      <c r="H1078" t="b">
        <v>0</v>
      </c>
      <c r="I1078" s="2">
        <v>44276.578657407408</v>
      </c>
      <c r="J1078" t="b">
        <v>0</v>
      </c>
      <c r="K1078" t="b">
        <v>0</v>
      </c>
      <c r="L1078" t="s">
        <v>203</v>
      </c>
      <c r="M1078">
        <v>3</v>
      </c>
      <c r="N1078">
        <v>2021</v>
      </c>
      <c r="O1078" t="s">
        <v>771</v>
      </c>
      <c r="P1078" t="s">
        <v>772</v>
      </c>
      <c r="Q1078" t="s">
        <v>5981</v>
      </c>
      <c r="R1078" t="s">
        <v>40</v>
      </c>
      <c r="S1078" s="2">
        <v>44364.840601851851</v>
      </c>
      <c r="U1078" s="2">
        <v>44334.557754629626</v>
      </c>
      <c r="V1078" t="b">
        <v>0</v>
      </c>
      <c r="W1078" t="s">
        <v>83</v>
      </c>
      <c r="X1078" t="s">
        <v>1939</v>
      </c>
      <c r="Z1078" t="b">
        <v>0</v>
      </c>
      <c r="AA1078" t="s">
        <v>40</v>
      </c>
      <c r="AB1078" t="s">
        <v>1240</v>
      </c>
      <c r="AC1078" t="b">
        <v>0</v>
      </c>
      <c r="AD1078" t="b">
        <v>0</v>
      </c>
      <c r="AE1078" s="3">
        <v>6500</v>
      </c>
      <c r="AF1078" s="3">
        <v>3250</v>
      </c>
    </row>
    <row r="1079" spans="1:32" x14ac:dyDescent="0.3">
      <c r="A1079" t="s">
        <v>1940</v>
      </c>
      <c r="B1079" t="b">
        <v>0</v>
      </c>
      <c r="D1079" t="b">
        <v>0</v>
      </c>
      <c r="E1079" s="1">
        <v>44440</v>
      </c>
      <c r="F1079" t="b">
        <v>0</v>
      </c>
      <c r="G1079" t="s">
        <v>40</v>
      </c>
      <c r="H1079" t="b">
        <v>0</v>
      </c>
      <c r="I1079" s="2">
        <v>44266.911817129629</v>
      </c>
      <c r="J1079" t="b">
        <v>0</v>
      </c>
      <c r="K1079" t="b">
        <v>0</v>
      </c>
      <c r="L1079" t="s">
        <v>203</v>
      </c>
      <c r="M1079">
        <v>3</v>
      </c>
      <c r="N1079">
        <v>2021</v>
      </c>
      <c r="O1079" t="s">
        <v>86</v>
      </c>
      <c r="P1079" t="s">
        <v>86</v>
      </c>
      <c r="Q1079" t="s">
        <v>5981</v>
      </c>
      <c r="R1079" t="s">
        <v>40</v>
      </c>
      <c r="S1079" s="2">
        <v>44376.626215277778</v>
      </c>
      <c r="V1079" t="b">
        <v>0</v>
      </c>
      <c r="W1079" t="s">
        <v>83</v>
      </c>
      <c r="X1079" t="s">
        <v>1941</v>
      </c>
      <c r="Z1079" t="b">
        <v>0</v>
      </c>
      <c r="AA1079" t="s">
        <v>40</v>
      </c>
      <c r="AB1079" t="s">
        <v>199</v>
      </c>
      <c r="AC1079" t="b">
        <v>0</v>
      </c>
      <c r="AD1079" t="b">
        <v>0</v>
      </c>
      <c r="AE1079" s="3">
        <v>6500</v>
      </c>
      <c r="AF1079" s="3">
        <v>1950</v>
      </c>
    </row>
    <row r="1080" spans="1:32" x14ac:dyDescent="0.3">
      <c r="A1080" t="s">
        <v>318</v>
      </c>
      <c r="B1080" t="b">
        <v>0</v>
      </c>
      <c r="D1080" t="b">
        <v>0</v>
      </c>
      <c r="E1080" s="1">
        <v>44501</v>
      </c>
      <c r="F1080" t="b">
        <v>0</v>
      </c>
      <c r="G1080" t="s">
        <v>40</v>
      </c>
      <c r="H1080" t="b">
        <v>0</v>
      </c>
      <c r="I1080" s="2">
        <v>44155.705601851849</v>
      </c>
      <c r="J1080" t="b">
        <v>0</v>
      </c>
      <c r="K1080" t="b">
        <v>0</v>
      </c>
      <c r="L1080" t="s">
        <v>93</v>
      </c>
      <c r="M1080">
        <v>4</v>
      </c>
      <c r="N1080">
        <v>2021</v>
      </c>
      <c r="O1080" t="s">
        <v>86</v>
      </c>
      <c r="P1080" t="s">
        <v>86</v>
      </c>
      <c r="Q1080" t="s">
        <v>5981</v>
      </c>
      <c r="R1080" t="s">
        <v>40</v>
      </c>
      <c r="S1080" s="2">
        <v>44369.758981481478</v>
      </c>
      <c r="U1080" s="2">
        <v>44364.825821759259</v>
      </c>
      <c r="V1080" t="b">
        <v>0</v>
      </c>
      <c r="W1080" t="s">
        <v>83</v>
      </c>
      <c r="X1080" t="s">
        <v>1942</v>
      </c>
      <c r="Z1080" t="b">
        <v>0</v>
      </c>
      <c r="AA1080" t="s">
        <v>40</v>
      </c>
      <c r="AB1080" t="s">
        <v>180</v>
      </c>
      <c r="AC1080" t="b">
        <v>0</v>
      </c>
      <c r="AD1080" t="b">
        <v>0</v>
      </c>
      <c r="AE1080" s="3">
        <v>6500</v>
      </c>
      <c r="AF1080" s="3">
        <v>325</v>
      </c>
    </row>
    <row r="1081" spans="1:32" x14ac:dyDescent="0.3">
      <c r="A1081" t="s">
        <v>1943</v>
      </c>
      <c r="B1081" t="b">
        <v>0</v>
      </c>
      <c r="D1081" t="b">
        <v>0</v>
      </c>
      <c r="E1081" s="1">
        <v>44484</v>
      </c>
      <c r="F1081" t="b">
        <v>0</v>
      </c>
      <c r="G1081" t="s">
        <v>40</v>
      </c>
      <c r="H1081" t="b">
        <v>0</v>
      </c>
      <c r="I1081" s="2">
        <v>44270.668645833335</v>
      </c>
      <c r="J1081" t="b">
        <v>0</v>
      </c>
      <c r="K1081" t="b">
        <v>0</v>
      </c>
      <c r="L1081" t="s">
        <v>93</v>
      </c>
      <c r="M1081">
        <v>4</v>
      </c>
      <c r="N1081">
        <v>2021</v>
      </c>
      <c r="O1081" t="s">
        <v>86</v>
      </c>
      <c r="P1081" t="s">
        <v>86</v>
      </c>
      <c r="Q1081" t="s">
        <v>5981</v>
      </c>
      <c r="R1081" t="s">
        <v>40</v>
      </c>
      <c r="S1081" s="2">
        <v>44375.570324074077</v>
      </c>
      <c r="V1081" t="b">
        <v>0</v>
      </c>
      <c r="W1081" t="s">
        <v>121</v>
      </c>
      <c r="X1081" t="s">
        <v>1944</v>
      </c>
      <c r="Z1081" t="b">
        <v>0</v>
      </c>
      <c r="AA1081" t="s">
        <v>40</v>
      </c>
      <c r="AB1081" t="s">
        <v>199</v>
      </c>
      <c r="AC1081" t="b">
        <v>0</v>
      </c>
      <c r="AD1081" t="b">
        <v>0</v>
      </c>
      <c r="AE1081" s="3">
        <v>6500</v>
      </c>
      <c r="AF1081" s="3">
        <v>1950</v>
      </c>
    </row>
    <row r="1082" spans="1:32" x14ac:dyDescent="0.3">
      <c r="A1082" t="s">
        <v>1543</v>
      </c>
      <c r="B1082" t="b">
        <v>0</v>
      </c>
      <c r="D1082" t="b">
        <v>0</v>
      </c>
      <c r="E1082" s="1">
        <v>44286</v>
      </c>
      <c r="F1082" t="b">
        <v>0</v>
      </c>
      <c r="G1082" t="s">
        <v>40</v>
      </c>
      <c r="H1082" t="b">
        <v>0</v>
      </c>
      <c r="I1082" s="2">
        <v>44032.579305555555</v>
      </c>
      <c r="J1082" t="b">
        <v>0</v>
      </c>
      <c r="K1082" t="b">
        <v>0</v>
      </c>
      <c r="L1082" t="s">
        <v>633</v>
      </c>
      <c r="M1082">
        <v>1</v>
      </c>
      <c r="N1082">
        <v>2021</v>
      </c>
      <c r="O1082" t="s">
        <v>86</v>
      </c>
      <c r="P1082" t="s">
        <v>86</v>
      </c>
      <c r="Q1082" t="s">
        <v>5981</v>
      </c>
      <c r="R1082" t="s">
        <v>87</v>
      </c>
      <c r="S1082" s="2">
        <v>44297.8278587963</v>
      </c>
      <c r="U1082" s="2">
        <v>44032.65865740741</v>
      </c>
      <c r="V1082" t="b">
        <v>1</v>
      </c>
      <c r="W1082" t="s">
        <v>83</v>
      </c>
      <c r="X1082" t="s">
        <v>1945</v>
      </c>
      <c r="Z1082" t="b">
        <v>0</v>
      </c>
      <c r="AA1082" t="s">
        <v>194</v>
      </c>
      <c r="AB1082" t="s">
        <v>88</v>
      </c>
      <c r="AC1082" t="b">
        <v>0</v>
      </c>
      <c r="AD1082" t="b">
        <v>0</v>
      </c>
      <c r="AE1082" s="3">
        <v>1186311</v>
      </c>
      <c r="AF1082" s="3">
        <v>118631.1</v>
      </c>
    </row>
    <row r="1083" spans="1:32" x14ac:dyDescent="0.3">
      <c r="A1083" t="s">
        <v>67</v>
      </c>
      <c r="B1083" t="b">
        <v>0</v>
      </c>
      <c r="D1083" t="b">
        <v>0</v>
      </c>
      <c r="E1083" s="1">
        <v>44286</v>
      </c>
      <c r="F1083" t="b">
        <v>0</v>
      </c>
      <c r="G1083" t="s">
        <v>40</v>
      </c>
      <c r="H1083" t="b">
        <v>0</v>
      </c>
      <c r="I1083" s="2">
        <v>44032.713101851848</v>
      </c>
      <c r="J1083" t="b">
        <v>0</v>
      </c>
      <c r="K1083" t="b">
        <v>0</v>
      </c>
      <c r="L1083" t="s">
        <v>633</v>
      </c>
      <c r="M1083">
        <v>1</v>
      </c>
      <c r="N1083">
        <v>2021</v>
      </c>
      <c r="O1083" t="s">
        <v>86</v>
      </c>
      <c r="P1083" t="s">
        <v>86</v>
      </c>
      <c r="Q1083" t="s">
        <v>5981</v>
      </c>
      <c r="R1083" t="s">
        <v>87</v>
      </c>
      <c r="S1083" s="2">
        <v>44297.8278587963</v>
      </c>
      <c r="V1083" t="b">
        <v>1</v>
      </c>
      <c r="W1083" t="s">
        <v>83</v>
      </c>
      <c r="X1083" t="s">
        <v>1946</v>
      </c>
      <c r="Z1083" t="b">
        <v>0</v>
      </c>
      <c r="AA1083" t="s">
        <v>194</v>
      </c>
      <c r="AB1083" t="s">
        <v>88</v>
      </c>
      <c r="AC1083" t="b">
        <v>0</v>
      </c>
      <c r="AD1083" t="b">
        <v>0</v>
      </c>
      <c r="AE1083" s="3">
        <v>1069179.8999999999</v>
      </c>
      <c r="AF1083" s="3">
        <v>106917.99</v>
      </c>
    </row>
    <row r="1084" spans="1:32" x14ac:dyDescent="0.3">
      <c r="A1084" t="s">
        <v>1447</v>
      </c>
      <c r="B1084" t="b">
        <v>0</v>
      </c>
      <c r="D1084" t="b">
        <v>0</v>
      </c>
      <c r="E1084" s="1">
        <v>44651</v>
      </c>
      <c r="F1084" t="b">
        <v>0</v>
      </c>
      <c r="G1084" t="s">
        <v>40</v>
      </c>
      <c r="H1084" t="b">
        <v>0</v>
      </c>
      <c r="I1084" s="2">
        <v>43763.575937499998</v>
      </c>
      <c r="J1084" t="b">
        <v>0</v>
      </c>
      <c r="K1084" t="b">
        <v>0</v>
      </c>
      <c r="L1084" t="s">
        <v>310</v>
      </c>
      <c r="M1084">
        <v>1</v>
      </c>
      <c r="N1084">
        <v>2022</v>
      </c>
      <c r="O1084" t="s">
        <v>86</v>
      </c>
      <c r="P1084" t="s">
        <v>86</v>
      </c>
      <c r="Q1084" t="s">
        <v>5981</v>
      </c>
      <c r="R1084" t="s">
        <v>194</v>
      </c>
      <c r="S1084" s="2">
        <v>44340.582372685189</v>
      </c>
      <c r="U1084" s="2">
        <v>44340.582372685189</v>
      </c>
      <c r="V1084" t="b">
        <v>1</v>
      </c>
      <c r="W1084" t="s">
        <v>121</v>
      </c>
      <c r="X1084" t="s">
        <v>1947</v>
      </c>
      <c r="Z1084" t="b">
        <v>0</v>
      </c>
      <c r="AA1084" t="s">
        <v>194</v>
      </c>
      <c r="AB1084" t="s">
        <v>199</v>
      </c>
      <c r="AC1084" t="b">
        <v>0</v>
      </c>
      <c r="AD1084" t="b">
        <v>0</v>
      </c>
      <c r="AE1084" s="3">
        <v>635695.19999999995</v>
      </c>
      <c r="AF1084" s="3">
        <v>190708.56</v>
      </c>
    </row>
    <row r="1085" spans="1:32" x14ac:dyDescent="0.3">
      <c r="A1085" t="s">
        <v>1447</v>
      </c>
      <c r="B1085" t="b">
        <v>0</v>
      </c>
      <c r="D1085" t="b">
        <v>0</v>
      </c>
      <c r="E1085" s="1">
        <v>44651</v>
      </c>
      <c r="F1085" t="b">
        <v>0</v>
      </c>
      <c r="G1085" t="s">
        <v>40</v>
      </c>
      <c r="H1085" t="b">
        <v>0</v>
      </c>
      <c r="I1085" s="2">
        <v>43906.576851851853</v>
      </c>
      <c r="J1085" t="b">
        <v>0</v>
      </c>
      <c r="K1085" t="b">
        <v>0</v>
      </c>
      <c r="L1085" t="s">
        <v>310</v>
      </c>
      <c r="M1085">
        <v>1</v>
      </c>
      <c r="N1085">
        <v>2022</v>
      </c>
      <c r="O1085" t="s">
        <v>86</v>
      </c>
      <c r="P1085" t="s">
        <v>86</v>
      </c>
      <c r="Q1085" t="s">
        <v>5981</v>
      </c>
      <c r="R1085" t="s">
        <v>194</v>
      </c>
      <c r="S1085" s="2">
        <v>44354.444872685184</v>
      </c>
      <c r="V1085" t="b">
        <v>1</v>
      </c>
      <c r="W1085" t="s">
        <v>121</v>
      </c>
      <c r="X1085" t="s">
        <v>1948</v>
      </c>
      <c r="Z1085" t="b">
        <v>0</v>
      </c>
      <c r="AA1085" t="s">
        <v>194</v>
      </c>
      <c r="AB1085" t="s">
        <v>199</v>
      </c>
      <c r="AC1085" t="b">
        <v>0</v>
      </c>
      <c r="AD1085" t="b">
        <v>0</v>
      </c>
      <c r="AE1085" s="3">
        <v>1040000</v>
      </c>
      <c r="AF1085" s="3">
        <v>312000</v>
      </c>
    </row>
    <row r="1086" spans="1:32" x14ac:dyDescent="0.3">
      <c r="A1086" t="s">
        <v>1447</v>
      </c>
      <c r="B1086" t="b">
        <v>0</v>
      </c>
      <c r="D1086" t="b">
        <v>0</v>
      </c>
      <c r="E1086" s="1">
        <v>44651</v>
      </c>
      <c r="F1086" t="b">
        <v>0</v>
      </c>
      <c r="G1086" t="s">
        <v>40</v>
      </c>
      <c r="H1086" t="b">
        <v>0</v>
      </c>
      <c r="I1086" s="2">
        <v>43906.577546296299</v>
      </c>
      <c r="J1086" t="b">
        <v>0</v>
      </c>
      <c r="K1086" t="b">
        <v>0</v>
      </c>
      <c r="L1086" t="s">
        <v>310</v>
      </c>
      <c r="M1086">
        <v>1</v>
      </c>
      <c r="N1086">
        <v>2022</v>
      </c>
      <c r="O1086" t="s">
        <v>86</v>
      </c>
      <c r="P1086" t="s">
        <v>86</v>
      </c>
      <c r="Q1086" t="s">
        <v>5978</v>
      </c>
      <c r="R1086" t="s">
        <v>194</v>
      </c>
      <c r="S1086" s="2">
        <v>44354.443402777775</v>
      </c>
      <c r="V1086" t="b">
        <v>1</v>
      </c>
      <c r="W1086" t="s">
        <v>121</v>
      </c>
      <c r="X1086" t="s">
        <v>1949</v>
      </c>
      <c r="Z1086" t="b">
        <v>0</v>
      </c>
      <c r="AA1086" t="s">
        <v>194</v>
      </c>
      <c r="AB1086" t="s">
        <v>199</v>
      </c>
      <c r="AC1086" t="b">
        <v>0</v>
      </c>
      <c r="AD1086" t="b">
        <v>0</v>
      </c>
      <c r="AE1086" s="3">
        <v>520000</v>
      </c>
      <c r="AF1086" s="3">
        <v>156000</v>
      </c>
    </row>
    <row r="1087" spans="1:32" x14ac:dyDescent="0.3">
      <c r="A1087" t="s">
        <v>1447</v>
      </c>
      <c r="B1087" t="b">
        <v>0</v>
      </c>
      <c r="D1087" t="b">
        <v>0</v>
      </c>
      <c r="E1087" s="1">
        <v>44651</v>
      </c>
      <c r="F1087" t="b">
        <v>0</v>
      </c>
      <c r="G1087" t="s">
        <v>40</v>
      </c>
      <c r="H1087" t="b">
        <v>0</v>
      </c>
      <c r="I1087" s="2">
        <v>43906.578668981485</v>
      </c>
      <c r="J1087" t="b">
        <v>0</v>
      </c>
      <c r="K1087" t="b">
        <v>0</v>
      </c>
      <c r="L1087" t="s">
        <v>310</v>
      </c>
      <c r="M1087">
        <v>1</v>
      </c>
      <c r="N1087">
        <v>2022</v>
      </c>
      <c r="O1087" t="s">
        <v>86</v>
      </c>
      <c r="P1087" t="s">
        <v>86</v>
      </c>
      <c r="Q1087" t="s">
        <v>5976</v>
      </c>
      <c r="R1087" t="s">
        <v>194</v>
      </c>
      <c r="S1087" s="2">
        <v>44354.441458333335</v>
      </c>
      <c r="V1087" t="b">
        <v>1</v>
      </c>
      <c r="W1087" t="s">
        <v>121</v>
      </c>
      <c r="X1087" t="s">
        <v>1950</v>
      </c>
      <c r="Z1087" t="b">
        <v>0</v>
      </c>
      <c r="AA1087" t="s">
        <v>194</v>
      </c>
      <c r="AB1087" t="s">
        <v>199</v>
      </c>
      <c r="AC1087" t="b">
        <v>0</v>
      </c>
      <c r="AD1087" t="b">
        <v>0</v>
      </c>
      <c r="AE1087" s="3">
        <v>520000</v>
      </c>
      <c r="AF1087" s="3">
        <v>156000</v>
      </c>
    </row>
    <row r="1088" spans="1:32" x14ac:dyDescent="0.3">
      <c r="A1088" t="s">
        <v>1447</v>
      </c>
      <c r="B1088" t="b">
        <v>0</v>
      </c>
      <c r="D1088" t="b">
        <v>0</v>
      </c>
      <c r="E1088" s="1">
        <v>44651</v>
      </c>
      <c r="F1088" t="b">
        <v>0</v>
      </c>
      <c r="G1088" t="s">
        <v>40</v>
      </c>
      <c r="H1088" t="b">
        <v>0</v>
      </c>
      <c r="I1088" s="2">
        <v>43906.581666666665</v>
      </c>
      <c r="J1088" t="b">
        <v>0</v>
      </c>
      <c r="K1088" t="b">
        <v>0</v>
      </c>
      <c r="L1088" t="s">
        <v>310</v>
      </c>
      <c r="M1088">
        <v>1</v>
      </c>
      <c r="N1088">
        <v>2022</v>
      </c>
      <c r="O1088" t="s">
        <v>86</v>
      </c>
      <c r="P1088" t="s">
        <v>86</v>
      </c>
      <c r="Q1088" t="s">
        <v>5976</v>
      </c>
      <c r="R1088" t="s">
        <v>194</v>
      </c>
      <c r="S1088" s="2">
        <v>44354.441886574074</v>
      </c>
      <c r="V1088" t="b">
        <v>1</v>
      </c>
      <c r="W1088" t="s">
        <v>121</v>
      </c>
      <c r="X1088" t="s">
        <v>1951</v>
      </c>
      <c r="Z1088" t="b">
        <v>0</v>
      </c>
      <c r="AA1088" t="s">
        <v>194</v>
      </c>
      <c r="AB1088" t="s">
        <v>199</v>
      </c>
      <c r="AC1088" t="b">
        <v>0</v>
      </c>
      <c r="AD1088" t="b">
        <v>0</v>
      </c>
      <c r="AE1088" s="3">
        <v>520000</v>
      </c>
      <c r="AF1088" s="3">
        <v>156000</v>
      </c>
    </row>
    <row r="1089" spans="1:32" x14ac:dyDescent="0.3">
      <c r="A1089" t="s">
        <v>1447</v>
      </c>
      <c r="B1089" t="b">
        <v>0</v>
      </c>
      <c r="D1089" t="b">
        <v>0</v>
      </c>
      <c r="E1089" s="1">
        <v>44651</v>
      </c>
      <c r="F1089" t="b">
        <v>0</v>
      </c>
      <c r="G1089" t="s">
        <v>40</v>
      </c>
      <c r="H1089" t="b">
        <v>0</v>
      </c>
      <c r="I1089" s="2">
        <v>43906.582442129627</v>
      </c>
      <c r="J1089" t="b">
        <v>0</v>
      </c>
      <c r="K1089" t="b">
        <v>0</v>
      </c>
      <c r="L1089" t="s">
        <v>310</v>
      </c>
      <c r="M1089">
        <v>1</v>
      </c>
      <c r="N1089">
        <v>2022</v>
      </c>
      <c r="O1089" t="s">
        <v>86</v>
      </c>
      <c r="P1089" t="s">
        <v>86</v>
      </c>
      <c r="Q1089" t="s">
        <v>5976</v>
      </c>
      <c r="R1089" t="s">
        <v>194</v>
      </c>
      <c r="S1089" s="2">
        <v>44354.438726851855</v>
      </c>
      <c r="V1089" t="b">
        <v>1</v>
      </c>
      <c r="W1089" t="s">
        <v>121</v>
      </c>
      <c r="X1089" t="s">
        <v>1952</v>
      </c>
      <c r="Z1089" t="b">
        <v>0</v>
      </c>
      <c r="AA1089" t="s">
        <v>194</v>
      </c>
      <c r="AB1089" t="s">
        <v>199</v>
      </c>
      <c r="AC1089" t="b">
        <v>0</v>
      </c>
      <c r="AD1089" t="b">
        <v>0</v>
      </c>
      <c r="AE1089" s="3">
        <v>520000</v>
      </c>
      <c r="AF1089" s="3">
        <v>156000</v>
      </c>
    </row>
    <row r="1090" spans="1:32" x14ac:dyDescent="0.3">
      <c r="A1090" t="s">
        <v>1447</v>
      </c>
      <c r="B1090" t="b">
        <v>0</v>
      </c>
      <c r="D1090" t="b">
        <v>0</v>
      </c>
      <c r="E1090" s="1">
        <v>44651</v>
      </c>
      <c r="F1090" t="b">
        <v>0</v>
      </c>
      <c r="G1090" t="s">
        <v>40</v>
      </c>
      <c r="H1090" t="b">
        <v>0</v>
      </c>
      <c r="I1090" s="2">
        <v>43906.584537037037</v>
      </c>
      <c r="J1090" t="b">
        <v>0</v>
      </c>
      <c r="K1090" t="b">
        <v>0</v>
      </c>
      <c r="L1090" t="s">
        <v>310</v>
      </c>
      <c r="M1090">
        <v>1</v>
      </c>
      <c r="N1090">
        <v>2022</v>
      </c>
      <c r="O1090" t="s">
        <v>86</v>
      </c>
      <c r="P1090" t="s">
        <v>86</v>
      </c>
      <c r="Q1090" t="s">
        <v>5976</v>
      </c>
      <c r="R1090" t="s">
        <v>194</v>
      </c>
      <c r="S1090" s="2">
        <v>44349.192152777781</v>
      </c>
      <c r="V1090" t="b">
        <v>1</v>
      </c>
      <c r="W1090" t="s">
        <v>121</v>
      </c>
      <c r="X1090" t="s">
        <v>1953</v>
      </c>
      <c r="Z1090" t="b">
        <v>0</v>
      </c>
      <c r="AA1090" t="s">
        <v>194</v>
      </c>
      <c r="AB1090" t="s">
        <v>199</v>
      </c>
      <c r="AC1090" t="b">
        <v>0</v>
      </c>
      <c r="AD1090" t="b">
        <v>0</v>
      </c>
      <c r="AE1090" s="3">
        <v>1040000</v>
      </c>
      <c r="AF1090" s="3">
        <v>312000</v>
      </c>
    </row>
    <row r="1091" spans="1:32" x14ac:dyDescent="0.3">
      <c r="A1091" t="s">
        <v>308</v>
      </c>
      <c r="B1091" t="b">
        <v>0</v>
      </c>
      <c r="D1091" t="b">
        <v>0</v>
      </c>
      <c r="E1091" s="1">
        <v>44651</v>
      </c>
      <c r="F1091" t="b">
        <v>0</v>
      </c>
      <c r="G1091" t="s">
        <v>40</v>
      </c>
      <c r="H1091" t="b">
        <v>0</v>
      </c>
      <c r="I1091" s="2">
        <v>44249.764131944445</v>
      </c>
      <c r="J1091" t="b">
        <v>0</v>
      </c>
      <c r="K1091" t="b">
        <v>0</v>
      </c>
      <c r="L1091" t="s">
        <v>310</v>
      </c>
      <c r="M1091">
        <v>1</v>
      </c>
      <c r="N1091">
        <v>2022</v>
      </c>
      <c r="O1091" t="s">
        <v>86</v>
      </c>
      <c r="P1091" t="s">
        <v>86</v>
      </c>
      <c r="Q1091" t="s">
        <v>5976</v>
      </c>
      <c r="R1091" t="s">
        <v>194</v>
      </c>
      <c r="S1091" s="2">
        <v>44354.444062499999</v>
      </c>
      <c r="V1091" t="b">
        <v>1</v>
      </c>
      <c r="W1091" t="s">
        <v>121</v>
      </c>
      <c r="X1091" t="s">
        <v>1954</v>
      </c>
      <c r="Z1091" t="b">
        <v>0</v>
      </c>
      <c r="AA1091" t="s">
        <v>194</v>
      </c>
      <c r="AB1091" t="s">
        <v>199</v>
      </c>
      <c r="AC1091" t="b">
        <v>0</v>
      </c>
      <c r="AD1091" t="b">
        <v>0</v>
      </c>
      <c r="AE1091" s="3">
        <v>599091.69999999995</v>
      </c>
      <c r="AF1091" s="3">
        <v>179727.51</v>
      </c>
    </row>
    <row r="1092" spans="1:32" x14ac:dyDescent="0.3">
      <c r="A1092" t="s">
        <v>868</v>
      </c>
      <c r="B1092" t="b">
        <v>0</v>
      </c>
      <c r="D1092" t="b">
        <v>0</v>
      </c>
      <c r="E1092" s="1">
        <v>44651</v>
      </c>
      <c r="F1092" t="b">
        <v>0</v>
      </c>
      <c r="G1092" t="s">
        <v>51</v>
      </c>
      <c r="H1092" t="b">
        <v>0</v>
      </c>
      <c r="I1092" s="2">
        <v>43815.87462962963</v>
      </c>
      <c r="J1092" t="b">
        <v>0</v>
      </c>
      <c r="K1092" t="b">
        <v>0</v>
      </c>
      <c r="L1092" t="s">
        <v>310</v>
      </c>
      <c r="M1092">
        <v>1</v>
      </c>
      <c r="N1092">
        <v>2022</v>
      </c>
      <c r="O1092" t="s">
        <v>86</v>
      </c>
      <c r="P1092" t="s">
        <v>86</v>
      </c>
      <c r="Q1092" t="s">
        <v>5976</v>
      </c>
      <c r="R1092" t="s">
        <v>51</v>
      </c>
      <c r="S1092" s="2">
        <v>44348.517789351848</v>
      </c>
      <c r="U1092" s="2">
        <v>44151.600104166668</v>
      </c>
      <c r="V1092" t="b">
        <v>1</v>
      </c>
      <c r="W1092" t="s">
        <v>121</v>
      </c>
      <c r="X1092" t="s">
        <v>1955</v>
      </c>
      <c r="Z1092" t="b">
        <v>0</v>
      </c>
      <c r="AA1092" t="s">
        <v>51</v>
      </c>
      <c r="AB1092" t="s">
        <v>199</v>
      </c>
      <c r="AC1092" t="b">
        <v>0</v>
      </c>
      <c r="AD1092" t="b">
        <v>0</v>
      </c>
      <c r="AE1092" s="3">
        <v>497040</v>
      </c>
      <c r="AF1092" s="3">
        <v>149112</v>
      </c>
    </row>
    <row r="1093" spans="1:32" x14ac:dyDescent="0.3">
      <c r="A1093" t="s">
        <v>1447</v>
      </c>
      <c r="B1093" t="b">
        <v>0</v>
      </c>
      <c r="D1093" t="b">
        <v>0</v>
      </c>
      <c r="E1093" s="1">
        <v>44651</v>
      </c>
      <c r="F1093" t="b">
        <v>0</v>
      </c>
      <c r="G1093" t="s">
        <v>40</v>
      </c>
      <c r="H1093" t="b">
        <v>0</v>
      </c>
      <c r="I1093" s="2">
        <v>43906.575949074075</v>
      </c>
      <c r="J1093" t="b">
        <v>0</v>
      </c>
      <c r="K1093" t="b">
        <v>0</v>
      </c>
      <c r="L1093" t="s">
        <v>310</v>
      </c>
      <c r="M1093">
        <v>1</v>
      </c>
      <c r="N1093">
        <v>2022</v>
      </c>
      <c r="O1093" t="s">
        <v>86</v>
      </c>
      <c r="P1093" t="s">
        <v>86</v>
      </c>
      <c r="Q1093" t="s">
        <v>5976</v>
      </c>
      <c r="R1093" t="s">
        <v>194</v>
      </c>
      <c r="S1093" s="2">
        <v>44354.443171296298</v>
      </c>
      <c r="U1093" s="2">
        <v>44354.437314814815</v>
      </c>
      <c r="V1093" t="b">
        <v>1</v>
      </c>
      <c r="W1093" t="s">
        <v>121</v>
      </c>
      <c r="X1093" t="s">
        <v>1956</v>
      </c>
      <c r="Z1093" t="b">
        <v>0</v>
      </c>
      <c r="AA1093" t="s">
        <v>194</v>
      </c>
      <c r="AB1093" t="s">
        <v>199</v>
      </c>
      <c r="AC1093" t="b">
        <v>0</v>
      </c>
      <c r="AD1093" t="b">
        <v>0</v>
      </c>
      <c r="AE1093" s="3">
        <v>1040000</v>
      </c>
      <c r="AF1093" s="3">
        <v>312000</v>
      </c>
    </row>
    <row r="1094" spans="1:32" x14ac:dyDescent="0.3">
      <c r="A1094" t="s">
        <v>1957</v>
      </c>
      <c r="B1094" t="b">
        <v>0</v>
      </c>
      <c r="D1094" t="b">
        <v>0</v>
      </c>
      <c r="E1094" s="1">
        <v>44377</v>
      </c>
      <c r="F1094" t="b">
        <v>0</v>
      </c>
      <c r="G1094" t="s">
        <v>40</v>
      </c>
      <c r="H1094" t="b">
        <v>0</v>
      </c>
      <c r="I1094" s="2">
        <v>43812.936249999999</v>
      </c>
      <c r="J1094" t="b">
        <v>0</v>
      </c>
      <c r="K1094" t="b">
        <v>0</v>
      </c>
      <c r="L1094" t="s">
        <v>250</v>
      </c>
      <c r="M1094">
        <v>2</v>
      </c>
      <c r="N1094">
        <v>2021</v>
      </c>
      <c r="O1094" t="s">
        <v>771</v>
      </c>
      <c r="P1094" t="s">
        <v>772</v>
      </c>
      <c r="Q1094" t="s">
        <v>5976</v>
      </c>
      <c r="R1094" t="s">
        <v>1256</v>
      </c>
      <c r="S1094" s="2">
        <v>44369.552071759259</v>
      </c>
      <c r="U1094" s="2">
        <v>44165.547303240739</v>
      </c>
      <c r="V1094" t="b">
        <v>1</v>
      </c>
      <c r="W1094" t="s">
        <v>121</v>
      </c>
      <c r="X1094" t="s">
        <v>1958</v>
      </c>
      <c r="Z1094" t="b">
        <v>0</v>
      </c>
      <c r="AA1094" t="s">
        <v>1256</v>
      </c>
      <c r="AB1094" t="s">
        <v>1240</v>
      </c>
      <c r="AC1094" t="b">
        <v>0</v>
      </c>
      <c r="AD1094" t="b">
        <v>0</v>
      </c>
      <c r="AE1094" s="3">
        <v>1235000</v>
      </c>
      <c r="AF1094" s="3">
        <v>617500</v>
      </c>
    </row>
    <row r="1095" spans="1:32" x14ac:dyDescent="0.3">
      <c r="A1095" t="s">
        <v>67</v>
      </c>
      <c r="B1095" t="b">
        <v>0</v>
      </c>
      <c r="D1095" t="b">
        <v>0</v>
      </c>
      <c r="E1095" s="1">
        <v>44012</v>
      </c>
      <c r="F1095" t="b">
        <v>0</v>
      </c>
      <c r="G1095" t="s">
        <v>40</v>
      </c>
      <c r="H1095" t="b">
        <v>0</v>
      </c>
      <c r="I1095" s="2">
        <v>43987.816307870373</v>
      </c>
      <c r="J1095" t="b">
        <v>0</v>
      </c>
      <c r="K1095" t="b">
        <v>0</v>
      </c>
      <c r="L1095" t="s">
        <v>226</v>
      </c>
      <c r="M1095">
        <v>2</v>
      </c>
      <c r="N1095">
        <v>2020</v>
      </c>
      <c r="O1095" t="s">
        <v>86</v>
      </c>
      <c r="P1095" t="s">
        <v>86</v>
      </c>
      <c r="Q1095" t="s">
        <v>5976</v>
      </c>
      <c r="R1095" t="s">
        <v>87</v>
      </c>
      <c r="S1095" s="2">
        <v>44297.838888888888</v>
      </c>
      <c r="V1095" t="b">
        <v>1</v>
      </c>
      <c r="W1095" t="s">
        <v>121</v>
      </c>
      <c r="X1095" t="s">
        <v>1959</v>
      </c>
      <c r="Z1095" t="b">
        <v>0</v>
      </c>
      <c r="AA1095" t="s">
        <v>194</v>
      </c>
      <c r="AB1095" t="s">
        <v>88</v>
      </c>
      <c r="AC1095" t="b">
        <v>0</v>
      </c>
      <c r="AD1095" t="b">
        <v>0</v>
      </c>
      <c r="AE1095" s="3">
        <v>878877</v>
      </c>
      <c r="AF1095" s="3">
        <v>87887.7</v>
      </c>
    </row>
    <row r="1096" spans="1:32" x14ac:dyDescent="0.3">
      <c r="A1096" t="s">
        <v>324</v>
      </c>
      <c r="B1096" t="b">
        <v>0</v>
      </c>
      <c r="D1096" t="b">
        <v>0</v>
      </c>
      <c r="E1096" s="1">
        <v>44012</v>
      </c>
      <c r="F1096" t="b">
        <v>0</v>
      </c>
      <c r="G1096" t="s">
        <v>40</v>
      </c>
      <c r="H1096" t="b">
        <v>0</v>
      </c>
      <c r="I1096" s="2">
        <v>43987.824641203704</v>
      </c>
      <c r="J1096" t="b">
        <v>0</v>
      </c>
      <c r="K1096" t="b">
        <v>0</v>
      </c>
      <c r="L1096" t="s">
        <v>226</v>
      </c>
      <c r="M1096">
        <v>2</v>
      </c>
      <c r="N1096">
        <v>2020</v>
      </c>
      <c r="O1096" t="s">
        <v>86</v>
      </c>
      <c r="P1096" t="s">
        <v>86</v>
      </c>
      <c r="Q1096" t="s">
        <v>5976</v>
      </c>
      <c r="R1096" t="s">
        <v>87</v>
      </c>
      <c r="S1096" s="2">
        <v>44297.838888888888</v>
      </c>
      <c r="V1096" t="b">
        <v>1</v>
      </c>
      <c r="W1096" t="s">
        <v>121</v>
      </c>
      <c r="X1096" t="s">
        <v>1960</v>
      </c>
      <c r="Z1096" t="b">
        <v>0</v>
      </c>
      <c r="AA1096" t="s">
        <v>194</v>
      </c>
      <c r="AB1096" t="s">
        <v>88</v>
      </c>
      <c r="AC1096" t="b">
        <v>0</v>
      </c>
      <c r="AD1096" t="b">
        <v>0</v>
      </c>
      <c r="AE1096" s="3">
        <v>878877</v>
      </c>
      <c r="AF1096" s="3">
        <v>87887.7</v>
      </c>
    </row>
    <row r="1097" spans="1:32" x14ac:dyDescent="0.3">
      <c r="A1097" t="s">
        <v>1961</v>
      </c>
      <c r="B1097" t="b">
        <v>0</v>
      </c>
      <c r="D1097" t="b">
        <v>0</v>
      </c>
      <c r="E1097" s="1">
        <v>44012</v>
      </c>
      <c r="F1097" t="b">
        <v>0</v>
      </c>
      <c r="G1097" t="s">
        <v>40</v>
      </c>
      <c r="H1097" t="b">
        <v>0</v>
      </c>
      <c r="I1097" s="2">
        <v>43987.826585648145</v>
      </c>
      <c r="J1097" t="b">
        <v>0</v>
      </c>
      <c r="K1097" t="b">
        <v>0</v>
      </c>
      <c r="L1097" t="s">
        <v>226</v>
      </c>
      <c r="M1097">
        <v>2</v>
      </c>
      <c r="N1097">
        <v>2020</v>
      </c>
      <c r="O1097" t="s">
        <v>86</v>
      </c>
      <c r="P1097" t="s">
        <v>86</v>
      </c>
      <c r="Q1097" t="s">
        <v>5976</v>
      </c>
      <c r="R1097" t="s">
        <v>87</v>
      </c>
      <c r="S1097" s="2">
        <v>44297.838888888888</v>
      </c>
      <c r="V1097" t="b">
        <v>1</v>
      </c>
      <c r="W1097" t="s">
        <v>121</v>
      </c>
      <c r="X1097" t="s">
        <v>1962</v>
      </c>
      <c r="Z1097" t="b">
        <v>0</v>
      </c>
      <c r="AA1097" t="s">
        <v>194</v>
      </c>
      <c r="AB1097" t="s">
        <v>88</v>
      </c>
      <c r="AC1097" t="b">
        <v>0</v>
      </c>
      <c r="AD1097" t="b">
        <v>0</v>
      </c>
      <c r="AE1097" s="3">
        <v>878877</v>
      </c>
      <c r="AF1097" s="3">
        <v>87887.7</v>
      </c>
    </row>
    <row r="1098" spans="1:32" x14ac:dyDescent="0.3">
      <c r="A1098" t="s">
        <v>47</v>
      </c>
      <c r="B1098" t="b">
        <v>0</v>
      </c>
      <c r="D1098" t="b">
        <v>0</v>
      </c>
      <c r="E1098" s="1">
        <v>44012</v>
      </c>
      <c r="F1098" t="b">
        <v>0</v>
      </c>
      <c r="G1098" t="s">
        <v>40</v>
      </c>
      <c r="H1098" t="b">
        <v>0</v>
      </c>
      <c r="I1098" s="2">
        <v>43987.863599537035</v>
      </c>
      <c r="J1098" t="b">
        <v>0</v>
      </c>
      <c r="K1098" t="b">
        <v>0</v>
      </c>
      <c r="L1098" t="s">
        <v>226</v>
      </c>
      <c r="M1098">
        <v>2</v>
      </c>
      <c r="N1098">
        <v>2020</v>
      </c>
      <c r="O1098" t="s">
        <v>86</v>
      </c>
      <c r="P1098" t="s">
        <v>86</v>
      </c>
      <c r="Q1098" t="s">
        <v>5976</v>
      </c>
      <c r="R1098" t="s">
        <v>87</v>
      </c>
      <c r="S1098" s="2">
        <v>44297.838888888888</v>
      </c>
      <c r="V1098" t="b">
        <v>1</v>
      </c>
      <c r="W1098" t="s">
        <v>121</v>
      </c>
      <c r="X1098" t="s">
        <v>1963</v>
      </c>
      <c r="Z1098" t="b">
        <v>0</v>
      </c>
      <c r="AA1098" t="s">
        <v>194</v>
      </c>
      <c r="AB1098" t="s">
        <v>88</v>
      </c>
      <c r="AC1098" t="b">
        <v>0</v>
      </c>
      <c r="AD1098" t="b">
        <v>0</v>
      </c>
      <c r="AE1098" s="3">
        <v>878877</v>
      </c>
      <c r="AF1098" s="3">
        <v>87887.7</v>
      </c>
    </row>
    <row r="1099" spans="1:32" x14ac:dyDescent="0.3">
      <c r="A1099" t="s">
        <v>138</v>
      </c>
      <c r="B1099" t="b">
        <v>0</v>
      </c>
      <c r="D1099" t="b">
        <v>0</v>
      </c>
      <c r="E1099" s="1">
        <v>44012</v>
      </c>
      <c r="F1099" t="b">
        <v>0</v>
      </c>
      <c r="G1099" t="s">
        <v>40</v>
      </c>
      <c r="H1099" t="b">
        <v>0</v>
      </c>
      <c r="I1099" s="2">
        <v>43992.615266203706</v>
      </c>
      <c r="J1099" t="b">
        <v>0</v>
      </c>
      <c r="K1099" t="b">
        <v>0</v>
      </c>
      <c r="L1099" t="s">
        <v>226</v>
      </c>
      <c r="M1099">
        <v>2</v>
      </c>
      <c r="N1099">
        <v>2020</v>
      </c>
      <c r="O1099" t="s">
        <v>86</v>
      </c>
      <c r="P1099" t="s">
        <v>86</v>
      </c>
      <c r="Q1099" t="s">
        <v>5976</v>
      </c>
      <c r="R1099" t="s">
        <v>87</v>
      </c>
      <c r="S1099" s="2">
        <v>44297.838888888888</v>
      </c>
      <c r="V1099" t="b">
        <v>1</v>
      </c>
      <c r="W1099" t="s">
        <v>121</v>
      </c>
      <c r="X1099" t="s">
        <v>1964</v>
      </c>
      <c r="Z1099" t="b">
        <v>0</v>
      </c>
      <c r="AA1099" t="s">
        <v>194</v>
      </c>
      <c r="AB1099" t="s">
        <v>88</v>
      </c>
      <c r="AC1099" t="b">
        <v>0</v>
      </c>
      <c r="AD1099" t="b">
        <v>0</v>
      </c>
      <c r="AE1099" s="3">
        <v>878877</v>
      </c>
      <c r="AF1099" s="3">
        <v>87887.7</v>
      </c>
    </row>
    <row r="1100" spans="1:32" x14ac:dyDescent="0.3">
      <c r="A1100" t="s">
        <v>308</v>
      </c>
      <c r="B1100" t="b">
        <v>0</v>
      </c>
      <c r="D1100" t="b">
        <v>0</v>
      </c>
      <c r="E1100" s="1">
        <v>44742</v>
      </c>
      <c r="F1100" t="b">
        <v>0</v>
      </c>
      <c r="G1100" t="s">
        <v>40</v>
      </c>
      <c r="H1100" t="b">
        <v>0</v>
      </c>
      <c r="I1100" s="2">
        <v>44140.804027777776</v>
      </c>
      <c r="J1100" t="b">
        <v>0</v>
      </c>
      <c r="K1100" t="b">
        <v>0</v>
      </c>
      <c r="L1100" t="s">
        <v>152</v>
      </c>
      <c r="M1100">
        <v>2</v>
      </c>
      <c r="N1100">
        <v>2022</v>
      </c>
      <c r="O1100" t="s">
        <v>86</v>
      </c>
      <c r="P1100" t="s">
        <v>86</v>
      </c>
      <c r="Q1100" t="s">
        <v>5976</v>
      </c>
      <c r="R1100" t="s">
        <v>194</v>
      </c>
      <c r="S1100" s="2">
        <v>44356.137187499997</v>
      </c>
      <c r="U1100" s="2">
        <v>44356.137187499997</v>
      </c>
      <c r="V1100" t="b">
        <v>1</v>
      </c>
      <c r="W1100" t="s">
        <v>121</v>
      </c>
      <c r="X1100" t="s">
        <v>1965</v>
      </c>
      <c r="Z1100" t="b">
        <v>0</v>
      </c>
      <c r="AA1100" t="s">
        <v>194</v>
      </c>
      <c r="AB1100" t="s">
        <v>88</v>
      </c>
      <c r="AC1100" t="b">
        <v>0</v>
      </c>
      <c r="AD1100" t="b">
        <v>0</v>
      </c>
      <c r="AE1100" s="3">
        <v>599091.69999999995</v>
      </c>
      <c r="AF1100" s="3">
        <v>59909.17</v>
      </c>
    </row>
    <row r="1101" spans="1:32" x14ac:dyDescent="0.3">
      <c r="A1101" t="s">
        <v>1966</v>
      </c>
      <c r="B1101" t="b">
        <v>0</v>
      </c>
      <c r="D1101" t="b">
        <v>0</v>
      </c>
      <c r="E1101" s="1">
        <v>44469</v>
      </c>
      <c r="F1101" t="b">
        <v>0</v>
      </c>
      <c r="G1101" t="s">
        <v>315</v>
      </c>
      <c r="H1101" t="b">
        <v>0</v>
      </c>
      <c r="I1101" s="2">
        <v>44222.823645833334</v>
      </c>
      <c r="J1101" t="b">
        <v>0</v>
      </c>
      <c r="K1101" t="b">
        <v>0</v>
      </c>
      <c r="L1101" t="s">
        <v>203</v>
      </c>
      <c r="M1101">
        <v>3</v>
      </c>
      <c r="N1101">
        <v>2021</v>
      </c>
      <c r="O1101" t="s">
        <v>771</v>
      </c>
      <c r="P1101" t="s">
        <v>772</v>
      </c>
      <c r="Q1101" t="s">
        <v>5972</v>
      </c>
      <c r="R1101" t="s">
        <v>66</v>
      </c>
      <c r="S1101" s="2">
        <v>44364.856030092589</v>
      </c>
      <c r="U1101" s="2">
        <v>44222.835370370369</v>
      </c>
      <c r="V1101" t="b">
        <v>1</v>
      </c>
      <c r="W1101" t="s">
        <v>111</v>
      </c>
      <c r="X1101" t="s">
        <v>1967</v>
      </c>
      <c r="Z1101" t="b">
        <v>0</v>
      </c>
      <c r="AA1101" t="s">
        <v>66</v>
      </c>
      <c r="AB1101" t="s">
        <v>1240</v>
      </c>
      <c r="AC1101" t="b">
        <v>0</v>
      </c>
      <c r="AD1101" t="b">
        <v>0</v>
      </c>
      <c r="AE1101" s="3">
        <v>1222929</v>
      </c>
      <c r="AF1101" s="3">
        <v>611464.5</v>
      </c>
    </row>
    <row r="1102" spans="1:32" x14ac:dyDescent="0.3">
      <c r="A1102" t="s">
        <v>1968</v>
      </c>
      <c r="B1102" t="b">
        <v>0</v>
      </c>
      <c r="D1102" t="b">
        <v>0</v>
      </c>
      <c r="E1102" s="1">
        <v>44027</v>
      </c>
      <c r="F1102" t="b">
        <v>0</v>
      </c>
      <c r="G1102" t="s">
        <v>40</v>
      </c>
      <c r="H1102" t="b">
        <v>0</v>
      </c>
      <c r="I1102" s="2">
        <v>43970.567499999997</v>
      </c>
      <c r="J1102" t="b">
        <v>0</v>
      </c>
      <c r="K1102" t="b">
        <v>0</v>
      </c>
      <c r="L1102" t="s">
        <v>286</v>
      </c>
      <c r="M1102">
        <v>3</v>
      </c>
      <c r="N1102">
        <v>2020</v>
      </c>
      <c r="O1102" t="s">
        <v>86</v>
      </c>
      <c r="P1102" t="s">
        <v>86</v>
      </c>
      <c r="Q1102" t="s">
        <v>5976</v>
      </c>
      <c r="R1102" t="s">
        <v>87</v>
      </c>
      <c r="S1102" s="2">
        <v>44297.8278587963</v>
      </c>
      <c r="V1102" t="b">
        <v>1</v>
      </c>
      <c r="W1102" t="s">
        <v>83</v>
      </c>
      <c r="X1102" t="s">
        <v>1969</v>
      </c>
      <c r="Z1102" t="b">
        <v>0</v>
      </c>
      <c r="AA1102" t="s">
        <v>32</v>
      </c>
      <c r="AB1102" t="s">
        <v>88</v>
      </c>
      <c r="AC1102" t="b">
        <v>0</v>
      </c>
      <c r="AD1102" t="b">
        <v>0</v>
      </c>
      <c r="AE1102" s="3">
        <v>1303013</v>
      </c>
      <c r="AF1102" s="3">
        <v>130301.3</v>
      </c>
    </row>
    <row r="1103" spans="1:32" x14ac:dyDescent="0.3">
      <c r="A1103" t="s">
        <v>1970</v>
      </c>
      <c r="B1103" t="b">
        <v>0</v>
      </c>
      <c r="D1103" t="b">
        <v>0</v>
      </c>
      <c r="E1103" s="1">
        <v>44027</v>
      </c>
      <c r="F1103" t="b">
        <v>0</v>
      </c>
      <c r="G1103" t="s">
        <v>40</v>
      </c>
      <c r="H1103" t="b">
        <v>0</v>
      </c>
      <c r="I1103" s="2">
        <v>43970.684236111112</v>
      </c>
      <c r="J1103" t="b">
        <v>0</v>
      </c>
      <c r="K1103" t="b">
        <v>0</v>
      </c>
      <c r="L1103" t="s">
        <v>286</v>
      </c>
      <c r="M1103">
        <v>3</v>
      </c>
      <c r="N1103">
        <v>2020</v>
      </c>
      <c r="O1103" t="s">
        <v>86</v>
      </c>
      <c r="P1103" t="s">
        <v>86</v>
      </c>
      <c r="Q1103" t="s">
        <v>5976</v>
      </c>
      <c r="R1103" t="s">
        <v>87</v>
      </c>
      <c r="S1103" s="2">
        <v>44297.8278587963</v>
      </c>
      <c r="V1103" t="b">
        <v>1</v>
      </c>
      <c r="W1103" t="s">
        <v>83</v>
      </c>
      <c r="X1103" t="s">
        <v>1971</v>
      </c>
      <c r="Z1103" t="b">
        <v>0</v>
      </c>
      <c r="AA1103" t="s">
        <v>194</v>
      </c>
      <c r="AB1103" t="s">
        <v>88</v>
      </c>
      <c r="AC1103" t="b">
        <v>0</v>
      </c>
      <c r="AD1103" t="b">
        <v>0</v>
      </c>
      <c r="AE1103" s="3">
        <v>1303013</v>
      </c>
      <c r="AF1103" s="3">
        <v>130301.3</v>
      </c>
    </row>
    <row r="1104" spans="1:32" x14ac:dyDescent="0.3">
      <c r="A1104" t="s">
        <v>1972</v>
      </c>
      <c r="B1104" t="b">
        <v>0</v>
      </c>
      <c r="D1104" t="b">
        <v>0</v>
      </c>
      <c r="E1104" s="1">
        <v>44469</v>
      </c>
      <c r="F1104" t="b">
        <v>0</v>
      </c>
      <c r="G1104" t="s">
        <v>40</v>
      </c>
      <c r="H1104" t="b">
        <v>0</v>
      </c>
      <c r="I1104" s="2">
        <v>43586.738078703704</v>
      </c>
      <c r="J1104" t="b">
        <v>0</v>
      </c>
      <c r="K1104" t="b">
        <v>0</v>
      </c>
      <c r="L1104" t="s">
        <v>203</v>
      </c>
      <c r="M1104">
        <v>3</v>
      </c>
      <c r="N1104">
        <v>2021</v>
      </c>
      <c r="O1104" t="s">
        <v>86</v>
      </c>
      <c r="P1104" t="s">
        <v>86</v>
      </c>
      <c r="Q1104" t="s">
        <v>5977</v>
      </c>
      <c r="R1104" t="s">
        <v>87</v>
      </c>
      <c r="S1104" s="2">
        <v>44300.834421296298</v>
      </c>
      <c r="U1104" s="2">
        <v>43964.681932870371</v>
      </c>
      <c r="V1104" t="b">
        <v>1</v>
      </c>
      <c r="W1104" t="s">
        <v>121</v>
      </c>
      <c r="X1104" t="s">
        <v>1973</v>
      </c>
      <c r="Z1104" t="b">
        <v>0</v>
      </c>
      <c r="AA1104" t="s">
        <v>66</v>
      </c>
      <c r="AB1104" t="s">
        <v>88</v>
      </c>
      <c r="AC1104" t="b">
        <v>0</v>
      </c>
      <c r="AD1104" t="b">
        <v>0</v>
      </c>
      <c r="AE1104" s="3">
        <v>2508736</v>
      </c>
      <c r="AF1104" s="3">
        <v>250873.60000000001</v>
      </c>
    </row>
    <row r="1105" spans="1:32" x14ac:dyDescent="0.3">
      <c r="A1105" t="s">
        <v>1974</v>
      </c>
      <c r="B1105" t="b">
        <v>0</v>
      </c>
      <c r="D1105" t="b">
        <v>0</v>
      </c>
      <c r="E1105" s="1">
        <v>44469</v>
      </c>
      <c r="F1105" t="b">
        <v>0</v>
      </c>
      <c r="G1105" t="s">
        <v>40</v>
      </c>
      <c r="H1105" t="b">
        <v>0</v>
      </c>
      <c r="I1105" s="2">
        <v>43812.939479166664</v>
      </c>
      <c r="J1105" t="b">
        <v>0</v>
      </c>
      <c r="K1105" t="b">
        <v>0</v>
      </c>
      <c r="L1105" t="s">
        <v>203</v>
      </c>
      <c r="M1105">
        <v>3</v>
      </c>
      <c r="N1105">
        <v>2021</v>
      </c>
      <c r="O1105" t="s">
        <v>86</v>
      </c>
      <c r="P1105" t="s">
        <v>86</v>
      </c>
      <c r="Q1105" t="s">
        <v>5977</v>
      </c>
      <c r="R1105" t="s">
        <v>40</v>
      </c>
      <c r="S1105" s="2">
        <v>44173.876458333332</v>
      </c>
      <c r="U1105" s="2">
        <v>43836.762569444443</v>
      </c>
      <c r="V1105" t="b">
        <v>1</v>
      </c>
      <c r="W1105" t="s">
        <v>45</v>
      </c>
      <c r="X1105" t="s">
        <v>1975</v>
      </c>
      <c r="Z1105" t="b">
        <v>0</v>
      </c>
      <c r="AA1105" t="s">
        <v>32</v>
      </c>
      <c r="AB1105" t="s">
        <v>88</v>
      </c>
      <c r="AC1105" t="b">
        <v>0</v>
      </c>
      <c r="AD1105" t="b">
        <v>0</v>
      </c>
      <c r="AE1105" s="3">
        <v>6500000</v>
      </c>
      <c r="AF1105" s="3">
        <v>650000</v>
      </c>
    </row>
    <row r="1106" spans="1:32" x14ac:dyDescent="0.3">
      <c r="A1106" t="s">
        <v>1976</v>
      </c>
      <c r="B1106" t="b">
        <v>0</v>
      </c>
      <c r="D1106" t="b">
        <v>0</v>
      </c>
      <c r="E1106" s="1">
        <v>44469</v>
      </c>
      <c r="F1106" t="b">
        <v>0</v>
      </c>
      <c r="G1106" t="s">
        <v>40</v>
      </c>
      <c r="H1106" t="b">
        <v>0</v>
      </c>
      <c r="I1106" s="2">
        <v>43812.950567129628</v>
      </c>
      <c r="J1106" t="b">
        <v>0</v>
      </c>
      <c r="K1106" t="b">
        <v>0</v>
      </c>
      <c r="L1106" t="s">
        <v>203</v>
      </c>
      <c r="M1106">
        <v>3</v>
      </c>
      <c r="N1106">
        <v>2021</v>
      </c>
      <c r="O1106" t="s">
        <v>86</v>
      </c>
      <c r="P1106" t="s">
        <v>86</v>
      </c>
      <c r="Q1106" t="s">
        <v>5977</v>
      </c>
      <c r="R1106" t="s">
        <v>87</v>
      </c>
      <c r="S1106" s="2">
        <v>44297.838888888888</v>
      </c>
      <c r="U1106" s="2">
        <v>43906.539664351854</v>
      </c>
      <c r="V1106" t="b">
        <v>1</v>
      </c>
      <c r="W1106" t="s">
        <v>121</v>
      </c>
      <c r="X1106" t="s">
        <v>1977</v>
      </c>
      <c r="Z1106" t="b">
        <v>0</v>
      </c>
      <c r="AA1106" t="s">
        <v>66</v>
      </c>
      <c r="AB1106" t="s">
        <v>88</v>
      </c>
      <c r="AC1106" t="b">
        <v>0</v>
      </c>
      <c r="AD1106" t="b">
        <v>0</v>
      </c>
      <c r="AE1106" s="3">
        <v>1625000</v>
      </c>
      <c r="AF1106" s="3">
        <v>162500</v>
      </c>
    </row>
    <row r="1107" spans="1:32" x14ac:dyDescent="0.3">
      <c r="A1107" t="s">
        <v>1978</v>
      </c>
      <c r="B1107" t="b">
        <v>0</v>
      </c>
      <c r="D1107" t="b">
        <v>0</v>
      </c>
      <c r="E1107" s="1">
        <v>44469</v>
      </c>
      <c r="F1107" t="b">
        <v>0</v>
      </c>
      <c r="G1107" t="s">
        <v>40</v>
      </c>
      <c r="H1107" t="b">
        <v>0</v>
      </c>
      <c r="I1107" s="2">
        <v>43871.617199074077</v>
      </c>
      <c r="J1107" t="b">
        <v>0</v>
      </c>
      <c r="K1107" t="b">
        <v>0</v>
      </c>
      <c r="L1107" t="s">
        <v>203</v>
      </c>
      <c r="M1107">
        <v>3</v>
      </c>
      <c r="N1107">
        <v>2021</v>
      </c>
      <c r="O1107" t="s">
        <v>86</v>
      </c>
      <c r="P1107" t="s">
        <v>86</v>
      </c>
      <c r="Q1107" t="s">
        <v>5977</v>
      </c>
      <c r="R1107" t="s">
        <v>194</v>
      </c>
      <c r="S1107" s="2">
        <v>44326.573240740741</v>
      </c>
      <c r="U1107" s="2">
        <v>44326.573240740741</v>
      </c>
      <c r="V1107" t="b">
        <v>1</v>
      </c>
      <c r="W1107" t="s">
        <v>121</v>
      </c>
      <c r="X1107" t="s">
        <v>1979</v>
      </c>
      <c r="Z1107" t="b">
        <v>0</v>
      </c>
      <c r="AA1107" t="s">
        <v>194</v>
      </c>
      <c r="AB1107" t="s">
        <v>88</v>
      </c>
      <c r="AC1107" t="b">
        <v>0</v>
      </c>
      <c r="AD1107" t="b">
        <v>0</v>
      </c>
      <c r="AE1107" s="3">
        <v>3317910</v>
      </c>
      <c r="AF1107" s="3">
        <v>331791</v>
      </c>
    </row>
    <row r="1108" spans="1:32" x14ac:dyDescent="0.3">
      <c r="A1108" t="s">
        <v>1980</v>
      </c>
      <c r="B1108" t="b">
        <v>0</v>
      </c>
      <c r="D1108" t="b">
        <v>0</v>
      </c>
      <c r="E1108" s="1">
        <v>44469</v>
      </c>
      <c r="F1108" t="b">
        <v>0</v>
      </c>
      <c r="G1108" t="s">
        <v>66</v>
      </c>
      <c r="H1108" t="b">
        <v>0</v>
      </c>
      <c r="I1108" s="2">
        <v>43923.805763888886</v>
      </c>
      <c r="J1108" t="b">
        <v>0</v>
      </c>
      <c r="K1108" t="b">
        <v>0</v>
      </c>
      <c r="L1108" t="s">
        <v>203</v>
      </c>
      <c r="M1108">
        <v>3</v>
      </c>
      <c r="N1108">
        <v>2021</v>
      </c>
      <c r="O1108" t="s">
        <v>86</v>
      </c>
      <c r="P1108" t="s">
        <v>86</v>
      </c>
      <c r="Q1108" t="s">
        <v>5977</v>
      </c>
      <c r="R1108" t="s">
        <v>87</v>
      </c>
      <c r="S1108" s="2">
        <v>44297.838888888888</v>
      </c>
      <c r="U1108" s="2">
        <v>44256.6716087963</v>
      </c>
      <c r="V1108" t="b">
        <v>1</v>
      </c>
      <c r="W1108" t="s">
        <v>121</v>
      </c>
      <c r="X1108" t="s">
        <v>1981</v>
      </c>
      <c r="Z1108" t="b">
        <v>0</v>
      </c>
      <c r="AA1108" t="s">
        <v>194</v>
      </c>
      <c r="AB1108" t="s">
        <v>199</v>
      </c>
      <c r="AC1108" t="b">
        <v>0</v>
      </c>
      <c r="AD1108" t="b">
        <v>0</v>
      </c>
      <c r="AE1108" s="3">
        <v>1133728.68</v>
      </c>
      <c r="AF1108" s="3">
        <v>340118.6</v>
      </c>
    </row>
    <row r="1109" spans="1:32" x14ac:dyDescent="0.3">
      <c r="A1109" t="s">
        <v>1982</v>
      </c>
      <c r="B1109" t="b">
        <v>0</v>
      </c>
      <c r="D1109" t="b">
        <v>0</v>
      </c>
      <c r="E1109" s="1">
        <v>44408</v>
      </c>
      <c r="F1109" t="b">
        <v>0</v>
      </c>
      <c r="G1109" t="s">
        <v>1234</v>
      </c>
      <c r="H1109" t="b">
        <v>0</v>
      </c>
      <c r="I1109" s="2">
        <v>44018.529328703706</v>
      </c>
      <c r="J1109" t="b">
        <v>0</v>
      </c>
      <c r="K1109" t="b">
        <v>0</v>
      </c>
      <c r="L1109" t="s">
        <v>203</v>
      </c>
      <c r="M1109">
        <v>3</v>
      </c>
      <c r="N1109">
        <v>2021</v>
      </c>
      <c r="O1109" t="s">
        <v>86</v>
      </c>
      <c r="P1109" t="s">
        <v>86</v>
      </c>
      <c r="Q1109" t="s">
        <v>5977</v>
      </c>
      <c r="R1109" t="s">
        <v>1234</v>
      </c>
      <c r="S1109" s="2">
        <v>44358.813935185186</v>
      </c>
      <c r="U1109" s="2">
        <v>44034.618113425924</v>
      </c>
      <c r="V1109" t="b">
        <v>1</v>
      </c>
      <c r="W1109" t="s">
        <v>121</v>
      </c>
      <c r="X1109" t="s">
        <v>1983</v>
      </c>
      <c r="Z1109" t="b">
        <v>0</v>
      </c>
      <c r="AA1109" t="s">
        <v>1234</v>
      </c>
      <c r="AB1109" t="s">
        <v>199</v>
      </c>
      <c r="AC1109" t="b">
        <v>0</v>
      </c>
      <c r="AD1109" t="b">
        <v>0</v>
      </c>
      <c r="AE1109" s="3">
        <v>731250</v>
      </c>
      <c r="AF1109" s="3">
        <v>219375</v>
      </c>
    </row>
    <row r="1110" spans="1:32" x14ac:dyDescent="0.3">
      <c r="A1110" t="s">
        <v>834</v>
      </c>
      <c r="B1110" t="b">
        <v>0</v>
      </c>
      <c r="D1110" t="b">
        <v>0</v>
      </c>
      <c r="E1110" s="1">
        <v>44469</v>
      </c>
      <c r="F1110" t="b">
        <v>0</v>
      </c>
      <c r="G1110" t="s">
        <v>51</v>
      </c>
      <c r="H1110" t="b">
        <v>0</v>
      </c>
      <c r="I1110" s="2">
        <v>43840.824756944443</v>
      </c>
      <c r="J1110" t="b">
        <v>0</v>
      </c>
      <c r="K1110" t="b">
        <v>0</v>
      </c>
      <c r="L1110" t="s">
        <v>203</v>
      </c>
      <c r="M1110">
        <v>3</v>
      </c>
      <c r="N1110">
        <v>2021</v>
      </c>
      <c r="O1110" t="s">
        <v>771</v>
      </c>
      <c r="P1110" t="s">
        <v>772</v>
      </c>
      <c r="Q1110" t="s">
        <v>5977</v>
      </c>
      <c r="R1110" t="s">
        <v>51</v>
      </c>
      <c r="S1110" s="2">
        <v>44334.540486111109</v>
      </c>
      <c r="U1110" s="2">
        <v>44334.540486111109</v>
      </c>
      <c r="V1110" t="b">
        <v>1</v>
      </c>
      <c r="W1110" t="s">
        <v>121</v>
      </c>
      <c r="X1110" t="s">
        <v>1984</v>
      </c>
      <c r="Z1110" t="b">
        <v>0</v>
      </c>
      <c r="AA1110" t="s">
        <v>51</v>
      </c>
      <c r="AB1110" t="s">
        <v>1240</v>
      </c>
      <c r="AC1110" t="b">
        <v>0</v>
      </c>
      <c r="AD1110" t="b">
        <v>0</v>
      </c>
      <c r="AE1110" s="3">
        <v>1249510.24</v>
      </c>
      <c r="AF1110" s="3">
        <v>624755.12</v>
      </c>
    </row>
    <row r="1111" spans="1:32" x14ac:dyDescent="0.3">
      <c r="A1111" t="s">
        <v>1985</v>
      </c>
      <c r="B1111" t="b">
        <v>0</v>
      </c>
      <c r="D1111" t="b">
        <v>0</v>
      </c>
      <c r="E1111" s="1">
        <v>44469</v>
      </c>
      <c r="F1111" t="b">
        <v>0</v>
      </c>
      <c r="G1111" t="s">
        <v>40</v>
      </c>
      <c r="H1111" t="b">
        <v>0</v>
      </c>
      <c r="I1111" s="2">
        <v>43882.823611111111</v>
      </c>
      <c r="J1111" t="b">
        <v>0</v>
      </c>
      <c r="K1111" t="b">
        <v>0</v>
      </c>
      <c r="L1111" t="s">
        <v>203</v>
      </c>
      <c r="M1111">
        <v>3</v>
      </c>
      <c r="N1111">
        <v>2021</v>
      </c>
      <c r="O1111" t="s">
        <v>771</v>
      </c>
      <c r="P1111" t="s">
        <v>772</v>
      </c>
      <c r="Q1111" t="s">
        <v>5977</v>
      </c>
      <c r="R1111" t="s">
        <v>1256</v>
      </c>
      <c r="S1111" s="2">
        <v>44369.553842592592</v>
      </c>
      <c r="U1111" s="2">
        <v>44123.594375000001</v>
      </c>
      <c r="V1111" t="b">
        <v>1</v>
      </c>
      <c r="W1111" t="s">
        <v>121</v>
      </c>
      <c r="X1111" t="s">
        <v>1986</v>
      </c>
      <c r="Z1111" t="b">
        <v>0</v>
      </c>
      <c r="AA1111" t="s">
        <v>1256</v>
      </c>
      <c r="AB1111" t="s">
        <v>1240</v>
      </c>
      <c r="AC1111" t="b">
        <v>0</v>
      </c>
      <c r="AD1111" t="b">
        <v>0</v>
      </c>
      <c r="AE1111" s="3">
        <v>5258990.5</v>
      </c>
      <c r="AF1111" s="3">
        <v>2629495.25</v>
      </c>
    </row>
    <row r="1112" spans="1:32" x14ac:dyDescent="0.3">
      <c r="A1112" t="s">
        <v>1774</v>
      </c>
      <c r="B1112" t="b">
        <v>0</v>
      </c>
      <c r="D1112" t="b">
        <v>0</v>
      </c>
      <c r="E1112" s="1">
        <v>44439</v>
      </c>
      <c r="F1112" t="b">
        <v>0</v>
      </c>
      <c r="G1112" t="s">
        <v>40</v>
      </c>
      <c r="H1112" t="b">
        <v>0</v>
      </c>
      <c r="I1112" s="2">
        <v>43537.577824074076</v>
      </c>
      <c r="J1112" t="b">
        <v>0</v>
      </c>
      <c r="K1112" t="b">
        <v>0</v>
      </c>
      <c r="L1112" t="s">
        <v>203</v>
      </c>
      <c r="M1112">
        <v>3</v>
      </c>
      <c r="N1112">
        <v>2021</v>
      </c>
      <c r="O1112" t="s">
        <v>1096</v>
      </c>
      <c r="P1112" t="s">
        <v>1097</v>
      </c>
      <c r="Q1112" t="s">
        <v>5977</v>
      </c>
      <c r="R1112" t="s">
        <v>194</v>
      </c>
      <c r="S1112" s="2">
        <v>44375.535868055558</v>
      </c>
      <c r="U1112" s="2">
        <v>44368.610567129632</v>
      </c>
      <c r="V1112" t="b">
        <v>1</v>
      </c>
      <c r="W1112" t="s">
        <v>121</v>
      </c>
      <c r="X1112" t="s">
        <v>1987</v>
      </c>
      <c r="Z1112" t="b">
        <v>0</v>
      </c>
      <c r="AA1112" t="s">
        <v>194</v>
      </c>
      <c r="AB1112" t="s">
        <v>1413</v>
      </c>
      <c r="AC1112" t="b">
        <v>0</v>
      </c>
      <c r="AD1112" t="b">
        <v>0</v>
      </c>
      <c r="AE1112" s="3">
        <v>65636</v>
      </c>
      <c r="AF1112" s="3">
        <v>59072.4</v>
      </c>
    </row>
    <row r="1113" spans="1:32" x14ac:dyDescent="0.3">
      <c r="A1113" t="s">
        <v>1988</v>
      </c>
      <c r="B1113" t="b">
        <v>0</v>
      </c>
      <c r="D1113" t="b">
        <v>0</v>
      </c>
      <c r="E1113" s="1">
        <v>44196</v>
      </c>
      <c r="F1113" t="b">
        <v>0</v>
      </c>
      <c r="G1113" t="s">
        <v>40</v>
      </c>
      <c r="H1113" t="b">
        <v>0</v>
      </c>
      <c r="I1113" s="2">
        <v>43648.537152777775</v>
      </c>
      <c r="J1113" t="b">
        <v>0</v>
      </c>
      <c r="K1113" t="b">
        <v>0</v>
      </c>
      <c r="L1113" t="s">
        <v>195</v>
      </c>
      <c r="M1113">
        <v>4</v>
      </c>
      <c r="N1113">
        <v>2020</v>
      </c>
      <c r="O1113" t="s">
        <v>86</v>
      </c>
      <c r="P1113" t="s">
        <v>86</v>
      </c>
      <c r="Q1113" t="s">
        <v>5977</v>
      </c>
      <c r="R1113" t="s">
        <v>87</v>
      </c>
      <c r="S1113" s="2">
        <v>44297.8278587963</v>
      </c>
      <c r="U1113" s="2">
        <v>43885.579918981479</v>
      </c>
      <c r="V1113" t="b">
        <v>1</v>
      </c>
      <c r="W1113" t="s">
        <v>83</v>
      </c>
      <c r="X1113" t="s">
        <v>1989</v>
      </c>
      <c r="Z1113" t="b">
        <v>0</v>
      </c>
      <c r="AA1113" t="s">
        <v>194</v>
      </c>
      <c r="AB1113" t="s">
        <v>88</v>
      </c>
      <c r="AC1113" t="b">
        <v>0</v>
      </c>
      <c r="AD1113" t="b">
        <v>0</v>
      </c>
      <c r="AE1113" s="3">
        <v>523496</v>
      </c>
      <c r="AF1113" s="3">
        <v>52349.599999999999</v>
      </c>
    </row>
    <row r="1114" spans="1:32" x14ac:dyDescent="0.3">
      <c r="A1114" t="s">
        <v>1743</v>
      </c>
      <c r="B1114" t="b">
        <v>0</v>
      </c>
      <c r="D1114" t="b">
        <v>0</v>
      </c>
      <c r="E1114" s="1">
        <v>44196</v>
      </c>
      <c r="F1114" t="b">
        <v>0</v>
      </c>
      <c r="G1114" t="s">
        <v>40</v>
      </c>
      <c r="H1114" t="b">
        <v>0</v>
      </c>
      <c r="I1114" s="2">
        <v>43711.529826388891</v>
      </c>
      <c r="J1114" t="b">
        <v>0</v>
      </c>
      <c r="K1114" t="b">
        <v>0</v>
      </c>
      <c r="L1114" t="s">
        <v>195</v>
      </c>
      <c r="M1114">
        <v>4</v>
      </c>
      <c r="N1114">
        <v>2020</v>
      </c>
      <c r="O1114" t="s">
        <v>86</v>
      </c>
      <c r="P1114" t="s">
        <v>86</v>
      </c>
      <c r="Q1114" t="s">
        <v>5977</v>
      </c>
      <c r="R1114" t="s">
        <v>87</v>
      </c>
      <c r="S1114" s="2">
        <v>44297.838888888888</v>
      </c>
      <c r="U1114" s="2">
        <v>43836.762569444443</v>
      </c>
      <c r="V1114" t="b">
        <v>1</v>
      </c>
      <c r="W1114" t="s">
        <v>121</v>
      </c>
      <c r="X1114" t="s">
        <v>1990</v>
      </c>
      <c r="Z1114" t="b">
        <v>0</v>
      </c>
      <c r="AA1114" t="s">
        <v>194</v>
      </c>
      <c r="AB1114" t="s">
        <v>88</v>
      </c>
      <c r="AC1114" t="b">
        <v>0</v>
      </c>
      <c r="AD1114" t="b">
        <v>0</v>
      </c>
      <c r="AE1114" s="3">
        <v>1895909.2</v>
      </c>
      <c r="AF1114" s="3">
        <v>189590.92</v>
      </c>
    </row>
    <row r="1115" spans="1:32" x14ac:dyDescent="0.3">
      <c r="A1115" t="s">
        <v>1260</v>
      </c>
      <c r="B1115" t="b">
        <v>0</v>
      </c>
      <c r="D1115" t="b">
        <v>0</v>
      </c>
      <c r="E1115" s="1">
        <v>43100</v>
      </c>
      <c r="F1115" t="b">
        <v>0</v>
      </c>
      <c r="G1115" t="s">
        <v>194</v>
      </c>
      <c r="H1115" t="b">
        <v>0</v>
      </c>
      <c r="I1115" s="2">
        <v>42905.57440972222</v>
      </c>
      <c r="J1115" t="b">
        <v>0</v>
      </c>
      <c r="K1115" t="b">
        <v>0</v>
      </c>
      <c r="L1115" t="s">
        <v>119</v>
      </c>
      <c r="M1115">
        <v>4</v>
      </c>
      <c r="N1115">
        <v>2017</v>
      </c>
      <c r="O1115" t="s">
        <v>86</v>
      </c>
      <c r="P1115" t="s">
        <v>86</v>
      </c>
      <c r="Q1115" t="s">
        <v>5971</v>
      </c>
      <c r="R1115" t="s">
        <v>87</v>
      </c>
      <c r="S1115" s="2">
        <v>44297.8278587963</v>
      </c>
      <c r="U1115" s="2">
        <v>43983.804340277777</v>
      </c>
      <c r="V1115" t="b">
        <v>1</v>
      </c>
      <c r="W1115" t="s">
        <v>83</v>
      </c>
      <c r="X1115" t="s">
        <v>1991</v>
      </c>
      <c r="Z1115" t="b">
        <v>0</v>
      </c>
      <c r="AA1115" t="s">
        <v>194</v>
      </c>
      <c r="AB1115" t="s">
        <v>88</v>
      </c>
      <c r="AC1115" t="b">
        <v>0</v>
      </c>
      <c r="AD1115" t="b">
        <v>0</v>
      </c>
      <c r="AE1115" s="3">
        <v>554296</v>
      </c>
      <c r="AF1115" s="3">
        <v>55429.599999999999</v>
      </c>
    </row>
    <row r="1116" spans="1:32" x14ac:dyDescent="0.3">
      <c r="A1116" t="s">
        <v>294</v>
      </c>
      <c r="B1116" t="b">
        <v>0</v>
      </c>
      <c r="D1116" t="b">
        <v>0</v>
      </c>
      <c r="E1116" s="1">
        <v>44196</v>
      </c>
      <c r="F1116" t="b">
        <v>0</v>
      </c>
      <c r="G1116" t="s">
        <v>194</v>
      </c>
      <c r="H1116" t="b">
        <v>0</v>
      </c>
      <c r="I1116" s="2">
        <v>42977.167546296296</v>
      </c>
      <c r="J1116" t="b">
        <v>0</v>
      </c>
      <c r="K1116" t="b">
        <v>0</v>
      </c>
      <c r="L1116" t="s">
        <v>195</v>
      </c>
      <c r="M1116">
        <v>4</v>
      </c>
      <c r="N1116">
        <v>2020</v>
      </c>
      <c r="O1116" t="s">
        <v>86</v>
      </c>
      <c r="P1116" t="s">
        <v>86</v>
      </c>
      <c r="Q1116" t="s">
        <v>5971</v>
      </c>
      <c r="R1116" t="s">
        <v>87</v>
      </c>
      <c r="S1116" s="2">
        <v>44297.8278587963</v>
      </c>
      <c r="U1116" s="2">
        <v>43836.762569444443</v>
      </c>
      <c r="V1116" t="b">
        <v>1</v>
      </c>
      <c r="W1116" t="s">
        <v>83</v>
      </c>
      <c r="X1116" t="s">
        <v>1992</v>
      </c>
      <c r="Z1116" t="b">
        <v>0</v>
      </c>
      <c r="AA1116" t="s">
        <v>194</v>
      </c>
      <c r="AB1116" t="s">
        <v>88</v>
      </c>
      <c r="AC1116" t="b">
        <v>0</v>
      </c>
      <c r="AD1116" t="b">
        <v>0</v>
      </c>
      <c r="AE1116" s="3">
        <v>3475360</v>
      </c>
      <c r="AF1116" s="3">
        <v>347536</v>
      </c>
    </row>
    <row r="1117" spans="1:32" x14ac:dyDescent="0.3">
      <c r="A1117" t="s">
        <v>1961</v>
      </c>
      <c r="B1117" t="b">
        <v>0</v>
      </c>
      <c r="D1117" t="b">
        <v>0</v>
      </c>
      <c r="E1117" s="1">
        <v>44136</v>
      </c>
      <c r="F1117" t="b">
        <v>0</v>
      </c>
      <c r="G1117" t="s">
        <v>40</v>
      </c>
      <c r="H1117" t="b">
        <v>0</v>
      </c>
      <c r="I1117" s="2">
        <v>44067.702847222223</v>
      </c>
      <c r="J1117" t="b">
        <v>0</v>
      </c>
      <c r="K1117" t="b">
        <v>0</v>
      </c>
      <c r="L1117" t="s">
        <v>195</v>
      </c>
      <c r="M1117">
        <v>4</v>
      </c>
      <c r="N1117">
        <v>2020</v>
      </c>
      <c r="O1117" t="s">
        <v>86</v>
      </c>
      <c r="P1117" t="s">
        <v>86</v>
      </c>
      <c r="Q1117" t="s">
        <v>5971</v>
      </c>
      <c r="R1117" t="s">
        <v>87</v>
      </c>
      <c r="S1117" s="2">
        <v>44297.838888888888</v>
      </c>
      <c r="V1117" t="b">
        <v>1</v>
      </c>
      <c r="W1117" t="s">
        <v>121</v>
      </c>
      <c r="X1117" t="s">
        <v>1993</v>
      </c>
      <c r="Z1117" t="b">
        <v>0</v>
      </c>
      <c r="AA1117" t="s">
        <v>66</v>
      </c>
      <c r="AB1117" t="s">
        <v>88</v>
      </c>
      <c r="AC1117" t="b">
        <v>0</v>
      </c>
      <c r="AD1117" t="b">
        <v>0</v>
      </c>
      <c r="AE1117" s="3">
        <v>6355866</v>
      </c>
      <c r="AF1117" s="3">
        <v>635586.6</v>
      </c>
    </row>
    <row r="1118" spans="1:32" x14ac:dyDescent="0.3">
      <c r="A1118" t="s">
        <v>67</v>
      </c>
      <c r="B1118" t="b">
        <v>0</v>
      </c>
      <c r="D1118" t="b">
        <v>0</v>
      </c>
      <c r="E1118" s="1">
        <v>44136</v>
      </c>
      <c r="F1118" t="b">
        <v>0</v>
      </c>
      <c r="G1118" t="s">
        <v>40</v>
      </c>
      <c r="H1118" t="b">
        <v>0</v>
      </c>
      <c r="I1118" s="2">
        <v>44068.637372685182</v>
      </c>
      <c r="J1118" t="b">
        <v>0</v>
      </c>
      <c r="K1118" t="b">
        <v>0</v>
      </c>
      <c r="L1118" t="s">
        <v>195</v>
      </c>
      <c r="M1118">
        <v>4</v>
      </c>
      <c r="N1118">
        <v>2020</v>
      </c>
      <c r="O1118" t="s">
        <v>86</v>
      </c>
      <c r="P1118" t="s">
        <v>86</v>
      </c>
      <c r="Q1118" t="s">
        <v>5971</v>
      </c>
      <c r="R1118" t="s">
        <v>87</v>
      </c>
      <c r="S1118" s="2">
        <v>44297.838888888888</v>
      </c>
      <c r="V1118" t="b">
        <v>1</v>
      </c>
      <c r="W1118" t="s">
        <v>121</v>
      </c>
      <c r="X1118" t="s">
        <v>1994</v>
      </c>
      <c r="Z1118" t="b">
        <v>0</v>
      </c>
      <c r="AA1118" t="s">
        <v>66</v>
      </c>
      <c r="AB1118" t="s">
        <v>88</v>
      </c>
      <c r="AC1118" t="b">
        <v>0</v>
      </c>
      <c r="AD1118" t="b">
        <v>0</v>
      </c>
      <c r="AE1118" s="3">
        <v>6355866</v>
      </c>
      <c r="AF1118" s="3">
        <v>635586.6</v>
      </c>
    </row>
    <row r="1119" spans="1:32" x14ac:dyDescent="0.3">
      <c r="A1119" t="s">
        <v>47</v>
      </c>
      <c r="B1119" t="b">
        <v>0</v>
      </c>
      <c r="D1119" t="b">
        <v>0</v>
      </c>
      <c r="E1119" s="1">
        <v>44136</v>
      </c>
      <c r="F1119" t="b">
        <v>0</v>
      </c>
      <c r="G1119" t="s">
        <v>40</v>
      </c>
      <c r="H1119" t="b">
        <v>0</v>
      </c>
      <c r="I1119" s="2">
        <v>44068.643553240741</v>
      </c>
      <c r="J1119" t="b">
        <v>0</v>
      </c>
      <c r="K1119" t="b">
        <v>0</v>
      </c>
      <c r="L1119" t="s">
        <v>195</v>
      </c>
      <c r="M1119">
        <v>4</v>
      </c>
      <c r="N1119">
        <v>2020</v>
      </c>
      <c r="O1119" t="s">
        <v>86</v>
      </c>
      <c r="P1119" t="s">
        <v>86</v>
      </c>
      <c r="Q1119" t="s">
        <v>5971</v>
      </c>
      <c r="R1119" t="s">
        <v>87</v>
      </c>
      <c r="S1119" s="2">
        <v>44297.838888888888</v>
      </c>
      <c r="V1119" t="b">
        <v>1</v>
      </c>
      <c r="W1119" t="s">
        <v>121</v>
      </c>
      <c r="X1119" t="s">
        <v>1995</v>
      </c>
      <c r="Z1119" t="b">
        <v>0</v>
      </c>
      <c r="AA1119" t="s">
        <v>66</v>
      </c>
      <c r="AB1119" t="s">
        <v>88</v>
      </c>
      <c r="AC1119" t="b">
        <v>0</v>
      </c>
      <c r="AD1119" t="b">
        <v>0</v>
      </c>
      <c r="AE1119" s="3">
        <v>6355866</v>
      </c>
      <c r="AF1119" s="3">
        <v>635586.6</v>
      </c>
    </row>
    <row r="1120" spans="1:32" x14ac:dyDescent="0.3">
      <c r="A1120" t="s">
        <v>138</v>
      </c>
      <c r="B1120" t="b">
        <v>0</v>
      </c>
      <c r="D1120" t="b">
        <v>0</v>
      </c>
      <c r="E1120" s="1">
        <v>44136</v>
      </c>
      <c r="F1120" t="b">
        <v>0</v>
      </c>
      <c r="G1120" t="s">
        <v>40</v>
      </c>
      <c r="H1120" t="b">
        <v>0</v>
      </c>
      <c r="I1120" s="2">
        <v>44068.647060185183</v>
      </c>
      <c r="J1120" t="b">
        <v>0</v>
      </c>
      <c r="K1120" t="b">
        <v>0</v>
      </c>
      <c r="L1120" t="s">
        <v>195</v>
      </c>
      <c r="M1120">
        <v>4</v>
      </c>
      <c r="N1120">
        <v>2020</v>
      </c>
      <c r="O1120" t="s">
        <v>86</v>
      </c>
      <c r="P1120" t="s">
        <v>86</v>
      </c>
      <c r="Q1120" t="s">
        <v>5971</v>
      </c>
      <c r="R1120" t="s">
        <v>87</v>
      </c>
      <c r="S1120" s="2">
        <v>44297.838888888888</v>
      </c>
      <c r="V1120" t="b">
        <v>1</v>
      </c>
      <c r="W1120" t="s">
        <v>121</v>
      </c>
      <c r="X1120" t="s">
        <v>1996</v>
      </c>
      <c r="Z1120" t="b">
        <v>0</v>
      </c>
      <c r="AA1120" t="s">
        <v>66</v>
      </c>
      <c r="AB1120" t="s">
        <v>88</v>
      </c>
      <c r="AC1120" t="b">
        <v>0</v>
      </c>
      <c r="AD1120" t="b">
        <v>0</v>
      </c>
      <c r="AE1120" s="3">
        <v>6355866</v>
      </c>
      <c r="AF1120" s="3">
        <v>635586.6</v>
      </c>
    </row>
    <row r="1121" spans="1:32" x14ac:dyDescent="0.3">
      <c r="A1121" t="s">
        <v>324</v>
      </c>
      <c r="B1121" t="b">
        <v>0</v>
      </c>
      <c r="D1121" t="b">
        <v>0</v>
      </c>
      <c r="E1121" s="1">
        <v>44136</v>
      </c>
      <c r="F1121" t="b">
        <v>0</v>
      </c>
      <c r="G1121" t="s">
        <v>40</v>
      </c>
      <c r="H1121" t="b">
        <v>0</v>
      </c>
      <c r="I1121" s="2">
        <v>44068.653321759259</v>
      </c>
      <c r="J1121" t="b">
        <v>0</v>
      </c>
      <c r="K1121" t="b">
        <v>0</v>
      </c>
      <c r="L1121" t="s">
        <v>195</v>
      </c>
      <c r="M1121">
        <v>4</v>
      </c>
      <c r="N1121">
        <v>2020</v>
      </c>
      <c r="O1121" t="s">
        <v>86</v>
      </c>
      <c r="P1121" t="s">
        <v>86</v>
      </c>
      <c r="Q1121" t="s">
        <v>5971</v>
      </c>
      <c r="R1121" t="s">
        <v>87</v>
      </c>
      <c r="S1121" s="2">
        <v>44297.838888888888</v>
      </c>
      <c r="V1121" t="b">
        <v>1</v>
      </c>
      <c r="W1121" t="s">
        <v>121</v>
      </c>
      <c r="X1121" t="s">
        <v>1997</v>
      </c>
      <c r="Z1121" t="b">
        <v>0</v>
      </c>
      <c r="AA1121" t="s">
        <v>66</v>
      </c>
      <c r="AB1121" t="s">
        <v>88</v>
      </c>
      <c r="AC1121" t="b">
        <v>0</v>
      </c>
      <c r="AD1121" t="b">
        <v>0</v>
      </c>
      <c r="AE1121" s="3">
        <v>6355866</v>
      </c>
      <c r="AF1121" s="3">
        <v>635586.6</v>
      </c>
    </row>
    <row r="1122" spans="1:32" x14ac:dyDescent="0.3">
      <c r="A1122" t="s">
        <v>1998</v>
      </c>
      <c r="B1122" t="b">
        <v>0</v>
      </c>
      <c r="D1122" t="b">
        <v>0</v>
      </c>
      <c r="E1122" s="1">
        <v>44135</v>
      </c>
      <c r="F1122" t="b">
        <v>0</v>
      </c>
      <c r="G1122" t="s">
        <v>40</v>
      </c>
      <c r="H1122" t="b">
        <v>0</v>
      </c>
      <c r="I1122" s="2">
        <v>43928.820567129631</v>
      </c>
      <c r="J1122" t="b">
        <v>0</v>
      </c>
      <c r="K1122" t="b">
        <v>0</v>
      </c>
      <c r="L1122" t="s">
        <v>195</v>
      </c>
      <c r="M1122">
        <v>4</v>
      </c>
      <c r="N1122">
        <v>2020</v>
      </c>
      <c r="O1122" t="s">
        <v>86</v>
      </c>
      <c r="P1122" t="s">
        <v>86</v>
      </c>
      <c r="Q1122" t="s">
        <v>5972</v>
      </c>
      <c r="R1122" t="s">
        <v>87</v>
      </c>
      <c r="S1122" s="2">
        <v>44297.8278587963</v>
      </c>
      <c r="V1122" t="b">
        <v>1</v>
      </c>
      <c r="W1122" t="s">
        <v>83</v>
      </c>
      <c r="X1122" t="s">
        <v>1999</v>
      </c>
      <c r="Z1122" t="b">
        <v>0</v>
      </c>
      <c r="AA1122" t="s">
        <v>194</v>
      </c>
      <c r="AB1122" t="s">
        <v>88</v>
      </c>
      <c r="AC1122" t="b">
        <v>0</v>
      </c>
      <c r="AD1122" t="b">
        <v>0</v>
      </c>
      <c r="AE1122" s="3">
        <v>655490</v>
      </c>
      <c r="AF1122" s="3">
        <v>65549</v>
      </c>
    </row>
    <row r="1123" spans="1:32" x14ac:dyDescent="0.3">
      <c r="A1123" t="s">
        <v>2000</v>
      </c>
      <c r="B1123" t="b">
        <v>0</v>
      </c>
      <c r="D1123" t="b">
        <v>0</v>
      </c>
      <c r="E1123" s="1">
        <v>44561</v>
      </c>
      <c r="F1123" t="b">
        <v>0</v>
      </c>
      <c r="G1123" t="s">
        <v>51</v>
      </c>
      <c r="H1123" t="b">
        <v>0</v>
      </c>
      <c r="I1123" s="2">
        <v>43815.107094907406</v>
      </c>
      <c r="J1123" t="b">
        <v>0</v>
      </c>
      <c r="K1123" t="b">
        <v>0</v>
      </c>
      <c r="L1123" t="s">
        <v>93</v>
      </c>
      <c r="M1123">
        <v>4</v>
      </c>
      <c r="N1123">
        <v>2021</v>
      </c>
      <c r="O1123" t="s">
        <v>86</v>
      </c>
      <c r="P1123" t="s">
        <v>86</v>
      </c>
      <c r="Q1123" t="s">
        <v>5972</v>
      </c>
      <c r="R1123" t="s">
        <v>51</v>
      </c>
      <c r="S1123" s="2">
        <v>44368.564502314817</v>
      </c>
      <c r="U1123" s="2">
        <v>44151.599178240744</v>
      </c>
      <c r="V1123" t="b">
        <v>1</v>
      </c>
      <c r="W1123" t="s">
        <v>121</v>
      </c>
      <c r="X1123" t="s">
        <v>2001</v>
      </c>
      <c r="Z1123" t="b">
        <v>0</v>
      </c>
      <c r="AA1123" t="s">
        <v>51</v>
      </c>
      <c r="AB1123" t="s">
        <v>199</v>
      </c>
      <c r="AC1123" t="b">
        <v>0</v>
      </c>
      <c r="AD1123" t="b">
        <v>0</v>
      </c>
      <c r="AE1123" s="3">
        <v>295186.5</v>
      </c>
      <c r="AF1123" s="3">
        <v>88555.95</v>
      </c>
    </row>
    <row r="1124" spans="1:32" x14ac:dyDescent="0.3">
      <c r="A1124" t="s">
        <v>1985</v>
      </c>
      <c r="B1124" t="b">
        <v>0</v>
      </c>
      <c r="D1124" t="b">
        <v>0</v>
      </c>
      <c r="E1124" s="1">
        <v>44196</v>
      </c>
      <c r="F1124" t="b">
        <v>0</v>
      </c>
      <c r="G1124" t="s">
        <v>40</v>
      </c>
      <c r="H1124" t="b">
        <v>0</v>
      </c>
      <c r="I1124" s="2">
        <v>43972.847256944442</v>
      </c>
      <c r="J1124" t="b">
        <v>0</v>
      </c>
      <c r="K1124" t="b">
        <v>0</v>
      </c>
      <c r="L1124" t="s">
        <v>195</v>
      </c>
      <c r="M1124">
        <v>4</v>
      </c>
      <c r="N1124">
        <v>2020</v>
      </c>
      <c r="O1124" t="s">
        <v>86</v>
      </c>
      <c r="P1124" t="s">
        <v>86</v>
      </c>
      <c r="Q1124" t="s">
        <v>5972</v>
      </c>
      <c r="R1124" t="s">
        <v>87</v>
      </c>
      <c r="S1124" s="2">
        <v>44297.838888888888</v>
      </c>
      <c r="U1124" s="2">
        <v>44045.996990740743</v>
      </c>
      <c r="V1124" t="b">
        <v>1</v>
      </c>
      <c r="W1124" t="s">
        <v>121</v>
      </c>
      <c r="X1124" t="s">
        <v>2002</v>
      </c>
      <c r="Z1124" t="b">
        <v>0</v>
      </c>
      <c r="AA1124" t="s">
        <v>66</v>
      </c>
      <c r="AB1124" t="s">
        <v>88</v>
      </c>
      <c r="AC1124" t="b">
        <v>0</v>
      </c>
      <c r="AD1124" t="b">
        <v>0</v>
      </c>
      <c r="AE1124" s="3">
        <v>1475175</v>
      </c>
      <c r="AF1124" s="3">
        <v>147517.5</v>
      </c>
    </row>
    <row r="1125" spans="1:32" x14ac:dyDescent="0.3">
      <c r="A1125" t="s">
        <v>308</v>
      </c>
      <c r="B1125" t="b">
        <v>0</v>
      </c>
      <c r="D1125" t="b">
        <v>0</v>
      </c>
      <c r="E1125" s="1">
        <v>44561</v>
      </c>
      <c r="F1125" t="b">
        <v>0</v>
      </c>
      <c r="G1125" t="s">
        <v>40</v>
      </c>
      <c r="H1125" t="b">
        <v>0</v>
      </c>
      <c r="I1125" s="2">
        <v>44249.775636574072</v>
      </c>
      <c r="J1125" t="b">
        <v>0</v>
      </c>
      <c r="K1125" t="b">
        <v>0</v>
      </c>
      <c r="L1125" t="s">
        <v>93</v>
      </c>
      <c r="M1125">
        <v>4</v>
      </c>
      <c r="N1125">
        <v>2021</v>
      </c>
      <c r="O1125" t="s">
        <v>86</v>
      </c>
      <c r="P1125" t="s">
        <v>86</v>
      </c>
      <c r="Q1125" t="s">
        <v>5972</v>
      </c>
      <c r="R1125" t="s">
        <v>87</v>
      </c>
      <c r="S1125" s="2">
        <v>44297.838888888888</v>
      </c>
      <c r="U1125" s="2">
        <v>44274.422962962963</v>
      </c>
      <c r="V1125" t="b">
        <v>1</v>
      </c>
      <c r="W1125" t="s">
        <v>121</v>
      </c>
      <c r="X1125" t="s">
        <v>2003</v>
      </c>
      <c r="Z1125" t="b">
        <v>0</v>
      </c>
      <c r="AA1125" t="s">
        <v>194</v>
      </c>
      <c r="AB1125" t="s">
        <v>88</v>
      </c>
      <c r="AC1125" t="b">
        <v>0</v>
      </c>
      <c r="AD1125" t="b">
        <v>0</v>
      </c>
      <c r="AE1125" s="3">
        <v>614091.69999999995</v>
      </c>
      <c r="AF1125" s="3">
        <v>61409.17</v>
      </c>
    </row>
    <row r="1126" spans="1:32" x14ac:dyDescent="0.3">
      <c r="A1126" t="s">
        <v>1239</v>
      </c>
      <c r="B1126" t="b">
        <v>0</v>
      </c>
      <c r="D1126" t="b">
        <v>0</v>
      </c>
      <c r="E1126" s="1">
        <v>44561</v>
      </c>
      <c r="F1126" t="b">
        <v>0</v>
      </c>
      <c r="G1126" t="s">
        <v>32</v>
      </c>
      <c r="H1126" t="b">
        <v>0</v>
      </c>
      <c r="I1126" s="2">
        <v>44273.922986111109</v>
      </c>
      <c r="J1126" t="b">
        <v>0</v>
      </c>
      <c r="K1126" t="b">
        <v>0</v>
      </c>
      <c r="L1126" t="s">
        <v>93</v>
      </c>
      <c r="M1126">
        <v>4</v>
      </c>
      <c r="N1126">
        <v>2021</v>
      </c>
      <c r="O1126" t="s">
        <v>86</v>
      </c>
      <c r="P1126" t="s">
        <v>86</v>
      </c>
      <c r="Q1126" t="s">
        <v>5972</v>
      </c>
      <c r="R1126" t="s">
        <v>66</v>
      </c>
      <c r="S1126" s="2">
        <v>44306.574641203704</v>
      </c>
      <c r="U1126" s="2">
        <v>44273.938750000001</v>
      </c>
      <c r="V1126" t="b">
        <v>1</v>
      </c>
      <c r="W1126" t="s">
        <v>121</v>
      </c>
      <c r="X1126" t="s">
        <v>2004</v>
      </c>
      <c r="Z1126" t="b">
        <v>0</v>
      </c>
      <c r="AA1126" t="s">
        <v>194</v>
      </c>
      <c r="AB1126" t="s">
        <v>199</v>
      </c>
      <c r="AC1126" t="b">
        <v>0</v>
      </c>
      <c r="AD1126" t="b">
        <v>0</v>
      </c>
      <c r="AE1126" s="3">
        <v>3867500</v>
      </c>
      <c r="AF1126" s="3">
        <v>1160250</v>
      </c>
    </row>
    <row r="1127" spans="1:32" x14ac:dyDescent="0.3">
      <c r="A1127" t="s">
        <v>2005</v>
      </c>
      <c r="B1127" t="b">
        <v>0</v>
      </c>
      <c r="D1127" t="b">
        <v>0</v>
      </c>
      <c r="E1127" s="1">
        <v>44561</v>
      </c>
      <c r="F1127" t="b">
        <v>0</v>
      </c>
      <c r="G1127" t="s">
        <v>40</v>
      </c>
      <c r="H1127" t="b">
        <v>0</v>
      </c>
      <c r="I1127" s="2">
        <v>43812.890601851854</v>
      </c>
      <c r="J1127" t="b">
        <v>0</v>
      </c>
      <c r="K1127" t="b">
        <v>0</v>
      </c>
      <c r="L1127" t="s">
        <v>93</v>
      </c>
      <c r="M1127">
        <v>4</v>
      </c>
      <c r="N1127">
        <v>2021</v>
      </c>
      <c r="O1127" t="s">
        <v>86</v>
      </c>
      <c r="P1127" t="s">
        <v>86</v>
      </c>
      <c r="Q1127" t="s">
        <v>5972</v>
      </c>
      <c r="R1127" t="s">
        <v>66</v>
      </c>
      <c r="S1127" s="2">
        <v>44364.858888888892</v>
      </c>
      <c r="U1127" s="2">
        <v>43923.814560185187</v>
      </c>
      <c r="V1127" t="b">
        <v>1</v>
      </c>
      <c r="W1127" t="s">
        <v>121</v>
      </c>
      <c r="X1127" t="s">
        <v>2006</v>
      </c>
      <c r="Z1127" t="b">
        <v>0</v>
      </c>
      <c r="AA1127" t="s">
        <v>66</v>
      </c>
      <c r="AB1127" t="s">
        <v>199</v>
      </c>
      <c r="AC1127" t="b">
        <v>0</v>
      </c>
      <c r="AD1127" t="b">
        <v>0</v>
      </c>
      <c r="AE1127" s="3">
        <v>1625000</v>
      </c>
      <c r="AF1127" s="3">
        <v>487500</v>
      </c>
    </row>
    <row r="1128" spans="1:32" x14ac:dyDescent="0.3">
      <c r="A1128" t="s">
        <v>2007</v>
      </c>
      <c r="B1128" t="b">
        <v>0</v>
      </c>
      <c r="D1128" t="b">
        <v>0</v>
      </c>
      <c r="E1128" s="1">
        <v>44561</v>
      </c>
      <c r="F1128" t="b">
        <v>0</v>
      </c>
      <c r="G1128" t="s">
        <v>32</v>
      </c>
      <c r="H1128" t="b">
        <v>0</v>
      </c>
      <c r="I1128" s="2">
        <v>43091.812013888892</v>
      </c>
      <c r="J1128" t="b">
        <v>0</v>
      </c>
      <c r="K1128" t="b">
        <v>0</v>
      </c>
      <c r="L1128" t="s">
        <v>93</v>
      </c>
      <c r="M1128">
        <v>4</v>
      </c>
      <c r="N1128">
        <v>2021</v>
      </c>
      <c r="O1128" t="s">
        <v>86</v>
      </c>
      <c r="P1128" t="s">
        <v>86</v>
      </c>
      <c r="Q1128" t="s">
        <v>5972</v>
      </c>
      <c r="R1128" t="s">
        <v>194</v>
      </c>
      <c r="S1128" s="2">
        <v>44375.540358796294</v>
      </c>
      <c r="U1128" s="2">
        <v>44300.622789351852</v>
      </c>
      <c r="V1128" t="b">
        <v>1</v>
      </c>
      <c r="W1128" t="s">
        <v>121</v>
      </c>
      <c r="X1128" t="s">
        <v>2008</v>
      </c>
      <c r="Z1128" t="b">
        <v>0</v>
      </c>
      <c r="AA1128" t="s">
        <v>194</v>
      </c>
      <c r="AB1128" t="s">
        <v>199</v>
      </c>
      <c r="AC1128" t="b">
        <v>0</v>
      </c>
      <c r="AD1128" t="b">
        <v>0</v>
      </c>
      <c r="AE1128" s="3">
        <v>4030000</v>
      </c>
      <c r="AF1128" s="3">
        <v>1209000</v>
      </c>
    </row>
    <row r="1129" spans="1:32" x14ac:dyDescent="0.3">
      <c r="A1129" t="s">
        <v>2009</v>
      </c>
      <c r="B1129" t="b">
        <v>0</v>
      </c>
      <c r="D1129" t="b">
        <v>0</v>
      </c>
      <c r="E1129" s="1">
        <v>44561</v>
      </c>
      <c r="F1129" t="b">
        <v>0</v>
      </c>
      <c r="G1129" t="s">
        <v>51</v>
      </c>
      <c r="H1129" t="b">
        <v>0</v>
      </c>
      <c r="I1129" s="2">
        <v>43916.626851851855</v>
      </c>
      <c r="J1129" t="b">
        <v>0</v>
      </c>
      <c r="K1129" t="b">
        <v>0</v>
      </c>
      <c r="L1129" t="s">
        <v>93</v>
      </c>
      <c r="M1129">
        <v>4</v>
      </c>
      <c r="N1129">
        <v>2021</v>
      </c>
      <c r="O1129" t="s">
        <v>86</v>
      </c>
      <c r="P1129" t="s">
        <v>86</v>
      </c>
      <c r="Q1129" t="s">
        <v>3016</v>
      </c>
      <c r="R1129" t="s">
        <v>51</v>
      </c>
      <c r="S1129" s="2">
        <v>44375.544895833336</v>
      </c>
      <c r="U1129" s="2">
        <v>44319.584791666668</v>
      </c>
      <c r="V1129" t="b">
        <v>1</v>
      </c>
      <c r="W1129" t="s">
        <v>121</v>
      </c>
      <c r="X1129" t="s">
        <v>2010</v>
      </c>
      <c r="Z1129" t="b">
        <v>0</v>
      </c>
      <c r="AA1129" t="s">
        <v>51</v>
      </c>
      <c r="AB1129" t="s">
        <v>199</v>
      </c>
      <c r="AC1129" t="b">
        <v>0</v>
      </c>
      <c r="AD1129" t="b">
        <v>0</v>
      </c>
      <c r="AE1129" s="3">
        <v>548520</v>
      </c>
      <c r="AF1129" s="3">
        <v>164556</v>
      </c>
    </row>
    <row r="1130" spans="1:32" x14ac:dyDescent="0.3">
      <c r="A1130" t="s">
        <v>2011</v>
      </c>
      <c r="B1130" t="b">
        <v>0</v>
      </c>
      <c r="D1130" t="b">
        <v>0</v>
      </c>
      <c r="E1130" s="1">
        <v>44561</v>
      </c>
      <c r="F1130" t="b">
        <v>0</v>
      </c>
      <c r="G1130" t="s">
        <v>40</v>
      </c>
      <c r="H1130" t="b">
        <v>0</v>
      </c>
      <c r="I1130" s="2">
        <v>43812.95516203704</v>
      </c>
      <c r="J1130" t="b">
        <v>0</v>
      </c>
      <c r="K1130" t="b">
        <v>0</v>
      </c>
      <c r="L1130" t="s">
        <v>93</v>
      </c>
      <c r="M1130">
        <v>4</v>
      </c>
      <c r="N1130">
        <v>2021</v>
      </c>
      <c r="O1130" t="s">
        <v>86</v>
      </c>
      <c r="P1130" t="s">
        <v>86</v>
      </c>
      <c r="Q1130" t="s">
        <v>3016</v>
      </c>
      <c r="R1130" t="s">
        <v>66</v>
      </c>
      <c r="S1130" s="2">
        <v>44364.865671296298</v>
      </c>
      <c r="U1130" s="2">
        <v>43836.762627314813</v>
      </c>
      <c r="V1130" t="b">
        <v>1</v>
      </c>
      <c r="W1130" t="s">
        <v>121</v>
      </c>
      <c r="X1130" t="s">
        <v>2012</v>
      </c>
      <c r="Z1130" t="b">
        <v>0</v>
      </c>
      <c r="AA1130" t="s">
        <v>194</v>
      </c>
      <c r="AB1130" t="s">
        <v>199</v>
      </c>
      <c r="AC1130" t="b">
        <v>0</v>
      </c>
      <c r="AD1130" t="b">
        <v>0</v>
      </c>
      <c r="AE1130" s="3">
        <v>1625000</v>
      </c>
      <c r="AF1130" s="3">
        <v>487500</v>
      </c>
    </row>
    <row r="1131" spans="1:32" x14ac:dyDescent="0.3">
      <c r="A1131" t="s">
        <v>906</v>
      </c>
      <c r="B1131" t="b">
        <v>0</v>
      </c>
      <c r="D1131" t="b">
        <v>0</v>
      </c>
      <c r="E1131" s="1">
        <v>44926</v>
      </c>
      <c r="F1131" t="b">
        <v>0</v>
      </c>
      <c r="G1131" t="s">
        <v>51</v>
      </c>
      <c r="H1131" t="b">
        <v>0</v>
      </c>
      <c r="I1131" s="2">
        <v>44074.584953703707</v>
      </c>
      <c r="J1131" t="b">
        <v>0</v>
      </c>
      <c r="K1131" t="b">
        <v>0</v>
      </c>
      <c r="L1131" t="s">
        <v>622</v>
      </c>
      <c r="M1131">
        <v>4</v>
      </c>
      <c r="N1131">
        <v>2022</v>
      </c>
      <c r="O1131" t="s">
        <v>86</v>
      </c>
      <c r="P1131" t="s">
        <v>86</v>
      </c>
      <c r="Q1131" t="s">
        <v>3016</v>
      </c>
      <c r="R1131" t="s">
        <v>51</v>
      </c>
      <c r="S1131" s="2">
        <v>44334.829467592594</v>
      </c>
      <c r="V1131" t="b">
        <v>1</v>
      </c>
      <c r="W1131" t="s">
        <v>121</v>
      </c>
      <c r="X1131" t="s">
        <v>2013</v>
      </c>
      <c r="Z1131" t="b">
        <v>0</v>
      </c>
      <c r="AA1131" t="s">
        <v>51</v>
      </c>
      <c r="AB1131" t="s">
        <v>199</v>
      </c>
      <c r="AC1131" t="b">
        <v>0</v>
      </c>
      <c r="AD1131" t="b">
        <v>0</v>
      </c>
      <c r="AE1131" s="3">
        <v>496110</v>
      </c>
      <c r="AF1131" s="3">
        <v>148833</v>
      </c>
    </row>
    <row r="1132" spans="1:32" x14ac:dyDescent="0.3">
      <c r="A1132" t="s">
        <v>1239</v>
      </c>
      <c r="B1132" t="b">
        <v>0</v>
      </c>
      <c r="D1132" t="b">
        <v>0</v>
      </c>
      <c r="E1132" s="1">
        <v>44561</v>
      </c>
      <c r="F1132" t="b">
        <v>0</v>
      </c>
      <c r="G1132" t="s">
        <v>32</v>
      </c>
      <c r="H1132" t="b">
        <v>0</v>
      </c>
      <c r="I1132" s="2">
        <v>44273.919444444444</v>
      </c>
      <c r="J1132" t="b">
        <v>0</v>
      </c>
      <c r="K1132" t="b">
        <v>0</v>
      </c>
      <c r="L1132" t="s">
        <v>93</v>
      </c>
      <c r="M1132">
        <v>4</v>
      </c>
      <c r="N1132">
        <v>2021</v>
      </c>
      <c r="O1132" t="s">
        <v>86</v>
      </c>
      <c r="P1132" t="s">
        <v>86</v>
      </c>
      <c r="Q1132" t="s">
        <v>3016</v>
      </c>
      <c r="R1132" t="s">
        <v>66</v>
      </c>
      <c r="S1132" s="2">
        <v>44364.86645833333</v>
      </c>
      <c r="U1132" s="2">
        <v>44273.938472222224</v>
      </c>
      <c r="V1132" t="b">
        <v>1</v>
      </c>
      <c r="W1132" t="s">
        <v>121</v>
      </c>
      <c r="X1132" t="s">
        <v>2014</v>
      </c>
      <c r="Z1132" t="b">
        <v>0</v>
      </c>
      <c r="AA1132" t="s">
        <v>194</v>
      </c>
      <c r="AB1132" t="s">
        <v>199</v>
      </c>
      <c r="AC1132" t="b">
        <v>0</v>
      </c>
      <c r="AD1132" t="b">
        <v>0</v>
      </c>
      <c r="AE1132" s="3">
        <v>7735000</v>
      </c>
      <c r="AF1132" s="3">
        <v>2320500</v>
      </c>
    </row>
    <row r="1133" spans="1:32" x14ac:dyDescent="0.3">
      <c r="A1133" t="s">
        <v>2015</v>
      </c>
      <c r="B1133" t="b">
        <v>0</v>
      </c>
      <c r="D1133" t="b">
        <v>0</v>
      </c>
      <c r="E1133" s="1">
        <v>45290</v>
      </c>
      <c r="F1133" t="b">
        <v>0</v>
      </c>
      <c r="G1133" t="s">
        <v>1234</v>
      </c>
      <c r="H1133" t="b">
        <v>0</v>
      </c>
      <c r="I1133" s="2">
        <v>43839.758796296293</v>
      </c>
      <c r="J1133" t="b">
        <v>0</v>
      </c>
      <c r="K1133" t="b">
        <v>0</v>
      </c>
      <c r="L1133" t="s">
        <v>2016</v>
      </c>
      <c r="M1133">
        <v>4</v>
      </c>
      <c r="N1133">
        <v>2023</v>
      </c>
      <c r="O1133" t="s">
        <v>86</v>
      </c>
      <c r="P1133" t="s">
        <v>86</v>
      </c>
      <c r="Q1133" t="s">
        <v>3016</v>
      </c>
      <c r="R1133" t="s">
        <v>1234</v>
      </c>
      <c r="S1133" s="2">
        <v>44364.612592592595</v>
      </c>
      <c r="U1133" s="2">
        <v>44194.639965277776</v>
      </c>
      <c r="V1133" t="b">
        <v>1</v>
      </c>
      <c r="W1133" t="s">
        <v>121</v>
      </c>
      <c r="X1133" t="s">
        <v>2017</v>
      </c>
      <c r="Z1133" t="b">
        <v>0</v>
      </c>
      <c r="AA1133" t="s">
        <v>1234</v>
      </c>
      <c r="AB1133" t="s">
        <v>180</v>
      </c>
      <c r="AC1133" t="b">
        <v>0</v>
      </c>
      <c r="AD1133" t="b">
        <v>0</v>
      </c>
      <c r="AE1133" s="3">
        <v>2275000</v>
      </c>
      <c r="AF1133" s="3">
        <v>113750</v>
      </c>
    </row>
    <row r="1134" spans="1:32" x14ac:dyDescent="0.3">
      <c r="A1134" t="s">
        <v>2018</v>
      </c>
      <c r="B1134" t="b">
        <v>0</v>
      </c>
      <c r="D1134" t="b">
        <v>0</v>
      </c>
      <c r="E1134" s="1">
        <v>44561</v>
      </c>
      <c r="F1134" t="b">
        <v>0</v>
      </c>
      <c r="G1134" t="s">
        <v>66</v>
      </c>
      <c r="H1134" t="b">
        <v>0</v>
      </c>
      <c r="I1134" s="2">
        <v>44222.842118055552</v>
      </c>
      <c r="J1134" t="b">
        <v>0</v>
      </c>
      <c r="K1134" t="b">
        <v>0</v>
      </c>
      <c r="L1134" t="s">
        <v>93</v>
      </c>
      <c r="M1134">
        <v>4</v>
      </c>
      <c r="N1134">
        <v>2021</v>
      </c>
      <c r="O1134" t="s">
        <v>86</v>
      </c>
      <c r="P1134" t="s">
        <v>86</v>
      </c>
      <c r="Q1134" t="s">
        <v>3016</v>
      </c>
      <c r="R1134" t="s">
        <v>66</v>
      </c>
      <c r="S1134" s="2">
        <v>44375.593310185184</v>
      </c>
      <c r="U1134" s="2">
        <v>44375.593310185184</v>
      </c>
      <c r="V1134" t="b">
        <v>1</v>
      </c>
      <c r="W1134" t="s">
        <v>121</v>
      </c>
      <c r="X1134" t="s">
        <v>2019</v>
      </c>
      <c r="Z1134" t="b">
        <v>0</v>
      </c>
      <c r="AA1134" t="s">
        <v>1256</v>
      </c>
      <c r="AB1134" t="s">
        <v>88</v>
      </c>
      <c r="AC1134" t="b">
        <v>0</v>
      </c>
      <c r="AD1134" t="b">
        <v>0</v>
      </c>
      <c r="AE1134" s="3">
        <v>1170000</v>
      </c>
      <c r="AF1134" s="3">
        <v>117000</v>
      </c>
    </row>
    <row r="1135" spans="1:32" x14ac:dyDescent="0.3">
      <c r="A1135" t="s">
        <v>2020</v>
      </c>
      <c r="B1135" t="b">
        <v>0</v>
      </c>
      <c r="D1135" t="b">
        <v>0</v>
      </c>
      <c r="E1135" s="1">
        <v>44651</v>
      </c>
      <c r="F1135" t="b">
        <v>0</v>
      </c>
      <c r="G1135" t="s">
        <v>1034</v>
      </c>
      <c r="H1135" t="b">
        <v>1</v>
      </c>
      <c r="I1135" s="2">
        <v>43914.723356481481</v>
      </c>
      <c r="J1135" t="b">
        <v>0</v>
      </c>
      <c r="K1135" t="b">
        <v>0</v>
      </c>
      <c r="L1135" t="s">
        <v>310</v>
      </c>
      <c r="M1135">
        <v>1</v>
      </c>
      <c r="N1135">
        <v>2022</v>
      </c>
      <c r="O1135" t="s">
        <v>771</v>
      </c>
      <c r="P1135" t="s">
        <v>772</v>
      </c>
      <c r="Q1135" t="s">
        <v>3016</v>
      </c>
      <c r="R1135" t="s">
        <v>87</v>
      </c>
      <c r="S1135" s="2">
        <v>44348.796805555554</v>
      </c>
      <c r="U1135" s="2">
        <v>44152.801620370374</v>
      </c>
      <c r="V1135" t="b">
        <v>0</v>
      </c>
      <c r="W1135" t="s">
        <v>121</v>
      </c>
      <c r="X1135" t="s">
        <v>2021</v>
      </c>
      <c r="Z1135" t="b">
        <v>0</v>
      </c>
      <c r="AA1135" t="s">
        <v>1301</v>
      </c>
      <c r="AB1135" t="s">
        <v>774</v>
      </c>
      <c r="AC1135" t="b">
        <v>0</v>
      </c>
      <c r="AD1135" t="b">
        <v>0</v>
      </c>
      <c r="AE1135" s="3">
        <v>135240</v>
      </c>
      <c r="AF1135" s="3">
        <v>94668</v>
      </c>
    </row>
    <row r="1136" spans="1:32" x14ac:dyDescent="0.3">
      <c r="A1136" t="s">
        <v>2022</v>
      </c>
      <c r="B1136" t="b">
        <v>0</v>
      </c>
      <c r="D1136" t="b">
        <v>0</v>
      </c>
      <c r="E1136" s="1">
        <v>44651</v>
      </c>
      <c r="F1136" t="b">
        <v>0</v>
      </c>
      <c r="G1136" t="s">
        <v>1332</v>
      </c>
      <c r="H1136" t="b">
        <v>1</v>
      </c>
      <c r="I1136" s="2">
        <v>43977.705960648149</v>
      </c>
      <c r="J1136" t="b">
        <v>0</v>
      </c>
      <c r="K1136" t="b">
        <v>0</v>
      </c>
      <c r="L1136" t="s">
        <v>310</v>
      </c>
      <c r="M1136">
        <v>1</v>
      </c>
      <c r="N1136">
        <v>2022</v>
      </c>
      <c r="O1136" t="s">
        <v>86</v>
      </c>
      <c r="P1136" t="s">
        <v>86</v>
      </c>
      <c r="Q1136" t="s">
        <v>3016</v>
      </c>
      <c r="R1136" t="s">
        <v>1332</v>
      </c>
      <c r="S1136" s="2">
        <v>44369.730706018519</v>
      </c>
      <c r="U1136" s="2">
        <v>43977.711064814815</v>
      </c>
      <c r="V1136" t="b">
        <v>0</v>
      </c>
      <c r="W1136" t="s">
        <v>37</v>
      </c>
      <c r="X1136" t="s">
        <v>2023</v>
      </c>
      <c r="Z1136" t="b">
        <v>0</v>
      </c>
      <c r="AA1136" t="s">
        <v>1332</v>
      </c>
      <c r="AB1136" t="s">
        <v>180</v>
      </c>
      <c r="AC1136" t="b">
        <v>0</v>
      </c>
      <c r="AD1136" t="b">
        <v>0</v>
      </c>
      <c r="AE1136" s="3">
        <v>162000</v>
      </c>
      <c r="AF1136" s="3">
        <v>8100</v>
      </c>
    </row>
    <row r="1137" spans="1:32" x14ac:dyDescent="0.3">
      <c r="A1137" t="s">
        <v>2024</v>
      </c>
      <c r="B1137" t="b">
        <v>0</v>
      </c>
      <c r="D1137" t="b">
        <v>0</v>
      </c>
      <c r="E1137" s="1">
        <v>44650</v>
      </c>
      <c r="F1137" t="b">
        <v>0</v>
      </c>
      <c r="G1137" t="s">
        <v>1332</v>
      </c>
      <c r="H1137" t="b">
        <v>1</v>
      </c>
      <c r="I1137" s="2">
        <v>44169.037048611113</v>
      </c>
      <c r="J1137" t="b">
        <v>0</v>
      </c>
      <c r="K1137" t="b">
        <v>0</v>
      </c>
      <c r="L1137" t="s">
        <v>310</v>
      </c>
      <c r="M1137">
        <v>1</v>
      </c>
      <c r="N1137">
        <v>2022</v>
      </c>
      <c r="O1137" t="s">
        <v>86</v>
      </c>
      <c r="P1137" t="s">
        <v>86</v>
      </c>
      <c r="Q1137" t="s">
        <v>3016</v>
      </c>
      <c r="R1137" t="s">
        <v>87</v>
      </c>
      <c r="S1137" s="2">
        <v>44348.7966087963</v>
      </c>
      <c r="U1137" s="2">
        <v>44169.037928240738</v>
      </c>
      <c r="V1137" t="b">
        <v>0</v>
      </c>
      <c r="W1137" t="s">
        <v>37</v>
      </c>
      <c r="X1137" t="s">
        <v>2025</v>
      </c>
      <c r="Z1137" t="b">
        <v>0</v>
      </c>
      <c r="AA1137" t="s">
        <v>1332</v>
      </c>
      <c r="AB1137" t="s">
        <v>180</v>
      </c>
      <c r="AC1137" t="b">
        <v>0</v>
      </c>
      <c r="AD1137" t="b">
        <v>0</v>
      </c>
      <c r="AE1137" s="3">
        <v>154850</v>
      </c>
      <c r="AF1137" s="3">
        <v>7742.5</v>
      </c>
    </row>
    <row r="1138" spans="1:32" x14ac:dyDescent="0.3">
      <c r="A1138" t="s">
        <v>2026</v>
      </c>
      <c r="B1138" t="b">
        <v>0</v>
      </c>
      <c r="D1138" t="b">
        <v>0</v>
      </c>
      <c r="E1138" s="1">
        <v>44645</v>
      </c>
      <c r="F1138" t="b">
        <v>0</v>
      </c>
      <c r="G1138" t="s">
        <v>179</v>
      </c>
      <c r="H1138" t="b">
        <v>1</v>
      </c>
      <c r="I1138" s="2">
        <v>44307.127754629626</v>
      </c>
      <c r="J1138" t="b">
        <v>0</v>
      </c>
      <c r="K1138" t="b">
        <v>0</v>
      </c>
      <c r="L1138" t="s">
        <v>310</v>
      </c>
      <c r="M1138">
        <v>1</v>
      </c>
      <c r="N1138">
        <v>2022</v>
      </c>
      <c r="O1138" t="s">
        <v>86</v>
      </c>
      <c r="P1138" t="s">
        <v>86</v>
      </c>
      <c r="Q1138" t="s">
        <v>3016</v>
      </c>
      <c r="R1138" t="s">
        <v>159</v>
      </c>
      <c r="S1138" s="2">
        <v>44371.659467592595</v>
      </c>
      <c r="V1138" t="b">
        <v>0</v>
      </c>
      <c r="W1138" t="s">
        <v>1226</v>
      </c>
      <c r="X1138" t="s">
        <v>2027</v>
      </c>
      <c r="Z1138" t="b">
        <v>0</v>
      </c>
      <c r="AA1138" t="s">
        <v>179</v>
      </c>
      <c r="AB1138" t="s">
        <v>180</v>
      </c>
      <c r="AC1138" t="b">
        <v>0</v>
      </c>
      <c r="AD1138" t="b">
        <v>0</v>
      </c>
      <c r="AE1138" s="3">
        <v>183010</v>
      </c>
      <c r="AF1138" s="3">
        <v>9150.5</v>
      </c>
    </row>
    <row r="1139" spans="1:32" x14ac:dyDescent="0.3">
      <c r="A1139" t="s">
        <v>2028</v>
      </c>
      <c r="B1139" t="b">
        <v>0</v>
      </c>
      <c r="D1139" t="b">
        <v>0</v>
      </c>
      <c r="E1139" s="1">
        <v>44650</v>
      </c>
      <c r="F1139" t="b">
        <v>0</v>
      </c>
      <c r="G1139" t="s">
        <v>123</v>
      </c>
      <c r="H1139" t="b">
        <v>1</v>
      </c>
      <c r="I1139" s="2">
        <v>44312.524826388886</v>
      </c>
      <c r="J1139" t="b">
        <v>0</v>
      </c>
      <c r="K1139" t="b">
        <v>0</v>
      </c>
      <c r="L1139" t="s">
        <v>310</v>
      </c>
      <c r="M1139">
        <v>1</v>
      </c>
      <c r="N1139">
        <v>2022</v>
      </c>
      <c r="O1139" t="s">
        <v>86</v>
      </c>
      <c r="P1139" t="s">
        <v>86</v>
      </c>
      <c r="Q1139" t="s">
        <v>3016</v>
      </c>
      <c r="R1139" t="s">
        <v>87</v>
      </c>
      <c r="S1139" s="2">
        <v>44348.796666666669</v>
      </c>
      <c r="V1139" t="b">
        <v>0</v>
      </c>
      <c r="W1139" t="s">
        <v>37</v>
      </c>
      <c r="X1139" t="s">
        <v>2029</v>
      </c>
      <c r="Z1139" t="b">
        <v>0</v>
      </c>
      <c r="AA1139" t="s">
        <v>123</v>
      </c>
      <c r="AB1139" t="s">
        <v>180</v>
      </c>
      <c r="AC1139" t="b">
        <v>0</v>
      </c>
      <c r="AD1139" t="b">
        <v>0</v>
      </c>
      <c r="AE1139" s="3">
        <v>150850</v>
      </c>
      <c r="AF1139" s="3">
        <v>7542.5</v>
      </c>
    </row>
    <row r="1140" spans="1:32" x14ac:dyDescent="0.3">
      <c r="A1140" t="s">
        <v>2030</v>
      </c>
      <c r="B1140" t="b">
        <v>0</v>
      </c>
      <c r="D1140" t="b">
        <v>0</v>
      </c>
      <c r="E1140" s="1">
        <v>44638</v>
      </c>
      <c r="F1140" t="b">
        <v>0</v>
      </c>
      <c r="G1140" t="s">
        <v>1034</v>
      </c>
      <c r="H1140" t="b">
        <v>1</v>
      </c>
      <c r="I1140" s="2">
        <v>43908.920127314814</v>
      </c>
      <c r="J1140" t="b">
        <v>0</v>
      </c>
      <c r="K1140" t="b">
        <v>0</v>
      </c>
      <c r="L1140" t="s">
        <v>310</v>
      </c>
      <c r="M1140">
        <v>1</v>
      </c>
      <c r="N1140">
        <v>2022</v>
      </c>
      <c r="O1140" t="s">
        <v>86</v>
      </c>
      <c r="P1140" t="s">
        <v>86</v>
      </c>
      <c r="Q1140" t="s">
        <v>3016</v>
      </c>
      <c r="R1140" t="s">
        <v>87</v>
      </c>
      <c r="S1140" s="2">
        <v>44348.796840277777</v>
      </c>
      <c r="U1140" s="2">
        <v>44152.841863425929</v>
      </c>
      <c r="V1140" t="b">
        <v>0</v>
      </c>
      <c r="W1140" t="s">
        <v>121</v>
      </c>
      <c r="X1140" t="s">
        <v>2031</v>
      </c>
      <c r="Z1140" t="b">
        <v>0</v>
      </c>
      <c r="AA1140" t="s">
        <v>1301</v>
      </c>
      <c r="AB1140" t="s">
        <v>205</v>
      </c>
      <c r="AC1140" t="b">
        <v>0</v>
      </c>
      <c r="AD1140" t="b">
        <v>0</v>
      </c>
      <c r="AE1140" s="3">
        <v>128340</v>
      </c>
      <c r="AF1140" s="3">
        <v>38502</v>
      </c>
    </row>
    <row r="1141" spans="1:32" x14ac:dyDescent="0.3">
      <c r="A1141" t="s">
        <v>2032</v>
      </c>
      <c r="B1141" t="b">
        <v>0</v>
      </c>
      <c r="D1141" t="b">
        <v>0</v>
      </c>
      <c r="E1141" s="1">
        <v>44651</v>
      </c>
      <c r="F1141" t="b">
        <v>0</v>
      </c>
      <c r="G1141" t="s">
        <v>2033</v>
      </c>
      <c r="H1141" t="b">
        <v>1</v>
      </c>
      <c r="I1141" s="2">
        <v>43697.134918981479</v>
      </c>
      <c r="J1141" t="b">
        <v>0</v>
      </c>
      <c r="K1141" t="b">
        <v>0</v>
      </c>
      <c r="L1141" t="s">
        <v>310</v>
      </c>
      <c r="M1141">
        <v>1</v>
      </c>
      <c r="N1141">
        <v>2022</v>
      </c>
      <c r="O1141" t="s">
        <v>86</v>
      </c>
      <c r="P1141" t="s">
        <v>86</v>
      </c>
      <c r="Q1141" t="s">
        <v>3016</v>
      </c>
      <c r="R1141" t="s">
        <v>1332</v>
      </c>
      <c r="S1141" s="2">
        <v>44364.988043981481</v>
      </c>
      <c r="U1141" s="2">
        <v>44293.942164351851</v>
      </c>
      <c r="V1141" t="b">
        <v>0</v>
      </c>
      <c r="W1141" t="s">
        <v>37</v>
      </c>
      <c r="X1141" t="s">
        <v>2034</v>
      </c>
      <c r="Z1141" t="b">
        <v>0</v>
      </c>
      <c r="AA1141" t="s">
        <v>1332</v>
      </c>
      <c r="AB1141" t="s">
        <v>180</v>
      </c>
      <c r="AC1141" t="b">
        <v>0</v>
      </c>
      <c r="AD1141" t="b">
        <v>0</v>
      </c>
      <c r="AE1141" s="3">
        <v>150850</v>
      </c>
      <c r="AF1141" s="3">
        <v>7542.5</v>
      </c>
    </row>
    <row r="1142" spans="1:32" x14ac:dyDescent="0.3">
      <c r="A1142" t="s">
        <v>2035</v>
      </c>
      <c r="B1142" t="b">
        <v>0</v>
      </c>
      <c r="D1142" t="b">
        <v>0</v>
      </c>
      <c r="E1142" s="1">
        <v>44645</v>
      </c>
      <c r="F1142" t="b">
        <v>0</v>
      </c>
      <c r="G1142" t="s">
        <v>179</v>
      </c>
      <c r="H1142" t="b">
        <v>1</v>
      </c>
      <c r="I1142" s="2">
        <v>44266.001435185186</v>
      </c>
      <c r="J1142" t="b">
        <v>0</v>
      </c>
      <c r="K1142" t="b">
        <v>0</v>
      </c>
      <c r="L1142" t="s">
        <v>310</v>
      </c>
      <c r="M1142">
        <v>1</v>
      </c>
      <c r="N1142">
        <v>2022</v>
      </c>
      <c r="O1142" t="s">
        <v>86</v>
      </c>
      <c r="P1142" t="s">
        <v>86</v>
      </c>
      <c r="Q1142" t="s">
        <v>3016</v>
      </c>
      <c r="R1142" t="s">
        <v>159</v>
      </c>
      <c r="S1142" s="2">
        <v>44371.660590277781</v>
      </c>
      <c r="U1142" s="2">
        <v>44266.004942129628</v>
      </c>
      <c r="V1142" t="b">
        <v>0</v>
      </c>
      <c r="W1142" t="s">
        <v>1226</v>
      </c>
      <c r="X1142" t="s">
        <v>2036</v>
      </c>
      <c r="Z1142" t="b">
        <v>0</v>
      </c>
      <c r="AA1142" t="s">
        <v>179</v>
      </c>
      <c r="AB1142" t="s">
        <v>180</v>
      </c>
      <c r="AC1142" t="b">
        <v>0</v>
      </c>
      <c r="AD1142" t="b">
        <v>0</v>
      </c>
      <c r="AE1142" s="3">
        <v>175010</v>
      </c>
      <c r="AF1142" s="3">
        <v>8750.5</v>
      </c>
    </row>
    <row r="1143" spans="1:32" x14ac:dyDescent="0.3">
      <c r="A1143" t="s">
        <v>2037</v>
      </c>
      <c r="B1143" t="b">
        <v>0</v>
      </c>
      <c r="D1143" t="b">
        <v>0</v>
      </c>
      <c r="E1143" s="1">
        <v>44651</v>
      </c>
      <c r="F1143" t="b">
        <v>0</v>
      </c>
      <c r="G1143" t="s">
        <v>123</v>
      </c>
      <c r="H1143" t="b">
        <v>1</v>
      </c>
      <c r="I1143" s="2">
        <v>43992.57534722222</v>
      </c>
      <c r="J1143" t="b">
        <v>0</v>
      </c>
      <c r="K1143" t="b">
        <v>0</v>
      </c>
      <c r="L1143" t="s">
        <v>310</v>
      </c>
      <c r="M1143">
        <v>1</v>
      </c>
      <c r="N1143">
        <v>2022</v>
      </c>
      <c r="O1143" t="s">
        <v>86</v>
      </c>
      <c r="P1143" t="s">
        <v>86</v>
      </c>
      <c r="Q1143" t="s">
        <v>3016</v>
      </c>
      <c r="R1143" t="s">
        <v>87</v>
      </c>
      <c r="S1143" s="2">
        <v>44348.796840277777</v>
      </c>
      <c r="U1143" s="2">
        <v>44063.554467592592</v>
      </c>
      <c r="V1143" t="b">
        <v>0</v>
      </c>
      <c r="W1143" t="s">
        <v>1226</v>
      </c>
      <c r="X1143" t="s">
        <v>2038</v>
      </c>
      <c r="Z1143" t="b">
        <v>0</v>
      </c>
      <c r="AA1143" t="s">
        <v>1223</v>
      </c>
      <c r="AB1143" t="s">
        <v>180</v>
      </c>
      <c r="AC1143" t="b">
        <v>0</v>
      </c>
      <c r="AD1143" t="b">
        <v>0</v>
      </c>
      <c r="AE1143" s="3">
        <v>174800</v>
      </c>
      <c r="AF1143" s="3">
        <v>8740</v>
      </c>
    </row>
    <row r="1144" spans="1:32" x14ac:dyDescent="0.3">
      <c r="A1144" t="s">
        <v>2039</v>
      </c>
      <c r="B1144" t="b">
        <v>0</v>
      </c>
      <c r="D1144" t="b">
        <v>0</v>
      </c>
      <c r="E1144" s="1">
        <v>44651</v>
      </c>
      <c r="F1144" t="b">
        <v>0</v>
      </c>
      <c r="G1144" t="s">
        <v>123</v>
      </c>
      <c r="H1144" t="b">
        <v>1</v>
      </c>
      <c r="I1144" s="2">
        <v>44152.673090277778</v>
      </c>
      <c r="J1144" t="b">
        <v>0</v>
      </c>
      <c r="K1144" t="b">
        <v>0</v>
      </c>
      <c r="L1144" t="s">
        <v>310</v>
      </c>
      <c r="M1144">
        <v>1</v>
      </c>
      <c r="N1144">
        <v>2022</v>
      </c>
      <c r="O1144" t="s">
        <v>86</v>
      </c>
      <c r="P1144" t="s">
        <v>86</v>
      </c>
      <c r="Q1144" t="s">
        <v>3016</v>
      </c>
      <c r="R1144" t="s">
        <v>1931</v>
      </c>
      <c r="S1144" s="2">
        <v>44368.336087962962</v>
      </c>
      <c r="U1144" s="2">
        <v>44167.780844907407</v>
      </c>
      <c r="V1144" t="b">
        <v>0</v>
      </c>
      <c r="W1144" t="s">
        <v>37</v>
      </c>
      <c r="X1144" t="s">
        <v>2040</v>
      </c>
      <c r="Z1144" t="b">
        <v>0</v>
      </c>
      <c r="AA1144" t="s">
        <v>1931</v>
      </c>
      <c r="AB1144" t="s">
        <v>180</v>
      </c>
      <c r="AC1144" t="b">
        <v>0</v>
      </c>
      <c r="AD1144" t="b">
        <v>0</v>
      </c>
      <c r="AE1144" s="3">
        <v>161000</v>
      </c>
      <c r="AF1144" s="3">
        <v>8050</v>
      </c>
    </row>
    <row r="1145" spans="1:32" x14ac:dyDescent="0.3">
      <c r="A1145" t="s">
        <v>2041</v>
      </c>
      <c r="B1145" t="b">
        <v>0</v>
      </c>
      <c r="D1145" t="b">
        <v>0</v>
      </c>
      <c r="E1145" s="1">
        <v>44651</v>
      </c>
      <c r="F1145" t="b">
        <v>0</v>
      </c>
      <c r="G1145" t="s">
        <v>159</v>
      </c>
      <c r="H1145" t="b">
        <v>1</v>
      </c>
      <c r="I1145" s="2">
        <v>43718.814884259256</v>
      </c>
      <c r="J1145" t="b">
        <v>0</v>
      </c>
      <c r="K1145" t="b">
        <v>0</v>
      </c>
      <c r="L1145" t="s">
        <v>310</v>
      </c>
      <c r="M1145">
        <v>1</v>
      </c>
      <c r="N1145">
        <v>2022</v>
      </c>
      <c r="O1145" t="s">
        <v>86</v>
      </c>
      <c r="P1145" t="s">
        <v>86</v>
      </c>
      <c r="Q1145" t="s">
        <v>3016</v>
      </c>
      <c r="R1145" t="s">
        <v>87</v>
      </c>
      <c r="S1145" s="2">
        <v>44348.796736111108</v>
      </c>
      <c r="U1145" s="2">
        <v>43721.684270833335</v>
      </c>
      <c r="V1145" t="b">
        <v>0</v>
      </c>
      <c r="W1145" t="s">
        <v>37</v>
      </c>
      <c r="X1145" t="s">
        <v>2042</v>
      </c>
      <c r="Z1145" t="b">
        <v>0</v>
      </c>
      <c r="AA1145" t="s">
        <v>1223</v>
      </c>
      <c r="AB1145" t="s">
        <v>205</v>
      </c>
      <c r="AC1145" t="b">
        <v>0</v>
      </c>
      <c r="AD1145" t="b">
        <v>0</v>
      </c>
      <c r="AE1145" s="3">
        <v>187462</v>
      </c>
      <c r="AF1145" s="3">
        <v>56238.6</v>
      </c>
    </row>
    <row r="1146" spans="1:32" x14ac:dyDescent="0.3">
      <c r="A1146" t="s">
        <v>2043</v>
      </c>
      <c r="B1146" t="b">
        <v>0</v>
      </c>
      <c r="D1146" t="b">
        <v>0</v>
      </c>
      <c r="E1146" s="1">
        <v>44631</v>
      </c>
      <c r="F1146" t="b">
        <v>0</v>
      </c>
      <c r="G1146" t="s">
        <v>1034</v>
      </c>
      <c r="H1146" t="b">
        <v>1</v>
      </c>
      <c r="I1146" s="2">
        <v>43956.807881944442</v>
      </c>
      <c r="J1146" t="b">
        <v>0</v>
      </c>
      <c r="K1146" t="b">
        <v>0</v>
      </c>
      <c r="L1146" t="s">
        <v>310</v>
      </c>
      <c r="M1146">
        <v>1</v>
      </c>
      <c r="N1146">
        <v>2022</v>
      </c>
      <c r="O1146" t="s">
        <v>771</v>
      </c>
      <c r="P1146" t="s">
        <v>772</v>
      </c>
      <c r="Q1146" t="s">
        <v>3016</v>
      </c>
      <c r="R1146" t="s">
        <v>87</v>
      </c>
      <c r="S1146" s="2">
        <v>44348.796805555554</v>
      </c>
      <c r="U1146" s="2">
        <v>44165.944479166668</v>
      </c>
      <c r="V1146" t="b">
        <v>0</v>
      </c>
      <c r="W1146" t="s">
        <v>121</v>
      </c>
      <c r="X1146" t="s">
        <v>2044</v>
      </c>
      <c r="Z1146" t="b">
        <v>0</v>
      </c>
      <c r="AA1146" t="s">
        <v>1301</v>
      </c>
      <c r="AB1146" t="s">
        <v>774</v>
      </c>
      <c r="AC1146" t="b">
        <v>0</v>
      </c>
      <c r="AD1146" t="b">
        <v>0</v>
      </c>
      <c r="AE1146" s="3">
        <v>135240</v>
      </c>
      <c r="AF1146" s="3">
        <v>94668</v>
      </c>
    </row>
    <row r="1147" spans="1:32" x14ac:dyDescent="0.3">
      <c r="A1147" t="s">
        <v>2045</v>
      </c>
      <c r="B1147" t="b">
        <v>0</v>
      </c>
      <c r="D1147" t="b">
        <v>0</v>
      </c>
      <c r="E1147" s="1">
        <v>44651</v>
      </c>
      <c r="F1147" t="b">
        <v>0</v>
      </c>
      <c r="G1147" t="s">
        <v>2033</v>
      </c>
      <c r="H1147" t="b">
        <v>1</v>
      </c>
      <c r="I1147" s="2">
        <v>43697.842245370368</v>
      </c>
      <c r="J1147" t="b">
        <v>0</v>
      </c>
      <c r="K1147" t="b">
        <v>0</v>
      </c>
      <c r="L1147" t="s">
        <v>310</v>
      </c>
      <c r="M1147">
        <v>1</v>
      </c>
      <c r="N1147">
        <v>2022</v>
      </c>
      <c r="O1147" t="s">
        <v>86</v>
      </c>
      <c r="P1147" t="s">
        <v>86</v>
      </c>
      <c r="Q1147" t="s">
        <v>3016</v>
      </c>
      <c r="R1147" t="s">
        <v>159</v>
      </c>
      <c r="S1147" s="2">
        <v>44371.618657407409</v>
      </c>
      <c r="U1147" s="2">
        <v>44046.690196759257</v>
      </c>
      <c r="V1147" t="b">
        <v>0</v>
      </c>
      <c r="W1147" t="s">
        <v>98</v>
      </c>
      <c r="X1147" t="s">
        <v>2046</v>
      </c>
      <c r="Z1147" t="b">
        <v>0</v>
      </c>
      <c r="AA1147" t="s">
        <v>1332</v>
      </c>
      <c r="AB1147" t="s">
        <v>180</v>
      </c>
      <c r="AC1147" t="b">
        <v>0</v>
      </c>
      <c r="AD1147" t="b">
        <v>0</v>
      </c>
      <c r="AE1147" s="3">
        <v>140000</v>
      </c>
      <c r="AF1147" s="3">
        <v>7000</v>
      </c>
    </row>
    <row r="1148" spans="1:32" x14ac:dyDescent="0.3">
      <c r="A1148" t="s">
        <v>1379</v>
      </c>
      <c r="B1148" t="b">
        <v>0</v>
      </c>
      <c r="D1148" t="b">
        <v>0</v>
      </c>
      <c r="E1148" s="1">
        <v>44651</v>
      </c>
      <c r="F1148" t="b">
        <v>0</v>
      </c>
      <c r="G1148" t="s">
        <v>159</v>
      </c>
      <c r="H1148" t="b">
        <v>1</v>
      </c>
      <c r="I1148" s="2">
        <v>43741.593263888892</v>
      </c>
      <c r="J1148" t="b">
        <v>0</v>
      </c>
      <c r="K1148" t="b">
        <v>0</v>
      </c>
      <c r="L1148" t="s">
        <v>310</v>
      </c>
      <c r="M1148">
        <v>1</v>
      </c>
      <c r="N1148">
        <v>2022</v>
      </c>
      <c r="O1148" t="s">
        <v>86</v>
      </c>
      <c r="P1148" t="s">
        <v>86</v>
      </c>
      <c r="Q1148" t="s">
        <v>3016</v>
      </c>
      <c r="R1148" t="s">
        <v>87</v>
      </c>
      <c r="S1148" s="2">
        <v>44348.796793981484</v>
      </c>
      <c r="U1148" s="2">
        <v>44063.687210648146</v>
      </c>
      <c r="V1148" t="b">
        <v>0</v>
      </c>
      <c r="W1148" t="s">
        <v>37</v>
      </c>
      <c r="X1148" t="s">
        <v>2047</v>
      </c>
      <c r="Z1148" t="b">
        <v>0</v>
      </c>
      <c r="AA1148" t="s">
        <v>109</v>
      </c>
      <c r="AB1148" t="s">
        <v>180</v>
      </c>
      <c r="AC1148" t="b">
        <v>0</v>
      </c>
      <c r="AD1148" t="b">
        <v>0</v>
      </c>
      <c r="AE1148" s="3">
        <v>91549</v>
      </c>
      <c r="AF1148" s="3">
        <v>4577.45</v>
      </c>
    </row>
    <row r="1149" spans="1:32" x14ac:dyDescent="0.3">
      <c r="A1149" t="s">
        <v>853</v>
      </c>
      <c r="B1149" t="b">
        <v>0</v>
      </c>
      <c r="D1149" t="b">
        <v>0</v>
      </c>
      <c r="E1149" s="1">
        <v>44617</v>
      </c>
      <c r="F1149" t="b">
        <v>0</v>
      </c>
      <c r="G1149" t="s">
        <v>123</v>
      </c>
      <c r="H1149" t="b">
        <v>1</v>
      </c>
      <c r="I1149" s="2">
        <v>44130.018217592595</v>
      </c>
      <c r="J1149" t="b">
        <v>0</v>
      </c>
      <c r="K1149" t="b">
        <v>0</v>
      </c>
      <c r="L1149" t="s">
        <v>310</v>
      </c>
      <c r="M1149">
        <v>1</v>
      </c>
      <c r="N1149">
        <v>2022</v>
      </c>
      <c r="O1149" t="s">
        <v>86</v>
      </c>
      <c r="P1149" t="s">
        <v>86</v>
      </c>
      <c r="Q1149" t="s">
        <v>3016</v>
      </c>
      <c r="R1149" t="s">
        <v>87</v>
      </c>
      <c r="S1149" s="2">
        <v>44348.796851851854</v>
      </c>
      <c r="U1149" s="2">
        <v>44133.814386574071</v>
      </c>
      <c r="V1149" t="b">
        <v>0</v>
      </c>
      <c r="W1149" t="s">
        <v>37</v>
      </c>
      <c r="X1149" t="s">
        <v>2048</v>
      </c>
      <c r="Z1149" t="b">
        <v>0</v>
      </c>
      <c r="AA1149" t="s">
        <v>498</v>
      </c>
      <c r="AB1149" t="s">
        <v>180</v>
      </c>
      <c r="AC1149" t="b">
        <v>0</v>
      </c>
      <c r="AD1149" t="b">
        <v>0</v>
      </c>
      <c r="AE1149" s="3">
        <v>98775</v>
      </c>
      <c r="AF1149" s="3">
        <v>4938.75</v>
      </c>
    </row>
    <row r="1150" spans="1:32" x14ac:dyDescent="0.3">
      <c r="A1150" t="s">
        <v>2049</v>
      </c>
      <c r="B1150" t="b">
        <v>0</v>
      </c>
      <c r="D1150" t="b">
        <v>0</v>
      </c>
      <c r="E1150" s="1">
        <v>44651</v>
      </c>
      <c r="F1150" t="b">
        <v>0</v>
      </c>
      <c r="G1150" t="s">
        <v>109</v>
      </c>
      <c r="H1150" t="b">
        <v>1</v>
      </c>
      <c r="I1150" s="2">
        <v>43713.482557870368</v>
      </c>
      <c r="J1150" t="b">
        <v>0</v>
      </c>
      <c r="K1150" t="b">
        <v>0</v>
      </c>
      <c r="L1150" t="s">
        <v>310</v>
      </c>
      <c r="M1150">
        <v>1</v>
      </c>
      <c r="N1150">
        <v>2022</v>
      </c>
      <c r="O1150" t="s">
        <v>86</v>
      </c>
      <c r="P1150" t="s">
        <v>86</v>
      </c>
      <c r="Q1150" t="s">
        <v>5973</v>
      </c>
      <c r="R1150" t="s">
        <v>87</v>
      </c>
      <c r="S1150" s="2">
        <v>44348.796724537038</v>
      </c>
      <c r="U1150" s="2">
        <v>44064.4062037037</v>
      </c>
      <c r="V1150" t="b">
        <v>0</v>
      </c>
      <c r="W1150" t="s">
        <v>37</v>
      </c>
      <c r="X1150" t="s">
        <v>2050</v>
      </c>
      <c r="Z1150" t="b">
        <v>0</v>
      </c>
      <c r="AA1150" t="s">
        <v>109</v>
      </c>
      <c r="AB1150" t="s">
        <v>180</v>
      </c>
      <c r="AC1150" t="b">
        <v>0</v>
      </c>
      <c r="AD1150" t="b">
        <v>0</v>
      </c>
      <c r="AE1150" s="3">
        <v>91549</v>
      </c>
      <c r="AF1150" s="3">
        <v>4577.45</v>
      </c>
    </row>
    <row r="1151" spans="1:32" x14ac:dyDescent="0.3">
      <c r="A1151" t="s">
        <v>1145</v>
      </c>
      <c r="B1151" t="b">
        <v>0</v>
      </c>
      <c r="D1151" t="b">
        <v>0</v>
      </c>
      <c r="E1151" s="1">
        <v>44651</v>
      </c>
      <c r="F1151" t="b">
        <v>0</v>
      </c>
      <c r="G1151" t="s">
        <v>109</v>
      </c>
      <c r="H1151" t="b">
        <v>1</v>
      </c>
      <c r="I1151" s="2">
        <v>43689.490219907406</v>
      </c>
      <c r="J1151" t="b">
        <v>0</v>
      </c>
      <c r="K1151" t="b">
        <v>0</v>
      </c>
      <c r="L1151" t="s">
        <v>310</v>
      </c>
      <c r="M1151">
        <v>1</v>
      </c>
      <c r="N1151">
        <v>2022</v>
      </c>
      <c r="O1151" t="s">
        <v>86</v>
      </c>
      <c r="P1151" t="s">
        <v>86</v>
      </c>
      <c r="Q1151" t="s">
        <v>5973</v>
      </c>
      <c r="R1151" t="s">
        <v>87</v>
      </c>
      <c r="S1151" s="2">
        <v>44348.796793981484</v>
      </c>
      <c r="U1151" s="2">
        <v>44063.687476851854</v>
      </c>
      <c r="V1151" t="b">
        <v>0</v>
      </c>
      <c r="W1151" t="s">
        <v>98</v>
      </c>
      <c r="X1151" t="s">
        <v>2051</v>
      </c>
      <c r="Z1151" t="b">
        <v>0</v>
      </c>
      <c r="AA1151" t="s">
        <v>109</v>
      </c>
      <c r="AB1151" t="s">
        <v>180</v>
      </c>
      <c r="AC1151" t="b">
        <v>0</v>
      </c>
      <c r="AD1151" t="b">
        <v>0</v>
      </c>
      <c r="AE1151" s="3">
        <v>98134</v>
      </c>
      <c r="AF1151" s="3">
        <v>4906.7</v>
      </c>
    </row>
    <row r="1152" spans="1:32" x14ac:dyDescent="0.3">
      <c r="A1152" t="s">
        <v>1044</v>
      </c>
      <c r="B1152" t="b">
        <v>0</v>
      </c>
      <c r="D1152" t="b">
        <v>0</v>
      </c>
      <c r="E1152" s="1">
        <v>44651</v>
      </c>
      <c r="F1152" t="b">
        <v>0</v>
      </c>
      <c r="G1152" t="s">
        <v>109</v>
      </c>
      <c r="H1152" t="b">
        <v>1</v>
      </c>
      <c r="I1152" s="2">
        <v>44018.538715277777</v>
      </c>
      <c r="J1152" t="b">
        <v>0</v>
      </c>
      <c r="K1152" t="b">
        <v>0</v>
      </c>
      <c r="L1152" t="s">
        <v>310</v>
      </c>
      <c r="M1152">
        <v>1</v>
      </c>
      <c r="N1152">
        <v>2022</v>
      </c>
      <c r="O1152" t="s">
        <v>86</v>
      </c>
      <c r="P1152" t="s">
        <v>86</v>
      </c>
      <c r="Q1152" t="s">
        <v>5976</v>
      </c>
      <c r="R1152" t="s">
        <v>87</v>
      </c>
      <c r="S1152" s="2">
        <v>44348.796851851854</v>
      </c>
      <c r="U1152" s="2">
        <v>44279.521354166667</v>
      </c>
      <c r="V1152" t="b">
        <v>0</v>
      </c>
      <c r="W1152" t="s">
        <v>37</v>
      </c>
      <c r="X1152" t="s">
        <v>2052</v>
      </c>
      <c r="Z1152" t="b">
        <v>0</v>
      </c>
      <c r="AA1152" t="s">
        <v>109</v>
      </c>
      <c r="AB1152" t="s">
        <v>180</v>
      </c>
      <c r="AC1152" t="b">
        <v>0</v>
      </c>
      <c r="AD1152" t="b">
        <v>0</v>
      </c>
      <c r="AE1152" s="3">
        <v>98134</v>
      </c>
      <c r="AF1152" s="3">
        <v>4906.7</v>
      </c>
    </row>
    <row r="1153" spans="1:32" x14ac:dyDescent="0.3">
      <c r="A1153" t="s">
        <v>2053</v>
      </c>
      <c r="B1153" t="b">
        <v>0</v>
      </c>
      <c r="D1153" t="b">
        <v>0</v>
      </c>
      <c r="E1153" s="1">
        <v>44592</v>
      </c>
      <c r="F1153" t="b">
        <v>0</v>
      </c>
      <c r="G1153" t="s">
        <v>123</v>
      </c>
      <c r="H1153" t="b">
        <v>1</v>
      </c>
      <c r="I1153" s="2">
        <v>43990.621145833335</v>
      </c>
      <c r="J1153" t="b">
        <v>0</v>
      </c>
      <c r="K1153" t="b">
        <v>0</v>
      </c>
      <c r="L1153" t="s">
        <v>310</v>
      </c>
      <c r="M1153">
        <v>1</v>
      </c>
      <c r="N1153">
        <v>2022</v>
      </c>
      <c r="O1153" t="s">
        <v>86</v>
      </c>
      <c r="P1153" t="s">
        <v>86</v>
      </c>
      <c r="Q1153" t="s">
        <v>5977</v>
      </c>
      <c r="R1153" t="s">
        <v>498</v>
      </c>
      <c r="S1153" s="2">
        <v>44372.847071759257</v>
      </c>
      <c r="U1153" s="2">
        <v>43990.621319444443</v>
      </c>
      <c r="V1153" t="b">
        <v>0</v>
      </c>
      <c r="W1153" t="s">
        <v>98</v>
      </c>
      <c r="X1153" t="s">
        <v>2054</v>
      </c>
      <c r="Z1153" t="b">
        <v>0</v>
      </c>
      <c r="AA1153" t="s">
        <v>498</v>
      </c>
      <c r="AB1153" t="s">
        <v>180</v>
      </c>
      <c r="AC1153" t="b">
        <v>0</v>
      </c>
      <c r="AD1153" t="b">
        <v>0</v>
      </c>
      <c r="AE1153" s="3">
        <v>93085</v>
      </c>
      <c r="AF1153" s="3">
        <v>4654.25</v>
      </c>
    </row>
    <row r="1154" spans="1:32" x14ac:dyDescent="0.3">
      <c r="A1154" t="s">
        <v>1349</v>
      </c>
      <c r="B1154" t="b">
        <v>0</v>
      </c>
      <c r="D1154" t="b">
        <v>0</v>
      </c>
      <c r="E1154" s="1">
        <v>44651</v>
      </c>
      <c r="F1154" t="b">
        <v>0</v>
      </c>
      <c r="G1154" t="s">
        <v>159</v>
      </c>
      <c r="H1154" t="b">
        <v>1</v>
      </c>
      <c r="I1154" s="2">
        <v>43627.882523148146</v>
      </c>
      <c r="J1154" t="b">
        <v>0</v>
      </c>
      <c r="K1154" t="b">
        <v>0</v>
      </c>
      <c r="L1154" t="s">
        <v>310</v>
      </c>
      <c r="M1154">
        <v>1</v>
      </c>
      <c r="N1154">
        <v>2022</v>
      </c>
      <c r="O1154" t="s">
        <v>86</v>
      </c>
      <c r="P1154" t="s">
        <v>86</v>
      </c>
      <c r="Q1154" t="s">
        <v>5976</v>
      </c>
      <c r="R1154" t="s">
        <v>87</v>
      </c>
      <c r="S1154" s="2">
        <v>44348.796724537038</v>
      </c>
      <c r="U1154" s="2">
        <v>43879.703194444446</v>
      </c>
      <c r="V1154" t="b">
        <v>0</v>
      </c>
      <c r="W1154" t="s">
        <v>98</v>
      </c>
      <c r="X1154" t="s">
        <v>2055</v>
      </c>
      <c r="Z1154" t="b">
        <v>0</v>
      </c>
      <c r="AA1154" t="s">
        <v>123</v>
      </c>
      <c r="AB1154" t="s">
        <v>180</v>
      </c>
      <c r="AC1154" t="b">
        <v>0</v>
      </c>
      <c r="AD1154" t="b">
        <v>0</v>
      </c>
      <c r="AE1154" s="3">
        <v>86695</v>
      </c>
      <c r="AF1154" s="3">
        <v>4334.75</v>
      </c>
    </row>
    <row r="1155" spans="1:32" x14ac:dyDescent="0.3">
      <c r="A1155" t="s">
        <v>1375</v>
      </c>
      <c r="B1155" t="b">
        <v>0</v>
      </c>
      <c r="D1155" t="b">
        <v>0</v>
      </c>
      <c r="E1155" s="1">
        <v>44651</v>
      </c>
      <c r="F1155" t="b">
        <v>0</v>
      </c>
      <c r="G1155" t="s">
        <v>109</v>
      </c>
      <c r="H1155" t="b">
        <v>1</v>
      </c>
      <c r="I1155" s="2">
        <v>43689.524710648147</v>
      </c>
      <c r="J1155" t="b">
        <v>0</v>
      </c>
      <c r="K1155" t="b">
        <v>0</v>
      </c>
      <c r="L1155" t="s">
        <v>310</v>
      </c>
      <c r="M1155">
        <v>1</v>
      </c>
      <c r="N1155">
        <v>2022</v>
      </c>
      <c r="O1155" t="s">
        <v>86</v>
      </c>
      <c r="P1155" t="s">
        <v>86</v>
      </c>
      <c r="Q1155" t="s">
        <v>5977</v>
      </c>
      <c r="R1155" t="s">
        <v>87</v>
      </c>
      <c r="S1155" s="2">
        <v>44348.796793981484</v>
      </c>
      <c r="U1155" s="2">
        <v>44063.461238425924</v>
      </c>
      <c r="V1155" t="b">
        <v>0</v>
      </c>
      <c r="W1155" t="s">
        <v>37</v>
      </c>
      <c r="X1155" t="s">
        <v>2056</v>
      </c>
      <c r="Z1155" t="b">
        <v>0</v>
      </c>
      <c r="AA1155" t="s">
        <v>109</v>
      </c>
      <c r="AB1155" t="s">
        <v>180</v>
      </c>
      <c r="AC1155" t="b">
        <v>0</v>
      </c>
      <c r="AD1155" t="b">
        <v>0</v>
      </c>
      <c r="AE1155" s="3">
        <v>84975</v>
      </c>
      <c r="AF1155" s="3">
        <v>4248.75</v>
      </c>
    </row>
    <row r="1156" spans="1:32" x14ac:dyDescent="0.3">
      <c r="A1156" t="s">
        <v>1017</v>
      </c>
      <c r="B1156" t="b">
        <v>0</v>
      </c>
      <c r="D1156" t="b">
        <v>0</v>
      </c>
      <c r="E1156" s="1">
        <v>44651</v>
      </c>
      <c r="F1156" t="b">
        <v>0</v>
      </c>
      <c r="G1156" t="s">
        <v>159</v>
      </c>
      <c r="H1156" t="b">
        <v>1</v>
      </c>
      <c r="I1156" s="2">
        <v>43741.586168981485</v>
      </c>
      <c r="J1156" t="b">
        <v>0</v>
      </c>
      <c r="K1156" t="b">
        <v>0</v>
      </c>
      <c r="L1156" t="s">
        <v>310</v>
      </c>
      <c r="M1156">
        <v>1</v>
      </c>
      <c r="N1156">
        <v>2022</v>
      </c>
      <c r="O1156" t="s">
        <v>86</v>
      </c>
      <c r="P1156" t="s">
        <v>86</v>
      </c>
      <c r="Q1156" t="s">
        <v>5976</v>
      </c>
      <c r="R1156" t="s">
        <v>87</v>
      </c>
      <c r="S1156" s="2">
        <v>44348.796851851854</v>
      </c>
      <c r="U1156" s="2">
        <v>44279.508125</v>
      </c>
      <c r="V1156" t="b">
        <v>0</v>
      </c>
      <c r="W1156" t="s">
        <v>98</v>
      </c>
      <c r="X1156" t="s">
        <v>2057</v>
      </c>
      <c r="Z1156" t="b">
        <v>0</v>
      </c>
      <c r="AA1156" t="s">
        <v>109</v>
      </c>
      <c r="AB1156" t="s">
        <v>180</v>
      </c>
      <c r="AC1156" t="b">
        <v>0</v>
      </c>
      <c r="AD1156" t="b">
        <v>0</v>
      </c>
      <c r="AE1156" s="3">
        <v>98134</v>
      </c>
      <c r="AF1156" s="3">
        <v>4906.7</v>
      </c>
    </row>
    <row r="1157" spans="1:32" x14ac:dyDescent="0.3">
      <c r="A1157" t="s">
        <v>911</v>
      </c>
      <c r="B1157" t="b">
        <v>0</v>
      </c>
      <c r="C1157" t="s">
        <v>1284</v>
      </c>
      <c r="D1157" t="b">
        <v>0</v>
      </c>
      <c r="E1157" s="1">
        <v>44621</v>
      </c>
      <c r="F1157" t="b">
        <v>0</v>
      </c>
      <c r="G1157" t="s">
        <v>1223</v>
      </c>
      <c r="H1157" t="b">
        <v>1</v>
      </c>
      <c r="I1157" s="2">
        <v>44245.821111111109</v>
      </c>
      <c r="J1157" t="b">
        <v>0</v>
      </c>
      <c r="K1157" t="b">
        <v>0</v>
      </c>
      <c r="L1157" t="s">
        <v>310</v>
      </c>
      <c r="M1157">
        <v>1</v>
      </c>
      <c r="N1157">
        <v>2022</v>
      </c>
      <c r="O1157" t="s">
        <v>86</v>
      </c>
      <c r="P1157" t="s">
        <v>86</v>
      </c>
      <c r="Q1157" t="s">
        <v>5970</v>
      </c>
      <c r="R1157" t="s">
        <v>1223</v>
      </c>
      <c r="S1157" s="2">
        <v>44350.355428240742</v>
      </c>
      <c r="U1157" s="2">
        <v>44342.651701388888</v>
      </c>
      <c r="V1157" t="b">
        <v>0</v>
      </c>
      <c r="W1157" t="s">
        <v>121</v>
      </c>
      <c r="X1157" t="s">
        <v>2058</v>
      </c>
      <c r="Z1157" t="b">
        <v>0</v>
      </c>
      <c r="AA1157" t="s">
        <v>1223</v>
      </c>
      <c r="AB1157" t="s">
        <v>205</v>
      </c>
      <c r="AC1157" t="b">
        <v>0</v>
      </c>
      <c r="AD1157" t="b">
        <v>0</v>
      </c>
      <c r="AE1157" s="3">
        <v>196662</v>
      </c>
      <c r="AF1157" s="3">
        <v>58998.6</v>
      </c>
    </row>
    <row r="1158" spans="1:32" x14ac:dyDescent="0.3">
      <c r="A1158" t="s">
        <v>2059</v>
      </c>
      <c r="B1158" t="b">
        <v>0</v>
      </c>
      <c r="D1158" t="b">
        <v>0</v>
      </c>
      <c r="E1158" s="1">
        <v>44638</v>
      </c>
      <c r="F1158" t="b">
        <v>0</v>
      </c>
      <c r="G1158" t="s">
        <v>1034</v>
      </c>
      <c r="H1158" t="b">
        <v>1</v>
      </c>
      <c r="I1158" s="2">
        <v>44173.742777777778</v>
      </c>
      <c r="J1158" t="b">
        <v>0</v>
      </c>
      <c r="K1158" t="b">
        <v>0</v>
      </c>
      <c r="L1158" t="s">
        <v>310</v>
      </c>
      <c r="M1158">
        <v>1</v>
      </c>
      <c r="N1158">
        <v>2022</v>
      </c>
      <c r="O1158" t="s">
        <v>86</v>
      </c>
      <c r="P1158" t="s">
        <v>86</v>
      </c>
      <c r="Q1158" t="s">
        <v>5976</v>
      </c>
      <c r="R1158" t="s">
        <v>87</v>
      </c>
      <c r="S1158" s="2">
        <v>44348.7966087963</v>
      </c>
      <c r="U1158" s="2">
        <v>44173.743784722225</v>
      </c>
      <c r="V1158" t="b">
        <v>0</v>
      </c>
      <c r="W1158" t="s">
        <v>121</v>
      </c>
      <c r="X1158" t="s">
        <v>2060</v>
      </c>
      <c r="Z1158" t="b">
        <v>0</v>
      </c>
      <c r="AA1158" t="s">
        <v>1301</v>
      </c>
      <c r="AB1158" t="s">
        <v>180</v>
      </c>
      <c r="AC1158" t="b">
        <v>0</v>
      </c>
      <c r="AD1158" t="b">
        <v>0</v>
      </c>
      <c r="AE1158" s="3">
        <v>120750</v>
      </c>
      <c r="AF1158" s="3">
        <v>6037.5</v>
      </c>
    </row>
    <row r="1159" spans="1:32" x14ac:dyDescent="0.3">
      <c r="A1159" t="s">
        <v>2061</v>
      </c>
      <c r="B1159" t="b">
        <v>0</v>
      </c>
      <c r="D1159" t="b">
        <v>0</v>
      </c>
      <c r="E1159" s="1">
        <v>44638</v>
      </c>
      <c r="F1159" t="b">
        <v>0</v>
      </c>
      <c r="G1159" t="s">
        <v>1034</v>
      </c>
      <c r="H1159" t="b">
        <v>1</v>
      </c>
      <c r="I1159" s="2">
        <v>44173.82136574074</v>
      </c>
      <c r="J1159" t="b">
        <v>0</v>
      </c>
      <c r="K1159" t="b">
        <v>0</v>
      </c>
      <c r="L1159" t="s">
        <v>310</v>
      </c>
      <c r="M1159">
        <v>1</v>
      </c>
      <c r="N1159">
        <v>2022</v>
      </c>
      <c r="O1159" t="s">
        <v>86</v>
      </c>
      <c r="P1159" t="s">
        <v>86</v>
      </c>
      <c r="Q1159" t="s">
        <v>5979</v>
      </c>
      <c r="R1159" t="s">
        <v>87</v>
      </c>
      <c r="S1159" s="2">
        <v>44348.796805555554</v>
      </c>
      <c r="U1159" s="2">
        <v>44173.821562500001</v>
      </c>
      <c r="V1159" t="b">
        <v>0</v>
      </c>
      <c r="W1159" t="s">
        <v>121</v>
      </c>
      <c r="X1159" t="s">
        <v>2062</v>
      </c>
      <c r="Z1159" t="b">
        <v>0</v>
      </c>
      <c r="AA1159" t="s">
        <v>1301</v>
      </c>
      <c r="AB1159" t="s">
        <v>180</v>
      </c>
      <c r="AC1159" t="b">
        <v>0</v>
      </c>
      <c r="AD1159" t="b">
        <v>0</v>
      </c>
      <c r="AE1159" s="3">
        <v>122820</v>
      </c>
      <c r="AF1159" s="3">
        <v>6141</v>
      </c>
    </row>
    <row r="1160" spans="1:32" x14ac:dyDescent="0.3">
      <c r="A1160" t="s">
        <v>2063</v>
      </c>
      <c r="B1160" t="b">
        <v>0</v>
      </c>
      <c r="D1160" t="b">
        <v>0</v>
      </c>
      <c r="E1160" s="1">
        <v>44610</v>
      </c>
      <c r="F1160" t="b">
        <v>0</v>
      </c>
      <c r="G1160" t="s">
        <v>1034</v>
      </c>
      <c r="H1160" t="b">
        <v>1</v>
      </c>
      <c r="I1160" s="2">
        <v>44153.746724537035</v>
      </c>
      <c r="J1160" t="b">
        <v>0</v>
      </c>
      <c r="K1160" t="b">
        <v>0</v>
      </c>
      <c r="L1160" t="s">
        <v>310</v>
      </c>
      <c r="M1160">
        <v>1</v>
      </c>
      <c r="N1160">
        <v>2022</v>
      </c>
      <c r="O1160" t="s">
        <v>86</v>
      </c>
      <c r="P1160" t="s">
        <v>86</v>
      </c>
      <c r="Q1160" t="s">
        <v>5976</v>
      </c>
      <c r="R1160" t="s">
        <v>87</v>
      </c>
      <c r="S1160" s="2">
        <v>44348.796840277777</v>
      </c>
      <c r="U1160" s="2">
        <v>44153.747037037036</v>
      </c>
      <c r="V1160" t="b">
        <v>0</v>
      </c>
      <c r="W1160" t="s">
        <v>121</v>
      </c>
      <c r="X1160" t="s">
        <v>2064</v>
      </c>
      <c r="Z1160" t="b">
        <v>0</v>
      </c>
      <c r="AA1160" t="s">
        <v>1301</v>
      </c>
      <c r="AB1160" t="s">
        <v>180</v>
      </c>
      <c r="AC1160" t="b">
        <v>0</v>
      </c>
      <c r="AD1160" t="b">
        <v>0</v>
      </c>
      <c r="AE1160" s="3">
        <v>119370</v>
      </c>
      <c r="AF1160" s="3">
        <v>5968.5</v>
      </c>
    </row>
    <row r="1161" spans="1:32" x14ac:dyDescent="0.3">
      <c r="A1161" t="s">
        <v>2065</v>
      </c>
      <c r="B1161" t="b">
        <v>0</v>
      </c>
      <c r="D1161" t="b">
        <v>0</v>
      </c>
      <c r="E1161" s="1">
        <v>44645</v>
      </c>
      <c r="F1161" t="b">
        <v>0</v>
      </c>
      <c r="G1161" t="s">
        <v>179</v>
      </c>
      <c r="H1161" t="b">
        <v>1</v>
      </c>
      <c r="I1161" s="2">
        <v>44158.617638888885</v>
      </c>
      <c r="J1161" t="b">
        <v>0</v>
      </c>
      <c r="K1161" t="b">
        <v>0</v>
      </c>
      <c r="L1161" t="s">
        <v>310</v>
      </c>
      <c r="M1161">
        <v>1</v>
      </c>
      <c r="N1161">
        <v>2022</v>
      </c>
      <c r="O1161" t="s">
        <v>86</v>
      </c>
      <c r="P1161" t="s">
        <v>86</v>
      </c>
      <c r="Q1161" t="s">
        <v>5972</v>
      </c>
      <c r="R1161" t="s">
        <v>179</v>
      </c>
      <c r="S1161" s="2">
        <v>44358.607291666667</v>
      </c>
      <c r="U1161" s="2">
        <v>44158.618136574078</v>
      </c>
      <c r="V1161" t="b">
        <v>0</v>
      </c>
      <c r="W1161" t="s">
        <v>141</v>
      </c>
      <c r="X1161" t="s">
        <v>2066</v>
      </c>
      <c r="Z1161" t="b">
        <v>0</v>
      </c>
      <c r="AA1161" t="s">
        <v>179</v>
      </c>
      <c r="AB1161" t="s">
        <v>205</v>
      </c>
      <c r="AC1161" t="b">
        <v>0</v>
      </c>
      <c r="AD1161" t="b">
        <v>0</v>
      </c>
      <c r="AE1161" s="3">
        <v>154850</v>
      </c>
      <c r="AF1161" s="3">
        <v>46455</v>
      </c>
    </row>
    <row r="1162" spans="1:32" x14ac:dyDescent="0.3">
      <c r="A1162" t="s">
        <v>2067</v>
      </c>
      <c r="B1162" t="b">
        <v>0</v>
      </c>
      <c r="D1162" t="b">
        <v>0</v>
      </c>
      <c r="E1162" s="1">
        <v>44620</v>
      </c>
      <c r="F1162" t="b">
        <v>0</v>
      </c>
      <c r="G1162" t="s">
        <v>123</v>
      </c>
      <c r="H1162" t="b">
        <v>1</v>
      </c>
      <c r="I1162" s="2">
        <v>44088.822245370371</v>
      </c>
      <c r="J1162" t="b">
        <v>0</v>
      </c>
      <c r="K1162" t="b">
        <v>0</v>
      </c>
      <c r="L1162" t="s">
        <v>310</v>
      </c>
      <c r="M1162">
        <v>1</v>
      </c>
      <c r="N1162">
        <v>2022</v>
      </c>
      <c r="O1162" t="s">
        <v>86</v>
      </c>
      <c r="P1162" t="s">
        <v>86</v>
      </c>
      <c r="Q1162" t="s">
        <v>5975</v>
      </c>
      <c r="R1162" t="s">
        <v>123</v>
      </c>
      <c r="S1162" s="2">
        <v>44364.594247685185</v>
      </c>
      <c r="U1162" s="2">
        <v>44088.822731481479</v>
      </c>
      <c r="V1162" t="b">
        <v>0</v>
      </c>
      <c r="W1162" t="s">
        <v>37</v>
      </c>
      <c r="X1162" t="s">
        <v>2068</v>
      </c>
      <c r="Z1162" t="b">
        <v>0</v>
      </c>
      <c r="AA1162" t="s">
        <v>123</v>
      </c>
      <c r="AB1162" t="s">
        <v>180</v>
      </c>
      <c r="AC1162" t="b">
        <v>0</v>
      </c>
      <c r="AD1162" t="b">
        <v>0</v>
      </c>
      <c r="AE1162" s="3">
        <v>140000</v>
      </c>
      <c r="AF1162" s="3">
        <v>7000</v>
      </c>
    </row>
    <row r="1163" spans="1:32" x14ac:dyDescent="0.3">
      <c r="A1163" t="s">
        <v>2069</v>
      </c>
      <c r="B1163" t="b">
        <v>0</v>
      </c>
      <c r="D1163" t="b">
        <v>0</v>
      </c>
      <c r="E1163" s="1">
        <v>44638</v>
      </c>
      <c r="F1163" t="b">
        <v>0</v>
      </c>
      <c r="G1163" t="s">
        <v>1034</v>
      </c>
      <c r="H1163" t="b">
        <v>1</v>
      </c>
      <c r="I1163" s="2">
        <v>44159.839780092596</v>
      </c>
      <c r="J1163" t="b">
        <v>0</v>
      </c>
      <c r="K1163" t="b">
        <v>0</v>
      </c>
      <c r="L1163" t="s">
        <v>310</v>
      </c>
      <c r="M1163">
        <v>1</v>
      </c>
      <c r="N1163">
        <v>2022</v>
      </c>
      <c r="O1163" t="s">
        <v>771</v>
      </c>
      <c r="P1163" t="s">
        <v>772</v>
      </c>
      <c r="Q1163" t="s">
        <v>5977</v>
      </c>
      <c r="R1163" t="s">
        <v>87</v>
      </c>
      <c r="S1163" s="2">
        <v>44348.796793981484</v>
      </c>
      <c r="U1163" s="2">
        <v>44159.843981481485</v>
      </c>
      <c r="V1163" t="b">
        <v>0</v>
      </c>
      <c r="W1163" t="s">
        <v>121</v>
      </c>
      <c r="X1163" t="s">
        <v>2070</v>
      </c>
      <c r="Z1163" t="b">
        <v>0</v>
      </c>
      <c r="AA1163" t="s">
        <v>1301</v>
      </c>
      <c r="AB1163" t="s">
        <v>774</v>
      </c>
      <c r="AC1163" t="b">
        <v>0</v>
      </c>
      <c r="AD1163" t="b">
        <v>0</v>
      </c>
      <c r="AE1163" s="3">
        <v>42933</v>
      </c>
      <c r="AF1163" s="3">
        <v>30053.1</v>
      </c>
    </row>
    <row r="1164" spans="1:32" x14ac:dyDescent="0.3">
      <c r="A1164" t="s">
        <v>191</v>
      </c>
      <c r="B1164" t="b">
        <v>0</v>
      </c>
      <c r="D1164" t="b">
        <v>0</v>
      </c>
      <c r="E1164" s="1">
        <v>44651</v>
      </c>
      <c r="F1164" t="b">
        <v>0</v>
      </c>
      <c r="G1164" t="s">
        <v>123</v>
      </c>
      <c r="H1164" t="b">
        <v>1</v>
      </c>
      <c r="I1164" s="2">
        <v>44144.873020833336</v>
      </c>
      <c r="J1164" t="b">
        <v>0</v>
      </c>
      <c r="K1164" t="b">
        <v>0</v>
      </c>
      <c r="L1164" t="s">
        <v>310</v>
      </c>
      <c r="M1164">
        <v>1</v>
      </c>
      <c r="N1164">
        <v>2022</v>
      </c>
      <c r="O1164" t="s">
        <v>86</v>
      </c>
      <c r="P1164" t="s">
        <v>86</v>
      </c>
      <c r="Q1164" t="s">
        <v>5976</v>
      </c>
      <c r="R1164" t="s">
        <v>498</v>
      </c>
      <c r="S1164" s="2">
        <v>44364.580092592594</v>
      </c>
      <c r="U1164" s="2">
        <v>44200.674814814818</v>
      </c>
      <c r="V1164" t="b">
        <v>0</v>
      </c>
      <c r="W1164" t="s">
        <v>98</v>
      </c>
      <c r="X1164" t="s">
        <v>2071</v>
      </c>
      <c r="Z1164" t="b">
        <v>0</v>
      </c>
      <c r="AA1164" t="s">
        <v>498</v>
      </c>
      <c r="AB1164" t="s">
        <v>180</v>
      </c>
      <c r="AC1164" t="b">
        <v>0</v>
      </c>
      <c r="AD1164" t="b">
        <v>0</v>
      </c>
      <c r="AE1164" s="3">
        <v>80000</v>
      </c>
      <c r="AF1164" s="3">
        <v>4000</v>
      </c>
    </row>
    <row r="1165" spans="1:32" x14ac:dyDescent="0.3">
      <c r="A1165" t="s">
        <v>1381</v>
      </c>
      <c r="B1165" t="b">
        <v>0</v>
      </c>
      <c r="D1165" t="b">
        <v>0</v>
      </c>
      <c r="E1165" s="1">
        <v>44651</v>
      </c>
      <c r="F1165" t="b">
        <v>0</v>
      </c>
      <c r="G1165" t="s">
        <v>964</v>
      </c>
      <c r="H1165" t="b">
        <v>1</v>
      </c>
      <c r="I1165" s="2">
        <v>42926.639166666668</v>
      </c>
      <c r="J1165" t="b">
        <v>0</v>
      </c>
      <c r="K1165" t="b">
        <v>0</v>
      </c>
      <c r="L1165" t="s">
        <v>310</v>
      </c>
      <c r="M1165">
        <v>1</v>
      </c>
      <c r="N1165">
        <v>2022</v>
      </c>
      <c r="O1165" t="s">
        <v>86</v>
      </c>
      <c r="P1165" t="s">
        <v>86</v>
      </c>
      <c r="Q1165" t="s">
        <v>5976</v>
      </c>
      <c r="R1165" t="s">
        <v>87</v>
      </c>
      <c r="S1165" s="2">
        <v>44348.796666666669</v>
      </c>
      <c r="U1165" s="2">
        <v>44322.653321759259</v>
      </c>
      <c r="V1165" t="b">
        <v>0</v>
      </c>
      <c r="W1165" t="s">
        <v>37</v>
      </c>
      <c r="X1165" t="s">
        <v>2072</v>
      </c>
      <c r="Z1165" t="b">
        <v>0</v>
      </c>
      <c r="AA1165" t="s">
        <v>109</v>
      </c>
      <c r="AB1165" t="s">
        <v>180</v>
      </c>
      <c r="AC1165" t="b">
        <v>0</v>
      </c>
      <c r="AD1165" t="b">
        <v>0</v>
      </c>
      <c r="AE1165" s="3">
        <v>101755</v>
      </c>
      <c r="AF1165" s="3">
        <v>5087.75</v>
      </c>
    </row>
    <row r="1166" spans="1:32" x14ac:dyDescent="0.3">
      <c r="A1166" t="s">
        <v>2073</v>
      </c>
      <c r="B1166" t="b">
        <v>0</v>
      </c>
      <c r="D1166" t="b">
        <v>0</v>
      </c>
      <c r="E1166" s="1">
        <v>44645</v>
      </c>
      <c r="F1166" t="b">
        <v>0</v>
      </c>
      <c r="G1166" t="s">
        <v>159</v>
      </c>
      <c r="H1166" t="b">
        <v>1</v>
      </c>
      <c r="I1166" s="2">
        <v>43664.805648148147</v>
      </c>
      <c r="J1166" t="b">
        <v>0</v>
      </c>
      <c r="K1166" t="b">
        <v>0</v>
      </c>
      <c r="L1166" t="s">
        <v>310</v>
      </c>
      <c r="M1166">
        <v>1</v>
      </c>
      <c r="N1166">
        <v>2022</v>
      </c>
      <c r="O1166" t="s">
        <v>86</v>
      </c>
      <c r="P1166" t="s">
        <v>86</v>
      </c>
      <c r="Q1166" t="s">
        <v>5977</v>
      </c>
      <c r="R1166" t="s">
        <v>498</v>
      </c>
      <c r="S1166" s="2">
        <v>44358.839050925926</v>
      </c>
      <c r="U1166" s="2">
        <v>43683.771562499998</v>
      </c>
      <c r="V1166" t="b">
        <v>0</v>
      </c>
      <c r="W1166" t="s">
        <v>98</v>
      </c>
      <c r="X1166" t="s">
        <v>2074</v>
      </c>
      <c r="Z1166" t="b">
        <v>0</v>
      </c>
      <c r="AA1166" t="s">
        <v>498</v>
      </c>
      <c r="AB1166" t="s">
        <v>180</v>
      </c>
      <c r="AC1166" t="b">
        <v>0</v>
      </c>
      <c r="AD1166" t="b">
        <v>0</v>
      </c>
      <c r="AE1166" s="3">
        <v>69335</v>
      </c>
      <c r="AF1166" s="3">
        <v>3466.75</v>
      </c>
    </row>
    <row r="1167" spans="1:32" x14ac:dyDescent="0.3">
      <c r="A1167" t="s">
        <v>2075</v>
      </c>
      <c r="B1167" t="b">
        <v>0</v>
      </c>
      <c r="C1167" t="s">
        <v>45</v>
      </c>
      <c r="D1167" t="b">
        <v>0</v>
      </c>
      <c r="E1167" s="1">
        <v>44638</v>
      </c>
      <c r="F1167" t="b">
        <v>0</v>
      </c>
      <c r="G1167" t="s">
        <v>1034</v>
      </c>
      <c r="H1167" t="b">
        <v>1</v>
      </c>
      <c r="I1167" s="2">
        <v>44295.626701388886</v>
      </c>
      <c r="J1167" t="b">
        <v>0</v>
      </c>
      <c r="K1167" t="b">
        <v>0</v>
      </c>
      <c r="L1167" t="s">
        <v>310</v>
      </c>
      <c r="M1167">
        <v>1</v>
      </c>
      <c r="N1167">
        <v>2022</v>
      </c>
      <c r="O1167" t="s">
        <v>86</v>
      </c>
      <c r="P1167" t="s">
        <v>86</v>
      </c>
      <c r="Q1167" t="s">
        <v>5970</v>
      </c>
      <c r="R1167" t="s">
        <v>87</v>
      </c>
      <c r="S1167" s="2">
        <v>44348.796840277777</v>
      </c>
      <c r="V1167" t="b">
        <v>0</v>
      </c>
      <c r="W1167" t="s">
        <v>121</v>
      </c>
      <c r="X1167" t="s">
        <v>2076</v>
      </c>
      <c r="Z1167" t="b">
        <v>0</v>
      </c>
      <c r="AA1167" t="s">
        <v>1301</v>
      </c>
      <c r="AB1167" t="s">
        <v>180</v>
      </c>
      <c r="AC1167" t="b">
        <v>0</v>
      </c>
      <c r="AD1167" t="b">
        <v>0</v>
      </c>
      <c r="AE1167" s="3">
        <v>128216.7</v>
      </c>
      <c r="AF1167" s="3">
        <v>6410.84</v>
      </c>
    </row>
    <row r="1168" spans="1:32" x14ac:dyDescent="0.3">
      <c r="A1168" t="s">
        <v>2077</v>
      </c>
      <c r="B1168" t="b">
        <v>0</v>
      </c>
      <c r="D1168" t="b">
        <v>0</v>
      </c>
      <c r="E1168" s="1">
        <v>44681</v>
      </c>
      <c r="F1168" t="b">
        <v>0</v>
      </c>
      <c r="G1168" t="s">
        <v>1223</v>
      </c>
      <c r="H1168" t="b">
        <v>1</v>
      </c>
      <c r="I1168" s="2">
        <v>44228.871354166666</v>
      </c>
      <c r="J1168" t="b">
        <v>0</v>
      </c>
      <c r="K1168" t="b">
        <v>0</v>
      </c>
      <c r="L1168" t="s">
        <v>152</v>
      </c>
      <c r="M1168">
        <v>2</v>
      </c>
      <c r="N1168">
        <v>2022</v>
      </c>
      <c r="O1168" t="s">
        <v>86</v>
      </c>
      <c r="P1168" t="s">
        <v>86</v>
      </c>
      <c r="Q1168" t="s">
        <v>5969</v>
      </c>
      <c r="R1168" t="s">
        <v>87</v>
      </c>
      <c r="S1168" s="2">
        <v>44348.796666666669</v>
      </c>
      <c r="U1168" s="2">
        <v>44239.432106481479</v>
      </c>
      <c r="V1168" t="b">
        <v>0</v>
      </c>
      <c r="W1168" t="s">
        <v>121</v>
      </c>
      <c r="X1168" t="s">
        <v>2078</v>
      </c>
      <c r="Z1168" t="b">
        <v>0</v>
      </c>
      <c r="AA1168" t="s">
        <v>1223</v>
      </c>
      <c r="AB1168" t="s">
        <v>180</v>
      </c>
      <c r="AC1168" t="b">
        <v>0</v>
      </c>
      <c r="AD1168" t="b">
        <v>0</v>
      </c>
      <c r="AE1168" s="3">
        <v>164278</v>
      </c>
      <c r="AF1168" s="3">
        <v>8213.9</v>
      </c>
    </row>
    <row r="1169" spans="1:32" x14ac:dyDescent="0.3">
      <c r="A1169" t="s">
        <v>2079</v>
      </c>
      <c r="B1169" t="b">
        <v>0</v>
      </c>
      <c r="D1169" t="b">
        <v>0</v>
      </c>
      <c r="E1169" s="1">
        <v>44742</v>
      </c>
      <c r="F1169" t="b">
        <v>0</v>
      </c>
      <c r="G1169" t="s">
        <v>123</v>
      </c>
      <c r="H1169" t="b">
        <v>1</v>
      </c>
      <c r="I1169" s="2">
        <v>44098.624189814815</v>
      </c>
      <c r="J1169" t="b">
        <v>0</v>
      </c>
      <c r="K1169" t="b">
        <v>0</v>
      </c>
      <c r="L1169" t="s">
        <v>152</v>
      </c>
      <c r="M1169">
        <v>2</v>
      </c>
      <c r="N1169">
        <v>2022</v>
      </c>
      <c r="O1169" t="s">
        <v>86</v>
      </c>
      <c r="P1169" t="s">
        <v>86</v>
      </c>
      <c r="Q1169" t="s">
        <v>5978</v>
      </c>
      <c r="R1169" t="s">
        <v>87</v>
      </c>
      <c r="S1169" s="2">
        <v>44348.7966087963</v>
      </c>
      <c r="U1169" s="2">
        <v>44098.865879629629</v>
      </c>
      <c r="V1169" t="b">
        <v>0</v>
      </c>
      <c r="W1169" t="s">
        <v>98</v>
      </c>
      <c r="X1169" t="s">
        <v>2080</v>
      </c>
      <c r="Z1169" t="b">
        <v>0</v>
      </c>
      <c r="AA1169" t="s">
        <v>1223</v>
      </c>
      <c r="AB1169" t="s">
        <v>180</v>
      </c>
      <c r="AC1169" t="b">
        <v>0</v>
      </c>
      <c r="AD1169" t="b">
        <v>0</v>
      </c>
      <c r="AE1169" s="3">
        <v>161000</v>
      </c>
      <c r="AF1169" s="3">
        <v>8050</v>
      </c>
    </row>
    <row r="1170" spans="1:32" x14ac:dyDescent="0.3">
      <c r="A1170" t="s">
        <v>1271</v>
      </c>
      <c r="B1170" t="b">
        <v>0</v>
      </c>
      <c r="D1170" t="b">
        <v>0</v>
      </c>
      <c r="E1170" s="1">
        <v>44681</v>
      </c>
      <c r="F1170" t="b">
        <v>0</v>
      </c>
      <c r="G1170" t="s">
        <v>123</v>
      </c>
      <c r="H1170" t="b">
        <v>1</v>
      </c>
      <c r="I1170" s="2">
        <v>44120.662962962961</v>
      </c>
      <c r="J1170" t="b">
        <v>0</v>
      </c>
      <c r="K1170" t="b">
        <v>0</v>
      </c>
      <c r="L1170" t="s">
        <v>152</v>
      </c>
      <c r="M1170">
        <v>2</v>
      </c>
      <c r="N1170">
        <v>2022</v>
      </c>
      <c r="O1170" t="s">
        <v>86</v>
      </c>
      <c r="P1170" t="s">
        <v>86</v>
      </c>
      <c r="Q1170" t="s">
        <v>5972</v>
      </c>
      <c r="R1170" t="s">
        <v>87</v>
      </c>
      <c r="S1170" s="2">
        <v>44348.7966087963</v>
      </c>
      <c r="U1170" s="2">
        <v>44123.819768518515</v>
      </c>
      <c r="V1170" t="b">
        <v>0</v>
      </c>
      <c r="W1170" t="s">
        <v>37</v>
      </c>
      <c r="X1170" t="s">
        <v>2081</v>
      </c>
      <c r="Z1170" t="b">
        <v>0</v>
      </c>
      <c r="AA1170" t="s">
        <v>1223</v>
      </c>
      <c r="AB1170" t="s">
        <v>180</v>
      </c>
      <c r="AC1170" t="b">
        <v>0</v>
      </c>
      <c r="AD1170" t="b">
        <v>0</v>
      </c>
      <c r="AE1170" s="3">
        <v>151800</v>
      </c>
      <c r="AF1170" s="3">
        <v>7590</v>
      </c>
    </row>
    <row r="1171" spans="1:32" x14ac:dyDescent="0.3">
      <c r="A1171" t="s">
        <v>2082</v>
      </c>
      <c r="B1171" t="b">
        <v>0</v>
      </c>
      <c r="D1171" t="b">
        <v>0</v>
      </c>
      <c r="E1171" s="1">
        <v>44742</v>
      </c>
      <c r="F1171" t="b">
        <v>0</v>
      </c>
      <c r="G1171" t="s">
        <v>123</v>
      </c>
      <c r="H1171" t="b">
        <v>1</v>
      </c>
      <c r="I1171" s="2">
        <v>44127.517962962964</v>
      </c>
      <c r="J1171" t="b">
        <v>0</v>
      </c>
      <c r="K1171" t="b">
        <v>0</v>
      </c>
      <c r="L1171" t="s">
        <v>152</v>
      </c>
      <c r="M1171">
        <v>2</v>
      </c>
      <c r="N1171">
        <v>2022</v>
      </c>
      <c r="O1171" t="s">
        <v>86</v>
      </c>
      <c r="P1171" t="s">
        <v>86</v>
      </c>
      <c r="Q1171" t="s">
        <v>5975</v>
      </c>
      <c r="R1171" t="s">
        <v>87</v>
      </c>
      <c r="S1171" s="2">
        <v>44348.7966087963</v>
      </c>
      <c r="U1171" s="2">
        <v>44348.543124999997</v>
      </c>
      <c r="V1171" t="b">
        <v>0</v>
      </c>
      <c r="W1171" t="s">
        <v>37</v>
      </c>
      <c r="X1171" t="s">
        <v>2083</v>
      </c>
      <c r="Z1171" t="b">
        <v>0</v>
      </c>
      <c r="AA1171" t="s">
        <v>1223</v>
      </c>
      <c r="AB1171" t="s">
        <v>205</v>
      </c>
      <c r="AC1171" t="b">
        <v>0</v>
      </c>
      <c r="AD1171" t="b">
        <v>0</v>
      </c>
      <c r="AE1171" s="3">
        <v>187462</v>
      </c>
      <c r="AF1171" s="3">
        <v>56238.6</v>
      </c>
    </row>
    <row r="1172" spans="1:32" x14ac:dyDescent="0.3">
      <c r="A1172" t="s">
        <v>2084</v>
      </c>
      <c r="B1172" t="b">
        <v>0</v>
      </c>
      <c r="D1172" t="b">
        <v>0</v>
      </c>
      <c r="E1172" s="1">
        <v>44736</v>
      </c>
      <c r="F1172" t="b">
        <v>0</v>
      </c>
      <c r="G1172" t="s">
        <v>1034</v>
      </c>
      <c r="H1172" t="b">
        <v>1</v>
      </c>
      <c r="I1172" s="2">
        <v>43770.666180555556</v>
      </c>
      <c r="J1172" t="b">
        <v>0</v>
      </c>
      <c r="K1172" t="b">
        <v>0</v>
      </c>
      <c r="L1172" t="s">
        <v>152</v>
      </c>
      <c r="M1172">
        <v>2</v>
      </c>
      <c r="N1172">
        <v>2022</v>
      </c>
      <c r="O1172" t="s">
        <v>86</v>
      </c>
      <c r="P1172" t="s">
        <v>86</v>
      </c>
      <c r="Q1172" t="s">
        <v>5975</v>
      </c>
      <c r="R1172" t="s">
        <v>179</v>
      </c>
      <c r="S1172" s="2">
        <v>44372.163483796299</v>
      </c>
      <c r="U1172" s="2">
        <v>43920.755046296297</v>
      </c>
      <c r="V1172" t="b">
        <v>0</v>
      </c>
      <c r="W1172" t="s">
        <v>37</v>
      </c>
      <c r="X1172" t="s">
        <v>2085</v>
      </c>
      <c r="Z1172" t="b">
        <v>0</v>
      </c>
      <c r="AA1172" t="s">
        <v>179</v>
      </c>
      <c r="AB1172" t="s">
        <v>205</v>
      </c>
      <c r="AC1172" t="b">
        <v>0</v>
      </c>
      <c r="AD1172" t="b">
        <v>0</v>
      </c>
      <c r="AE1172" s="3">
        <v>140000</v>
      </c>
      <c r="AF1172" s="3">
        <v>42000</v>
      </c>
    </row>
    <row r="1173" spans="1:32" x14ac:dyDescent="0.3">
      <c r="A1173" t="s">
        <v>2086</v>
      </c>
      <c r="B1173" t="b">
        <v>0</v>
      </c>
      <c r="D1173" t="b">
        <v>0</v>
      </c>
      <c r="E1173" s="1">
        <v>44469</v>
      </c>
      <c r="F1173" t="b">
        <v>0</v>
      </c>
      <c r="G1173" t="s">
        <v>1332</v>
      </c>
      <c r="H1173" t="b">
        <v>1</v>
      </c>
      <c r="I1173" s="2">
        <v>44088.794629629629</v>
      </c>
      <c r="J1173" t="b">
        <v>0</v>
      </c>
      <c r="K1173" t="b">
        <v>0</v>
      </c>
      <c r="L1173" t="s">
        <v>203</v>
      </c>
      <c r="M1173">
        <v>3</v>
      </c>
      <c r="N1173">
        <v>2021</v>
      </c>
      <c r="O1173" t="s">
        <v>771</v>
      </c>
      <c r="P1173" t="s">
        <v>772</v>
      </c>
      <c r="Q1173" t="s">
        <v>5976</v>
      </c>
      <c r="R1173" t="s">
        <v>1332</v>
      </c>
      <c r="S1173" s="2">
        <v>44371.633101851854</v>
      </c>
      <c r="U1173" s="2">
        <v>44371.633090277777</v>
      </c>
      <c r="V1173" t="b">
        <v>0</v>
      </c>
      <c r="W1173" t="s">
        <v>121</v>
      </c>
      <c r="X1173" t="s">
        <v>2087</v>
      </c>
      <c r="Z1173" t="b">
        <v>0</v>
      </c>
      <c r="AA1173" t="s">
        <v>1332</v>
      </c>
      <c r="AB1173" t="s">
        <v>774</v>
      </c>
      <c r="AC1173" t="b">
        <v>0</v>
      </c>
      <c r="AD1173" t="b">
        <v>0</v>
      </c>
      <c r="AE1173" s="3">
        <v>162850</v>
      </c>
      <c r="AF1173" s="3">
        <v>113995</v>
      </c>
    </row>
    <row r="1174" spans="1:32" x14ac:dyDescent="0.3">
      <c r="A1174" t="s">
        <v>2088</v>
      </c>
      <c r="B1174" t="b">
        <v>0</v>
      </c>
      <c r="D1174" t="b">
        <v>0</v>
      </c>
      <c r="E1174" s="1">
        <v>44449</v>
      </c>
      <c r="F1174" t="b">
        <v>0</v>
      </c>
      <c r="G1174" t="s">
        <v>1332</v>
      </c>
      <c r="H1174" t="b">
        <v>1</v>
      </c>
      <c r="I1174" s="2">
        <v>44200.844131944446</v>
      </c>
      <c r="J1174" t="b">
        <v>0</v>
      </c>
      <c r="K1174" t="b">
        <v>0</v>
      </c>
      <c r="L1174" t="s">
        <v>203</v>
      </c>
      <c r="M1174">
        <v>3</v>
      </c>
      <c r="N1174">
        <v>2021</v>
      </c>
      <c r="O1174" t="s">
        <v>771</v>
      </c>
      <c r="P1174" t="s">
        <v>772</v>
      </c>
      <c r="Q1174" t="s">
        <v>5970</v>
      </c>
      <c r="R1174" t="s">
        <v>1332</v>
      </c>
      <c r="S1174" s="2">
        <v>44375.677812499998</v>
      </c>
      <c r="U1174" s="2">
        <v>44371.631990740738</v>
      </c>
      <c r="V1174" t="b">
        <v>0</v>
      </c>
      <c r="W1174" t="s">
        <v>37</v>
      </c>
      <c r="X1174" t="s">
        <v>2089</v>
      </c>
      <c r="Z1174" t="b">
        <v>0</v>
      </c>
      <c r="AA1174" t="s">
        <v>1332</v>
      </c>
      <c r="AB1174" t="s">
        <v>774</v>
      </c>
      <c r="AC1174" t="b">
        <v>0</v>
      </c>
      <c r="AD1174" t="b">
        <v>0</v>
      </c>
      <c r="AE1174" s="3">
        <v>121450</v>
      </c>
      <c r="AF1174" s="3">
        <v>85015</v>
      </c>
    </row>
    <row r="1175" spans="1:32" x14ac:dyDescent="0.3">
      <c r="A1175" t="s">
        <v>2090</v>
      </c>
      <c r="B1175" t="b">
        <v>0</v>
      </c>
      <c r="D1175" t="b">
        <v>0</v>
      </c>
      <c r="E1175" s="1">
        <v>44469</v>
      </c>
      <c r="F1175" t="b">
        <v>0</v>
      </c>
      <c r="G1175" t="s">
        <v>1034</v>
      </c>
      <c r="H1175" t="b">
        <v>1</v>
      </c>
      <c r="I1175" s="2">
        <v>43928.818518518521</v>
      </c>
      <c r="J1175" t="b">
        <v>0</v>
      </c>
      <c r="K1175" t="b">
        <v>0</v>
      </c>
      <c r="L1175" t="s">
        <v>203</v>
      </c>
      <c r="M1175">
        <v>3</v>
      </c>
      <c r="N1175">
        <v>2021</v>
      </c>
      <c r="O1175" t="s">
        <v>771</v>
      </c>
      <c r="P1175" t="s">
        <v>772</v>
      </c>
      <c r="Q1175" t="s">
        <v>5970</v>
      </c>
      <c r="R1175" t="s">
        <v>87</v>
      </c>
      <c r="S1175" s="2">
        <v>44348.796736111108</v>
      </c>
      <c r="U1175" s="2">
        <v>44152.795787037037</v>
      </c>
      <c r="V1175" t="b">
        <v>0</v>
      </c>
      <c r="W1175" t="s">
        <v>121</v>
      </c>
      <c r="X1175" t="s">
        <v>2091</v>
      </c>
      <c r="Z1175" t="b">
        <v>0</v>
      </c>
      <c r="AA1175" t="s">
        <v>1301</v>
      </c>
      <c r="AB1175" t="s">
        <v>774</v>
      </c>
      <c r="AC1175" t="b">
        <v>0</v>
      </c>
      <c r="AD1175" t="b">
        <v>0</v>
      </c>
      <c r="AE1175" s="3">
        <v>128340</v>
      </c>
      <c r="AF1175" s="3">
        <v>89838</v>
      </c>
    </row>
    <row r="1176" spans="1:32" x14ac:dyDescent="0.3">
      <c r="A1176" t="s">
        <v>2092</v>
      </c>
      <c r="B1176" t="b">
        <v>0</v>
      </c>
      <c r="D1176" t="b">
        <v>0</v>
      </c>
      <c r="E1176" s="1">
        <v>44435</v>
      </c>
      <c r="F1176" t="b">
        <v>0</v>
      </c>
      <c r="G1176" t="s">
        <v>1034</v>
      </c>
      <c r="H1176" t="b">
        <v>1</v>
      </c>
      <c r="I1176" s="2">
        <v>44168.030925925923</v>
      </c>
      <c r="J1176" t="b">
        <v>0</v>
      </c>
      <c r="K1176" t="b">
        <v>0</v>
      </c>
      <c r="L1176" t="s">
        <v>203</v>
      </c>
      <c r="M1176">
        <v>3</v>
      </c>
      <c r="N1176">
        <v>2021</v>
      </c>
      <c r="O1176" t="s">
        <v>771</v>
      </c>
      <c r="P1176" t="s">
        <v>772</v>
      </c>
      <c r="Q1176" t="s">
        <v>5976</v>
      </c>
      <c r="R1176" t="s">
        <v>87</v>
      </c>
      <c r="S1176" s="2">
        <v>44348.7966087963</v>
      </c>
      <c r="U1176" s="2">
        <v>44168.033796296295</v>
      </c>
      <c r="V1176" t="b">
        <v>0</v>
      </c>
      <c r="W1176" t="s">
        <v>37</v>
      </c>
      <c r="X1176" t="s">
        <v>2093</v>
      </c>
      <c r="Z1176" t="b">
        <v>0</v>
      </c>
      <c r="AA1176" t="s">
        <v>1301</v>
      </c>
      <c r="AB1176" t="s">
        <v>774</v>
      </c>
      <c r="AC1176" t="b">
        <v>0</v>
      </c>
      <c r="AD1176" t="b">
        <v>0</v>
      </c>
      <c r="AE1176" s="3">
        <v>135240</v>
      </c>
      <c r="AF1176" s="3">
        <v>94668</v>
      </c>
    </row>
    <row r="1177" spans="1:32" x14ac:dyDescent="0.3">
      <c r="A1177" t="s">
        <v>2094</v>
      </c>
      <c r="B1177" t="b">
        <v>0</v>
      </c>
      <c r="D1177" t="b">
        <v>0</v>
      </c>
      <c r="E1177" s="1">
        <v>44456</v>
      </c>
      <c r="F1177" t="b">
        <v>0</v>
      </c>
      <c r="G1177" t="s">
        <v>1034</v>
      </c>
      <c r="H1177" t="b">
        <v>1</v>
      </c>
      <c r="I1177" s="2">
        <v>44133.915914351855</v>
      </c>
      <c r="J1177" t="b">
        <v>0</v>
      </c>
      <c r="K1177" t="b">
        <v>0</v>
      </c>
      <c r="L1177" t="s">
        <v>203</v>
      </c>
      <c r="M1177">
        <v>3</v>
      </c>
      <c r="N1177">
        <v>2021</v>
      </c>
      <c r="O1177" t="s">
        <v>771</v>
      </c>
      <c r="P1177" t="s">
        <v>772</v>
      </c>
      <c r="Q1177" t="s">
        <v>5977</v>
      </c>
      <c r="R1177" t="s">
        <v>87</v>
      </c>
      <c r="S1177" s="2">
        <v>44348.7966087963</v>
      </c>
      <c r="U1177" s="2">
        <v>44230.858969907407</v>
      </c>
      <c r="V1177" t="b">
        <v>0</v>
      </c>
      <c r="W1177" t="s">
        <v>1226</v>
      </c>
      <c r="X1177" t="s">
        <v>2095</v>
      </c>
      <c r="Z1177" t="b">
        <v>0</v>
      </c>
      <c r="AA1177" t="s">
        <v>1301</v>
      </c>
      <c r="AB1177" t="s">
        <v>774</v>
      </c>
      <c r="AC1177" t="b">
        <v>0</v>
      </c>
      <c r="AD1177" t="b">
        <v>0</v>
      </c>
      <c r="AE1177" s="3">
        <v>181700</v>
      </c>
      <c r="AF1177" s="3">
        <v>127190</v>
      </c>
    </row>
    <row r="1178" spans="1:32" x14ac:dyDescent="0.3">
      <c r="A1178" t="s">
        <v>2096</v>
      </c>
      <c r="B1178" t="b">
        <v>0</v>
      </c>
      <c r="D1178" t="b">
        <v>0</v>
      </c>
      <c r="E1178" s="1">
        <v>44462</v>
      </c>
      <c r="F1178" t="b">
        <v>0</v>
      </c>
      <c r="G1178" t="s">
        <v>1034</v>
      </c>
      <c r="H1178" t="b">
        <v>1</v>
      </c>
      <c r="I1178" s="2">
        <v>44153.959004629629</v>
      </c>
      <c r="J1178" t="b">
        <v>0</v>
      </c>
      <c r="K1178" t="b">
        <v>0</v>
      </c>
      <c r="L1178" t="s">
        <v>203</v>
      </c>
      <c r="M1178">
        <v>3</v>
      </c>
      <c r="N1178">
        <v>2021</v>
      </c>
      <c r="O1178" t="s">
        <v>771</v>
      </c>
      <c r="P1178" t="s">
        <v>772</v>
      </c>
      <c r="Q1178" t="s">
        <v>5976</v>
      </c>
      <c r="R1178" t="s">
        <v>87</v>
      </c>
      <c r="S1178" s="2">
        <v>44348.7966087963</v>
      </c>
      <c r="U1178" s="2">
        <v>44153.959178240744</v>
      </c>
      <c r="V1178" t="b">
        <v>0</v>
      </c>
      <c r="W1178" t="s">
        <v>121</v>
      </c>
      <c r="X1178" t="s">
        <v>2097</v>
      </c>
      <c r="Z1178" t="b">
        <v>0</v>
      </c>
      <c r="AA1178" t="s">
        <v>1301</v>
      </c>
      <c r="AB1178" t="s">
        <v>774</v>
      </c>
      <c r="AC1178" t="b">
        <v>0</v>
      </c>
      <c r="AD1178" t="b">
        <v>0</v>
      </c>
      <c r="AE1178" s="3">
        <v>122820</v>
      </c>
      <c r="AF1178" s="3">
        <v>85974</v>
      </c>
    </row>
    <row r="1179" spans="1:32" x14ac:dyDescent="0.3">
      <c r="A1179" t="s">
        <v>2098</v>
      </c>
      <c r="B1179" t="b">
        <v>0</v>
      </c>
      <c r="D1179" t="b">
        <v>0</v>
      </c>
      <c r="E1179" s="1">
        <v>44428</v>
      </c>
      <c r="F1179" t="b">
        <v>0</v>
      </c>
      <c r="G1179" t="s">
        <v>179</v>
      </c>
      <c r="H1179" t="b">
        <v>1</v>
      </c>
      <c r="I1179" s="2">
        <v>44155.874722222223</v>
      </c>
      <c r="J1179" t="b">
        <v>0</v>
      </c>
      <c r="K1179" t="b">
        <v>0</v>
      </c>
      <c r="L1179" t="s">
        <v>203</v>
      </c>
      <c r="M1179">
        <v>3</v>
      </c>
      <c r="N1179">
        <v>2021</v>
      </c>
      <c r="O1179" t="s">
        <v>771</v>
      </c>
      <c r="P1179" t="s">
        <v>772</v>
      </c>
      <c r="Q1179" t="s">
        <v>5969</v>
      </c>
      <c r="R1179" t="s">
        <v>179</v>
      </c>
      <c r="S1179" s="2">
        <v>44362.761365740742</v>
      </c>
      <c r="U1179" s="2">
        <v>44362.761365740742</v>
      </c>
      <c r="V1179" t="b">
        <v>0</v>
      </c>
      <c r="W1179" t="s">
        <v>121</v>
      </c>
      <c r="X1179" t="s">
        <v>2099</v>
      </c>
      <c r="Z1179" t="b">
        <v>0</v>
      </c>
      <c r="AA1179" t="s">
        <v>179</v>
      </c>
      <c r="AB1179" t="s">
        <v>774</v>
      </c>
      <c r="AC1179" t="b">
        <v>0</v>
      </c>
      <c r="AD1179" t="b">
        <v>0</v>
      </c>
      <c r="AE1179" s="3">
        <v>154850</v>
      </c>
      <c r="AF1179" s="3">
        <v>108395</v>
      </c>
    </row>
    <row r="1180" spans="1:32" x14ac:dyDescent="0.3">
      <c r="A1180" t="s">
        <v>2100</v>
      </c>
      <c r="B1180" t="b">
        <v>0</v>
      </c>
      <c r="D1180" t="b">
        <v>0</v>
      </c>
      <c r="E1180" s="1">
        <v>44463</v>
      </c>
      <c r="F1180" t="b">
        <v>0</v>
      </c>
      <c r="G1180" t="s">
        <v>179</v>
      </c>
      <c r="H1180" t="b">
        <v>1</v>
      </c>
      <c r="I1180" s="2">
        <v>44209.629942129628</v>
      </c>
      <c r="J1180" t="b">
        <v>0</v>
      </c>
      <c r="K1180" t="b">
        <v>0</v>
      </c>
      <c r="L1180" t="s">
        <v>203</v>
      </c>
      <c r="M1180">
        <v>3</v>
      </c>
      <c r="N1180">
        <v>2021</v>
      </c>
      <c r="O1180" t="s">
        <v>771</v>
      </c>
      <c r="P1180" t="s">
        <v>772</v>
      </c>
      <c r="Q1180" t="s">
        <v>5972</v>
      </c>
      <c r="R1180" t="s">
        <v>87</v>
      </c>
      <c r="S1180" s="2">
        <v>44348.7966087963</v>
      </c>
      <c r="U1180" s="2">
        <v>44215.683032407411</v>
      </c>
      <c r="V1180" t="b">
        <v>0</v>
      </c>
      <c r="W1180" t="s">
        <v>121</v>
      </c>
      <c r="X1180" t="s">
        <v>2101</v>
      </c>
      <c r="Z1180" t="b">
        <v>0</v>
      </c>
      <c r="AA1180" t="s">
        <v>179</v>
      </c>
      <c r="AB1180" t="s">
        <v>774</v>
      </c>
      <c r="AC1180" t="b">
        <v>0</v>
      </c>
      <c r="AD1180" t="b">
        <v>0</v>
      </c>
      <c r="AE1180" s="3">
        <v>138850</v>
      </c>
      <c r="AF1180" s="3">
        <v>97195</v>
      </c>
    </row>
    <row r="1181" spans="1:32" x14ac:dyDescent="0.3">
      <c r="A1181" t="s">
        <v>2102</v>
      </c>
      <c r="B1181" t="b">
        <v>0</v>
      </c>
      <c r="D1181" t="b">
        <v>0</v>
      </c>
      <c r="E1181" s="1">
        <v>44456</v>
      </c>
      <c r="F1181" t="b">
        <v>0</v>
      </c>
      <c r="G1181" t="s">
        <v>1034</v>
      </c>
      <c r="H1181" t="b">
        <v>1</v>
      </c>
      <c r="I1181" s="2">
        <v>43955.617708333331</v>
      </c>
      <c r="J1181" t="b">
        <v>0</v>
      </c>
      <c r="K1181" t="b">
        <v>0</v>
      </c>
      <c r="L1181" t="s">
        <v>203</v>
      </c>
      <c r="M1181">
        <v>3</v>
      </c>
      <c r="N1181">
        <v>2021</v>
      </c>
      <c r="O1181" t="s">
        <v>1096</v>
      </c>
      <c r="P1181" t="s">
        <v>1097</v>
      </c>
      <c r="Q1181" t="s">
        <v>5969</v>
      </c>
      <c r="R1181" t="s">
        <v>87</v>
      </c>
      <c r="S1181" s="2">
        <v>44348.7966087963</v>
      </c>
      <c r="U1181" s="2">
        <v>44173.99077546296</v>
      </c>
      <c r="V1181" t="b">
        <v>0</v>
      </c>
      <c r="W1181" t="s">
        <v>121</v>
      </c>
      <c r="X1181" t="s">
        <v>2103</v>
      </c>
      <c r="Z1181" t="b">
        <v>0</v>
      </c>
      <c r="AA1181" t="s">
        <v>1301</v>
      </c>
      <c r="AB1181" t="s">
        <v>1097</v>
      </c>
      <c r="AC1181" t="b">
        <v>0</v>
      </c>
      <c r="AD1181" t="b">
        <v>0</v>
      </c>
      <c r="AE1181" s="3">
        <v>128340</v>
      </c>
      <c r="AF1181" s="3">
        <v>115506</v>
      </c>
    </row>
    <row r="1182" spans="1:32" x14ac:dyDescent="0.3">
      <c r="A1182" t="s">
        <v>2104</v>
      </c>
      <c r="B1182" t="b">
        <v>0</v>
      </c>
      <c r="D1182" t="b">
        <v>0</v>
      </c>
      <c r="E1182" s="1">
        <v>44799</v>
      </c>
      <c r="F1182" t="b">
        <v>0</v>
      </c>
      <c r="G1182" t="s">
        <v>1034</v>
      </c>
      <c r="H1182" t="b">
        <v>1</v>
      </c>
      <c r="I1182" s="2">
        <v>44237.849062499998</v>
      </c>
      <c r="J1182" t="b">
        <v>0</v>
      </c>
      <c r="K1182" t="b">
        <v>0</v>
      </c>
      <c r="L1182" t="s">
        <v>1101</v>
      </c>
      <c r="M1182">
        <v>3</v>
      </c>
      <c r="N1182">
        <v>2022</v>
      </c>
      <c r="O1182" t="s">
        <v>1096</v>
      </c>
      <c r="P1182" t="s">
        <v>1097</v>
      </c>
      <c r="Q1182" t="s">
        <v>5973</v>
      </c>
      <c r="R1182" t="s">
        <v>87</v>
      </c>
      <c r="S1182" s="2">
        <v>44348.7966087963</v>
      </c>
      <c r="U1182" s="2">
        <v>44237.850011574075</v>
      </c>
      <c r="V1182" t="b">
        <v>0</v>
      </c>
      <c r="W1182" t="s">
        <v>121</v>
      </c>
      <c r="X1182" t="s">
        <v>2105</v>
      </c>
      <c r="Z1182" t="b">
        <v>0</v>
      </c>
      <c r="AA1182" t="s">
        <v>1301</v>
      </c>
      <c r="AB1182" t="s">
        <v>1097</v>
      </c>
      <c r="AC1182" t="b">
        <v>0</v>
      </c>
      <c r="AD1182" t="b">
        <v>0</v>
      </c>
      <c r="AE1182" s="3">
        <v>127382.04</v>
      </c>
      <c r="AF1182" s="3">
        <v>114643.84</v>
      </c>
    </row>
    <row r="1183" spans="1:32" x14ac:dyDescent="0.3">
      <c r="A1183" t="s">
        <v>2106</v>
      </c>
      <c r="B1183" t="b">
        <v>0</v>
      </c>
      <c r="D1183" t="b">
        <v>0</v>
      </c>
      <c r="E1183" s="1">
        <v>44469</v>
      </c>
      <c r="F1183" t="b">
        <v>0</v>
      </c>
      <c r="G1183" t="s">
        <v>1332</v>
      </c>
      <c r="H1183" t="b">
        <v>1</v>
      </c>
      <c r="I1183" s="2">
        <v>44137.993391203701</v>
      </c>
      <c r="J1183" t="b">
        <v>0</v>
      </c>
      <c r="K1183" t="b">
        <v>0</v>
      </c>
      <c r="L1183" t="s">
        <v>203</v>
      </c>
      <c r="M1183">
        <v>3</v>
      </c>
      <c r="N1183">
        <v>2021</v>
      </c>
      <c r="O1183" t="s">
        <v>86</v>
      </c>
      <c r="P1183" t="s">
        <v>86</v>
      </c>
      <c r="Q1183" t="s">
        <v>45</v>
      </c>
      <c r="R1183" t="s">
        <v>1332</v>
      </c>
      <c r="S1183" s="2">
        <v>44363.905891203707</v>
      </c>
      <c r="U1183" s="2">
        <v>44137.996770833335</v>
      </c>
      <c r="V1183" t="b">
        <v>0</v>
      </c>
      <c r="W1183" t="s">
        <v>37</v>
      </c>
      <c r="X1183" t="s">
        <v>2107</v>
      </c>
      <c r="Z1183" t="b">
        <v>0</v>
      </c>
      <c r="AA1183" t="s">
        <v>1332</v>
      </c>
      <c r="AB1183" t="s">
        <v>180</v>
      </c>
      <c r="AC1183" t="b">
        <v>0</v>
      </c>
      <c r="AD1183" t="b">
        <v>0</v>
      </c>
      <c r="AE1183" s="3">
        <v>181200</v>
      </c>
      <c r="AF1183" s="3">
        <v>9060</v>
      </c>
    </row>
    <row r="1184" spans="1:32" x14ac:dyDescent="0.3">
      <c r="A1184" t="s">
        <v>2108</v>
      </c>
      <c r="B1184" t="b">
        <v>0</v>
      </c>
      <c r="D1184" t="b">
        <v>0</v>
      </c>
      <c r="E1184" s="1">
        <v>44456</v>
      </c>
      <c r="F1184" t="b">
        <v>0</v>
      </c>
      <c r="G1184" t="s">
        <v>1034</v>
      </c>
      <c r="H1184" t="b">
        <v>1</v>
      </c>
      <c r="I1184" s="2">
        <v>44173.759733796294</v>
      </c>
      <c r="J1184" t="b">
        <v>0</v>
      </c>
      <c r="K1184" t="b">
        <v>0</v>
      </c>
      <c r="L1184" t="s">
        <v>203</v>
      </c>
      <c r="M1184">
        <v>3</v>
      </c>
      <c r="N1184">
        <v>2021</v>
      </c>
      <c r="O1184" t="s">
        <v>86</v>
      </c>
      <c r="P1184" t="s">
        <v>86</v>
      </c>
      <c r="Q1184" t="s">
        <v>120</v>
      </c>
      <c r="R1184" t="s">
        <v>87</v>
      </c>
      <c r="S1184" s="2">
        <v>44348.7966087963</v>
      </c>
      <c r="U1184" s="2">
        <v>44173.760011574072</v>
      </c>
      <c r="V1184" t="b">
        <v>0</v>
      </c>
      <c r="W1184" t="s">
        <v>121</v>
      </c>
      <c r="X1184" t="s">
        <v>2109</v>
      </c>
      <c r="Z1184" t="b">
        <v>0</v>
      </c>
      <c r="AA1184" t="s">
        <v>1301</v>
      </c>
      <c r="AB1184" t="s">
        <v>180</v>
      </c>
      <c r="AC1184" t="b">
        <v>0</v>
      </c>
      <c r="AD1184" t="b">
        <v>0</v>
      </c>
      <c r="AE1184" s="3">
        <v>120750</v>
      </c>
      <c r="AF1184" s="3">
        <v>6037.5</v>
      </c>
    </row>
    <row r="1185" spans="1:32" x14ac:dyDescent="0.3">
      <c r="A1185" t="s">
        <v>2110</v>
      </c>
      <c r="B1185" t="b">
        <v>0</v>
      </c>
      <c r="D1185" t="b">
        <v>0</v>
      </c>
      <c r="E1185" s="1">
        <v>44468</v>
      </c>
      <c r="F1185" t="b">
        <v>0</v>
      </c>
      <c r="G1185" t="s">
        <v>1034</v>
      </c>
      <c r="H1185" t="b">
        <v>1</v>
      </c>
      <c r="I1185" s="2">
        <v>44126.904999999999</v>
      </c>
      <c r="J1185" t="b">
        <v>0</v>
      </c>
      <c r="K1185" t="b">
        <v>0</v>
      </c>
      <c r="L1185" t="s">
        <v>203</v>
      </c>
      <c r="M1185">
        <v>3</v>
      </c>
      <c r="N1185">
        <v>2021</v>
      </c>
      <c r="O1185" t="s">
        <v>86</v>
      </c>
      <c r="P1185" t="s">
        <v>86</v>
      </c>
      <c r="Q1185" t="s">
        <v>1310</v>
      </c>
      <c r="R1185" t="s">
        <v>87</v>
      </c>
      <c r="S1185" s="2">
        <v>44348.7966087963</v>
      </c>
      <c r="U1185" s="2">
        <v>44152.788946759261</v>
      </c>
      <c r="V1185" t="b">
        <v>0</v>
      </c>
      <c r="W1185" t="s">
        <v>121</v>
      </c>
      <c r="X1185" t="s">
        <v>2111</v>
      </c>
      <c r="Z1185" t="b">
        <v>0</v>
      </c>
      <c r="AA1185" t="s">
        <v>1301</v>
      </c>
      <c r="AB1185" t="s">
        <v>180</v>
      </c>
      <c r="AC1185" t="b">
        <v>0</v>
      </c>
      <c r="AD1185" t="b">
        <v>0</v>
      </c>
      <c r="AE1185" s="3">
        <v>122820</v>
      </c>
      <c r="AF1185" s="3">
        <v>6141</v>
      </c>
    </row>
    <row r="1186" spans="1:32" x14ac:dyDescent="0.3">
      <c r="A1186" t="s">
        <v>275</v>
      </c>
      <c r="B1186" t="b">
        <v>0</v>
      </c>
      <c r="D1186" t="b">
        <v>0</v>
      </c>
      <c r="E1186" s="1">
        <v>44468</v>
      </c>
      <c r="F1186" t="b">
        <v>0</v>
      </c>
      <c r="G1186" t="s">
        <v>123</v>
      </c>
      <c r="H1186" t="b">
        <v>1</v>
      </c>
      <c r="I1186" s="2">
        <v>43874.582696759258</v>
      </c>
      <c r="J1186" t="b">
        <v>0</v>
      </c>
      <c r="K1186" t="b">
        <v>0</v>
      </c>
      <c r="L1186" t="s">
        <v>203</v>
      </c>
      <c r="M1186">
        <v>3</v>
      </c>
      <c r="N1186">
        <v>2021</v>
      </c>
      <c r="O1186" t="s">
        <v>86</v>
      </c>
      <c r="P1186" t="s">
        <v>86</v>
      </c>
      <c r="Q1186" t="s">
        <v>45</v>
      </c>
      <c r="R1186" t="s">
        <v>123</v>
      </c>
      <c r="S1186" s="2">
        <v>44358.61546296296</v>
      </c>
      <c r="U1186" s="2">
        <v>44358.614884259259</v>
      </c>
      <c r="V1186" t="b">
        <v>0</v>
      </c>
      <c r="W1186" t="s">
        <v>1226</v>
      </c>
      <c r="X1186" t="s">
        <v>2112</v>
      </c>
      <c r="Z1186" t="b">
        <v>0</v>
      </c>
      <c r="AA1186" t="s">
        <v>123</v>
      </c>
      <c r="AB1186" t="s">
        <v>180</v>
      </c>
      <c r="AC1186" t="b">
        <v>0</v>
      </c>
      <c r="AD1186" t="b">
        <v>0</v>
      </c>
      <c r="AE1186" s="3">
        <v>140000</v>
      </c>
      <c r="AF1186" s="3">
        <v>7000</v>
      </c>
    </row>
    <row r="1187" spans="1:32" x14ac:dyDescent="0.3">
      <c r="A1187" t="s">
        <v>2113</v>
      </c>
      <c r="B1187" t="b">
        <v>0</v>
      </c>
      <c r="D1187" t="b">
        <v>0</v>
      </c>
      <c r="E1187" s="1">
        <v>44469</v>
      </c>
      <c r="F1187" t="b">
        <v>0</v>
      </c>
      <c r="G1187" t="s">
        <v>1332</v>
      </c>
      <c r="H1187" t="b">
        <v>1</v>
      </c>
      <c r="I1187" s="2">
        <v>44232.038217592592</v>
      </c>
      <c r="J1187" t="b">
        <v>0</v>
      </c>
      <c r="K1187" t="b">
        <v>0</v>
      </c>
      <c r="L1187" t="s">
        <v>203</v>
      </c>
      <c r="M1187">
        <v>3</v>
      </c>
      <c r="N1187">
        <v>2021</v>
      </c>
      <c r="O1187" t="s">
        <v>86</v>
      </c>
      <c r="P1187" t="s">
        <v>86</v>
      </c>
      <c r="Q1187" t="s">
        <v>1310</v>
      </c>
      <c r="R1187" t="s">
        <v>159</v>
      </c>
      <c r="S1187" s="2">
        <v>44370.691400462965</v>
      </c>
      <c r="U1187" s="2">
        <v>44294.961782407408</v>
      </c>
      <c r="V1187" t="b">
        <v>0</v>
      </c>
      <c r="W1187" t="s">
        <v>37</v>
      </c>
      <c r="X1187" t="s">
        <v>2114</v>
      </c>
      <c r="Z1187" t="b">
        <v>0</v>
      </c>
      <c r="AA1187" t="s">
        <v>2115</v>
      </c>
      <c r="AB1187" t="s">
        <v>205</v>
      </c>
      <c r="AC1187" t="b">
        <v>0</v>
      </c>
      <c r="AD1187" t="b">
        <v>0</v>
      </c>
      <c r="AE1187" s="3">
        <v>154850</v>
      </c>
      <c r="AF1187" s="3">
        <v>46455</v>
      </c>
    </row>
    <row r="1188" spans="1:32" x14ac:dyDescent="0.3">
      <c r="A1188" t="s">
        <v>2116</v>
      </c>
      <c r="B1188" t="b">
        <v>0</v>
      </c>
      <c r="D1188" t="b">
        <v>0</v>
      </c>
      <c r="E1188" s="1">
        <v>44456</v>
      </c>
      <c r="F1188" t="b">
        <v>0</v>
      </c>
      <c r="G1188" t="s">
        <v>1034</v>
      </c>
      <c r="H1188" t="b">
        <v>1</v>
      </c>
      <c r="I1188" s="2">
        <v>44174.00335648148</v>
      </c>
      <c r="J1188" t="b">
        <v>0</v>
      </c>
      <c r="K1188" t="b">
        <v>0</v>
      </c>
      <c r="L1188" t="s">
        <v>203</v>
      </c>
      <c r="M1188">
        <v>3</v>
      </c>
      <c r="N1188">
        <v>2021</v>
      </c>
      <c r="O1188" t="s">
        <v>86</v>
      </c>
      <c r="P1188" t="s">
        <v>86</v>
      </c>
      <c r="Q1188" t="s">
        <v>120</v>
      </c>
      <c r="R1188" t="s">
        <v>87</v>
      </c>
      <c r="S1188" s="2">
        <v>44348.7966087963</v>
      </c>
      <c r="U1188" s="2">
        <v>44174.003946759258</v>
      </c>
      <c r="V1188" t="b">
        <v>0</v>
      </c>
      <c r="W1188" t="s">
        <v>121</v>
      </c>
      <c r="X1188" t="s">
        <v>2117</v>
      </c>
      <c r="Z1188" t="b">
        <v>0</v>
      </c>
      <c r="AA1188" t="s">
        <v>1301</v>
      </c>
      <c r="AB1188" t="s">
        <v>205</v>
      </c>
      <c r="AC1188" t="b">
        <v>0</v>
      </c>
      <c r="AD1188" t="b">
        <v>0</v>
      </c>
      <c r="AE1188" s="3">
        <v>120750</v>
      </c>
      <c r="AF1188" s="3">
        <v>36225</v>
      </c>
    </row>
    <row r="1189" spans="1:32" x14ac:dyDescent="0.3">
      <c r="A1189" t="s">
        <v>175</v>
      </c>
      <c r="B1189" t="b">
        <v>0</v>
      </c>
      <c r="D1189" t="b">
        <v>0</v>
      </c>
      <c r="E1189" s="1">
        <v>44456</v>
      </c>
      <c r="F1189" t="b">
        <v>0</v>
      </c>
      <c r="G1189" t="s">
        <v>123</v>
      </c>
      <c r="H1189" t="b">
        <v>1</v>
      </c>
      <c r="I1189" s="2">
        <v>44067.743495370371</v>
      </c>
      <c r="J1189" t="b">
        <v>0</v>
      </c>
      <c r="K1189" t="b">
        <v>0</v>
      </c>
      <c r="L1189" t="s">
        <v>203</v>
      </c>
      <c r="M1189">
        <v>3</v>
      </c>
      <c r="N1189">
        <v>2021</v>
      </c>
      <c r="O1189" t="s">
        <v>86</v>
      </c>
      <c r="P1189" t="s">
        <v>86</v>
      </c>
      <c r="Q1189" t="s">
        <v>120</v>
      </c>
      <c r="R1189" t="s">
        <v>87</v>
      </c>
      <c r="S1189" s="2">
        <v>44348.796736111108</v>
      </c>
      <c r="U1189" s="2">
        <v>44272.122858796298</v>
      </c>
      <c r="V1189" t="b">
        <v>0</v>
      </c>
      <c r="W1189" t="s">
        <v>1224</v>
      </c>
      <c r="X1189" t="s">
        <v>2118</v>
      </c>
      <c r="Z1189" t="b">
        <v>0</v>
      </c>
      <c r="AA1189" t="s">
        <v>179</v>
      </c>
      <c r="AB1189" t="s">
        <v>205</v>
      </c>
      <c r="AC1189" t="b">
        <v>0</v>
      </c>
      <c r="AD1189" t="b">
        <v>0</v>
      </c>
      <c r="AE1189" s="3">
        <v>154850</v>
      </c>
      <c r="AF1189" s="3">
        <v>46455</v>
      </c>
    </row>
    <row r="1190" spans="1:32" x14ac:dyDescent="0.3">
      <c r="A1190" t="s">
        <v>2119</v>
      </c>
      <c r="B1190" t="b">
        <v>0</v>
      </c>
      <c r="D1190" t="b">
        <v>0</v>
      </c>
      <c r="E1190" s="1">
        <v>44463</v>
      </c>
      <c r="F1190" t="b">
        <v>0</v>
      </c>
      <c r="G1190" t="s">
        <v>179</v>
      </c>
      <c r="H1190" t="b">
        <v>1</v>
      </c>
      <c r="I1190" s="2">
        <v>44221.644837962966</v>
      </c>
      <c r="J1190" t="b">
        <v>0</v>
      </c>
      <c r="K1190" t="b">
        <v>0</v>
      </c>
      <c r="L1190" t="s">
        <v>203</v>
      </c>
      <c r="M1190">
        <v>3</v>
      </c>
      <c r="N1190">
        <v>2021</v>
      </c>
      <c r="O1190" t="s">
        <v>86</v>
      </c>
      <c r="P1190" t="s">
        <v>86</v>
      </c>
      <c r="Q1190" t="s">
        <v>120</v>
      </c>
      <c r="R1190" t="s">
        <v>87</v>
      </c>
      <c r="S1190" s="2">
        <v>44348.796666666669</v>
      </c>
      <c r="U1190" s="2">
        <v>44313.967280092591</v>
      </c>
      <c r="V1190" t="b">
        <v>0</v>
      </c>
      <c r="W1190" t="s">
        <v>1224</v>
      </c>
      <c r="X1190" t="s">
        <v>2120</v>
      </c>
      <c r="Z1190" t="b">
        <v>0</v>
      </c>
      <c r="AA1190" t="s">
        <v>179</v>
      </c>
      <c r="AB1190" t="s">
        <v>205</v>
      </c>
      <c r="AC1190" t="b">
        <v>0</v>
      </c>
      <c r="AD1190" t="b">
        <v>0</v>
      </c>
      <c r="AE1190" s="3">
        <v>171010</v>
      </c>
      <c r="AF1190" s="3">
        <v>51303</v>
      </c>
    </row>
    <row r="1191" spans="1:32" x14ac:dyDescent="0.3">
      <c r="A1191" t="s">
        <v>2121</v>
      </c>
      <c r="B1191" t="b">
        <v>0</v>
      </c>
      <c r="D1191" t="b">
        <v>0</v>
      </c>
      <c r="E1191" s="1">
        <v>44463</v>
      </c>
      <c r="F1191" t="b">
        <v>0</v>
      </c>
      <c r="G1191" t="s">
        <v>179</v>
      </c>
      <c r="H1191" t="b">
        <v>1</v>
      </c>
      <c r="I1191" s="2">
        <v>44274.854178240741</v>
      </c>
      <c r="J1191" t="b">
        <v>0</v>
      </c>
      <c r="K1191" t="b">
        <v>0</v>
      </c>
      <c r="L1191" t="s">
        <v>203</v>
      </c>
      <c r="M1191">
        <v>3</v>
      </c>
      <c r="N1191">
        <v>2021</v>
      </c>
      <c r="O1191" t="s">
        <v>86</v>
      </c>
      <c r="P1191" t="s">
        <v>86</v>
      </c>
      <c r="Q1191" t="s">
        <v>120</v>
      </c>
      <c r="R1191" t="s">
        <v>87</v>
      </c>
      <c r="S1191" s="2">
        <v>44348.7966087963</v>
      </c>
      <c r="U1191" s="2">
        <v>44294.925925925927</v>
      </c>
      <c r="V1191" t="b">
        <v>0</v>
      </c>
      <c r="W1191" t="s">
        <v>121</v>
      </c>
      <c r="X1191" t="s">
        <v>2122</v>
      </c>
      <c r="Z1191" t="b">
        <v>0</v>
      </c>
      <c r="AA1191" t="s">
        <v>179</v>
      </c>
      <c r="AB1191" t="s">
        <v>205</v>
      </c>
      <c r="AC1191" t="b">
        <v>0</v>
      </c>
      <c r="AD1191" t="b">
        <v>0</v>
      </c>
      <c r="AE1191" s="3">
        <v>175010</v>
      </c>
      <c r="AF1191" s="3">
        <v>52503</v>
      </c>
    </row>
    <row r="1192" spans="1:32" x14ac:dyDescent="0.3">
      <c r="A1192" t="s">
        <v>2123</v>
      </c>
      <c r="B1192" t="b">
        <v>0</v>
      </c>
      <c r="D1192" t="b">
        <v>0</v>
      </c>
      <c r="E1192" s="1">
        <v>44456</v>
      </c>
      <c r="F1192" t="b">
        <v>0</v>
      </c>
      <c r="G1192" t="s">
        <v>1332</v>
      </c>
      <c r="H1192" t="b">
        <v>1</v>
      </c>
      <c r="I1192" s="2">
        <v>44279.746828703705</v>
      </c>
      <c r="J1192" t="b">
        <v>0</v>
      </c>
      <c r="K1192" t="b">
        <v>0</v>
      </c>
      <c r="L1192" t="s">
        <v>203</v>
      </c>
      <c r="M1192">
        <v>3</v>
      </c>
      <c r="N1192">
        <v>2021</v>
      </c>
      <c r="O1192" t="s">
        <v>86</v>
      </c>
      <c r="P1192" t="s">
        <v>86</v>
      </c>
      <c r="Q1192" t="s">
        <v>120</v>
      </c>
      <c r="R1192" t="s">
        <v>87</v>
      </c>
      <c r="S1192" s="2">
        <v>44348.796736111108</v>
      </c>
      <c r="U1192" s="2">
        <v>44279.747349537036</v>
      </c>
      <c r="V1192" t="b">
        <v>0</v>
      </c>
      <c r="W1192" t="s">
        <v>121</v>
      </c>
      <c r="X1192" t="s">
        <v>2124</v>
      </c>
      <c r="Z1192" t="b">
        <v>0</v>
      </c>
      <c r="AA1192" t="s">
        <v>179</v>
      </c>
      <c r="AB1192" t="s">
        <v>205</v>
      </c>
      <c r="AC1192" t="b">
        <v>0</v>
      </c>
      <c r="AD1192" t="b">
        <v>0</v>
      </c>
      <c r="AE1192" s="3">
        <v>175010</v>
      </c>
      <c r="AF1192" s="3">
        <v>52503</v>
      </c>
    </row>
    <row r="1193" spans="1:32" x14ac:dyDescent="0.3">
      <c r="A1193" t="s">
        <v>2125</v>
      </c>
      <c r="B1193" t="b">
        <v>0</v>
      </c>
      <c r="D1193" t="b">
        <v>0</v>
      </c>
      <c r="E1193" s="1">
        <v>44456</v>
      </c>
      <c r="F1193" t="b">
        <v>0</v>
      </c>
      <c r="G1193" t="s">
        <v>2033</v>
      </c>
      <c r="H1193" t="b">
        <v>1</v>
      </c>
      <c r="I1193" s="2">
        <v>43694.090196759258</v>
      </c>
      <c r="J1193" t="b">
        <v>0</v>
      </c>
      <c r="K1193" t="b">
        <v>0</v>
      </c>
      <c r="L1193" t="s">
        <v>203</v>
      </c>
      <c r="M1193">
        <v>3</v>
      </c>
      <c r="N1193">
        <v>2021</v>
      </c>
      <c r="O1193" t="s">
        <v>86</v>
      </c>
      <c r="P1193" t="s">
        <v>86</v>
      </c>
      <c r="Q1193" t="s">
        <v>120</v>
      </c>
      <c r="R1193" t="s">
        <v>87</v>
      </c>
      <c r="S1193" s="2">
        <v>44348.796736111108</v>
      </c>
      <c r="U1193" s="2">
        <v>44223.115497685183</v>
      </c>
      <c r="V1193" t="b">
        <v>0</v>
      </c>
      <c r="W1193" t="s">
        <v>45</v>
      </c>
      <c r="X1193" t="s">
        <v>2126</v>
      </c>
      <c r="Z1193" t="b">
        <v>0</v>
      </c>
      <c r="AA1193" t="s">
        <v>179</v>
      </c>
      <c r="AB1193" t="s">
        <v>180</v>
      </c>
      <c r="AC1193" t="b">
        <v>0</v>
      </c>
      <c r="AD1193" t="b">
        <v>0</v>
      </c>
      <c r="AE1193" s="3">
        <v>154850</v>
      </c>
      <c r="AF1193" s="3">
        <v>7742.5</v>
      </c>
    </row>
    <row r="1194" spans="1:32" x14ac:dyDescent="0.3">
      <c r="A1194" t="s">
        <v>2127</v>
      </c>
      <c r="B1194" t="b">
        <v>0</v>
      </c>
      <c r="D1194" t="b">
        <v>0</v>
      </c>
      <c r="E1194" s="1">
        <v>44456</v>
      </c>
      <c r="F1194" t="b">
        <v>0</v>
      </c>
      <c r="G1194" t="s">
        <v>1034</v>
      </c>
      <c r="H1194" t="b">
        <v>1</v>
      </c>
      <c r="I1194" s="2">
        <v>44237.96298611111</v>
      </c>
      <c r="J1194" t="b">
        <v>0</v>
      </c>
      <c r="K1194" t="b">
        <v>0</v>
      </c>
      <c r="L1194" t="s">
        <v>203</v>
      </c>
      <c r="M1194">
        <v>3</v>
      </c>
      <c r="N1194">
        <v>2021</v>
      </c>
      <c r="O1194" t="s">
        <v>86</v>
      </c>
      <c r="P1194" t="s">
        <v>86</v>
      </c>
      <c r="Q1194" t="s">
        <v>120</v>
      </c>
      <c r="R1194" t="s">
        <v>87</v>
      </c>
      <c r="S1194" s="2">
        <v>44348.796666666669</v>
      </c>
      <c r="U1194" s="2">
        <v>44237.973935185182</v>
      </c>
      <c r="V1194" t="b">
        <v>0</v>
      </c>
      <c r="W1194" t="s">
        <v>37</v>
      </c>
      <c r="X1194" t="s">
        <v>2128</v>
      </c>
      <c r="Z1194" t="b">
        <v>0</v>
      </c>
      <c r="AA1194" t="s">
        <v>1301</v>
      </c>
      <c r="AB1194" t="s">
        <v>205</v>
      </c>
      <c r="AC1194" t="b">
        <v>0</v>
      </c>
      <c r="AD1194" t="b">
        <v>0</v>
      </c>
      <c r="AE1194" s="3">
        <v>131054.39999999999</v>
      </c>
      <c r="AF1194" s="3">
        <v>39316.32</v>
      </c>
    </row>
    <row r="1195" spans="1:32" x14ac:dyDescent="0.3">
      <c r="A1195" t="s">
        <v>2129</v>
      </c>
      <c r="B1195" t="b">
        <v>0</v>
      </c>
      <c r="D1195" t="b">
        <v>0</v>
      </c>
      <c r="E1195" s="1">
        <v>44469</v>
      </c>
      <c r="F1195" t="b">
        <v>0</v>
      </c>
      <c r="G1195" t="s">
        <v>1332</v>
      </c>
      <c r="H1195" t="b">
        <v>1</v>
      </c>
      <c r="I1195" s="2">
        <v>43964.772800925923</v>
      </c>
      <c r="J1195" t="b">
        <v>0</v>
      </c>
      <c r="K1195" t="b">
        <v>0</v>
      </c>
      <c r="L1195" t="s">
        <v>203</v>
      </c>
      <c r="M1195">
        <v>3</v>
      </c>
      <c r="N1195">
        <v>2021</v>
      </c>
      <c r="O1195" t="s">
        <v>771</v>
      </c>
      <c r="P1195" t="s">
        <v>772</v>
      </c>
      <c r="Q1195" t="s">
        <v>120</v>
      </c>
      <c r="R1195" t="s">
        <v>1332</v>
      </c>
      <c r="S1195" s="2">
        <v>44371.846631944441</v>
      </c>
      <c r="U1195" s="2">
        <v>44308.981377314813</v>
      </c>
      <c r="V1195" t="b">
        <v>0</v>
      </c>
      <c r="W1195" t="s">
        <v>1252</v>
      </c>
      <c r="X1195" t="s">
        <v>2130</v>
      </c>
      <c r="Z1195" t="b">
        <v>0</v>
      </c>
      <c r="AA1195" t="s">
        <v>1332</v>
      </c>
      <c r="AB1195" t="s">
        <v>774</v>
      </c>
      <c r="AC1195" t="b">
        <v>0</v>
      </c>
      <c r="AD1195" t="b">
        <v>0</v>
      </c>
      <c r="AE1195" s="3">
        <v>162850</v>
      </c>
      <c r="AF1195" s="3">
        <v>113995</v>
      </c>
    </row>
    <row r="1196" spans="1:32" x14ac:dyDescent="0.3">
      <c r="A1196" t="s">
        <v>2131</v>
      </c>
      <c r="B1196" t="b">
        <v>0</v>
      </c>
      <c r="D1196" t="b">
        <v>0</v>
      </c>
      <c r="E1196" s="1">
        <v>44456</v>
      </c>
      <c r="F1196" t="b">
        <v>0</v>
      </c>
      <c r="G1196" t="s">
        <v>1034</v>
      </c>
      <c r="H1196" t="b">
        <v>1</v>
      </c>
      <c r="I1196" s="2">
        <v>43915.898344907408</v>
      </c>
      <c r="J1196" t="b">
        <v>0</v>
      </c>
      <c r="K1196" t="b">
        <v>0</v>
      </c>
      <c r="L1196" t="s">
        <v>203</v>
      </c>
      <c r="M1196">
        <v>3</v>
      </c>
      <c r="N1196">
        <v>2021</v>
      </c>
      <c r="O1196" t="s">
        <v>771</v>
      </c>
      <c r="P1196" t="s">
        <v>772</v>
      </c>
      <c r="Q1196" t="s">
        <v>120</v>
      </c>
      <c r="R1196" t="s">
        <v>87</v>
      </c>
      <c r="S1196" s="2">
        <v>44348.796805555554</v>
      </c>
      <c r="U1196" s="2">
        <v>44152.806793981479</v>
      </c>
      <c r="V1196" t="b">
        <v>0</v>
      </c>
      <c r="W1196" t="s">
        <v>121</v>
      </c>
      <c r="X1196" t="s">
        <v>2132</v>
      </c>
      <c r="Z1196" t="b">
        <v>0</v>
      </c>
      <c r="AA1196" t="s">
        <v>1301</v>
      </c>
      <c r="AB1196" t="s">
        <v>774</v>
      </c>
      <c r="AC1196" t="b">
        <v>0</v>
      </c>
      <c r="AD1196" t="b">
        <v>0</v>
      </c>
      <c r="AE1196" s="3">
        <v>135240</v>
      </c>
      <c r="AF1196" s="3">
        <v>94668</v>
      </c>
    </row>
    <row r="1197" spans="1:32" x14ac:dyDescent="0.3">
      <c r="A1197" t="s">
        <v>2133</v>
      </c>
      <c r="B1197" t="b">
        <v>0</v>
      </c>
      <c r="D1197" t="b">
        <v>0</v>
      </c>
      <c r="E1197" s="1">
        <v>44456</v>
      </c>
      <c r="F1197" t="b">
        <v>0</v>
      </c>
      <c r="G1197" t="s">
        <v>159</v>
      </c>
      <c r="H1197" t="b">
        <v>1</v>
      </c>
      <c r="I1197" s="2">
        <v>43832.949004629627</v>
      </c>
      <c r="J1197" t="b">
        <v>0</v>
      </c>
      <c r="K1197" t="b">
        <v>0</v>
      </c>
      <c r="L1197" t="s">
        <v>203</v>
      </c>
      <c r="M1197">
        <v>3</v>
      </c>
      <c r="N1197">
        <v>2021</v>
      </c>
      <c r="O1197" t="s">
        <v>86</v>
      </c>
      <c r="P1197" t="s">
        <v>86</v>
      </c>
      <c r="Q1197" t="s">
        <v>120</v>
      </c>
      <c r="R1197" t="s">
        <v>87</v>
      </c>
      <c r="S1197" s="2">
        <v>44348.796736111108</v>
      </c>
      <c r="U1197" s="2">
        <v>43920.752060185187</v>
      </c>
      <c r="V1197" t="b">
        <v>0</v>
      </c>
      <c r="W1197" t="s">
        <v>37</v>
      </c>
      <c r="X1197" t="s">
        <v>2134</v>
      </c>
      <c r="Z1197" t="b">
        <v>0</v>
      </c>
      <c r="AA1197" t="s">
        <v>1301</v>
      </c>
      <c r="AB1197" t="s">
        <v>205</v>
      </c>
      <c r="AC1197" t="b">
        <v>0</v>
      </c>
      <c r="AD1197" t="b">
        <v>0</v>
      </c>
      <c r="AE1197" s="3">
        <v>128340</v>
      </c>
      <c r="AF1197" s="3">
        <v>38502</v>
      </c>
    </row>
    <row r="1198" spans="1:32" x14ac:dyDescent="0.3">
      <c r="A1198" t="s">
        <v>2135</v>
      </c>
      <c r="B1198" t="b">
        <v>0</v>
      </c>
      <c r="D1198" t="b">
        <v>0</v>
      </c>
      <c r="E1198" s="1">
        <v>44469</v>
      </c>
      <c r="F1198" t="b">
        <v>0</v>
      </c>
      <c r="G1198" t="s">
        <v>1332</v>
      </c>
      <c r="H1198" t="b">
        <v>1</v>
      </c>
      <c r="I1198" s="2">
        <v>43998.887314814812</v>
      </c>
      <c r="J1198" t="b">
        <v>0</v>
      </c>
      <c r="K1198" t="b">
        <v>0</v>
      </c>
      <c r="L1198" t="s">
        <v>203</v>
      </c>
      <c r="M1198">
        <v>3</v>
      </c>
      <c r="N1198">
        <v>2021</v>
      </c>
      <c r="O1198" t="s">
        <v>86</v>
      </c>
      <c r="P1198" t="s">
        <v>86</v>
      </c>
      <c r="Q1198" t="s">
        <v>120</v>
      </c>
      <c r="R1198" t="s">
        <v>1332</v>
      </c>
      <c r="S1198" s="2">
        <v>44371.83935185185</v>
      </c>
      <c r="U1198" s="2">
        <v>44252.7033912037</v>
      </c>
      <c r="V1198" t="b">
        <v>0</v>
      </c>
      <c r="W1198" t="s">
        <v>37</v>
      </c>
      <c r="X1198" t="s">
        <v>2136</v>
      </c>
      <c r="Z1198" t="b">
        <v>0</v>
      </c>
      <c r="AA1198" t="s">
        <v>1332</v>
      </c>
      <c r="AB1198" t="s">
        <v>205</v>
      </c>
      <c r="AC1198" t="b">
        <v>0</v>
      </c>
      <c r="AD1198" t="b">
        <v>0</v>
      </c>
      <c r="AE1198" s="3">
        <v>162850</v>
      </c>
      <c r="AF1198" s="3">
        <v>48855</v>
      </c>
    </row>
    <row r="1199" spans="1:32" x14ac:dyDescent="0.3">
      <c r="A1199" t="s">
        <v>1246</v>
      </c>
      <c r="B1199" t="b">
        <v>0</v>
      </c>
      <c r="D1199" t="b">
        <v>0</v>
      </c>
      <c r="E1199" s="1">
        <v>45565</v>
      </c>
      <c r="F1199" t="b">
        <v>0</v>
      </c>
      <c r="G1199" t="s">
        <v>1247</v>
      </c>
      <c r="H1199" t="b">
        <v>1</v>
      </c>
      <c r="I1199" s="2">
        <v>43315.915752314817</v>
      </c>
      <c r="J1199" t="b">
        <v>0</v>
      </c>
      <c r="K1199" t="b">
        <v>0</v>
      </c>
      <c r="L1199" t="s">
        <v>2137</v>
      </c>
      <c r="M1199">
        <v>3</v>
      </c>
      <c r="N1199">
        <v>2024</v>
      </c>
      <c r="O1199" t="s">
        <v>771</v>
      </c>
      <c r="P1199" t="s">
        <v>772</v>
      </c>
      <c r="Q1199" t="s">
        <v>120</v>
      </c>
      <c r="R1199" t="s">
        <v>87</v>
      </c>
      <c r="S1199" s="2">
        <v>44348.796666666669</v>
      </c>
      <c r="U1199" s="2">
        <v>43880.093506944446</v>
      </c>
      <c r="V1199" t="b">
        <v>0</v>
      </c>
      <c r="W1199" t="s">
        <v>83</v>
      </c>
      <c r="X1199" t="s">
        <v>2138</v>
      </c>
      <c r="Z1199" t="b">
        <v>0</v>
      </c>
      <c r="AA1199" t="s">
        <v>159</v>
      </c>
      <c r="AB1199" t="s">
        <v>774</v>
      </c>
      <c r="AC1199" t="b">
        <v>0</v>
      </c>
      <c r="AD1199" t="b">
        <v>0</v>
      </c>
      <c r="AE1199" s="3">
        <v>73600</v>
      </c>
      <c r="AF1199" s="3">
        <v>51520</v>
      </c>
    </row>
    <row r="1200" spans="1:32" x14ac:dyDescent="0.3">
      <c r="A1200" t="s">
        <v>2139</v>
      </c>
      <c r="B1200" t="b">
        <v>0</v>
      </c>
      <c r="D1200" t="b">
        <v>0</v>
      </c>
      <c r="E1200" s="1">
        <v>44456</v>
      </c>
      <c r="F1200" t="b">
        <v>0</v>
      </c>
      <c r="G1200" t="s">
        <v>222</v>
      </c>
      <c r="H1200" t="b">
        <v>1</v>
      </c>
      <c r="I1200" s="2">
        <v>44186.870081018518</v>
      </c>
      <c r="J1200" t="b">
        <v>0</v>
      </c>
      <c r="K1200" t="b">
        <v>0</v>
      </c>
      <c r="L1200" t="s">
        <v>203</v>
      </c>
      <c r="M1200">
        <v>3</v>
      </c>
      <c r="N1200">
        <v>2021</v>
      </c>
      <c r="O1200" t="s">
        <v>86</v>
      </c>
      <c r="P1200" t="s">
        <v>86</v>
      </c>
      <c r="Q1200" t="s">
        <v>120</v>
      </c>
      <c r="R1200" t="s">
        <v>87</v>
      </c>
      <c r="S1200" s="2">
        <v>44348.796793981484</v>
      </c>
      <c r="U1200" s="2">
        <v>44280.658194444448</v>
      </c>
      <c r="V1200" t="b">
        <v>0</v>
      </c>
      <c r="W1200" t="s">
        <v>37</v>
      </c>
      <c r="X1200" t="s">
        <v>2140</v>
      </c>
      <c r="Z1200" t="b">
        <v>0</v>
      </c>
      <c r="AA1200" t="s">
        <v>179</v>
      </c>
      <c r="AB1200" t="s">
        <v>180</v>
      </c>
      <c r="AC1200" t="b">
        <v>0</v>
      </c>
      <c r="AD1200" t="b">
        <v>0</v>
      </c>
      <c r="AE1200" s="3">
        <v>77250</v>
      </c>
      <c r="AF1200" s="3">
        <v>3862.5</v>
      </c>
    </row>
    <row r="1201" spans="1:32" x14ac:dyDescent="0.3">
      <c r="A1201" t="s">
        <v>2141</v>
      </c>
      <c r="B1201" t="b">
        <v>0</v>
      </c>
      <c r="D1201" t="b">
        <v>0</v>
      </c>
      <c r="E1201" s="1">
        <v>44469</v>
      </c>
      <c r="F1201" t="b">
        <v>0</v>
      </c>
      <c r="G1201" t="s">
        <v>159</v>
      </c>
      <c r="H1201" t="b">
        <v>1</v>
      </c>
      <c r="I1201" s="2">
        <v>44053.531122685185</v>
      </c>
      <c r="J1201" t="b">
        <v>0</v>
      </c>
      <c r="K1201" t="b">
        <v>0</v>
      </c>
      <c r="L1201" t="s">
        <v>203</v>
      </c>
      <c r="M1201">
        <v>3</v>
      </c>
      <c r="N1201">
        <v>2021</v>
      </c>
      <c r="O1201" t="s">
        <v>86</v>
      </c>
      <c r="P1201" t="s">
        <v>86</v>
      </c>
      <c r="Q1201" t="s">
        <v>110</v>
      </c>
      <c r="R1201" t="s">
        <v>87</v>
      </c>
      <c r="S1201" s="2">
        <v>44348.796793981484</v>
      </c>
      <c r="U1201" s="2">
        <v>44063.610266203701</v>
      </c>
      <c r="V1201" t="b">
        <v>0</v>
      </c>
      <c r="W1201" t="s">
        <v>1226</v>
      </c>
      <c r="X1201" t="s">
        <v>2142</v>
      </c>
      <c r="Z1201" t="b">
        <v>0</v>
      </c>
      <c r="AA1201" t="s">
        <v>1301</v>
      </c>
      <c r="AB1201" t="s">
        <v>180</v>
      </c>
      <c r="AC1201" t="b">
        <v>0</v>
      </c>
      <c r="AD1201" t="b">
        <v>0</v>
      </c>
      <c r="AE1201" s="3">
        <v>95495</v>
      </c>
      <c r="AF1201" s="3">
        <v>4774.75</v>
      </c>
    </row>
    <row r="1202" spans="1:32" x14ac:dyDescent="0.3">
      <c r="A1202" t="s">
        <v>2143</v>
      </c>
      <c r="B1202" t="b">
        <v>0</v>
      </c>
      <c r="D1202" t="b">
        <v>0</v>
      </c>
      <c r="E1202" s="1">
        <v>44456</v>
      </c>
      <c r="F1202" t="b">
        <v>0</v>
      </c>
      <c r="G1202" t="s">
        <v>1034</v>
      </c>
      <c r="H1202" t="b">
        <v>1</v>
      </c>
      <c r="I1202" s="2">
        <v>44160.858182870368</v>
      </c>
      <c r="J1202" t="b">
        <v>0</v>
      </c>
      <c r="K1202" t="b">
        <v>0</v>
      </c>
      <c r="L1202" t="s">
        <v>203</v>
      </c>
      <c r="M1202">
        <v>3</v>
      </c>
      <c r="N1202">
        <v>2021</v>
      </c>
      <c r="O1202" t="s">
        <v>86</v>
      </c>
      <c r="P1202" t="s">
        <v>86</v>
      </c>
      <c r="Q1202" t="s">
        <v>110</v>
      </c>
      <c r="R1202" t="s">
        <v>87</v>
      </c>
      <c r="S1202" s="2">
        <v>44348.796597222223</v>
      </c>
      <c r="U1202" s="2">
        <v>44160.858449074076</v>
      </c>
      <c r="V1202" t="b">
        <v>0</v>
      </c>
      <c r="W1202" t="s">
        <v>121</v>
      </c>
      <c r="X1202" t="s">
        <v>2144</v>
      </c>
      <c r="Z1202" t="b">
        <v>0</v>
      </c>
      <c r="AA1202" t="s">
        <v>1301</v>
      </c>
      <c r="AB1202" t="s">
        <v>180</v>
      </c>
      <c r="AC1202" t="b">
        <v>0</v>
      </c>
      <c r="AD1202" t="b">
        <v>0</v>
      </c>
      <c r="AE1202" s="3">
        <v>60745.5</v>
      </c>
      <c r="AF1202" s="3">
        <v>3037.28</v>
      </c>
    </row>
    <row r="1203" spans="1:32" x14ac:dyDescent="0.3">
      <c r="A1203" t="s">
        <v>2102</v>
      </c>
      <c r="B1203" t="b">
        <v>0</v>
      </c>
      <c r="D1203" t="b">
        <v>0</v>
      </c>
      <c r="E1203" s="1">
        <v>44428</v>
      </c>
      <c r="F1203" t="b">
        <v>0</v>
      </c>
      <c r="G1203" t="s">
        <v>1034</v>
      </c>
      <c r="H1203" t="b">
        <v>1</v>
      </c>
      <c r="I1203" s="2">
        <v>44160.808611111112</v>
      </c>
      <c r="J1203" t="b">
        <v>0</v>
      </c>
      <c r="K1203" t="b">
        <v>0</v>
      </c>
      <c r="L1203" t="s">
        <v>203</v>
      </c>
      <c r="M1203">
        <v>3</v>
      </c>
      <c r="N1203">
        <v>2021</v>
      </c>
      <c r="O1203" t="s">
        <v>86</v>
      </c>
      <c r="P1203" t="s">
        <v>86</v>
      </c>
      <c r="Q1203" t="s">
        <v>120</v>
      </c>
      <c r="R1203" t="s">
        <v>87</v>
      </c>
      <c r="S1203" s="2">
        <v>44348.796597222223</v>
      </c>
      <c r="U1203" s="2">
        <v>44160.810416666667</v>
      </c>
      <c r="V1203" t="b">
        <v>0</v>
      </c>
      <c r="W1203" t="s">
        <v>121</v>
      </c>
      <c r="X1203" t="s">
        <v>2145</v>
      </c>
      <c r="Z1203" t="b">
        <v>0</v>
      </c>
      <c r="AA1203" t="s">
        <v>1301</v>
      </c>
      <c r="AB1203" t="s">
        <v>205</v>
      </c>
      <c r="AC1203" t="b">
        <v>0</v>
      </c>
      <c r="AD1203" t="b">
        <v>0</v>
      </c>
      <c r="AE1203" s="3">
        <v>60745.5</v>
      </c>
      <c r="AF1203" s="3">
        <v>18223.650000000001</v>
      </c>
    </row>
    <row r="1204" spans="1:32" x14ac:dyDescent="0.3">
      <c r="A1204" t="s">
        <v>2104</v>
      </c>
      <c r="B1204" t="b">
        <v>0</v>
      </c>
      <c r="D1204" t="b">
        <v>0</v>
      </c>
      <c r="E1204" s="1">
        <v>44456</v>
      </c>
      <c r="F1204" t="b">
        <v>0</v>
      </c>
      <c r="G1204" t="s">
        <v>1034</v>
      </c>
      <c r="H1204" t="b">
        <v>1</v>
      </c>
      <c r="I1204" s="2">
        <v>44160.821886574071</v>
      </c>
      <c r="J1204" t="b">
        <v>0</v>
      </c>
      <c r="K1204" t="b">
        <v>0</v>
      </c>
      <c r="L1204" t="s">
        <v>203</v>
      </c>
      <c r="M1204">
        <v>3</v>
      </c>
      <c r="N1204">
        <v>2021</v>
      </c>
      <c r="O1204" t="s">
        <v>86</v>
      </c>
      <c r="P1204" t="s">
        <v>86</v>
      </c>
      <c r="Q1204" t="s">
        <v>120</v>
      </c>
      <c r="R1204" t="s">
        <v>87</v>
      </c>
      <c r="S1204" s="2">
        <v>44348.796597222223</v>
      </c>
      <c r="U1204" s="2">
        <v>44160.822418981479</v>
      </c>
      <c r="V1204" t="b">
        <v>0</v>
      </c>
      <c r="W1204" t="s">
        <v>121</v>
      </c>
      <c r="X1204" t="s">
        <v>2146</v>
      </c>
      <c r="Z1204" t="b">
        <v>0</v>
      </c>
      <c r="AA1204" t="s">
        <v>1301</v>
      </c>
      <c r="AB1204" t="s">
        <v>205</v>
      </c>
      <c r="AC1204" t="b">
        <v>0</v>
      </c>
      <c r="AD1204" t="b">
        <v>0</v>
      </c>
      <c r="AE1204" s="3">
        <v>60745.5</v>
      </c>
      <c r="AF1204" s="3">
        <v>18223.650000000001</v>
      </c>
    </row>
    <row r="1205" spans="1:32" x14ac:dyDescent="0.3">
      <c r="A1205" t="s">
        <v>2147</v>
      </c>
      <c r="B1205" t="b">
        <v>0</v>
      </c>
      <c r="D1205" t="b">
        <v>0</v>
      </c>
      <c r="E1205" s="1">
        <v>44439</v>
      </c>
      <c r="F1205" t="b">
        <v>0</v>
      </c>
      <c r="G1205" t="s">
        <v>1034</v>
      </c>
      <c r="H1205" t="b">
        <v>1</v>
      </c>
      <c r="I1205" s="2">
        <v>44160.833993055552</v>
      </c>
      <c r="J1205" t="b">
        <v>0</v>
      </c>
      <c r="K1205" t="b">
        <v>0</v>
      </c>
      <c r="L1205" t="s">
        <v>203</v>
      </c>
      <c r="M1205">
        <v>3</v>
      </c>
      <c r="N1205">
        <v>2021</v>
      </c>
      <c r="O1205" t="s">
        <v>86</v>
      </c>
      <c r="P1205" t="s">
        <v>86</v>
      </c>
      <c r="Q1205" t="s">
        <v>120</v>
      </c>
      <c r="R1205" t="s">
        <v>87</v>
      </c>
      <c r="S1205" s="2">
        <v>44348.796597222223</v>
      </c>
      <c r="U1205" s="2">
        <v>44160.834756944445</v>
      </c>
      <c r="V1205" t="b">
        <v>0</v>
      </c>
      <c r="W1205" t="s">
        <v>121</v>
      </c>
      <c r="X1205" t="s">
        <v>2148</v>
      </c>
      <c r="Z1205" t="b">
        <v>0</v>
      </c>
      <c r="AA1205" t="s">
        <v>1301</v>
      </c>
      <c r="AB1205" t="s">
        <v>205</v>
      </c>
      <c r="AC1205" t="b">
        <v>0</v>
      </c>
      <c r="AD1205" t="b">
        <v>0</v>
      </c>
      <c r="AE1205" s="3">
        <v>60745.5</v>
      </c>
      <c r="AF1205" s="3">
        <v>18223.650000000001</v>
      </c>
    </row>
    <row r="1206" spans="1:32" x14ac:dyDescent="0.3">
      <c r="A1206" t="s">
        <v>2020</v>
      </c>
      <c r="B1206" t="b">
        <v>0</v>
      </c>
      <c r="D1206" t="b">
        <v>0</v>
      </c>
      <c r="E1206" s="1">
        <v>44456</v>
      </c>
      <c r="F1206" t="b">
        <v>0</v>
      </c>
      <c r="G1206" t="s">
        <v>1034</v>
      </c>
      <c r="H1206" t="b">
        <v>1</v>
      </c>
      <c r="I1206" s="2">
        <v>44046.789733796293</v>
      </c>
      <c r="J1206" t="b">
        <v>0</v>
      </c>
      <c r="K1206" t="b">
        <v>0</v>
      </c>
      <c r="L1206" t="s">
        <v>203</v>
      </c>
      <c r="M1206">
        <v>3</v>
      </c>
      <c r="N1206">
        <v>2021</v>
      </c>
      <c r="O1206" t="s">
        <v>86</v>
      </c>
      <c r="P1206" t="s">
        <v>86</v>
      </c>
      <c r="Q1206" t="s">
        <v>120</v>
      </c>
      <c r="R1206" t="s">
        <v>87</v>
      </c>
      <c r="S1206" s="2">
        <v>44348.796793981484</v>
      </c>
      <c r="U1206" s="2">
        <v>44046.790011574078</v>
      </c>
      <c r="V1206" t="b">
        <v>0</v>
      </c>
      <c r="W1206" t="s">
        <v>121</v>
      </c>
      <c r="X1206" t="s">
        <v>2149</v>
      </c>
      <c r="Z1206" t="b">
        <v>0</v>
      </c>
      <c r="AA1206" t="s">
        <v>1301</v>
      </c>
      <c r="AB1206" t="s">
        <v>205</v>
      </c>
      <c r="AC1206" t="b">
        <v>0</v>
      </c>
      <c r="AD1206" t="b">
        <v>0</v>
      </c>
      <c r="AE1206" s="3">
        <v>61875</v>
      </c>
      <c r="AF1206" s="3">
        <v>18562.5</v>
      </c>
    </row>
    <row r="1207" spans="1:32" x14ac:dyDescent="0.3">
      <c r="A1207" t="s">
        <v>2150</v>
      </c>
      <c r="B1207" t="b">
        <v>0</v>
      </c>
      <c r="D1207" t="b">
        <v>0</v>
      </c>
      <c r="E1207" s="1">
        <v>44834</v>
      </c>
      <c r="F1207" t="b">
        <v>0</v>
      </c>
      <c r="G1207" t="s">
        <v>159</v>
      </c>
      <c r="H1207" t="b">
        <v>1</v>
      </c>
      <c r="I1207" s="2">
        <v>43563.790092592593</v>
      </c>
      <c r="J1207" t="b">
        <v>0</v>
      </c>
      <c r="K1207" t="b">
        <v>0</v>
      </c>
      <c r="L1207" t="s">
        <v>1101</v>
      </c>
      <c r="M1207">
        <v>3</v>
      </c>
      <c r="N1207">
        <v>2022</v>
      </c>
      <c r="O1207" t="s">
        <v>86</v>
      </c>
      <c r="P1207" t="s">
        <v>86</v>
      </c>
      <c r="Q1207" t="s">
        <v>120</v>
      </c>
      <c r="R1207" t="s">
        <v>87</v>
      </c>
      <c r="S1207" s="2">
        <v>44348.796724537038</v>
      </c>
      <c r="U1207" s="2">
        <v>44063.601666666669</v>
      </c>
      <c r="V1207" t="b">
        <v>0</v>
      </c>
      <c r="W1207" t="s">
        <v>98</v>
      </c>
      <c r="X1207" t="s">
        <v>2151</v>
      </c>
      <c r="Z1207" t="b">
        <v>0</v>
      </c>
      <c r="AA1207" t="s">
        <v>109</v>
      </c>
      <c r="AB1207" t="s">
        <v>180</v>
      </c>
      <c r="AC1207" t="b">
        <v>0</v>
      </c>
      <c r="AD1207" t="b">
        <v>0</v>
      </c>
      <c r="AE1207" s="3">
        <v>98134</v>
      </c>
      <c r="AF1207" s="3">
        <v>4906.7</v>
      </c>
    </row>
    <row r="1208" spans="1:32" x14ac:dyDescent="0.3">
      <c r="A1208" t="s">
        <v>1015</v>
      </c>
      <c r="B1208" t="b">
        <v>0</v>
      </c>
      <c r="D1208" t="b">
        <v>0</v>
      </c>
      <c r="E1208" s="1">
        <v>44469</v>
      </c>
      <c r="F1208" t="b">
        <v>0</v>
      </c>
      <c r="G1208" t="s">
        <v>109</v>
      </c>
      <c r="H1208" t="b">
        <v>1</v>
      </c>
      <c r="I1208" s="2">
        <v>44186.45721064815</v>
      </c>
      <c r="J1208" t="b">
        <v>0</v>
      </c>
      <c r="K1208" t="b">
        <v>0</v>
      </c>
      <c r="L1208" t="s">
        <v>203</v>
      </c>
      <c r="M1208">
        <v>3</v>
      </c>
      <c r="N1208">
        <v>2021</v>
      </c>
      <c r="O1208" t="s">
        <v>86</v>
      </c>
      <c r="P1208" t="s">
        <v>86</v>
      </c>
      <c r="Q1208" t="s">
        <v>110</v>
      </c>
      <c r="R1208" t="s">
        <v>87</v>
      </c>
      <c r="S1208" s="2">
        <v>44348.796793981484</v>
      </c>
      <c r="U1208" s="2">
        <v>44278.715451388889</v>
      </c>
      <c r="V1208" t="b">
        <v>0</v>
      </c>
      <c r="W1208" t="s">
        <v>37</v>
      </c>
      <c r="X1208" t="s">
        <v>2152</v>
      </c>
      <c r="Z1208" t="b">
        <v>0</v>
      </c>
      <c r="AA1208" t="s">
        <v>109</v>
      </c>
      <c r="AB1208" t="s">
        <v>180</v>
      </c>
      <c r="AC1208" t="b">
        <v>0</v>
      </c>
      <c r="AD1208" t="b">
        <v>0</v>
      </c>
      <c r="AE1208" s="3">
        <v>102727</v>
      </c>
      <c r="AF1208" s="3">
        <v>5136.3500000000004</v>
      </c>
    </row>
    <row r="1209" spans="1:32" x14ac:dyDescent="0.3">
      <c r="A1209" t="s">
        <v>2153</v>
      </c>
      <c r="B1209" t="b">
        <v>0</v>
      </c>
      <c r="D1209" t="b">
        <v>0</v>
      </c>
      <c r="E1209" s="1">
        <v>44463</v>
      </c>
      <c r="F1209" t="b">
        <v>0</v>
      </c>
      <c r="G1209" t="s">
        <v>179</v>
      </c>
      <c r="H1209" t="b">
        <v>1</v>
      </c>
      <c r="I1209" s="2">
        <v>44287.623888888891</v>
      </c>
      <c r="J1209" t="b">
        <v>0</v>
      </c>
      <c r="K1209" t="b">
        <v>0</v>
      </c>
      <c r="L1209" t="s">
        <v>203</v>
      </c>
      <c r="M1209">
        <v>3</v>
      </c>
      <c r="N1209">
        <v>2021</v>
      </c>
      <c r="O1209" t="s">
        <v>86</v>
      </c>
      <c r="P1209" t="s">
        <v>86</v>
      </c>
      <c r="Q1209" t="s">
        <v>120</v>
      </c>
      <c r="R1209" t="s">
        <v>87</v>
      </c>
      <c r="S1209" s="2">
        <v>44348.796851851854</v>
      </c>
      <c r="U1209" s="2">
        <v>44287.626261574071</v>
      </c>
      <c r="V1209" t="b">
        <v>0</v>
      </c>
      <c r="W1209" t="s">
        <v>37</v>
      </c>
      <c r="X1209" t="s">
        <v>2154</v>
      </c>
      <c r="Z1209" t="b">
        <v>0</v>
      </c>
      <c r="AA1209" t="s">
        <v>179</v>
      </c>
      <c r="AB1209" t="s">
        <v>180</v>
      </c>
      <c r="AC1209" t="b">
        <v>0</v>
      </c>
      <c r="AD1209" t="b">
        <v>0</v>
      </c>
      <c r="AE1209" s="3">
        <v>111390</v>
      </c>
      <c r="AF1209" s="3">
        <v>5569.5</v>
      </c>
    </row>
    <row r="1210" spans="1:32" x14ac:dyDescent="0.3">
      <c r="A1210" t="s">
        <v>2155</v>
      </c>
      <c r="B1210" t="b">
        <v>0</v>
      </c>
      <c r="D1210" t="b">
        <v>0</v>
      </c>
      <c r="E1210" s="1">
        <v>44456</v>
      </c>
      <c r="F1210" t="b">
        <v>0</v>
      </c>
      <c r="G1210" t="s">
        <v>1034</v>
      </c>
      <c r="H1210" t="b">
        <v>1</v>
      </c>
      <c r="I1210" s="2">
        <v>44046.771643518521</v>
      </c>
      <c r="J1210" t="b">
        <v>0</v>
      </c>
      <c r="K1210" t="b">
        <v>0</v>
      </c>
      <c r="L1210" t="s">
        <v>203</v>
      </c>
      <c r="M1210">
        <v>3</v>
      </c>
      <c r="N1210">
        <v>2021</v>
      </c>
      <c r="O1210" t="s">
        <v>86</v>
      </c>
      <c r="P1210" t="s">
        <v>86</v>
      </c>
      <c r="Q1210" t="s">
        <v>120</v>
      </c>
      <c r="R1210" t="s">
        <v>87</v>
      </c>
      <c r="S1210" s="2">
        <v>44348.796851851854</v>
      </c>
      <c r="U1210" s="2">
        <v>44046.773564814815</v>
      </c>
      <c r="V1210" t="b">
        <v>0</v>
      </c>
      <c r="W1210" t="s">
        <v>121</v>
      </c>
      <c r="X1210" t="s">
        <v>2156</v>
      </c>
      <c r="Z1210" t="b">
        <v>0</v>
      </c>
      <c r="AA1210" t="s">
        <v>1301</v>
      </c>
      <c r="AB1210" t="s">
        <v>205</v>
      </c>
      <c r="AC1210" t="b">
        <v>0</v>
      </c>
      <c r="AD1210" t="b">
        <v>0</v>
      </c>
      <c r="AE1210" s="3">
        <v>70137</v>
      </c>
      <c r="AF1210" s="3">
        <v>21041.1</v>
      </c>
    </row>
    <row r="1211" spans="1:32" x14ac:dyDescent="0.3">
      <c r="A1211" t="s">
        <v>2157</v>
      </c>
      <c r="B1211" t="b">
        <v>0</v>
      </c>
      <c r="D1211" t="b">
        <v>0</v>
      </c>
      <c r="E1211" s="1">
        <v>44469</v>
      </c>
      <c r="F1211" t="b">
        <v>0</v>
      </c>
      <c r="G1211" t="s">
        <v>1034</v>
      </c>
      <c r="H1211" t="b">
        <v>1</v>
      </c>
      <c r="I1211" s="2">
        <v>44117.740543981483</v>
      </c>
      <c r="J1211" t="b">
        <v>0</v>
      </c>
      <c r="K1211" t="b">
        <v>0</v>
      </c>
      <c r="L1211" t="s">
        <v>203</v>
      </c>
      <c r="M1211">
        <v>3</v>
      </c>
      <c r="N1211">
        <v>2021</v>
      </c>
      <c r="O1211" t="s">
        <v>86</v>
      </c>
      <c r="P1211" t="s">
        <v>86</v>
      </c>
      <c r="Q1211" t="s">
        <v>110</v>
      </c>
      <c r="R1211" t="s">
        <v>87</v>
      </c>
      <c r="S1211" s="2">
        <v>44348.796851851854</v>
      </c>
      <c r="U1211" s="2">
        <v>44117.760983796295</v>
      </c>
      <c r="V1211" t="b">
        <v>0</v>
      </c>
      <c r="W1211" t="s">
        <v>37</v>
      </c>
      <c r="X1211" t="s">
        <v>2158</v>
      </c>
      <c r="Z1211" t="b">
        <v>0</v>
      </c>
      <c r="AA1211" t="s">
        <v>1301</v>
      </c>
      <c r="AB1211" t="s">
        <v>205</v>
      </c>
      <c r="AC1211" t="b">
        <v>0</v>
      </c>
      <c r="AD1211" t="b">
        <v>0</v>
      </c>
      <c r="AE1211" s="3">
        <v>64165</v>
      </c>
      <c r="AF1211" s="3">
        <v>19249.5</v>
      </c>
    </row>
    <row r="1212" spans="1:32" x14ac:dyDescent="0.3">
      <c r="A1212" t="s">
        <v>1078</v>
      </c>
      <c r="B1212" t="b">
        <v>0</v>
      </c>
      <c r="D1212" t="b">
        <v>0</v>
      </c>
      <c r="E1212" s="1">
        <v>44463</v>
      </c>
      <c r="F1212" t="b">
        <v>0</v>
      </c>
      <c r="G1212" t="s">
        <v>159</v>
      </c>
      <c r="H1212" t="b">
        <v>1</v>
      </c>
      <c r="I1212" s="2">
        <v>43768.713564814818</v>
      </c>
      <c r="J1212" t="b">
        <v>0</v>
      </c>
      <c r="K1212" t="b">
        <v>0</v>
      </c>
      <c r="L1212" t="s">
        <v>203</v>
      </c>
      <c r="M1212">
        <v>3</v>
      </c>
      <c r="N1212">
        <v>2021</v>
      </c>
      <c r="O1212" t="s">
        <v>86</v>
      </c>
      <c r="P1212" t="s">
        <v>86</v>
      </c>
      <c r="Q1212" t="s">
        <v>120</v>
      </c>
      <c r="R1212" t="s">
        <v>109</v>
      </c>
      <c r="S1212" s="2">
        <v>44362.625578703701</v>
      </c>
      <c r="U1212" s="2">
        <v>44330.652858796297</v>
      </c>
      <c r="V1212" t="b">
        <v>0</v>
      </c>
      <c r="W1212" t="s">
        <v>37</v>
      </c>
      <c r="X1212" t="s">
        <v>2159</v>
      </c>
      <c r="Z1212" t="b">
        <v>0</v>
      </c>
      <c r="AA1212" t="s">
        <v>109</v>
      </c>
      <c r="AB1212" t="s">
        <v>205</v>
      </c>
      <c r="AC1212" t="b">
        <v>0</v>
      </c>
      <c r="AD1212" t="b">
        <v>0</v>
      </c>
      <c r="AE1212" s="3">
        <v>102727</v>
      </c>
      <c r="AF1212" s="3">
        <v>30818.1</v>
      </c>
    </row>
    <row r="1213" spans="1:32" x14ac:dyDescent="0.3">
      <c r="A1213" t="s">
        <v>2160</v>
      </c>
      <c r="B1213" t="b">
        <v>0</v>
      </c>
      <c r="D1213" t="b">
        <v>0</v>
      </c>
      <c r="E1213" s="1">
        <v>44456</v>
      </c>
      <c r="F1213" t="b">
        <v>0</v>
      </c>
      <c r="G1213" t="s">
        <v>1034</v>
      </c>
      <c r="H1213" t="b">
        <v>1</v>
      </c>
      <c r="I1213" s="2">
        <v>43928.856886574074</v>
      </c>
      <c r="J1213" t="b">
        <v>0</v>
      </c>
      <c r="K1213" t="b">
        <v>0</v>
      </c>
      <c r="L1213" t="s">
        <v>203</v>
      </c>
      <c r="M1213">
        <v>3</v>
      </c>
      <c r="N1213">
        <v>2021</v>
      </c>
      <c r="O1213" t="s">
        <v>771</v>
      </c>
      <c r="P1213" t="s">
        <v>772</v>
      </c>
      <c r="Q1213" t="s">
        <v>110</v>
      </c>
      <c r="R1213" t="s">
        <v>87</v>
      </c>
      <c r="S1213" s="2">
        <v>44348.796712962961</v>
      </c>
      <c r="U1213" s="2">
        <v>44327.687222222223</v>
      </c>
      <c r="V1213" t="b">
        <v>0</v>
      </c>
      <c r="W1213" t="s">
        <v>121</v>
      </c>
      <c r="X1213" t="s">
        <v>2161</v>
      </c>
      <c r="Z1213" t="b">
        <v>0</v>
      </c>
      <c r="AA1213" t="s">
        <v>1301</v>
      </c>
      <c r="AB1213" t="s">
        <v>774</v>
      </c>
      <c r="AC1213" t="b">
        <v>0</v>
      </c>
      <c r="AD1213" t="b">
        <v>0</v>
      </c>
      <c r="AE1213" s="3">
        <v>77920.5</v>
      </c>
      <c r="AF1213" s="3">
        <v>54544.35</v>
      </c>
    </row>
    <row r="1214" spans="1:32" x14ac:dyDescent="0.3">
      <c r="A1214" t="s">
        <v>134</v>
      </c>
      <c r="B1214" t="b">
        <v>0</v>
      </c>
      <c r="D1214" t="b">
        <v>0</v>
      </c>
      <c r="E1214" s="1">
        <v>44469</v>
      </c>
      <c r="F1214" t="b">
        <v>0</v>
      </c>
      <c r="G1214" t="s">
        <v>159</v>
      </c>
      <c r="H1214" t="b">
        <v>1</v>
      </c>
      <c r="I1214" s="2">
        <v>43642.712627314817</v>
      </c>
      <c r="J1214" t="b">
        <v>0</v>
      </c>
      <c r="K1214" t="b">
        <v>0</v>
      </c>
      <c r="L1214" t="s">
        <v>203</v>
      </c>
      <c r="M1214">
        <v>3</v>
      </c>
      <c r="N1214">
        <v>2021</v>
      </c>
      <c r="O1214" t="s">
        <v>86</v>
      </c>
      <c r="P1214" t="s">
        <v>86</v>
      </c>
      <c r="Q1214" t="s">
        <v>120</v>
      </c>
      <c r="R1214" t="s">
        <v>87</v>
      </c>
      <c r="S1214" s="2">
        <v>44348.796724537038</v>
      </c>
      <c r="U1214" s="2">
        <v>43642.714629629627</v>
      </c>
      <c r="V1214" t="b">
        <v>0</v>
      </c>
      <c r="W1214" t="s">
        <v>98</v>
      </c>
      <c r="X1214" t="s">
        <v>2162</v>
      </c>
      <c r="Z1214" t="b">
        <v>0</v>
      </c>
      <c r="AA1214" t="s">
        <v>123</v>
      </c>
      <c r="AB1214" t="s">
        <v>180</v>
      </c>
      <c r="AC1214" t="b">
        <v>0</v>
      </c>
      <c r="AD1214" t="b">
        <v>0</v>
      </c>
      <c r="AE1214" s="3">
        <v>93085</v>
      </c>
      <c r="AF1214" s="3">
        <v>4654.25</v>
      </c>
    </row>
    <row r="1215" spans="1:32" x14ac:dyDescent="0.3">
      <c r="A1215" t="s">
        <v>1219</v>
      </c>
      <c r="B1215" t="b">
        <v>0</v>
      </c>
      <c r="D1215" t="b">
        <v>0</v>
      </c>
      <c r="E1215" s="1">
        <v>44469</v>
      </c>
      <c r="F1215" t="b">
        <v>0</v>
      </c>
      <c r="G1215" t="s">
        <v>159</v>
      </c>
      <c r="H1215" t="b">
        <v>1</v>
      </c>
      <c r="I1215" s="2">
        <v>43564.792349537034</v>
      </c>
      <c r="J1215" t="b">
        <v>0</v>
      </c>
      <c r="K1215" t="b">
        <v>0</v>
      </c>
      <c r="L1215" t="s">
        <v>203</v>
      </c>
      <c r="M1215">
        <v>3</v>
      </c>
      <c r="N1215">
        <v>2021</v>
      </c>
      <c r="O1215" t="s">
        <v>86</v>
      </c>
      <c r="P1215" t="s">
        <v>86</v>
      </c>
      <c r="Q1215" t="s">
        <v>120</v>
      </c>
      <c r="R1215" t="s">
        <v>87</v>
      </c>
      <c r="S1215" s="2">
        <v>44348.796724537038</v>
      </c>
      <c r="U1215" s="2">
        <v>44224.457025462965</v>
      </c>
      <c r="V1215" t="b">
        <v>0</v>
      </c>
      <c r="W1215" t="s">
        <v>98</v>
      </c>
      <c r="X1215" t="s">
        <v>2163</v>
      </c>
      <c r="Z1215" t="b">
        <v>0</v>
      </c>
      <c r="AA1215" t="s">
        <v>109</v>
      </c>
      <c r="AB1215" t="s">
        <v>180</v>
      </c>
      <c r="AC1215" t="b">
        <v>0</v>
      </c>
      <c r="AD1215" t="b">
        <v>0</v>
      </c>
      <c r="AE1215" s="3">
        <v>101755</v>
      </c>
      <c r="AF1215" s="3">
        <v>5087.75</v>
      </c>
    </row>
    <row r="1216" spans="1:32" x14ac:dyDescent="0.3">
      <c r="A1216" t="s">
        <v>2164</v>
      </c>
      <c r="B1216" t="b">
        <v>0</v>
      </c>
      <c r="D1216" t="b">
        <v>0</v>
      </c>
      <c r="E1216" s="1">
        <v>44469</v>
      </c>
      <c r="F1216" t="b">
        <v>0</v>
      </c>
      <c r="G1216" t="s">
        <v>123</v>
      </c>
      <c r="H1216" t="b">
        <v>1</v>
      </c>
      <c r="I1216" s="2">
        <v>43349.592557870368</v>
      </c>
      <c r="J1216" t="b">
        <v>0</v>
      </c>
      <c r="K1216" t="b">
        <v>0</v>
      </c>
      <c r="L1216" t="s">
        <v>203</v>
      </c>
      <c r="M1216">
        <v>3</v>
      </c>
      <c r="N1216">
        <v>2021</v>
      </c>
      <c r="O1216" t="s">
        <v>86</v>
      </c>
      <c r="P1216" t="s">
        <v>86</v>
      </c>
      <c r="Q1216" t="s">
        <v>120</v>
      </c>
      <c r="R1216" t="s">
        <v>87</v>
      </c>
      <c r="S1216" s="2">
        <v>44348.796666666669</v>
      </c>
      <c r="U1216" s="2">
        <v>43818.866041666668</v>
      </c>
      <c r="V1216" t="b">
        <v>0</v>
      </c>
      <c r="W1216" t="s">
        <v>1226</v>
      </c>
      <c r="X1216" t="s">
        <v>2165</v>
      </c>
      <c r="Z1216" t="b">
        <v>0</v>
      </c>
      <c r="AA1216" t="s">
        <v>179</v>
      </c>
      <c r="AB1216" t="s">
        <v>180</v>
      </c>
      <c r="AC1216" t="b">
        <v>0</v>
      </c>
      <c r="AD1216" t="b">
        <v>0</v>
      </c>
      <c r="AE1216" s="3">
        <v>78900</v>
      </c>
      <c r="AF1216" s="3">
        <v>3945</v>
      </c>
    </row>
    <row r="1217" spans="1:32" x14ac:dyDescent="0.3">
      <c r="A1217" t="s">
        <v>2166</v>
      </c>
      <c r="B1217" t="b">
        <v>0</v>
      </c>
      <c r="D1217" t="b">
        <v>0</v>
      </c>
      <c r="E1217" s="1">
        <v>44408</v>
      </c>
      <c r="F1217" t="b">
        <v>0</v>
      </c>
      <c r="G1217" t="s">
        <v>159</v>
      </c>
      <c r="H1217" t="b">
        <v>1</v>
      </c>
      <c r="I1217" s="2">
        <v>43727.570393518516</v>
      </c>
      <c r="J1217" t="b">
        <v>0</v>
      </c>
      <c r="K1217" t="b">
        <v>0</v>
      </c>
      <c r="L1217" t="s">
        <v>203</v>
      </c>
      <c r="M1217">
        <v>3</v>
      </c>
      <c r="N1217">
        <v>2021</v>
      </c>
      <c r="O1217" t="s">
        <v>86</v>
      </c>
      <c r="P1217" t="s">
        <v>86</v>
      </c>
      <c r="Q1217" t="s">
        <v>120</v>
      </c>
      <c r="R1217" t="s">
        <v>87</v>
      </c>
      <c r="S1217" s="2">
        <v>44348.796793981484</v>
      </c>
      <c r="U1217" s="2">
        <v>43727.571284722224</v>
      </c>
      <c r="V1217" t="b">
        <v>0</v>
      </c>
      <c r="W1217" t="s">
        <v>121</v>
      </c>
      <c r="X1217" t="s">
        <v>2167</v>
      </c>
      <c r="Z1217" t="b">
        <v>0</v>
      </c>
      <c r="AA1217" t="s">
        <v>123</v>
      </c>
      <c r="AB1217" t="s">
        <v>180</v>
      </c>
      <c r="AC1217" t="b">
        <v>0</v>
      </c>
      <c r="AD1217" t="b">
        <v>0</v>
      </c>
      <c r="AE1217" s="3">
        <v>81700</v>
      </c>
      <c r="AF1217" s="3">
        <v>4085</v>
      </c>
    </row>
    <row r="1218" spans="1:32" x14ac:dyDescent="0.3">
      <c r="A1218" t="s">
        <v>2168</v>
      </c>
      <c r="B1218" t="b">
        <v>0</v>
      </c>
      <c r="D1218" t="b">
        <v>0</v>
      </c>
      <c r="E1218" s="1">
        <v>44456</v>
      </c>
      <c r="F1218" t="b">
        <v>0</v>
      </c>
      <c r="G1218" t="s">
        <v>1034</v>
      </c>
      <c r="H1218" t="b">
        <v>1</v>
      </c>
      <c r="I1218" s="2">
        <v>43928.92800925926</v>
      </c>
      <c r="J1218" t="b">
        <v>0</v>
      </c>
      <c r="K1218" t="b">
        <v>0</v>
      </c>
      <c r="L1218" t="s">
        <v>203</v>
      </c>
      <c r="M1218">
        <v>3</v>
      </c>
      <c r="N1218">
        <v>2021</v>
      </c>
      <c r="O1218" t="s">
        <v>86</v>
      </c>
      <c r="P1218" t="s">
        <v>86</v>
      </c>
      <c r="Q1218" t="s">
        <v>110</v>
      </c>
      <c r="R1218" t="s">
        <v>87</v>
      </c>
      <c r="S1218" s="2">
        <v>44348.796724537038</v>
      </c>
      <c r="U1218" s="2">
        <v>43928.928298611114</v>
      </c>
      <c r="V1218" t="b">
        <v>0</v>
      </c>
      <c r="W1218" t="s">
        <v>121</v>
      </c>
      <c r="X1218" t="s">
        <v>2169</v>
      </c>
      <c r="Z1218" t="b">
        <v>0</v>
      </c>
      <c r="AA1218" t="s">
        <v>1301</v>
      </c>
      <c r="AB1218" t="s">
        <v>180</v>
      </c>
      <c r="AC1218" t="b">
        <v>0</v>
      </c>
      <c r="AD1218" t="b">
        <v>0</v>
      </c>
      <c r="AE1218" s="3">
        <v>75492</v>
      </c>
      <c r="AF1218" s="3">
        <v>3774.6</v>
      </c>
    </row>
    <row r="1219" spans="1:32" x14ac:dyDescent="0.3">
      <c r="A1219" t="s">
        <v>2170</v>
      </c>
      <c r="B1219" t="b">
        <v>0</v>
      </c>
      <c r="D1219" t="b">
        <v>0</v>
      </c>
      <c r="E1219" s="1">
        <v>44428</v>
      </c>
      <c r="F1219" t="b">
        <v>0</v>
      </c>
      <c r="G1219" t="s">
        <v>222</v>
      </c>
      <c r="H1219" t="b">
        <v>1</v>
      </c>
      <c r="I1219" s="2">
        <v>44077.702870370369</v>
      </c>
      <c r="J1219" t="b">
        <v>0</v>
      </c>
      <c r="K1219" t="b">
        <v>0</v>
      </c>
      <c r="L1219" t="s">
        <v>203</v>
      </c>
      <c r="M1219">
        <v>3</v>
      </c>
      <c r="N1219">
        <v>2021</v>
      </c>
      <c r="O1219" t="s">
        <v>86</v>
      </c>
      <c r="P1219" t="s">
        <v>86</v>
      </c>
      <c r="Q1219" t="s">
        <v>120</v>
      </c>
      <c r="R1219" t="s">
        <v>87</v>
      </c>
      <c r="S1219" s="2">
        <v>44348.796793981484</v>
      </c>
      <c r="U1219" s="2">
        <v>44095.511678240742</v>
      </c>
      <c r="V1219" t="b">
        <v>0</v>
      </c>
      <c r="W1219" t="s">
        <v>1224</v>
      </c>
      <c r="X1219" t="s">
        <v>2171</v>
      </c>
      <c r="Z1219" t="b">
        <v>0</v>
      </c>
      <c r="AA1219" t="s">
        <v>179</v>
      </c>
      <c r="AB1219" t="s">
        <v>205</v>
      </c>
      <c r="AC1219" t="b">
        <v>0</v>
      </c>
      <c r="AD1219" t="b">
        <v>0</v>
      </c>
      <c r="AE1219" s="3">
        <v>82395</v>
      </c>
      <c r="AF1219" s="3">
        <v>24718.5</v>
      </c>
    </row>
    <row r="1220" spans="1:32" x14ac:dyDescent="0.3">
      <c r="A1220" t="s">
        <v>1392</v>
      </c>
      <c r="B1220" t="b">
        <v>0</v>
      </c>
      <c r="D1220" t="b">
        <v>0</v>
      </c>
      <c r="E1220" s="1">
        <v>44410</v>
      </c>
      <c r="F1220" t="b">
        <v>0</v>
      </c>
      <c r="G1220" t="s">
        <v>109</v>
      </c>
      <c r="H1220" t="b">
        <v>1</v>
      </c>
      <c r="I1220" s="2">
        <v>43650.314664351848</v>
      </c>
      <c r="J1220" t="b">
        <v>0</v>
      </c>
      <c r="K1220" t="b">
        <v>0</v>
      </c>
      <c r="L1220" t="s">
        <v>203</v>
      </c>
      <c r="M1220">
        <v>3</v>
      </c>
      <c r="N1220">
        <v>2021</v>
      </c>
      <c r="O1220" t="s">
        <v>86</v>
      </c>
      <c r="P1220" t="s">
        <v>86</v>
      </c>
      <c r="Q1220" t="s">
        <v>120</v>
      </c>
      <c r="R1220" t="s">
        <v>109</v>
      </c>
      <c r="S1220" s="2">
        <v>44372.646574074075</v>
      </c>
      <c r="U1220" s="2">
        <v>44372.303483796299</v>
      </c>
      <c r="V1220" t="b">
        <v>0</v>
      </c>
      <c r="W1220" t="s">
        <v>98</v>
      </c>
      <c r="X1220" t="s">
        <v>2172</v>
      </c>
      <c r="Z1220" t="b">
        <v>0</v>
      </c>
      <c r="AA1220" t="s">
        <v>109</v>
      </c>
      <c r="AB1220" t="s">
        <v>205</v>
      </c>
      <c r="AC1220" t="b">
        <v>0</v>
      </c>
      <c r="AD1220" t="b">
        <v>0</v>
      </c>
      <c r="AE1220" s="3">
        <v>98134</v>
      </c>
      <c r="AF1220" s="3">
        <v>29440.2</v>
      </c>
    </row>
    <row r="1221" spans="1:32" x14ac:dyDescent="0.3">
      <c r="A1221" t="s">
        <v>2173</v>
      </c>
      <c r="B1221" t="b">
        <v>0</v>
      </c>
      <c r="D1221" t="b">
        <v>0</v>
      </c>
      <c r="E1221" s="1">
        <v>44469</v>
      </c>
      <c r="F1221" t="b">
        <v>0</v>
      </c>
      <c r="G1221" t="s">
        <v>159</v>
      </c>
      <c r="H1221" t="b">
        <v>1</v>
      </c>
      <c r="I1221" s="2">
        <v>43816.898726851854</v>
      </c>
      <c r="J1221" t="b">
        <v>0</v>
      </c>
      <c r="K1221" t="b">
        <v>0</v>
      </c>
      <c r="L1221" t="s">
        <v>203</v>
      </c>
      <c r="M1221">
        <v>3</v>
      </c>
      <c r="N1221">
        <v>2021</v>
      </c>
      <c r="O1221" t="s">
        <v>86</v>
      </c>
      <c r="P1221" t="s">
        <v>86</v>
      </c>
      <c r="Q1221" t="s">
        <v>110</v>
      </c>
      <c r="R1221" t="s">
        <v>87</v>
      </c>
      <c r="S1221" s="2">
        <v>44348.796724537038</v>
      </c>
      <c r="U1221" s="2">
        <v>44218.962500000001</v>
      </c>
      <c r="V1221" t="b">
        <v>0</v>
      </c>
      <c r="W1221" t="s">
        <v>37</v>
      </c>
      <c r="X1221" t="s">
        <v>2174</v>
      </c>
      <c r="Z1221" t="b">
        <v>0</v>
      </c>
      <c r="AA1221" t="s">
        <v>179</v>
      </c>
      <c r="AB1221" t="s">
        <v>180</v>
      </c>
      <c r="AC1221" t="b">
        <v>0</v>
      </c>
      <c r="AD1221" t="b">
        <v>0</v>
      </c>
      <c r="AE1221" s="3">
        <v>85690</v>
      </c>
      <c r="AF1221" s="3">
        <v>4284.5</v>
      </c>
    </row>
    <row r="1222" spans="1:32" x14ac:dyDescent="0.3">
      <c r="A1222" t="s">
        <v>2175</v>
      </c>
      <c r="B1222" t="b">
        <v>0</v>
      </c>
      <c r="D1222" t="b">
        <v>0</v>
      </c>
      <c r="E1222" s="1">
        <v>44469</v>
      </c>
      <c r="F1222" t="b">
        <v>0</v>
      </c>
      <c r="G1222" t="s">
        <v>964</v>
      </c>
      <c r="H1222" t="b">
        <v>1</v>
      </c>
      <c r="I1222" s="2">
        <v>43020.623993055553</v>
      </c>
      <c r="J1222" t="b">
        <v>0</v>
      </c>
      <c r="K1222" t="b">
        <v>0</v>
      </c>
      <c r="L1222" t="s">
        <v>203</v>
      </c>
      <c r="M1222">
        <v>3</v>
      </c>
      <c r="N1222">
        <v>2021</v>
      </c>
      <c r="O1222" t="s">
        <v>86</v>
      </c>
      <c r="P1222" t="s">
        <v>86</v>
      </c>
      <c r="Q1222" t="s">
        <v>120</v>
      </c>
      <c r="R1222" t="s">
        <v>87</v>
      </c>
      <c r="S1222" s="2">
        <v>44348.796666666669</v>
      </c>
      <c r="U1222" s="2">
        <v>43171.508946759262</v>
      </c>
      <c r="V1222" t="b">
        <v>0</v>
      </c>
      <c r="W1222" t="s">
        <v>98</v>
      </c>
      <c r="X1222" t="s">
        <v>2176</v>
      </c>
      <c r="Z1222" t="b">
        <v>0</v>
      </c>
      <c r="AA1222" t="s">
        <v>179</v>
      </c>
      <c r="AB1222" t="s">
        <v>180</v>
      </c>
      <c r="AC1222" t="b">
        <v>0</v>
      </c>
      <c r="AD1222" t="b">
        <v>0</v>
      </c>
      <c r="AE1222" s="3">
        <v>59150</v>
      </c>
      <c r="AF1222" s="3">
        <v>2957.5</v>
      </c>
    </row>
    <row r="1223" spans="1:32" x14ac:dyDescent="0.3">
      <c r="A1223" t="s">
        <v>2177</v>
      </c>
      <c r="B1223" t="b">
        <v>0</v>
      </c>
      <c r="D1223" t="b">
        <v>0</v>
      </c>
      <c r="E1223" s="1">
        <v>44469</v>
      </c>
      <c r="F1223" t="b">
        <v>0</v>
      </c>
      <c r="G1223" t="s">
        <v>109</v>
      </c>
      <c r="H1223" t="b">
        <v>1</v>
      </c>
      <c r="I1223" s="2">
        <v>43689.511886574073</v>
      </c>
      <c r="J1223" t="b">
        <v>0</v>
      </c>
      <c r="K1223" t="b">
        <v>0</v>
      </c>
      <c r="L1223" t="s">
        <v>203</v>
      </c>
      <c r="M1223">
        <v>3</v>
      </c>
      <c r="N1223">
        <v>2021</v>
      </c>
      <c r="O1223" t="s">
        <v>86</v>
      </c>
      <c r="P1223" t="s">
        <v>86</v>
      </c>
      <c r="Q1223" t="s">
        <v>120</v>
      </c>
      <c r="R1223" t="s">
        <v>87</v>
      </c>
      <c r="S1223" s="2">
        <v>44348.796793981484</v>
      </c>
      <c r="U1223" s="2">
        <v>44224.477337962962</v>
      </c>
      <c r="V1223" t="b">
        <v>0</v>
      </c>
      <c r="W1223" t="s">
        <v>1252</v>
      </c>
      <c r="X1223" t="s">
        <v>2178</v>
      </c>
      <c r="Z1223" t="b">
        <v>0</v>
      </c>
      <c r="AA1223" t="s">
        <v>109</v>
      </c>
      <c r="AB1223" t="s">
        <v>180</v>
      </c>
      <c r="AC1223" t="b">
        <v>0</v>
      </c>
      <c r="AD1223" t="b">
        <v>0</v>
      </c>
      <c r="AE1223" s="3">
        <v>104701</v>
      </c>
      <c r="AF1223" s="3">
        <v>5235.05</v>
      </c>
    </row>
    <row r="1224" spans="1:32" x14ac:dyDescent="0.3">
      <c r="A1224" t="s">
        <v>2179</v>
      </c>
      <c r="B1224" t="b">
        <v>0</v>
      </c>
      <c r="D1224" t="b">
        <v>0</v>
      </c>
      <c r="E1224" s="1">
        <v>44463</v>
      </c>
      <c r="F1224" t="b">
        <v>0</v>
      </c>
      <c r="G1224" t="s">
        <v>1034</v>
      </c>
      <c r="H1224" t="b">
        <v>1</v>
      </c>
      <c r="I1224" s="2">
        <v>44302.085185185184</v>
      </c>
      <c r="J1224" t="b">
        <v>0</v>
      </c>
      <c r="K1224" t="b">
        <v>0</v>
      </c>
      <c r="L1224" t="s">
        <v>203</v>
      </c>
      <c r="M1224">
        <v>3</v>
      </c>
      <c r="N1224">
        <v>2021</v>
      </c>
      <c r="O1224" t="s">
        <v>771</v>
      </c>
      <c r="P1224" t="s">
        <v>772</v>
      </c>
      <c r="Q1224" t="s">
        <v>120</v>
      </c>
      <c r="R1224" t="s">
        <v>87</v>
      </c>
      <c r="S1224" s="2">
        <v>44348.796666666669</v>
      </c>
      <c r="U1224" s="2">
        <v>44336.661863425928</v>
      </c>
      <c r="V1224" t="b">
        <v>0</v>
      </c>
      <c r="W1224" t="s">
        <v>45</v>
      </c>
      <c r="X1224" t="s">
        <v>2180</v>
      </c>
      <c r="Z1224" t="b">
        <v>0</v>
      </c>
      <c r="AA1224" t="s">
        <v>1301</v>
      </c>
      <c r="AB1224" t="s">
        <v>774</v>
      </c>
      <c r="AC1224" t="b">
        <v>0</v>
      </c>
      <c r="AD1224" t="b">
        <v>0</v>
      </c>
      <c r="AE1224" s="3">
        <v>132946.20000000001</v>
      </c>
      <c r="AF1224" s="3">
        <v>93062.34</v>
      </c>
    </row>
    <row r="1225" spans="1:32" x14ac:dyDescent="0.3">
      <c r="A1225" t="s">
        <v>2181</v>
      </c>
      <c r="B1225" t="b">
        <v>0</v>
      </c>
      <c r="D1225" t="b">
        <v>0</v>
      </c>
      <c r="E1225" s="1">
        <v>44456</v>
      </c>
      <c r="F1225" t="b">
        <v>0</v>
      </c>
      <c r="G1225" t="s">
        <v>123</v>
      </c>
      <c r="H1225" t="b">
        <v>1</v>
      </c>
      <c r="I1225" s="2">
        <v>43696.643472222226</v>
      </c>
      <c r="J1225" t="b">
        <v>0</v>
      </c>
      <c r="K1225" t="b">
        <v>0</v>
      </c>
      <c r="L1225" t="s">
        <v>203</v>
      </c>
      <c r="M1225">
        <v>3</v>
      </c>
      <c r="N1225">
        <v>2021</v>
      </c>
      <c r="O1225" t="s">
        <v>86</v>
      </c>
      <c r="P1225" t="s">
        <v>86</v>
      </c>
      <c r="Q1225" t="s">
        <v>120</v>
      </c>
      <c r="R1225" t="s">
        <v>87</v>
      </c>
      <c r="S1225" s="2">
        <v>44348.796736111108</v>
      </c>
      <c r="U1225" s="2">
        <v>44223.134444444448</v>
      </c>
      <c r="V1225" t="b">
        <v>0</v>
      </c>
      <c r="W1225" t="s">
        <v>37</v>
      </c>
      <c r="X1225" t="s">
        <v>2182</v>
      </c>
      <c r="Z1225" t="b">
        <v>0</v>
      </c>
      <c r="AA1225" t="s">
        <v>179</v>
      </c>
      <c r="AB1225" t="s">
        <v>205</v>
      </c>
      <c r="AC1225" t="b">
        <v>0</v>
      </c>
      <c r="AD1225" t="b">
        <v>0</v>
      </c>
      <c r="AE1225" s="3">
        <v>154850</v>
      </c>
      <c r="AF1225" s="3">
        <v>46455</v>
      </c>
    </row>
    <row r="1226" spans="1:32" x14ac:dyDescent="0.3">
      <c r="A1226" t="s">
        <v>2183</v>
      </c>
      <c r="B1226" t="b">
        <v>0</v>
      </c>
      <c r="D1226" t="b">
        <v>0</v>
      </c>
      <c r="E1226" s="1">
        <v>44456</v>
      </c>
      <c r="F1226" t="b">
        <v>0</v>
      </c>
      <c r="G1226" t="s">
        <v>1034</v>
      </c>
      <c r="H1226" t="b">
        <v>1</v>
      </c>
      <c r="I1226" s="2">
        <v>44237.831250000003</v>
      </c>
      <c r="J1226" t="b">
        <v>0</v>
      </c>
      <c r="K1226" t="b">
        <v>0</v>
      </c>
      <c r="L1226" t="s">
        <v>203</v>
      </c>
      <c r="M1226">
        <v>3</v>
      </c>
      <c r="N1226">
        <v>2021</v>
      </c>
      <c r="O1226" t="s">
        <v>86</v>
      </c>
      <c r="P1226" t="s">
        <v>86</v>
      </c>
      <c r="Q1226" t="s">
        <v>120</v>
      </c>
      <c r="R1226" t="s">
        <v>87</v>
      </c>
      <c r="S1226" s="2">
        <v>44348.7966087963</v>
      </c>
      <c r="U1226" s="2">
        <v>44302.049074074072</v>
      </c>
      <c r="V1226" t="b">
        <v>0</v>
      </c>
      <c r="W1226" t="s">
        <v>121</v>
      </c>
      <c r="X1226" t="s">
        <v>2184</v>
      </c>
      <c r="Z1226" t="b">
        <v>0</v>
      </c>
      <c r="AA1226" t="s">
        <v>1301</v>
      </c>
      <c r="AB1226" t="s">
        <v>205</v>
      </c>
      <c r="AC1226" t="b">
        <v>0</v>
      </c>
      <c r="AD1226" t="b">
        <v>0</v>
      </c>
      <c r="AE1226" s="3">
        <v>125312.04</v>
      </c>
      <c r="AF1226" s="3">
        <v>37593.61</v>
      </c>
    </row>
    <row r="1227" spans="1:32" x14ac:dyDescent="0.3">
      <c r="A1227" t="s">
        <v>2185</v>
      </c>
      <c r="B1227" t="b">
        <v>0</v>
      </c>
      <c r="D1227" t="b">
        <v>0</v>
      </c>
      <c r="E1227" s="1">
        <v>44456</v>
      </c>
      <c r="F1227" t="b">
        <v>0</v>
      </c>
      <c r="G1227" t="s">
        <v>1034</v>
      </c>
      <c r="H1227" t="b">
        <v>1</v>
      </c>
      <c r="I1227" s="2">
        <v>44237.837777777779</v>
      </c>
      <c r="J1227" t="b">
        <v>0</v>
      </c>
      <c r="K1227" t="b">
        <v>0</v>
      </c>
      <c r="L1227" t="s">
        <v>203</v>
      </c>
      <c r="M1227">
        <v>3</v>
      </c>
      <c r="N1227">
        <v>2021</v>
      </c>
      <c r="O1227" t="s">
        <v>86</v>
      </c>
      <c r="P1227" t="s">
        <v>86</v>
      </c>
      <c r="Q1227" t="s">
        <v>120</v>
      </c>
      <c r="R1227" t="s">
        <v>87</v>
      </c>
      <c r="S1227" s="2">
        <v>44348.796840277777</v>
      </c>
      <c r="U1227" s="2">
        <v>44237.838090277779</v>
      </c>
      <c r="V1227" t="b">
        <v>0</v>
      </c>
      <c r="W1227" t="s">
        <v>121</v>
      </c>
      <c r="X1227" t="s">
        <v>2186</v>
      </c>
      <c r="Z1227" t="b">
        <v>0</v>
      </c>
      <c r="AA1227" t="s">
        <v>1301</v>
      </c>
      <c r="AB1227" t="s">
        <v>205</v>
      </c>
      <c r="AC1227" t="b">
        <v>0</v>
      </c>
      <c r="AD1227" t="b">
        <v>0</v>
      </c>
      <c r="AE1227" s="3">
        <v>125312.04</v>
      </c>
      <c r="AF1227" s="3">
        <v>37593.61</v>
      </c>
    </row>
    <row r="1228" spans="1:32" x14ac:dyDescent="0.3">
      <c r="A1228" t="s">
        <v>2187</v>
      </c>
      <c r="B1228" t="b">
        <v>0</v>
      </c>
      <c r="D1228" t="b">
        <v>0</v>
      </c>
      <c r="E1228" s="1">
        <v>44469</v>
      </c>
      <c r="F1228" t="b">
        <v>0</v>
      </c>
      <c r="G1228" t="s">
        <v>123</v>
      </c>
      <c r="H1228" t="b">
        <v>1</v>
      </c>
      <c r="I1228" s="2">
        <v>43980.712152777778</v>
      </c>
      <c r="J1228" t="b">
        <v>0</v>
      </c>
      <c r="K1228" t="b">
        <v>0</v>
      </c>
      <c r="L1228" t="s">
        <v>203</v>
      </c>
      <c r="M1228">
        <v>3</v>
      </c>
      <c r="N1228">
        <v>2021</v>
      </c>
      <c r="O1228" t="s">
        <v>86</v>
      </c>
      <c r="P1228" t="s">
        <v>86</v>
      </c>
      <c r="Q1228" t="s">
        <v>120</v>
      </c>
      <c r="R1228" t="s">
        <v>1337</v>
      </c>
      <c r="S1228" s="2">
        <v>44358.396736111114</v>
      </c>
      <c r="U1228" s="2">
        <v>44252.149837962963</v>
      </c>
      <c r="V1228" t="b">
        <v>0</v>
      </c>
      <c r="W1228" t="s">
        <v>37</v>
      </c>
      <c r="X1228" t="s">
        <v>2188</v>
      </c>
      <c r="Z1228" t="b">
        <v>0</v>
      </c>
      <c r="AA1228" t="s">
        <v>1337</v>
      </c>
      <c r="AB1228" t="s">
        <v>180</v>
      </c>
      <c r="AC1228" t="b">
        <v>0</v>
      </c>
      <c r="AD1228" t="b">
        <v>0</v>
      </c>
      <c r="AE1228" s="3">
        <v>174800</v>
      </c>
      <c r="AF1228" s="3">
        <v>8740</v>
      </c>
    </row>
    <row r="1229" spans="1:32" x14ac:dyDescent="0.3">
      <c r="A1229" t="s">
        <v>2189</v>
      </c>
      <c r="B1229" t="b">
        <v>0</v>
      </c>
      <c r="D1229" t="b">
        <v>0</v>
      </c>
      <c r="E1229" s="1">
        <v>44456</v>
      </c>
      <c r="F1229" t="b">
        <v>0</v>
      </c>
      <c r="G1229" t="s">
        <v>1034</v>
      </c>
      <c r="H1229" t="b">
        <v>1</v>
      </c>
      <c r="I1229" s="2">
        <v>44049.809733796297</v>
      </c>
      <c r="J1229" t="b">
        <v>0</v>
      </c>
      <c r="K1229" t="b">
        <v>0</v>
      </c>
      <c r="L1229" t="s">
        <v>203</v>
      </c>
      <c r="M1229">
        <v>3</v>
      </c>
      <c r="N1229">
        <v>2021</v>
      </c>
      <c r="O1229" t="s">
        <v>771</v>
      </c>
      <c r="P1229" t="s">
        <v>772</v>
      </c>
      <c r="Q1229" t="s">
        <v>120</v>
      </c>
      <c r="R1229" t="s">
        <v>87</v>
      </c>
      <c r="S1229" s="2">
        <v>44348.796793981484</v>
      </c>
      <c r="U1229" s="2">
        <v>44302.053460648145</v>
      </c>
      <c r="V1229" t="b">
        <v>0</v>
      </c>
      <c r="W1229" t="s">
        <v>121</v>
      </c>
      <c r="X1229" t="s">
        <v>2190</v>
      </c>
      <c r="Z1229" t="b">
        <v>0</v>
      </c>
      <c r="AA1229" t="s">
        <v>1301</v>
      </c>
      <c r="AB1229" t="s">
        <v>774</v>
      </c>
      <c r="AC1229" t="b">
        <v>0</v>
      </c>
      <c r="AD1229" t="b">
        <v>0</v>
      </c>
      <c r="AE1229" s="3">
        <v>70137</v>
      </c>
      <c r="AF1229" s="3">
        <v>49095.9</v>
      </c>
    </row>
    <row r="1230" spans="1:32" x14ac:dyDescent="0.3">
      <c r="A1230" t="s">
        <v>1366</v>
      </c>
      <c r="B1230" t="b">
        <v>0</v>
      </c>
      <c r="D1230" t="b">
        <v>0</v>
      </c>
      <c r="E1230" s="1">
        <v>44468</v>
      </c>
      <c r="F1230" t="b">
        <v>0</v>
      </c>
      <c r="G1230" t="s">
        <v>159</v>
      </c>
      <c r="H1230" t="b">
        <v>1</v>
      </c>
      <c r="I1230" s="2">
        <v>43985.574849537035</v>
      </c>
      <c r="J1230" t="b">
        <v>0</v>
      </c>
      <c r="K1230" t="b">
        <v>0</v>
      </c>
      <c r="L1230" t="s">
        <v>203</v>
      </c>
      <c r="M1230">
        <v>3</v>
      </c>
      <c r="N1230">
        <v>2021</v>
      </c>
      <c r="O1230" t="s">
        <v>86</v>
      </c>
      <c r="P1230" t="s">
        <v>86</v>
      </c>
      <c r="Q1230" t="s">
        <v>120</v>
      </c>
      <c r="R1230" t="s">
        <v>87</v>
      </c>
      <c r="S1230" s="2">
        <v>44348.796793981484</v>
      </c>
      <c r="U1230" s="2">
        <v>44329.422881944447</v>
      </c>
      <c r="V1230" t="b">
        <v>0</v>
      </c>
      <c r="W1230" t="s">
        <v>37</v>
      </c>
      <c r="X1230" t="s">
        <v>2191</v>
      </c>
      <c r="Z1230" t="b">
        <v>0</v>
      </c>
      <c r="AA1230" t="s">
        <v>109</v>
      </c>
      <c r="AB1230" t="s">
        <v>205</v>
      </c>
      <c r="AC1230" t="b">
        <v>0</v>
      </c>
      <c r="AD1230" t="b">
        <v>0</v>
      </c>
      <c r="AE1230" s="3">
        <v>102727</v>
      </c>
      <c r="AF1230" s="3">
        <v>30818.1</v>
      </c>
    </row>
    <row r="1231" spans="1:32" x14ac:dyDescent="0.3">
      <c r="A1231" t="s">
        <v>2192</v>
      </c>
      <c r="B1231" t="b">
        <v>0</v>
      </c>
      <c r="D1231" t="b">
        <v>0</v>
      </c>
      <c r="E1231" s="1">
        <v>44435</v>
      </c>
      <c r="F1231" t="b">
        <v>0</v>
      </c>
      <c r="G1231" t="s">
        <v>179</v>
      </c>
      <c r="H1231" t="b">
        <v>1</v>
      </c>
      <c r="I1231" s="2">
        <v>44306.962858796294</v>
      </c>
      <c r="J1231" t="b">
        <v>0</v>
      </c>
      <c r="K1231" t="b">
        <v>0</v>
      </c>
      <c r="L1231" t="s">
        <v>203</v>
      </c>
      <c r="M1231">
        <v>3</v>
      </c>
      <c r="N1231">
        <v>2021</v>
      </c>
      <c r="O1231" t="s">
        <v>86</v>
      </c>
      <c r="P1231" t="s">
        <v>86</v>
      </c>
      <c r="Q1231" t="s">
        <v>120</v>
      </c>
      <c r="R1231" t="s">
        <v>179</v>
      </c>
      <c r="S1231" s="2">
        <v>44358.606145833335</v>
      </c>
      <c r="U1231" s="2">
        <v>44309.158414351848</v>
      </c>
      <c r="V1231" t="b">
        <v>0</v>
      </c>
      <c r="W1231" t="s">
        <v>121</v>
      </c>
      <c r="X1231" t="s">
        <v>2193</v>
      </c>
      <c r="Z1231" t="b">
        <v>0</v>
      </c>
      <c r="AA1231" t="s">
        <v>179</v>
      </c>
      <c r="AB1231" t="s">
        <v>205</v>
      </c>
      <c r="AC1231" t="b">
        <v>0</v>
      </c>
      <c r="AD1231" t="b">
        <v>0</v>
      </c>
      <c r="AE1231" s="3">
        <v>179794</v>
      </c>
      <c r="AF1231" s="3">
        <v>53938.2</v>
      </c>
    </row>
    <row r="1232" spans="1:32" x14ac:dyDescent="0.3">
      <c r="A1232" t="s">
        <v>2194</v>
      </c>
      <c r="B1232" t="b">
        <v>0</v>
      </c>
      <c r="D1232" t="b">
        <v>0</v>
      </c>
      <c r="E1232" s="1">
        <v>44463</v>
      </c>
      <c r="F1232" t="b">
        <v>0</v>
      </c>
      <c r="G1232" t="s">
        <v>1332</v>
      </c>
      <c r="H1232" t="b">
        <v>1</v>
      </c>
      <c r="I1232" s="2">
        <v>44151.730752314812</v>
      </c>
      <c r="J1232" t="b">
        <v>0</v>
      </c>
      <c r="K1232" t="b">
        <v>0</v>
      </c>
      <c r="L1232" t="s">
        <v>203</v>
      </c>
      <c r="M1232">
        <v>3</v>
      </c>
      <c r="N1232">
        <v>2021</v>
      </c>
      <c r="O1232" t="s">
        <v>771</v>
      </c>
      <c r="P1232" t="s">
        <v>772</v>
      </c>
      <c r="Q1232" t="s">
        <v>120</v>
      </c>
      <c r="R1232" t="s">
        <v>1332</v>
      </c>
      <c r="S1232" s="2">
        <v>44356.661782407406</v>
      </c>
      <c r="U1232" s="2">
        <v>44224.946585648147</v>
      </c>
      <c r="V1232" t="b">
        <v>0</v>
      </c>
      <c r="W1232" t="s">
        <v>1226</v>
      </c>
      <c r="X1232" t="s">
        <v>2195</v>
      </c>
      <c r="Z1232" t="b">
        <v>0</v>
      </c>
      <c r="AA1232" t="s">
        <v>1332</v>
      </c>
      <c r="AB1232" t="s">
        <v>774</v>
      </c>
      <c r="AC1232" t="b">
        <v>0</v>
      </c>
      <c r="AD1232" t="b">
        <v>0</v>
      </c>
      <c r="AE1232" s="3">
        <v>162850</v>
      </c>
      <c r="AF1232" s="3">
        <v>113995</v>
      </c>
    </row>
    <row r="1233" spans="1:32" x14ac:dyDescent="0.3">
      <c r="A1233" t="s">
        <v>2196</v>
      </c>
      <c r="B1233" t="b">
        <v>0</v>
      </c>
      <c r="D1233" t="b">
        <v>0</v>
      </c>
      <c r="E1233" s="1">
        <v>44467</v>
      </c>
      <c r="F1233" t="b">
        <v>0</v>
      </c>
      <c r="G1233" t="s">
        <v>159</v>
      </c>
      <c r="H1233" t="b">
        <v>1</v>
      </c>
      <c r="I1233" s="2">
        <v>44327.581261574072</v>
      </c>
      <c r="J1233" t="b">
        <v>0</v>
      </c>
      <c r="K1233" t="b">
        <v>0</v>
      </c>
      <c r="L1233" t="s">
        <v>203</v>
      </c>
      <c r="M1233">
        <v>3</v>
      </c>
      <c r="N1233">
        <v>2021</v>
      </c>
      <c r="O1233" t="s">
        <v>86</v>
      </c>
      <c r="P1233" t="s">
        <v>86</v>
      </c>
      <c r="Q1233" t="s">
        <v>120</v>
      </c>
      <c r="R1233" t="s">
        <v>109</v>
      </c>
      <c r="S1233" s="2">
        <v>44358.665081018517</v>
      </c>
      <c r="U1233" s="2">
        <v>44335.420983796299</v>
      </c>
      <c r="V1233" t="b">
        <v>0</v>
      </c>
      <c r="W1233" t="s">
        <v>1226</v>
      </c>
      <c r="X1233" t="s">
        <v>2197</v>
      </c>
      <c r="Z1233" t="b">
        <v>0</v>
      </c>
      <c r="AA1233" t="s">
        <v>109</v>
      </c>
      <c r="AB1233" t="s">
        <v>205</v>
      </c>
      <c r="AC1233" t="b">
        <v>0</v>
      </c>
      <c r="AD1233" t="b">
        <v>0</v>
      </c>
      <c r="AE1233" s="3">
        <v>102727</v>
      </c>
      <c r="AF1233" s="3">
        <v>30818.1</v>
      </c>
    </row>
    <row r="1234" spans="1:32" x14ac:dyDescent="0.3">
      <c r="A1234" t="s">
        <v>2198</v>
      </c>
      <c r="B1234" t="b">
        <v>0</v>
      </c>
      <c r="D1234" t="b">
        <v>0</v>
      </c>
      <c r="E1234" s="1">
        <v>44466</v>
      </c>
      <c r="F1234" t="b">
        <v>0</v>
      </c>
      <c r="G1234" t="s">
        <v>159</v>
      </c>
      <c r="H1234" t="b">
        <v>1</v>
      </c>
      <c r="I1234" s="2">
        <v>44186.709560185183</v>
      </c>
      <c r="J1234" t="b">
        <v>0</v>
      </c>
      <c r="K1234" t="b">
        <v>0</v>
      </c>
      <c r="L1234" t="s">
        <v>203</v>
      </c>
      <c r="M1234">
        <v>3</v>
      </c>
      <c r="N1234">
        <v>2021</v>
      </c>
      <c r="O1234" t="s">
        <v>86</v>
      </c>
      <c r="P1234" t="s">
        <v>86</v>
      </c>
      <c r="Q1234" t="s">
        <v>120</v>
      </c>
      <c r="R1234" t="s">
        <v>109</v>
      </c>
      <c r="S1234" s="2">
        <v>44455.654108796298</v>
      </c>
      <c r="U1234" s="2">
        <v>44355.410451388889</v>
      </c>
      <c r="V1234" t="b">
        <v>0</v>
      </c>
      <c r="W1234" t="s">
        <v>37</v>
      </c>
      <c r="X1234" t="s">
        <v>2199</v>
      </c>
      <c r="Z1234" t="b">
        <v>0</v>
      </c>
      <c r="AA1234" t="s">
        <v>109</v>
      </c>
      <c r="AB1234" t="s">
        <v>205</v>
      </c>
      <c r="AC1234" t="b">
        <v>0</v>
      </c>
      <c r="AD1234" t="b">
        <v>0</v>
      </c>
      <c r="AE1234" s="3">
        <v>95264.4</v>
      </c>
      <c r="AF1234" s="3">
        <v>28579.32</v>
      </c>
    </row>
    <row r="1235" spans="1:32" x14ac:dyDescent="0.3">
      <c r="A1235" t="s">
        <v>140</v>
      </c>
      <c r="B1235" t="b">
        <v>0</v>
      </c>
      <c r="D1235" t="b">
        <v>0</v>
      </c>
      <c r="E1235" s="1">
        <v>44547</v>
      </c>
      <c r="F1235" t="b">
        <v>0</v>
      </c>
      <c r="G1235" t="s">
        <v>123</v>
      </c>
      <c r="H1235" t="b">
        <v>1</v>
      </c>
      <c r="I1235" s="2">
        <v>43633.095601851855</v>
      </c>
      <c r="J1235" t="b">
        <v>0</v>
      </c>
      <c r="K1235" t="b">
        <v>0</v>
      </c>
      <c r="L1235" t="s">
        <v>93</v>
      </c>
      <c r="M1235">
        <v>4</v>
      </c>
      <c r="N1235">
        <v>2021</v>
      </c>
      <c r="O1235" t="s">
        <v>86</v>
      </c>
      <c r="P1235" t="s">
        <v>86</v>
      </c>
      <c r="Q1235" t="s">
        <v>120</v>
      </c>
      <c r="R1235" t="s">
        <v>87</v>
      </c>
      <c r="S1235" s="2">
        <v>44348.796736111108</v>
      </c>
      <c r="U1235" s="2">
        <v>44223.143310185187</v>
      </c>
      <c r="V1235" t="b">
        <v>0</v>
      </c>
      <c r="W1235" t="s">
        <v>121</v>
      </c>
      <c r="X1235" t="s">
        <v>2200</v>
      </c>
      <c r="Z1235" t="b">
        <v>0</v>
      </c>
      <c r="AA1235" t="s">
        <v>2033</v>
      </c>
      <c r="AB1235" t="s">
        <v>180</v>
      </c>
      <c r="AC1235" t="b">
        <v>0</v>
      </c>
      <c r="AD1235" t="b">
        <v>0</v>
      </c>
      <c r="AE1235" s="3">
        <v>140000</v>
      </c>
      <c r="AF1235" s="3">
        <v>7000</v>
      </c>
    </row>
    <row r="1236" spans="1:32" x14ac:dyDescent="0.3">
      <c r="A1236" t="s">
        <v>2201</v>
      </c>
      <c r="B1236" t="b">
        <v>0</v>
      </c>
      <c r="D1236" t="b">
        <v>0</v>
      </c>
      <c r="E1236" s="1">
        <v>44561</v>
      </c>
      <c r="F1236" t="b">
        <v>0</v>
      </c>
      <c r="G1236" t="s">
        <v>1332</v>
      </c>
      <c r="H1236" t="b">
        <v>1</v>
      </c>
      <c r="I1236" s="2">
        <v>44090.955439814818</v>
      </c>
      <c r="J1236" t="b">
        <v>0</v>
      </c>
      <c r="K1236" t="b">
        <v>0</v>
      </c>
      <c r="L1236" t="s">
        <v>93</v>
      </c>
      <c r="M1236">
        <v>4</v>
      </c>
      <c r="N1236">
        <v>2021</v>
      </c>
      <c r="O1236" t="s">
        <v>86</v>
      </c>
      <c r="P1236" t="s">
        <v>86</v>
      </c>
      <c r="Q1236" t="s">
        <v>120</v>
      </c>
      <c r="R1236" t="s">
        <v>87</v>
      </c>
      <c r="S1236" s="2">
        <v>44348.7966087963</v>
      </c>
      <c r="U1236" s="2">
        <v>44090.955868055556</v>
      </c>
      <c r="V1236" t="b">
        <v>0</v>
      </c>
      <c r="W1236" t="s">
        <v>37</v>
      </c>
      <c r="X1236" t="s">
        <v>2202</v>
      </c>
      <c r="Z1236" t="b">
        <v>0</v>
      </c>
      <c r="AA1236" t="s">
        <v>1332</v>
      </c>
      <c r="AB1236" t="s">
        <v>180</v>
      </c>
      <c r="AC1236" t="b">
        <v>0</v>
      </c>
      <c r="AD1236" t="b">
        <v>0</v>
      </c>
      <c r="AE1236" s="3">
        <v>162850</v>
      </c>
      <c r="AF1236" s="3">
        <v>8142.5</v>
      </c>
    </row>
    <row r="1237" spans="1:32" x14ac:dyDescent="0.3">
      <c r="A1237" t="s">
        <v>191</v>
      </c>
      <c r="B1237" t="b">
        <v>0</v>
      </c>
      <c r="D1237" t="b">
        <v>0</v>
      </c>
      <c r="E1237" s="1">
        <v>44561</v>
      </c>
      <c r="F1237" t="b">
        <v>0</v>
      </c>
      <c r="G1237" t="s">
        <v>1332</v>
      </c>
      <c r="H1237" t="b">
        <v>1</v>
      </c>
      <c r="I1237" s="2">
        <v>44092.789282407408</v>
      </c>
      <c r="J1237" t="b">
        <v>0</v>
      </c>
      <c r="K1237" t="b">
        <v>0</v>
      </c>
      <c r="L1237" t="s">
        <v>93</v>
      </c>
      <c r="M1237">
        <v>4</v>
      </c>
      <c r="N1237">
        <v>2021</v>
      </c>
      <c r="O1237" t="s">
        <v>86</v>
      </c>
      <c r="P1237" t="s">
        <v>86</v>
      </c>
      <c r="Q1237" t="s">
        <v>120</v>
      </c>
      <c r="R1237" t="s">
        <v>87</v>
      </c>
      <c r="S1237" s="2">
        <v>44348.796736111108</v>
      </c>
      <c r="U1237" s="2">
        <v>44092.789444444446</v>
      </c>
      <c r="V1237" t="b">
        <v>0</v>
      </c>
      <c r="W1237" t="s">
        <v>121</v>
      </c>
      <c r="X1237" t="s">
        <v>2203</v>
      </c>
      <c r="Z1237" t="b">
        <v>0</v>
      </c>
      <c r="AA1237" t="s">
        <v>1332</v>
      </c>
      <c r="AB1237" t="s">
        <v>180</v>
      </c>
      <c r="AC1237" t="b">
        <v>0</v>
      </c>
      <c r="AD1237" t="b">
        <v>0</v>
      </c>
      <c r="AE1237" s="3">
        <v>154850</v>
      </c>
      <c r="AF1237" s="3">
        <v>7742.5</v>
      </c>
    </row>
    <row r="1238" spans="1:32" x14ac:dyDescent="0.3">
      <c r="A1238" t="s">
        <v>2204</v>
      </c>
      <c r="B1238" t="b">
        <v>0</v>
      </c>
      <c r="D1238" t="b">
        <v>0</v>
      </c>
      <c r="E1238" s="1">
        <v>44547</v>
      </c>
      <c r="F1238" t="b">
        <v>0</v>
      </c>
      <c r="G1238" t="s">
        <v>1332</v>
      </c>
      <c r="H1238" t="b">
        <v>1</v>
      </c>
      <c r="I1238" s="2">
        <v>44238.972337962965</v>
      </c>
      <c r="J1238" t="b">
        <v>0</v>
      </c>
      <c r="K1238" t="b">
        <v>0</v>
      </c>
      <c r="L1238" t="s">
        <v>93</v>
      </c>
      <c r="M1238">
        <v>4</v>
      </c>
      <c r="N1238">
        <v>2021</v>
      </c>
      <c r="O1238" t="s">
        <v>86</v>
      </c>
      <c r="P1238" t="s">
        <v>86</v>
      </c>
      <c r="Q1238" t="s">
        <v>120</v>
      </c>
      <c r="R1238" t="s">
        <v>1332</v>
      </c>
      <c r="S1238" s="2">
        <v>44357.91033564815</v>
      </c>
      <c r="V1238" t="b">
        <v>0</v>
      </c>
      <c r="W1238" t="s">
        <v>1226</v>
      </c>
      <c r="X1238" t="s">
        <v>2205</v>
      </c>
      <c r="Z1238" t="b">
        <v>0</v>
      </c>
      <c r="AA1238" t="s">
        <v>2115</v>
      </c>
      <c r="AB1238" t="s">
        <v>180</v>
      </c>
      <c r="AC1238" t="b">
        <v>0</v>
      </c>
      <c r="AD1238" t="b">
        <v>0</v>
      </c>
      <c r="AE1238" s="3">
        <v>154850</v>
      </c>
      <c r="AF1238" s="3">
        <v>7742.5</v>
      </c>
    </row>
    <row r="1239" spans="1:32" x14ac:dyDescent="0.3">
      <c r="A1239" t="s">
        <v>2206</v>
      </c>
      <c r="B1239" t="b">
        <v>0</v>
      </c>
      <c r="D1239" t="b">
        <v>0</v>
      </c>
      <c r="E1239" s="1">
        <v>44561</v>
      </c>
      <c r="F1239" t="b">
        <v>0</v>
      </c>
      <c r="G1239" t="s">
        <v>1332</v>
      </c>
      <c r="H1239" t="b">
        <v>1</v>
      </c>
      <c r="I1239" s="2">
        <v>44314.938923611109</v>
      </c>
      <c r="J1239" t="b">
        <v>0</v>
      </c>
      <c r="K1239" t="b">
        <v>0</v>
      </c>
      <c r="L1239" t="s">
        <v>93</v>
      </c>
      <c r="M1239">
        <v>4</v>
      </c>
      <c r="N1239">
        <v>2021</v>
      </c>
      <c r="O1239" t="s">
        <v>86</v>
      </c>
      <c r="P1239" t="s">
        <v>86</v>
      </c>
      <c r="Q1239" t="s">
        <v>120</v>
      </c>
      <c r="R1239" t="s">
        <v>87</v>
      </c>
      <c r="S1239" s="2">
        <v>44348.7966087963</v>
      </c>
      <c r="V1239" t="b">
        <v>0</v>
      </c>
      <c r="W1239" t="s">
        <v>121</v>
      </c>
      <c r="X1239" t="s">
        <v>2207</v>
      </c>
      <c r="Z1239" t="b">
        <v>0</v>
      </c>
      <c r="AA1239" t="s">
        <v>1332</v>
      </c>
      <c r="AB1239" t="s">
        <v>180</v>
      </c>
      <c r="AC1239" t="b">
        <v>0</v>
      </c>
      <c r="AD1239" t="b">
        <v>0</v>
      </c>
      <c r="AE1239" s="3">
        <v>154850</v>
      </c>
      <c r="AF1239" s="3">
        <v>7742.5</v>
      </c>
    </row>
    <row r="1240" spans="1:32" x14ac:dyDescent="0.3">
      <c r="A1240" t="s">
        <v>2208</v>
      </c>
      <c r="B1240" t="b">
        <v>0</v>
      </c>
      <c r="D1240" t="b">
        <v>0</v>
      </c>
      <c r="E1240" s="1">
        <v>44526</v>
      </c>
      <c r="F1240" t="b">
        <v>0</v>
      </c>
      <c r="G1240" t="s">
        <v>179</v>
      </c>
      <c r="H1240" t="b">
        <v>1</v>
      </c>
      <c r="I1240" s="2">
        <v>44307.139664351853</v>
      </c>
      <c r="J1240" t="b">
        <v>0</v>
      </c>
      <c r="K1240" t="b">
        <v>0</v>
      </c>
      <c r="L1240" t="s">
        <v>93</v>
      </c>
      <c r="M1240">
        <v>4</v>
      </c>
      <c r="N1240">
        <v>2021</v>
      </c>
      <c r="O1240" t="s">
        <v>86</v>
      </c>
      <c r="P1240" t="s">
        <v>86</v>
      </c>
      <c r="Q1240" t="s">
        <v>120</v>
      </c>
      <c r="R1240" t="s">
        <v>87</v>
      </c>
      <c r="S1240" s="2">
        <v>44348.7966087963</v>
      </c>
      <c r="V1240" t="b">
        <v>0</v>
      </c>
      <c r="W1240" t="s">
        <v>83</v>
      </c>
      <c r="X1240" t="s">
        <v>2209</v>
      </c>
      <c r="Z1240" t="b">
        <v>0</v>
      </c>
      <c r="AA1240" t="s">
        <v>179</v>
      </c>
      <c r="AB1240" t="s">
        <v>180</v>
      </c>
      <c r="AC1240" t="b">
        <v>0</v>
      </c>
      <c r="AD1240" t="b">
        <v>0</v>
      </c>
      <c r="AE1240" s="3">
        <v>179794</v>
      </c>
      <c r="AF1240" s="3">
        <v>8989.7000000000007</v>
      </c>
    </row>
    <row r="1241" spans="1:32" x14ac:dyDescent="0.3">
      <c r="A1241" t="s">
        <v>2210</v>
      </c>
      <c r="B1241" t="b">
        <v>0</v>
      </c>
      <c r="D1241" t="b">
        <v>0</v>
      </c>
      <c r="E1241" s="1">
        <v>44561</v>
      </c>
      <c r="F1241" t="b">
        <v>0</v>
      </c>
      <c r="G1241" t="s">
        <v>1332</v>
      </c>
      <c r="H1241" t="b">
        <v>1</v>
      </c>
      <c r="I1241" s="2">
        <v>44172.820659722223</v>
      </c>
      <c r="J1241" t="b">
        <v>0</v>
      </c>
      <c r="K1241" t="b">
        <v>0</v>
      </c>
      <c r="L1241" t="s">
        <v>93</v>
      </c>
      <c r="M1241">
        <v>4</v>
      </c>
      <c r="N1241">
        <v>2021</v>
      </c>
      <c r="O1241" t="s">
        <v>86</v>
      </c>
      <c r="P1241" t="s">
        <v>86</v>
      </c>
      <c r="Q1241" t="s">
        <v>120</v>
      </c>
      <c r="R1241" t="s">
        <v>159</v>
      </c>
      <c r="S1241" s="2">
        <v>44371.660949074074</v>
      </c>
      <c r="U1241" s="2">
        <v>44238.806620370371</v>
      </c>
      <c r="V1241" t="b">
        <v>0</v>
      </c>
      <c r="W1241" t="s">
        <v>121</v>
      </c>
      <c r="X1241" t="s">
        <v>2211</v>
      </c>
      <c r="Z1241" t="b">
        <v>0</v>
      </c>
      <c r="AA1241" t="s">
        <v>123</v>
      </c>
      <c r="AB1241" t="s">
        <v>180</v>
      </c>
      <c r="AC1241" t="b">
        <v>0</v>
      </c>
      <c r="AD1241" t="b">
        <v>0</v>
      </c>
      <c r="AE1241" s="3">
        <v>202122</v>
      </c>
      <c r="AF1241" s="3">
        <v>10106.1</v>
      </c>
    </row>
    <row r="1242" spans="1:32" x14ac:dyDescent="0.3">
      <c r="A1242" t="s">
        <v>1246</v>
      </c>
      <c r="B1242" t="b">
        <v>0</v>
      </c>
      <c r="D1242" t="b">
        <v>0</v>
      </c>
      <c r="E1242" s="1">
        <v>44561</v>
      </c>
      <c r="F1242" t="b">
        <v>0</v>
      </c>
      <c r="G1242" t="s">
        <v>1247</v>
      </c>
      <c r="H1242" t="b">
        <v>1</v>
      </c>
      <c r="I1242" s="2">
        <v>43699.04614583333</v>
      </c>
      <c r="J1242" t="b">
        <v>0</v>
      </c>
      <c r="K1242" t="b">
        <v>0</v>
      </c>
      <c r="L1242" t="s">
        <v>93</v>
      </c>
      <c r="M1242">
        <v>4</v>
      </c>
      <c r="N1242">
        <v>2021</v>
      </c>
      <c r="O1242" t="s">
        <v>86</v>
      </c>
      <c r="P1242" t="s">
        <v>86</v>
      </c>
      <c r="Q1242" t="s">
        <v>120</v>
      </c>
      <c r="R1242" t="s">
        <v>87</v>
      </c>
      <c r="S1242" s="2">
        <v>44348.796805555554</v>
      </c>
      <c r="U1242" s="2">
        <v>43929.046898148146</v>
      </c>
      <c r="V1242" t="b">
        <v>0</v>
      </c>
      <c r="W1242" t="s">
        <v>45</v>
      </c>
      <c r="X1242" t="s">
        <v>2212</v>
      </c>
      <c r="Z1242" t="b">
        <v>0</v>
      </c>
      <c r="AA1242" t="s">
        <v>1247</v>
      </c>
      <c r="AB1242" t="s">
        <v>205</v>
      </c>
      <c r="AC1242" t="b">
        <v>0</v>
      </c>
      <c r="AD1242" t="b">
        <v>0</v>
      </c>
      <c r="AE1242" s="3">
        <v>91275</v>
      </c>
      <c r="AF1242" s="3">
        <v>27382.5</v>
      </c>
    </row>
    <row r="1243" spans="1:32" x14ac:dyDescent="0.3">
      <c r="A1243" t="s">
        <v>2213</v>
      </c>
      <c r="B1243" t="b">
        <v>0</v>
      </c>
      <c r="D1243" t="b">
        <v>0</v>
      </c>
      <c r="E1243" s="1">
        <v>44531</v>
      </c>
      <c r="F1243" t="b">
        <v>0</v>
      </c>
      <c r="G1243" t="s">
        <v>1223</v>
      </c>
      <c r="H1243" t="b">
        <v>1</v>
      </c>
      <c r="I1243" s="2">
        <v>44295.674872685187</v>
      </c>
      <c r="J1243" t="b">
        <v>0</v>
      </c>
      <c r="K1243" t="b">
        <v>0</v>
      </c>
      <c r="L1243" t="s">
        <v>93</v>
      </c>
      <c r="M1243">
        <v>4</v>
      </c>
      <c r="N1243">
        <v>2021</v>
      </c>
      <c r="O1243" t="s">
        <v>86</v>
      </c>
      <c r="P1243" t="s">
        <v>86</v>
      </c>
      <c r="Q1243" t="s">
        <v>45</v>
      </c>
      <c r="R1243" t="s">
        <v>87</v>
      </c>
      <c r="S1243" s="2">
        <v>44348.796840277777</v>
      </c>
      <c r="U1243" s="2">
        <v>44314.482743055552</v>
      </c>
      <c r="V1243" t="b">
        <v>0</v>
      </c>
      <c r="W1243" t="s">
        <v>37</v>
      </c>
      <c r="X1243" t="s">
        <v>2214</v>
      </c>
      <c r="Z1243" t="b">
        <v>0</v>
      </c>
      <c r="AA1243" t="s">
        <v>1223</v>
      </c>
      <c r="AB1243" t="s">
        <v>205</v>
      </c>
      <c r="AC1243" t="b">
        <v>0</v>
      </c>
      <c r="AD1243" t="b">
        <v>0</v>
      </c>
      <c r="AE1243" s="3">
        <v>187462</v>
      </c>
      <c r="AF1243" s="3">
        <v>56238.6</v>
      </c>
    </row>
    <row r="1244" spans="1:32" x14ac:dyDescent="0.3">
      <c r="A1244" t="s">
        <v>2215</v>
      </c>
      <c r="B1244" t="b">
        <v>0</v>
      </c>
      <c r="D1244" t="b">
        <v>0</v>
      </c>
      <c r="E1244" s="1">
        <v>44547</v>
      </c>
      <c r="F1244" t="b">
        <v>0</v>
      </c>
      <c r="G1244" t="s">
        <v>1332</v>
      </c>
      <c r="H1244" t="b">
        <v>1</v>
      </c>
      <c r="I1244" s="2">
        <v>44323.978483796294</v>
      </c>
      <c r="J1244" t="b">
        <v>0</v>
      </c>
      <c r="K1244" t="b">
        <v>0</v>
      </c>
      <c r="L1244" t="s">
        <v>93</v>
      </c>
      <c r="M1244">
        <v>4</v>
      </c>
      <c r="N1244">
        <v>2021</v>
      </c>
      <c r="O1244" t="s">
        <v>86</v>
      </c>
      <c r="P1244" t="s">
        <v>86</v>
      </c>
      <c r="Q1244" t="s">
        <v>1310</v>
      </c>
      <c r="R1244" t="s">
        <v>159</v>
      </c>
      <c r="S1244" s="2">
        <v>44371.659166666665</v>
      </c>
      <c r="V1244" t="b">
        <v>0</v>
      </c>
      <c r="W1244" t="s">
        <v>37</v>
      </c>
      <c r="X1244" t="s">
        <v>2216</v>
      </c>
      <c r="Z1244" t="b">
        <v>0</v>
      </c>
      <c r="AA1244" t="s">
        <v>1332</v>
      </c>
      <c r="AB1244" t="s">
        <v>180</v>
      </c>
      <c r="AC1244" t="b">
        <v>0</v>
      </c>
      <c r="AD1244" t="b">
        <v>0</v>
      </c>
      <c r="AE1244" s="3">
        <v>154850</v>
      </c>
      <c r="AF1244" s="3">
        <v>7742.5</v>
      </c>
    </row>
    <row r="1245" spans="1:32" x14ac:dyDescent="0.3">
      <c r="A1245" t="s">
        <v>497</v>
      </c>
      <c r="B1245" t="b">
        <v>0</v>
      </c>
      <c r="D1245" t="b">
        <v>0</v>
      </c>
      <c r="E1245" s="1">
        <v>44540</v>
      </c>
      <c r="F1245" t="b">
        <v>0</v>
      </c>
      <c r="G1245" t="s">
        <v>1332</v>
      </c>
      <c r="H1245" t="b">
        <v>1</v>
      </c>
      <c r="I1245" s="2">
        <v>44176.788541666669</v>
      </c>
      <c r="J1245" t="b">
        <v>0</v>
      </c>
      <c r="K1245" t="b">
        <v>0</v>
      </c>
      <c r="L1245" t="s">
        <v>93</v>
      </c>
      <c r="M1245">
        <v>4</v>
      </c>
      <c r="N1245">
        <v>2021</v>
      </c>
      <c r="O1245" t="s">
        <v>86</v>
      </c>
      <c r="P1245" t="s">
        <v>86</v>
      </c>
      <c r="Q1245" t="s">
        <v>110</v>
      </c>
      <c r="R1245" t="s">
        <v>87</v>
      </c>
      <c r="S1245" s="2">
        <v>44348.7966087963</v>
      </c>
      <c r="U1245" s="2">
        <v>44176.789074074077</v>
      </c>
      <c r="V1245" t="b">
        <v>0</v>
      </c>
      <c r="W1245" t="s">
        <v>37</v>
      </c>
      <c r="X1245" t="s">
        <v>2217</v>
      </c>
      <c r="Z1245" t="b">
        <v>0</v>
      </c>
      <c r="AA1245" t="s">
        <v>1332</v>
      </c>
      <c r="AB1245" t="s">
        <v>180</v>
      </c>
      <c r="AC1245" t="b">
        <v>0</v>
      </c>
      <c r="AD1245" t="b">
        <v>0</v>
      </c>
      <c r="AE1245" s="3">
        <v>186816</v>
      </c>
      <c r="AF1245" s="3">
        <v>9340.7999999999993</v>
      </c>
    </row>
    <row r="1246" spans="1:32" x14ac:dyDescent="0.3">
      <c r="A1246" t="s">
        <v>2218</v>
      </c>
      <c r="B1246" t="b">
        <v>0</v>
      </c>
      <c r="D1246" t="b">
        <v>0</v>
      </c>
      <c r="E1246" s="1">
        <v>44547</v>
      </c>
      <c r="F1246" t="b">
        <v>0</v>
      </c>
      <c r="G1246" t="s">
        <v>123</v>
      </c>
      <c r="H1246" t="b">
        <v>1</v>
      </c>
      <c r="I1246" s="2">
        <v>43867.546180555553</v>
      </c>
      <c r="J1246" t="b">
        <v>0</v>
      </c>
      <c r="K1246" t="b">
        <v>0</v>
      </c>
      <c r="L1246" t="s">
        <v>93</v>
      </c>
      <c r="M1246">
        <v>4</v>
      </c>
      <c r="N1246">
        <v>2021</v>
      </c>
      <c r="O1246" t="s">
        <v>86</v>
      </c>
      <c r="P1246" t="s">
        <v>86</v>
      </c>
      <c r="Q1246" t="s">
        <v>120</v>
      </c>
      <c r="R1246" t="s">
        <v>87</v>
      </c>
      <c r="S1246" s="2">
        <v>44348.796736111108</v>
      </c>
      <c r="V1246" t="b">
        <v>0</v>
      </c>
      <c r="W1246" t="s">
        <v>98</v>
      </c>
      <c r="X1246" t="s">
        <v>2219</v>
      </c>
      <c r="Z1246" t="b">
        <v>0</v>
      </c>
      <c r="AA1246" t="s">
        <v>179</v>
      </c>
      <c r="AB1246" t="s">
        <v>180</v>
      </c>
      <c r="AC1246" t="b">
        <v>0</v>
      </c>
      <c r="AD1246" t="b">
        <v>0</v>
      </c>
      <c r="AE1246" s="3">
        <v>140000</v>
      </c>
      <c r="AF1246" s="3">
        <v>7000</v>
      </c>
    </row>
    <row r="1247" spans="1:32" x14ac:dyDescent="0.3">
      <c r="A1247" t="s">
        <v>2220</v>
      </c>
      <c r="B1247" t="b">
        <v>0</v>
      </c>
      <c r="D1247" t="b">
        <v>0</v>
      </c>
      <c r="E1247" s="1">
        <v>44560</v>
      </c>
      <c r="F1247" t="b">
        <v>0</v>
      </c>
      <c r="G1247" t="s">
        <v>159</v>
      </c>
      <c r="H1247" t="b">
        <v>1</v>
      </c>
      <c r="I1247" s="2">
        <v>44005.668715277781</v>
      </c>
      <c r="J1247" t="b">
        <v>0</v>
      </c>
      <c r="K1247" t="b">
        <v>0</v>
      </c>
      <c r="L1247" t="s">
        <v>93</v>
      </c>
      <c r="M1247">
        <v>4</v>
      </c>
      <c r="N1247">
        <v>2021</v>
      </c>
      <c r="O1247" t="s">
        <v>86</v>
      </c>
      <c r="P1247" t="s">
        <v>86</v>
      </c>
      <c r="Q1247" t="s">
        <v>120</v>
      </c>
      <c r="R1247" t="s">
        <v>87</v>
      </c>
      <c r="S1247" s="2">
        <v>44348.7966087963</v>
      </c>
      <c r="U1247" s="2">
        <v>44012.812627314815</v>
      </c>
      <c r="V1247" t="b">
        <v>0</v>
      </c>
      <c r="W1247" t="s">
        <v>50</v>
      </c>
      <c r="X1247" t="s">
        <v>2221</v>
      </c>
      <c r="Z1247" t="b">
        <v>0</v>
      </c>
      <c r="AA1247" t="s">
        <v>179</v>
      </c>
      <c r="AB1247" t="s">
        <v>180</v>
      </c>
      <c r="AC1247" t="b">
        <v>0</v>
      </c>
      <c r="AD1247" t="b">
        <v>0</v>
      </c>
      <c r="AE1247" s="3">
        <v>154850</v>
      </c>
      <c r="AF1247" s="3">
        <v>7742.5</v>
      </c>
    </row>
    <row r="1248" spans="1:32" x14ac:dyDescent="0.3">
      <c r="A1248" t="s">
        <v>2222</v>
      </c>
      <c r="B1248" t="b">
        <v>0</v>
      </c>
      <c r="D1248" t="b">
        <v>0</v>
      </c>
      <c r="E1248" s="1">
        <v>44561</v>
      </c>
      <c r="F1248" t="b">
        <v>0</v>
      </c>
      <c r="G1248" t="s">
        <v>123</v>
      </c>
      <c r="H1248" t="b">
        <v>1</v>
      </c>
      <c r="I1248" s="2">
        <v>44280.656111111108</v>
      </c>
      <c r="J1248" t="b">
        <v>0</v>
      </c>
      <c r="K1248" t="b">
        <v>0</v>
      </c>
      <c r="L1248" t="s">
        <v>93</v>
      </c>
      <c r="M1248">
        <v>4</v>
      </c>
      <c r="N1248">
        <v>2021</v>
      </c>
      <c r="O1248" t="s">
        <v>86</v>
      </c>
      <c r="P1248" t="s">
        <v>86</v>
      </c>
      <c r="Q1248" t="s">
        <v>120</v>
      </c>
      <c r="R1248" t="s">
        <v>87</v>
      </c>
      <c r="S1248" s="2">
        <v>44348.796840277777</v>
      </c>
      <c r="V1248" t="b">
        <v>0</v>
      </c>
      <c r="W1248" t="s">
        <v>37</v>
      </c>
      <c r="X1248" t="s">
        <v>2223</v>
      </c>
      <c r="Z1248" t="b">
        <v>0</v>
      </c>
      <c r="AA1248" t="s">
        <v>123</v>
      </c>
      <c r="AB1248" t="s">
        <v>180</v>
      </c>
      <c r="AC1248" t="b">
        <v>0</v>
      </c>
      <c r="AD1248" t="b">
        <v>0</v>
      </c>
      <c r="AE1248" s="3">
        <v>222141.66</v>
      </c>
      <c r="AF1248" s="3">
        <v>11107.08</v>
      </c>
    </row>
    <row r="1249" spans="1:32" x14ac:dyDescent="0.3">
      <c r="A1249" t="s">
        <v>2224</v>
      </c>
      <c r="B1249" t="b">
        <v>0</v>
      </c>
      <c r="D1249" t="b">
        <v>0</v>
      </c>
      <c r="E1249" s="1">
        <v>44561</v>
      </c>
      <c r="F1249" t="b">
        <v>0</v>
      </c>
      <c r="G1249" t="s">
        <v>159</v>
      </c>
      <c r="H1249" t="b">
        <v>1</v>
      </c>
      <c r="I1249" s="2">
        <v>43689.660393518519</v>
      </c>
      <c r="J1249" t="b">
        <v>0</v>
      </c>
      <c r="K1249" t="b">
        <v>0</v>
      </c>
      <c r="L1249" t="s">
        <v>93</v>
      </c>
      <c r="M1249">
        <v>4</v>
      </c>
      <c r="N1249">
        <v>2021</v>
      </c>
      <c r="O1249" t="s">
        <v>86</v>
      </c>
      <c r="P1249" t="s">
        <v>86</v>
      </c>
      <c r="Q1249" t="s">
        <v>120</v>
      </c>
      <c r="R1249" t="s">
        <v>87</v>
      </c>
      <c r="S1249" s="2">
        <v>44348.796805555554</v>
      </c>
      <c r="U1249" s="2">
        <v>43875.402569444443</v>
      </c>
      <c r="V1249" t="b">
        <v>0</v>
      </c>
      <c r="W1249" t="s">
        <v>1242</v>
      </c>
      <c r="X1249" t="s">
        <v>2225</v>
      </c>
      <c r="Z1249" t="b">
        <v>0</v>
      </c>
      <c r="AA1249" t="s">
        <v>1337</v>
      </c>
      <c r="AB1249" t="s">
        <v>180</v>
      </c>
      <c r="AC1249" t="b">
        <v>0</v>
      </c>
      <c r="AD1249" t="b">
        <v>0</v>
      </c>
      <c r="AE1249" s="3">
        <v>174800</v>
      </c>
      <c r="AF1249" s="3">
        <v>8740</v>
      </c>
    </row>
    <row r="1250" spans="1:32" x14ac:dyDescent="0.3">
      <c r="A1250" t="s">
        <v>2226</v>
      </c>
      <c r="B1250" t="b">
        <v>0</v>
      </c>
      <c r="D1250" t="b">
        <v>0</v>
      </c>
      <c r="E1250" s="1">
        <v>44561</v>
      </c>
      <c r="F1250" t="b">
        <v>0</v>
      </c>
      <c r="G1250" t="s">
        <v>123</v>
      </c>
      <c r="H1250" t="b">
        <v>1</v>
      </c>
      <c r="I1250" s="2">
        <v>44130.785428240742</v>
      </c>
      <c r="J1250" t="b">
        <v>0</v>
      </c>
      <c r="K1250" t="b">
        <v>0</v>
      </c>
      <c r="L1250" t="s">
        <v>93</v>
      </c>
      <c r="M1250">
        <v>4</v>
      </c>
      <c r="N1250">
        <v>2021</v>
      </c>
      <c r="O1250" t="s">
        <v>86</v>
      </c>
      <c r="P1250" t="s">
        <v>86</v>
      </c>
      <c r="Q1250" t="s">
        <v>120</v>
      </c>
      <c r="R1250" t="s">
        <v>1337</v>
      </c>
      <c r="S1250" s="2">
        <v>44371.659687500003</v>
      </c>
      <c r="U1250" s="2">
        <v>44202.735277777778</v>
      </c>
      <c r="V1250" t="b">
        <v>0</v>
      </c>
      <c r="W1250" t="s">
        <v>37</v>
      </c>
      <c r="X1250" t="s">
        <v>2227</v>
      </c>
      <c r="Z1250" t="b">
        <v>0</v>
      </c>
      <c r="AA1250" t="s">
        <v>1337</v>
      </c>
      <c r="AB1250" t="s">
        <v>180</v>
      </c>
      <c r="AC1250" t="b">
        <v>0</v>
      </c>
      <c r="AD1250" t="b">
        <v>0</v>
      </c>
      <c r="AE1250" s="3">
        <v>161000</v>
      </c>
      <c r="AF1250" s="3">
        <v>8050</v>
      </c>
    </row>
    <row r="1251" spans="1:32" x14ac:dyDescent="0.3">
      <c r="A1251" t="s">
        <v>2228</v>
      </c>
      <c r="B1251" t="b">
        <v>0</v>
      </c>
      <c r="D1251" t="b">
        <v>0</v>
      </c>
      <c r="E1251" s="1">
        <v>44530</v>
      </c>
      <c r="F1251" t="b">
        <v>0</v>
      </c>
      <c r="G1251" t="s">
        <v>123</v>
      </c>
      <c r="H1251" t="b">
        <v>1</v>
      </c>
      <c r="I1251" s="2">
        <v>44249.715057870373</v>
      </c>
      <c r="J1251" t="b">
        <v>0</v>
      </c>
      <c r="K1251" t="b">
        <v>0</v>
      </c>
      <c r="L1251" t="s">
        <v>93</v>
      </c>
      <c r="M1251">
        <v>4</v>
      </c>
      <c r="N1251">
        <v>2021</v>
      </c>
      <c r="O1251" t="s">
        <v>86</v>
      </c>
      <c r="P1251" t="s">
        <v>86</v>
      </c>
      <c r="Q1251" t="s">
        <v>120</v>
      </c>
      <c r="R1251" t="s">
        <v>1931</v>
      </c>
      <c r="S1251" s="2">
        <v>44368.335439814815</v>
      </c>
      <c r="V1251" t="b">
        <v>0</v>
      </c>
      <c r="W1251" t="s">
        <v>37</v>
      </c>
      <c r="X1251" t="s">
        <v>2229</v>
      </c>
      <c r="Z1251" t="b">
        <v>0</v>
      </c>
      <c r="AA1251" t="s">
        <v>1931</v>
      </c>
      <c r="AB1251" t="s">
        <v>180</v>
      </c>
      <c r="AC1251" t="b">
        <v>0</v>
      </c>
      <c r="AD1251" t="b">
        <v>0</v>
      </c>
      <c r="AE1251" s="3">
        <v>173478</v>
      </c>
      <c r="AF1251" s="3">
        <v>8673.9</v>
      </c>
    </row>
    <row r="1252" spans="1:32" x14ac:dyDescent="0.3">
      <c r="A1252" t="s">
        <v>613</v>
      </c>
      <c r="B1252" t="b">
        <v>0</v>
      </c>
      <c r="D1252" t="b">
        <v>0</v>
      </c>
      <c r="E1252" s="1">
        <v>44547</v>
      </c>
      <c r="F1252" t="b">
        <v>0</v>
      </c>
      <c r="G1252" t="s">
        <v>123</v>
      </c>
      <c r="H1252" t="b">
        <v>1</v>
      </c>
      <c r="I1252" s="2">
        <v>43584.801481481481</v>
      </c>
      <c r="J1252" t="b">
        <v>0</v>
      </c>
      <c r="K1252" t="b">
        <v>0</v>
      </c>
      <c r="L1252" t="s">
        <v>93</v>
      </c>
      <c r="M1252">
        <v>4</v>
      </c>
      <c r="N1252">
        <v>2021</v>
      </c>
      <c r="O1252" t="s">
        <v>86</v>
      </c>
      <c r="P1252" t="s">
        <v>86</v>
      </c>
      <c r="Q1252" t="s">
        <v>120</v>
      </c>
      <c r="R1252" t="s">
        <v>87</v>
      </c>
      <c r="S1252" s="2">
        <v>44348.796805555554</v>
      </c>
      <c r="U1252" s="2">
        <v>43845.629201388889</v>
      </c>
      <c r="V1252" t="b">
        <v>0</v>
      </c>
      <c r="W1252" t="s">
        <v>141</v>
      </c>
      <c r="X1252" t="s">
        <v>2230</v>
      </c>
      <c r="Z1252" t="b">
        <v>0</v>
      </c>
      <c r="AA1252" t="s">
        <v>179</v>
      </c>
      <c r="AB1252" t="s">
        <v>205</v>
      </c>
      <c r="AC1252" t="b">
        <v>0</v>
      </c>
      <c r="AD1252" t="b">
        <v>0</v>
      </c>
      <c r="AE1252" s="3">
        <v>154850</v>
      </c>
      <c r="AF1252" s="3">
        <v>46455</v>
      </c>
    </row>
    <row r="1253" spans="1:32" x14ac:dyDescent="0.3">
      <c r="A1253" t="s">
        <v>763</v>
      </c>
      <c r="B1253" t="b">
        <v>0</v>
      </c>
      <c r="D1253" t="b">
        <v>0</v>
      </c>
      <c r="E1253" s="1">
        <v>44547</v>
      </c>
      <c r="F1253" t="b">
        <v>0</v>
      </c>
      <c r="G1253" t="s">
        <v>123</v>
      </c>
      <c r="H1253" t="b">
        <v>1</v>
      </c>
      <c r="I1253" s="2">
        <v>43633.078831018516</v>
      </c>
      <c r="J1253" t="b">
        <v>0</v>
      </c>
      <c r="K1253" t="b">
        <v>0</v>
      </c>
      <c r="L1253" t="s">
        <v>93</v>
      </c>
      <c r="M1253">
        <v>4</v>
      </c>
      <c r="N1253">
        <v>2021</v>
      </c>
      <c r="O1253" t="s">
        <v>86</v>
      </c>
      <c r="P1253" t="s">
        <v>86</v>
      </c>
      <c r="Q1253" t="s">
        <v>120</v>
      </c>
      <c r="R1253" t="s">
        <v>179</v>
      </c>
      <c r="S1253" s="2">
        <v>44370.768773148149</v>
      </c>
      <c r="U1253" s="2">
        <v>44123.580960648149</v>
      </c>
      <c r="V1253" t="b">
        <v>0</v>
      </c>
      <c r="W1253" t="s">
        <v>121</v>
      </c>
      <c r="X1253" t="s">
        <v>2231</v>
      </c>
      <c r="Z1253" t="b">
        <v>0</v>
      </c>
      <c r="AA1253" t="s">
        <v>179</v>
      </c>
      <c r="AB1253" t="s">
        <v>205</v>
      </c>
      <c r="AC1253" t="b">
        <v>0</v>
      </c>
      <c r="AD1253" t="b">
        <v>0</v>
      </c>
      <c r="AE1253" s="3">
        <v>154850</v>
      </c>
      <c r="AF1253" s="3">
        <v>46455</v>
      </c>
    </row>
    <row r="1254" spans="1:32" x14ac:dyDescent="0.3">
      <c r="A1254" t="s">
        <v>2232</v>
      </c>
      <c r="B1254" t="b">
        <v>0</v>
      </c>
      <c r="D1254" t="b">
        <v>0</v>
      </c>
      <c r="E1254" s="1">
        <v>44519</v>
      </c>
      <c r="F1254" t="b">
        <v>0</v>
      </c>
      <c r="G1254" t="s">
        <v>2033</v>
      </c>
      <c r="H1254" t="b">
        <v>1</v>
      </c>
      <c r="I1254" s="2">
        <v>43805.790173611109</v>
      </c>
      <c r="J1254" t="b">
        <v>0</v>
      </c>
      <c r="K1254" t="b">
        <v>0</v>
      </c>
      <c r="L1254" t="s">
        <v>93</v>
      </c>
      <c r="M1254">
        <v>4</v>
      </c>
      <c r="N1254">
        <v>2021</v>
      </c>
      <c r="O1254" t="s">
        <v>86</v>
      </c>
      <c r="P1254" t="s">
        <v>86</v>
      </c>
      <c r="Q1254" t="s">
        <v>120</v>
      </c>
      <c r="R1254" t="s">
        <v>87</v>
      </c>
      <c r="S1254" s="2">
        <v>44348.796840277777</v>
      </c>
      <c r="U1254" s="2">
        <v>44109.810428240744</v>
      </c>
      <c r="V1254" t="b">
        <v>0</v>
      </c>
      <c r="W1254" t="s">
        <v>98</v>
      </c>
      <c r="X1254" t="s">
        <v>2233</v>
      </c>
      <c r="Z1254" t="b">
        <v>0</v>
      </c>
      <c r="AA1254" t="s">
        <v>179</v>
      </c>
      <c r="AB1254" t="s">
        <v>205</v>
      </c>
      <c r="AC1254" t="b">
        <v>0</v>
      </c>
      <c r="AD1254" t="b">
        <v>0</v>
      </c>
      <c r="AE1254" s="3">
        <v>154850</v>
      </c>
      <c r="AF1254" s="3">
        <v>46455</v>
      </c>
    </row>
    <row r="1255" spans="1:32" x14ac:dyDescent="0.3">
      <c r="A1255" t="s">
        <v>2234</v>
      </c>
      <c r="B1255" t="b">
        <v>0</v>
      </c>
      <c r="D1255" t="b">
        <v>0</v>
      </c>
      <c r="E1255" s="1">
        <v>44519</v>
      </c>
      <c r="F1255" t="b">
        <v>0</v>
      </c>
      <c r="G1255" t="s">
        <v>1034</v>
      </c>
      <c r="H1255" t="b">
        <v>1</v>
      </c>
      <c r="I1255" s="2">
        <v>43767.652696759258</v>
      </c>
      <c r="J1255" t="b">
        <v>0</v>
      </c>
      <c r="K1255" t="b">
        <v>0</v>
      </c>
      <c r="L1255" t="s">
        <v>93</v>
      </c>
      <c r="M1255">
        <v>4</v>
      </c>
      <c r="N1255">
        <v>2021</v>
      </c>
      <c r="O1255" t="s">
        <v>86</v>
      </c>
      <c r="P1255" t="s">
        <v>86</v>
      </c>
      <c r="Q1255" t="s">
        <v>120</v>
      </c>
      <c r="R1255" t="s">
        <v>179</v>
      </c>
      <c r="S1255" s="2">
        <v>44370.707858796297</v>
      </c>
      <c r="U1255" s="2">
        <v>43885.951678240737</v>
      </c>
      <c r="V1255" t="b">
        <v>0</v>
      </c>
      <c r="W1255" t="s">
        <v>98</v>
      </c>
      <c r="X1255" t="s">
        <v>2235</v>
      </c>
      <c r="Z1255" t="b">
        <v>0</v>
      </c>
      <c r="AA1255" t="s">
        <v>179</v>
      </c>
      <c r="AB1255" t="s">
        <v>205</v>
      </c>
      <c r="AC1255" t="b">
        <v>0</v>
      </c>
      <c r="AD1255" t="b">
        <v>0</v>
      </c>
      <c r="AE1255" s="3">
        <v>154850</v>
      </c>
      <c r="AF1255" s="3">
        <v>46455</v>
      </c>
    </row>
    <row r="1256" spans="1:32" x14ac:dyDescent="0.3">
      <c r="A1256" t="s">
        <v>2236</v>
      </c>
      <c r="B1256" t="b">
        <v>0</v>
      </c>
      <c r="D1256" t="b">
        <v>0</v>
      </c>
      <c r="E1256" s="1">
        <v>44547</v>
      </c>
      <c r="F1256" t="b">
        <v>0</v>
      </c>
      <c r="G1256" t="s">
        <v>159</v>
      </c>
      <c r="H1256" t="b">
        <v>1</v>
      </c>
      <c r="I1256" s="2">
        <v>43819.595127314817</v>
      </c>
      <c r="J1256" t="b">
        <v>0</v>
      </c>
      <c r="K1256" t="b">
        <v>0</v>
      </c>
      <c r="L1256" t="s">
        <v>93</v>
      </c>
      <c r="M1256">
        <v>4</v>
      </c>
      <c r="N1256">
        <v>2021</v>
      </c>
      <c r="O1256" t="s">
        <v>86</v>
      </c>
      <c r="P1256" t="s">
        <v>86</v>
      </c>
      <c r="Q1256" t="s">
        <v>120</v>
      </c>
      <c r="R1256" t="s">
        <v>87</v>
      </c>
      <c r="S1256" s="2">
        <v>44348.796805555554</v>
      </c>
      <c r="U1256" s="2">
        <v>44152.810601851852</v>
      </c>
      <c r="V1256" t="b">
        <v>0</v>
      </c>
      <c r="W1256" t="s">
        <v>37</v>
      </c>
      <c r="X1256" t="s">
        <v>2237</v>
      </c>
      <c r="Z1256" t="b">
        <v>0</v>
      </c>
      <c r="AA1256" t="s">
        <v>1301</v>
      </c>
      <c r="AB1256" t="s">
        <v>180</v>
      </c>
      <c r="AC1256" t="b">
        <v>0</v>
      </c>
      <c r="AD1256" t="b">
        <v>0</v>
      </c>
      <c r="AE1256" s="3">
        <v>122820</v>
      </c>
      <c r="AF1256" s="3">
        <v>6141</v>
      </c>
    </row>
    <row r="1257" spans="1:32" x14ac:dyDescent="0.3">
      <c r="A1257" t="s">
        <v>1133</v>
      </c>
      <c r="B1257" t="b">
        <v>0</v>
      </c>
      <c r="D1257" t="b">
        <v>0</v>
      </c>
      <c r="E1257" s="1">
        <v>44526</v>
      </c>
      <c r="F1257" t="b">
        <v>0</v>
      </c>
      <c r="G1257" t="s">
        <v>123</v>
      </c>
      <c r="H1257" t="b">
        <v>1</v>
      </c>
      <c r="I1257" s="2">
        <v>43936.893078703702</v>
      </c>
      <c r="J1257" t="b">
        <v>0</v>
      </c>
      <c r="K1257" t="b">
        <v>0</v>
      </c>
      <c r="L1257" t="s">
        <v>93</v>
      </c>
      <c r="M1257">
        <v>4</v>
      </c>
      <c r="N1257">
        <v>2021</v>
      </c>
      <c r="O1257" t="s">
        <v>86</v>
      </c>
      <c r="P1257" t="s">
        <v>86</v>
      </c>
      <c r="Q1257" t="s">
        <v>120</v>
      </c>
      <c r="R1257" t="s">
        <v>87</v>
      </c>
      <c r="S1257" s="2">
        <v>44348.796805555554</v>
      </c>
      <c r="U1257" s="2">
        <v>44223.182106481479</v>
      </c>
      <c r="V1257" t="b">
        <v>0</v>
      </c>
      <c r="W1257" t="s">
        <v>1224</v>
      </c>
      <c r="X1257" t="s">
        <v>2238</v>
      </c>
      <c r="Z1257" t="b">
        <v>0</v>
      </c>
      <c r="AA1257" t="s">
        <v>179</v>
      </c>
      <c r="AB1257" t="s">
        <v>180</v>
      </c>
      <c r="AC1257" t="b">
        <v>0</v>
      </c>
      <c r="AD1257" t="b">
        <v>0</v>
      </c>
      <c r="AE1257" s="3">
        <v>175010</v>
      </c>
      <c r="AF1257" s="3">
        <v>8750.5</v>
      </c>
    </row>
    <row r="1258" spans="1:32" x14ac:dyDescent="0.3">
      <c r="A1258" t="s">
        <v>2239</v>
      </c>
      <c r="B1258" t="b">
        <v>0</v>
      </c>
      <c r="D1258" t="b">
        <v>0</v>
      </c>
      <c r="E1258" s="1">
        <v>44519</v>
      </c>
      <c r="F1258" t="b">
        <v>0</v>
      </c>
      <c r="G1258" t="s">
        <v>1332</v>
      </c>
      <c r="H1258" t="b">
        <v>1</v>
      </c>
      <c r="I1258" s="2">
        <v>44041.915393518517</v>
      </c>
      <c r="J1258" t="b">
        <v>0</v>
      </c>
      <c r="K1258" t="b">
        <v>0</v>
      </c>
      <c r="L1258" t="s">
        <v>93</v>
      </c>
      <c r="M1258">
        <v>4</v>
      </c>
      <c r="N1258">
        <v>2021</v>
      </c>
      <c r="O1258" t="s">
        <v>86</v>
      </c>
      <c r="P1258" t="s">
        <v>86</v>
      </c>
      <c r="Q1258" t="s">
        <v>120</v>
      </c>
      <c r="R1258" t="s">
        <v>179</v>
      </c>
      <c r="S1258" s="2">
        <v>44354.784224537034</v>
      </c>
      <c r="U1258" s="2">
        <v>44048.97252314815</v>
      </c>
      <c r="V1258" t="b">
        <v>0</v>
      </c>
      <c r="W1258" t="s">
        <v>37</v>
      </c>
      <c r="X1258" t="s">
        <v>2240</v>
      </c>
      <c r="Z1258" t="b">
        <v>0</v>
      </c>
      <c r="AA1258" t="s">
        <v>179</v>
      </c>
      <c r="AB1258" t="s">
        <v>205</v>
      </c>
      <c r="AC1258" t="b">
        <v>0</v>
      </c>
      <c r="AD1258" t="b">
        <v>0</v>
      </c>
      <c r="AE1258" s="3">
        <v>218412</v>
      </c>
      <c r="AF1258" s="3">
        <v>65523.6</v>
      </c>
    </row>
    <row r="1259" spans="1:32" x14ac:dyDescent="0.3">
      <c r="A1259" t="s">
        <v>2241</v>
      </c>
      <c r="B1259" t="b">
        <v>0</v>
      </c>
      <c r="D1259" t="b">
        <v>0</v>
      </c>
      <c r="E1259" s="1">
        <v>44561</v>
      </c>
      <c r="F1259" t="b">
        <v>0</v>
      </c>
      <c r="G1259" t="s">
        <v>159</v>
      </c>
      <c r="H1259" t="b">
        <v>1</v>
      </c>
      <c r="I1259" s="2">
        <v>44113.68445601852</v>
      </c>
      <c r="J1259" t="b">
        <v>0</v>
      </c>
      <c r="K1259" t="b">
        <v>0</v>
      </c>
      <c r="L1259" t="s">
        <v>93</v>
      </c>
      <c r="M1259">
        <v>4</v>
      </c>
      <c r="N1259">
        <v>2021</v>
      </c>
      <c r="O1259" t="s">
        <v>771</v>
      </c>
      <c r="P1259" t="s">
        <v>772</v>
      </c>
      <c r="Q1259" t="s">
        <v>120</v>
      </c>
      <c r="R1259" t="s">
        <v>87</v>
      </c>
      <c r="S1259" s="2">
        <v>44348.796793981484</v>
      </c>
      <c r="U1259" s="2">
        <v>44140.853252314817</v>
      </c>
      <c r="V1259" t="b">
        <v>0</v>
      </c>
      <c r="W1259" t="s">
        <v>45</v>
      </c>
      <c r="X1259" t="s">
        <v>2242</v>
      </c>
      <c r="Z1259" t="b">
        <v>0</v>
      </c>
      <c r="AA1259" t="s">
        <v>159</v>
      </c>
      <c r="AB1259" t="s">
        <v>774</v>
      </c>
      <c r="AC1259" t="b">
        <v>0</v>
      </c>
      <c r="AD1259" t="b">
        <v>0</v>
      </c>
      <c r="AE1259" s="3">
        <v>9995</v>
      </c>
      <c r="AF1259" s="3">
        <v>6996.5</v>
      </c>
    </row>
    <row r="1260" spans="1:32" x14ac:dyDescent="0.3">
      <c r="A1260" t="s">
        <v>2243</v>
      </c>
      <c r="B1260" t="b">
        <v>0</v>
      </c>
      <c r="D1260" t="b">
        <v>0</v>
      </c>
      <c r="E1260" s="1">
        <v>44561</v>
      </c>
      <c r="F1260" t="b">
        <v>0</v>
      </c>
      <c r="G1260" t="s">
        <v>109</v>
      </c>
      <c r="H1260" t="b">
        <v>1</v>
      </c>
      <c r="I1260" s="2">
        <v>43698.58053240741</v>
      </c>
      <c r="J1260" t="b">
        <v>0</v>
      </c>
      <c r="K1260" t="b">
        <v>0</v>
      </c>
      <c r="L1260" t="s">
        <v>93</v>
      </c>
      <c r="M1260">
        <v>4</v>
      </c>
      <c r="N1260">
        <v>2021</v>
      </c>
      <c r="O1260" t="s">
        <v>86</v>
      </c>
      <c r="P1260" t="s">
        <v>86</v>
      </c>
      <c r="Q1260" t="s">
        <v>120</v>
      </c>
      <c r="R1260" t="s">
        <v>87</v>
      </c>
      <c r="S1260" s="2">
        <v>44348.796793981484</v>
      </c>
      <c r="U1260" s="2">
        <v>44064.400069444448</v>
      </c>
      <c r="V1260" t="b">
        <v>0</v>
      </c>
      <c r="W1260" t="s">
        <v>98</v>
      </c>
      <c r="X1260" t="s">
        <v>2244</v>
      </c>
      <c r="Z1260" t="b">
        <v>0</v>
      </c>
      <c r="AA1260" t="s">
        <v>109</v>
      </c>
      <c r="AB1260" t="s">
        <v>180</v>
      </c>
      <c r="AC1260" t="b">
        <v>0</v>
      </c>
      <c r="AD1260" t="b">
        <v>0</v>
      </c>
      <c r="AE1260" s="3">
        <v>34450</v>
      </c>
      <c r="AF1260" s="3">
        <v>1722.5</v>
      </c>
    </row>
    <row r="1261" spans="1:32" x14ac:dyDescent="0.3">
      <c r="A1261" t="s">
        <v>2245</v>
      </c>
      <c r="B1261" t="b">
        <v>0</v>
      </c>
      <c r="D1261" t="b">
        <v>0</v>
      </c>
      <c r="E1261" s="1">
        <v>44561</v>
      </c>
      <c r="F1261" t="b">
        <v>0</v>
      </c>
      <c r="G1261" t="s">
        <v>964</v>
      </c>
      <c r="H1261" t="b">
        <v>1</v>
      </c>
      <c r="I1261" s="2">
        <v>43056.740925925929</v>
      </c>
      <c r="J1261" t="b">
        <v>0</v>
      </c>
      <c r="K1261" t="b">
        <v>0</v>
      </c>
      <c r="L1261" t="s">
        <v>93</v>
      </c>
      <c r="M1261">
        <v>4</v>
      </c>
      <c r="N1261">
        <v>2021</v>
      </c>
      <c r="O1261" t="s">
        <v>86</v>
      </c>
      <c r="P1261" t="s">
        <v>86</v>
      </c>
      <c r="Q1261" t="s">
        <v>120</v>
      </c>
      <c r="R1261" t="s">
        <v>498</v>
      </c>
      <c r="S1261" s="2">
        <v>44372.861307870371</v>
      </c>
      <c r="U1261" s="2">
        <v>43169.61824074074</v>
      </c>
      <c r="V1261" t="b">
        <v>0</v>
      </c>
      <c r="W1261" t="s">
        <v>37</v>
      </c>
      <c r="X1261" t="s">
        <v>2246</v>
      </c>
      <c r="Z1261" t="b">
        <v>0</v>
      </c>
      <c r="AA1261" t="s">
        <v>498</v>
      </c>
      <c r="AB1261" t="s">
        <v>180</v>
      </c>
      <c r="AC1261" t="b">
        <v>0</v>
      </c>
      <c r="AD1261" t="b">
        <v>0</v>
      </c>
      <c r="AE1261" s="3">
        <v>61450</v>
      </c>
      <c r="AF1261" s="3">
        <v>3072.5</v>
      </c>
    </row>
    <row r="1262" spans="1:32" x14ac:dyDescent="0.3">
      <c r="A1262" t="s">
        <v>1248</v>
      </c>
      <c r="B1262" t="b">
        <v>0</v>
      </c>
      <c r="D1262" t="b">
        <v>0</v>
      </c>
      <c r="E1262" s="1">
        <v>44561</v>
      </c>
      <c r="F1262" t="b">
        <v>0</v>
      </c>
      <c r="G1262" t="s">
        <v>109</v>
      </c>
      <c r="H1262" t="b">
        <v>1</v>
      </c>
      <c r="I1262" s="2">
        <v>44159.64261574074</v>
      </c>
      <c r="J1262" t="b">
        <v>0</v>
      </c>
      <c r="K1262" t="b">
        <v>0</v>
      </c>
      <c r="L1262" t="s">
        <v>93</v>
      </c>
      <c r="M1262">
        <v>4</v>
      </c>
      <c r="N1262">
        <v>2021</v>
      </c>
      <c r="O1262" t="s">
        <v>86</v>
      </c>
      <c r="P1262" t="s">
        <v>86</v>
      </c>
      <c r="Q1262" t="s">
        <v>120</v>
      </c>
      <c r="R1262" t="s">
        <v>87</v>
      </c>
      <c r="S1262" s="2">
        <v>44348.796793981484</v>
      </c>
      <c r="U1262" s="2">
        <v>44279.49428240741</v>
      </c>
      <c r="V1262" t="b">
        <v>0</v>
      </c>
      <c r="W1262" t="s">
        <v>98</v>
      </c>
      <c r="X1262" t="s">
        <v>2247</v>
      </c>
      <c r="Z1262" t="b">
        <v>0</v>
      </c>
      <c r="AA1262" t="s">
        <v>109</v>
      </c>
      <c r="AB1262" t="s">
        <v>180</v>
      </c>
      <c r="AC1262" t="b">
        <v>0</v>
      </c>
      <c r="AD1262" t="b">
        <v>0</v>
      </c>
      <c r="AE1262" s="3">
        <v>98134</v>
      </c>
      <c r="AF1262" s="3">
        <v>4906.7</v>
      </c>
    </row>
    <row r="1263" spans="1:32" x14ac:dyDescent="0.3">
      <c r="A1263" t="s">
        <v>2248</v>
      </c>
      <c r="B1263" t="b">
        <v>0</v>
      </c>
      <c r="D1263" t="b">
        <v>0</v>
      </c>
      <c r="E1263" s="1">
        <v>44561</v>
      </c>
      <c r="F1263" t="b">
        <v>0</v>
      </c>
      <c r="G1263" t="s">
        <v>109</v>
      </c>
      <c r="H1263" t="b">
        <v>1</v>
      </c>
      <c r="I1263" s="2">
        <v>43689.538344907407</v>
      </c>
      <c r="J1263" t="b">
        <v>0</v>
      </c>
      <c r="K1263" t="b">
        <v>0</v>
      </c>
      <c r="L1263" t="s">
        <v>93</v>
      </c>
      <c r="M1263">
        <v>4</v>
      </c>
      <c r="N1263">
        <v>2021</v>
      </c>
      <c r="O1263" t="s">
        <v>86</v>
      </c>
      <c r="P1263" t="s">
        <v>86</v>
      </c>
      <c r="Q1263" t="s">
        <v>120</v>
      </c>
      <c r="R1263" t="s">
        <v>87</v>
      </c>
      <c r="S1263" s="2">
        <v>44348.796793981484</v>
      </c>
      <c r="U1263" s="2">
        <v>44281.758946759262</v>
      </c>
      <c r="V1263" t="b">
        <v>0</v>
      </c>
      <c r="W1263" t="s">
        <v>1242</v>
      </c>
      <c r="X1263" t="s">
        <v>2249</v>
      </c>
      <c r="Z1263" t="b">
        <v>0</v>
      </c>
      <c r="AA1263" t="s">
        <v>109</v>
      </c>
      <c r="AB1263" t="s">
        <v>180</v>
      </c>
      <c r="AC1263" t="b">
        <v>0</v>
      </c>
      <c r="AD1263" t="b">
        <v>0</v>
      </c>
      <c r="AE1263" s="3">
        <v>34450</v>
      </c>
      <c r="AF1263" s="3">
        <v>1722.5</v>
      </c>
    </row>
    <row r="1264" spans="1:32" x14ac:dyDescent="0.3">
      <c r="A1264" t="s">
        <v>2250</v>
      </c>
      <c r="B1264" t="b">
        <v>0</v>
      </c>
      <c r="D1264" t="b">
        <v>0</v>
      </c>
      <c r="E1264" s="1">
        <v>44561</v>
      </c>
      <c r="F1264" t="b">
        <v>0</v>
      </c>
      <c r="G1264" t="s">
        <v>123</v>
      </c>
      <c r="H1264" t="b">
        <v>1</v>
      </c>
      <c r="I1264" s="2">
        <v>44049.566423611112</v>
      </c>
      <c r="J1264" t="b">
        <v>0</v>
      </c>
      <c r="K1264" t="b">
        <v>0</v>
      </c>
      <c r="L1264" t="s">
        <v>93</v>
      </c>
      <c r="M1264">
        <v>4</v>
      </c>
      <c r="N1264">
        <v>2021</v>
      </c>
      <c r="O1264" t="s">
        <v>86</v>
      </c>
      <c r="P1264" t="s">
        <v>86</v>
      </c>
      <c r="Q1264" t="s">
        <v>120</v>
      </c>
      <c r="R1264" t="s">
        <v>498</v>
      </c>
      <c r="S1264" s="2">
        <v>44372.86309027778</v>
      </c>
      <c r="U1264" s="2">
        <v>44074.783726851849</v>
      </c>
      <c r="V1264" t="b">
        <v>0</v>
      </c>
      <c r="W1264" t="s">
        <v>1226</v>
      </c>
      <c r="X1264" t="s">
        <v>2251</v>
      </c>
      <c r="Z1264" t="b">
        <v>0</v>
      </c>
      <c r="AA1264" t="s">
        <v>498</v>
      </c>
      <c r="AB1264" t="s">
        <v>205</v>
      </c>
      <c r="AC1264" t="b">
        <v>0</v>
      </c>
      <c r="AD1264" t="b">
        <v>0</v>
      </c>
      <c r="AE1264" s="3">
        <v>98775</v>
      </c>
      <c r="AF1264" s="3">
        <v>29632.5</v>
      </c>
    </row>
    <row r="1265" spans="1:32" x14ac:dyDescent="0.3">
      <c r="A1265" t="s">
        <v>776</v>
      </c>
      <c r="B1265" t="b">
        <v>0</v>
      </c>
      <c r="D1265" t="b">
        <v>0</v>
      </c>
      <c r="E1265" s="1">
        <v>44561</v>
      </c>
      <c r="F1265" t="b">
        <v>0</v>
      </c>
      <c r="G1265" t="s">
        <v>109</v>
      </c>
      <c r="H1265" t="b">
        <v>1</v>
      </c>
      <c r="I1265" s="2">
        <v>43034.772569444445</v>
      </c>
      <c r="J1265" t="b">
        <v>0</v>
      </c>
      <c r="K1265" t="b">
        <v>0</v>
      </c>
      <c r="L1265" t="s">
        <v>93</v>
      </c>
      <c r="M1265">
        <v>4</v>
      </c>
      <c r="N1265">
        <v>2021</v>
      </c>
      <c r="O1265" t="s">
        <v>86</v>
      </c>
      <c r="P1265" t="s">
        <v>86</v>
      </c>
      <c r="Q1265" t="s">
        <v>120</v>
      </c>
      <c r="R1265" t="s">
        <v>87</v>
      </c>
      <c r="S1265" s="2">
        <v>44348.796666666669</v>
      </c>
      <c r="U1265" s="2">
        <v>44279.488136574073</v>
      </c>
      <c r="V1265" t="b">
        <v>0</v>
      </c>
      <c r="W1265" t="s">
        <v>98</v>
      </c>
      <c r="X1265" t="s">
        <v>2252</v>
      </c>
      <c r="Z1265" t="b">
        <v>0</v>
      </c>
      <c r="AA1265" t="s">
        <v>109</v>
      </c>
      <c r="AB1265" t="s">
        <v>180</v>
      </c>
      <c r="AC1265" t="b">
        <v>0</v>
      </c>
      <c r="AD1265" t="b">
        <v>0</v>
      </c>
      <c r="AE1265" s="3">
        <v>98134</v>
      </c>
      <c r="AF1265" s="3">
        <v>4906.7</v>
      </c>
    </row>
    <row r="1266" spans="1:32" x14ac:dyDescent="0.3">
      <c r="A1266" t="s">
        <v>2253</v>
      </c>
      <c r="B1266" t="b">
        <v>0</v>
      </c>
      <c r="D1266" t="b">
        <v>0</v>
      </c>
      <c r="E1266" s="1">
        <v>44561</v>
      </c>
      <c r="F1266" t="b">
        <v>0</v>
      </c>
      <c r="G1266" t="s">
        <v>159</v>
      </c>
      <c r="H1266" t="b">
        <v>1</v>
      </c>
      <c r="I1266" s="2">
        <v>43929.555590277778</v>
      </c>
      <c r="J1266" t="b">
        <v>0</v>
      </c>
      <c r="K1266" t="b">
        <v>0</v>
      </c>
      <c r="L1266" t="s">
        <v>93</v>
      </c>
      <c r="M1266">
        <v>4</v>
      </c>
      <c r="N1266">
        <v>2021</v>
      </c>
      <c r="O1266" t="s">
        <v>86</v>
      </c>
      <c r="P1266" t="s">
        <v>86</v>
      </c>
      <c r="Q1266" t="s">
        <v>110</v>
      </c>
      <c r="R1266" t="s">
        <v>87</v>
      </c>
      <c r="S1266" s="2">
        <v>44348.796724537038</v>
      </c>
      <c r="U1266" s="2">
        <v>44063.46292824074</v>
      </c>
      <c r="V1266" t="b">
        <v>0</v>
      </c>
      <c r="W1266" t="s">
        <v>45</v>
      </c>
      <c r="X1266" t="s">
        <v>2254</v>
      </c>
      <c r="Z1266" t="b">
        <v>0</v>
      </c>
      <c r="AA1266" t="s">
        <v>109</v>
      </c>
      <c r="AB1266" t="s">
        <v>180</v>
      </c>
      <c r="AC1266" t="b">
        <v>0</v>
      </c>
      <c r="AD1266" t="b">
        <v>0</v>
      </c>
      <c r="AE1266" s="3">
        <v>95999</v>
      </c>
      <c r="AF1266" s="3">
        <v>4799.95</v>
      </c>
    </row>
    <row r="1267" spans="1:32" x14ac:dyDescent="0.3">
      <c r="A1267" t="s">
        <v>2255</v>
      </c>
      <c r="B1267" t="b">
        <v>0</v>
      </c>
      <c r="D1267" t="b">
        <v>0</v>
      </c>
      <c r="E1267" s="1">
        <v>44547</v>
      </c>
      <c r="F1267" t="b">
        <v>0</v>
      </c>
      <c r="G1267" t="s">
        <v>1034</v>
      </c>
      <c r="H1267" t="b">
        <v>1</v>
      </c>
      <c r="I1267" s="2">
        <v>44160.784317129626</v>
      </c>
      <c r="J1267" t="b">
        <v>0</v>
      </c>
      <c r="K1267" t="b">
        <v>0</v>
      </c>
      <c r="L1267" t="s">
        <v>93</v>
      </c>
      <c r="M1267">
        <v>4</v>
      </c>
      <c r="N1267">
        <v>2021</v>
      </c>
      <c r="O1267" t="s">
        <v>86</v>
      </c>
      <c r="P1267" t="s">
        <v>86</v>
      </c>
      <c r="Q1267" t="s">
        <v>45</v>
      </c>
      <c r="R1267" t="s">
        <v>87</v>
      </c>
      <c r="S1267" s="2">
        <v>44348.796597222223</v>
      </c>
      <c r="U1267" s="2">
        <v>44160.785092592596</v>
      </c>
      <c r="V1267" t="b">
        <v>0</v>
      </c>
      <c r="W1267" t="s">
        <v>121</v>
      </c>
      <c r="X1267" t="s">
        <v>2256</v>
      </c>
      <c r="Z1267" t="b">
        <v>0</v>
      </c>
      <c r="AA1267" t="s">
        <v>1301</v>
      </c>
      <c r="AB1267" t="s">
        <v>205</v>
      </c>
      <c r="AC1267" t="b">
        <v>0</v>
      </c>
      <c r="AD1267" t="b">
        <v>0</v>
      </c>
      <c r="AE1267" s="3">
        <v>60745.5</v>
      </c>
      <c r="AF1267" s="3">
        <v>18223.650000000001</v>
      </c>
    </row>
    <row r="1268" spans="1:32" x14ac:dyDescent="0.3">
      <c r="A1268" t="s">
        <v>2257</v>
      </c>
      <c r="B1268" t="b">
        <v>0</v>
      </c>
      <c r="D1268" t="b">
        <v>0</v>
      </c>
      <c r="E1268" s="1">
        <v>44547</v>
      </c>
      <c r="F1268" t="b">
        <v>0</v>
      </c>
      <c r="G1268" t="s">
        <v>1034</v>
      </c>
      <c r="H1268" t="b">
        <v>1</v>
      </c>
      <c r="I1268" s="2">
        <v>44046.777187500003</v>
      </c>
      <c r="J1268" t="b">
        <v>0</v>
      </c>
      <c r="K1268" t="b">
        <v>0</v>
      </c>
      <c r="L1268" t="s">
        <v>93</v>
      </c>
      <c r="M1268">
        <v>4</v>
      </c>
      <c r="N1268">
        <v>2021</v>
      </c>
      <c r="O1268" t="s">
        <v>86</v>
      </c>
      <c r="P1268" t="s">
        <v>86</v>
      </c>
      <c r="Q1268" t="s">
        <v>120</v>
      </c>
      <c r="R1268" t="s">
        <v>87</v>
      </c>
      <c r="S1268" s="2">
        <v>44348.796851851854</v>
      </c>
      <c r="U1268" s="2">
        <v>44046.777430555558</v>
      </c>
      <c r="V1268" t="b">
        <v>0</v>
      </c>
      <c r="W1268" t="s">
        <v>121</v>
      </c>
      <c r="X1268" t="s">
        <v>2258</v>
      </c>
      <c r="Z1268" t="b">
        <v>0</v>
      </c>
      <c r="AA1268" t="s">
        <v>1301</v>
      </c>
      <c r="AB1268" t="s">
        <v>205</v>
      </c>
      <c r="AC1268" t="b">
        <v>0</v>
      </c>
      <c r="AD1268" t="b">
        <v>0</v>
      </c>
      <c r="AE1268" s="3">
        <v>61875</v>
      </c>
      <c r="AF1268" s="3">
        <v>18562.5</v>
      </c>
    </row>
    <row r="1269" spans="1:32" x14ac:dyDescent="0.3">
      <c r="A1269" t="s">
        <v>2259</v>
      </c>
      <c r="B1269" t="b">
        <v>0</v>
      </c>
      <c r="D1269" t="b">
        <v>0</v>
      </c>
      <c r="E1269" s="1">
        <v>44547</v>
      </c>
      <c r="F1269" t="b">
        <v>0</v>
      </c>
      <c r="G1269" t="s">
        <v>1034</v>
      </c>
      <c r="H1269" t="b">
        <v>1</v>
      </c>
      <c r="I1269" s="2">
        <v>44046.803043981483</v>
      </c>
      <c r="J1269" t="b">
        <v>0</v>
      </c>
      <c r="K1269" t="b">
        <v>0</v>
      </c>
      <c r="L1269" t="s">
        <v>93</v>
      </c>
      <c r="M1269">
        <v>4</v>
      </c>
      <c r="N1269">
        <v>2021</v>
      </c>
      <c r="O1269" t="s">
        <v>86</v>
      </c>
      <c r="P1269" t="s">
        <v>86</v>
      </c>
      <c r="Q1269" t="s">
        <v>120</v>
      </c>
      <c r="R1269" t="s">
        <v>87</v>
      </c>
      <c r="S1269" s="2">
        <v>44348.796851851854</v>
      </c>
      <c r="U1269" s="2">
        <v>44160.851493055554</v>
      </c>
      <c r="V1269" t="b">
        <v>0</v>
      </c>
      <c r="W1269" t="s">
        <v>121</v>
      </c>
      <c r="X1269" t="s">
        <v>2260</v>
      </c>
      <c r="Z1269" t="b">
        <v>0</v>
      </c>
      <c r="AA1269" t="s">
        <v>1301</v>
      </c>
      <c r="AB1269" t="s">
        <v>205</v>
      </c>
      <c r="AC1269" t="b">
        <v>0</v>
      </c>
      <c r="AD1269" t="b">
        <v>0</v>
      </c>
      <c r="AE1269" s="3">
        <v>70137</v>
      </c>
      <c r="AF1269" s="3">
        <v>21041.1</v>
      </c>
    </row>
    <row r="1270" spans="1:32" x14ac:dyDescent="0.3">
      <c r="A1270" t="s">
        <v>2261</v>
      </c>
      <c r="B1270" t="b">
        <v>0</v>
      </c>
      <c r="D1270" t="b">
        <v>0</v>
      </c>
      <c r="E1270" s="1">
        <v>44526</v>
      </c>
      <c r="F1270" t="b">
        <v>0</v>
      </c>
      <c r="G1270" t="s">
        <v>150</v>
      </c>
      <c r="H1270" t="b">
        <v>1</v>
      </c>
      <c r="I1270" s="2">
        <v>43781.969050925924</v>
      </c>
      <c r="J1270" t="b">
        <v>0</v>
      </c>
      <c r="K1270" t="b">
        <v>0</v>
      </c>
      <c r="L1270" t="s">
        <v>93</v>
      </c>
      <c r="M1270">
        <v>4</v>
      </c>
      <c r="N1270">
        <v>2021</v>
      </c>
      <c r="O1270" t="s">
        <v>86</v>
      </c>
      <c r="P1270" t="s">
        <v>86</v>
      </c>
      <c r="Q1270" t="s">
        <v>120</v>
      </c>
      <c r="R1270" t="s">
        <v>498</v>
      </c>
      <c r="S1270" s="2">
        <v>44372.858530092592</v>
      </c>
      <c r="U1270" s="2">
        <v>43973.849942129629</v>
      </c>
      <c r="V1270" t="b">
        <v>0</v>
      </c>
      <c r="W1270" t="s">
        <v>121</v>
      </c>
      <c r="X1270" t="s">
        <v>2262</v>
      </c>
      <c r="Z1270" t="b">
        <v>0</v>
      </c>
      <c r="AA1270" t="s">
        <v>498</v>
      </c>
      <c r="AB1270" t="s">
        <v>180</v>
      </c>
      <c r="AC1270" t="b">
        <v>0</v>
      </c>
      <c r="AD1270" t="b">
        <v>0</v>
      </c>
      <c r="AE1270" s="3">
        <v>95225</v>
      </c>
      <c r="AF1270" s="3">
        <v>4761.25</v>
      </c>
    </row>
    <row r="1271" spans="1:32" x14ac:dyDescent="0.3">
      <c r="A1271" t="s">
        <v>2263</v>
      </c>
      <c r="B1271" t="b">
        <v>0</v>
      </c>
      <c r="D1271" t="b">
        <v>0</v>
      </c>
      <c r="E1271" s="1">
        <v>44561</v>
      </c>
      <c r="F1271" t="b">
        <v>0</v>
      </c>
      <c r="G1271" t="s">
        <v>109</v>
      </c>
      <c r="H1271" t="b">
        <v>1</v>
      </c>
      <c r="I1271" s="2">
        <v>43650.451585648145</v>
      </c>
      <c r="J1271" t="b">
        <v>0</v>
      </c>
      <c r="K1271" t="b">
        <v>0</v>
      </c>
      <c r="L1271" t="s">
        <v>93</v>
      </c>
      <c r="M1271">
        <v>4</v>
      </c>
      <c r="N1271">
        <v>2021</v>
      </c>
      <c r="O1271" t="s">
        <v>86</v>
      </c>
      <c r="P1271" t="s">
        <v>86</v>
      </c>
      <c r="Q1271" t="s">
        <v>120</v>
      </c>
      <c r="R1271" t="s">
        <v>87</v>
      </c>
      <c r="S1271" s="2">
        <v>44348.796793981484</v>
      </c>
      <c r="U1271" s="2">
        <v>44063.464004629626</v>
      </c>
      <c r="V1271" t="b">
        <v>0</v>
      </c>
      <c r="W1271" t="s">
        <v>98</v>
      </c>
      <c r="X1271" t="s">
        <v>2264</v>
      </c>
      <c r="Z1271" t="b">
        <v>0</v>
      </c>
      <c r="AA1271" t="s">
        <v>109</v>
      </c>
      <c r="AB1271" t="s">
        <v>180</v>
      </c>
      <c r="AC1271" t="b">
        <v>0</v>
      </c>
      <c r="AD1271" t="b">
        <v>0</v>
      </c>
      <c r="AE1271" s="3">
        <v>91549</v>
      </c>
      <c r="AF1271" s="3">
        <v>4577.45</v>
      </c>
    </row>
    <row r="1272" spans="1:32" x14ac:dyDescent="0.3">
      <c r="A1272" t="s">
        <v>1381</v>
      </c>
      <c r="B1272" t="b">
        <v>0</v>
      </c>
      <c r="D1272" t="b">
        <v>0</v>
      </c>
      <c r="E1272" s="1">
        <v>44561</v>
      </c>
      <c r="F1272" t="b">
        <v>0</v>
      </c>
      <c r="G1272" t="s">
        <v>159</v>
      </c>
      <c r="H1272" t="b">
        <v>1</v>
      </c>
      <c r="I1272" s="2">
        <v>43536.834027777775</v>
      </c>
      <c r="J1272" t="b">
        <v>0</v>
      </c>
      <c r="K1272" t="b">
        <v>0</v>
      </c>
      <c r="L1272" t="s">
        <v>93</v>
      </c>
      <c r="M1272">
        <v>4</v>
      </c>
      <c r="N1272">
        <v>2021</v>
      </c>
      <c r="O1272" t="s">
        <v>86</v>
      </c>
      <c r="P1272" t="s">
        <v>86</v>
      </c>
      <c r="Q1272" t="s">
        <v>120</v>
      </c>
      <c r="R1272" t="s">
        <v>87</v>
      </c>
      <c r="S1272" s="2">
        <v>44348.796724537038</v>
      </c>
      <c r="U1272" s="2">
        <v>44231.403564814813</v>
      </c>
      <c r="V1272" t="b">
        <v>0</v>
      </c>
      <c r="W1272" t="s">
        <v>1226</v>
      </c>
      <c r="X1272" t="s">
        <v>2265</v>
      </c>
      <c r="Z1272" t="b">
        <v>0</v>
      </c>
      <c r="AA1272" t="s">
        <v>109</v>
      </c>
      <c r="AB1272" t="s">
        <v>180</v>
      </c>
      <c r="AC1272" t="b">
        <v>0</v>
      </c>
      <c r="AD1272" t="b">
        <v>0</v>
      </c>
      <c r="AE1272" s="3">
        <v>95495</v>
      </c>
      <c r="AF1272" s="3">
        <v>4774.75</v>
      </c>
    </row>
    <row r="1273" spans="1:32" x14ac:dyDescent="0.3">
      <c r="A1273" t="s">
        <v>1078</v>
      </c>
      <c r="B1273" t="b">
        <v>0</v>
      </c>
      <c r="D1273" t="b">
        <v>0</v>
      </c>
      <c r="E1273" s="1">
        <v>44547</v>
      </c>
      <c r="F1273" t="b">
        <v>0</v>
      </c>
      <c r="G1273" t="s">
        <v>109</v>
      </c>
      <c r="H1273" t="b">
        <v>1</v>
      </c>
      <c r="I1273" s="2">
        <v>43571.630219907405</v>
      </c>
      <c r="J1273" t="b">
        <v>0</v>
      </c>
      <c r="K1273" t="b">
        <v>0</v>
      </c>
      <c r="L1273" t="s">
        <v>93</v>
      </c>
      <c r="M1273">
        <v>4</v>
      </c>
      <c r="N1273">
        <v>2021</v>
      </c>
      <c r="O1273" t="s">
        <v>86</v>
      </c>
      <c r="P1273" t="s">
        <v>86</v>
      </c>
      <c r="Q1273" t="s">
        <v>120</v>
      </c>
      <c r="R1273" t="s">
        <v>87</v>
      </c>
      <c r="S1273" s="2">
        <v>44348.796597222223</v>
      </c>
      <c r="U1273" s="2">
        <v>44167.565046296295</v>
      </c>
      <c r="V1273" t="b">
        <v>0</v>
      </c>
      <c r="W1273" t="s">
        <v>98</v>
      </c>
      <c r="X1273" t="s">
        <v>2266</v>
      </c>
      <c r="Z1273" t="b">
        <v>0</v>
      </c>
      <c r="AA1273" t="s">
        <v>109</v>
      </c>
      <c r="AB1273" t="s">
        <v>180</v>
      </c>
      <c r="AC1273" t="b">
        <v>0</v>
      </c>
      <c r="AD1273" t="b">
        <v>0</v>
      </c>
      <c r="AE1273" s="3">
        <v>98134</v>
      </c>
      <c r="AF1273" s="3">
        <v>4906.7</v>
      </c>
    </row>
    <row r="1274" spans="1:32" x14ac:dyDescent="0.3">
      <c r="A1274" t="s">
        <v>2267</v>
      </c>
      <c r="B1274" t="b">
        <v>0</v>
      </c>
      <c r="D1274" t="b">
        <v>0</v>
      </c>
      <c r="E1274" s="1">
        <v>44501</v>
      </c>
      <c r="F1274" t="b">
        <v>0</v>
      </c>
      <c r="G1274" t="s">
        <v>1034</v>
      </c>
      <c r="H1274" t="b">
        <v>1</v>
      </c>
      <c r="I1274" s="2">
        <v>44046.73710648148</v>
      </c>
      <c r="J1274" t="b">
        <v>0</v>
      </c>
      <c r="K1274" t="b">
        <v>0</v>
      </c>
      <c r="L1274" t="s">
        <v>93</v>
      </c>
      <c r="M1274">
        <v>4</v>
      </c>
      <c r="N1274">
        <v>2021</v>
      </c>
      <c r="O1274" t="s">
        <v>771</v>
      </c>
      <c r="P1274" t="s">
        <v>772</v>
      </c>
      <c r="Q1274" t="s">
        <v>120</v>
      </c>
      <c r="R1274" t="s">
        <v>87</v>
      </c>
      <c r="S1274" s="2">
        <v>44348.796851851854</v>
      </c>
      <c r="U1274" s="2">
        <v>44046.738877314812</v>
      </c>
      <c r="V1274" t="b">
        <v>0</v>
      </c>
      <c r="W1274" t="s">
        <v>121</v>
      </c>
      <c r="X1274" t="s">
        <v>2268</v>
      </c>
      <c r="Z1274" t="b">
        <v>0</v>
      </c>
      <c r="AA1274" t="s">
        <v>1301</v>
      </c>
      <c r="AB1274" t="s">
        <v>774</v>
      </c>
      <c r="AC1274" t="b">
        <v>0</v>
      </c>
      <c r="AD1274" t="b">
        <v>0</v>
      </c>
      <c r="AE1274" s="3">
        <v>61875</v>
      </c>
      <c r="AF1274" s="3">
        <v>43312.5</v>
      </c>
    </row>
    <row r="1275" spans="1:32" x14ac:dyDescent="0.3">
      <c r="A1275" t="s">
        <v>2269</v>
      </c>
      <c r="B1275" t="b">
        <v>0</v>
      </c>
      <c r="D1275" t="b">
        <v>0</v>
      </c>
      <c r="E1275" s="1">
        <v>44519</v>
      </c>
      <c r="F1275" t="b">
        <v>0</v>
      </c>
      <c r="G1275" t="s">
        <v>159</v>
      </c>
      <c r="H1275" t="b">
        <v>1</v>
      </c>
      <c r="I1275" s="2">
        <v>43374.692013888889</v>
      </c>
      <c r="J1275" t="b">
        <v>0</v>
      </c>
      <c r="K1275" t="b">
        <v>0</v>
      </c>
      <c r="L1275" t="s">
        <v>93</v>
      </c>
      <c r="M1275">
        <v>4</v>
      </c>
      <c r="N1275">
        <v>2021</v>
      </c>
      <c r="O1275" t="s">
        <v>86</v>
      </c>
      <c r="P1275" t="s">
        <v>86</v>
      </c>
      <c r="Q1275" t="s">
        <v>120</v>
      </c>
      <c r="R1275" t="s">
        <v>87</v>
      </c>
      <c r="S1275" s="2">
        <v>44348.796666666669</v>
      </c>
      <c r="U1275" s="2">
        <v>43383.088148148148</v>
      </c>
      <c r="V1275" t="b">
        <v>0</v>
      </c>
      <c r="W1275" t="s">
        <v>98</v>
      </c>
      <c r="X1275" t="s">
        <v>2270</v>
      </c>
      <c r="Z1275" t="b">
        <v>0</v>
      </c>
      <c r="AA1275" t="s">
        <v>179</v>
      </c>
      <c r="AB1275" t="s">
        <v>180</v>
      </c>
      <c r="AC1275" t="b">
        <v>0</v>
      </c>
      <c r="AD1275" t="b">
        <v>0</v>
      </c>
      <c r="AE1275" s="3">
        <v>82600</v>
      </c>
      <c r="AF1275" s="3">
        <v>4130</v>
      </c>
    </row>
    <row r="1276" spans="1:32" x14ac:dyDescent="0.3">
      <c r="A1276" t="s">
        <v>2271</v>
      </c>
      <c r="B1276" t="b">
        <v>0</v>
      </c>
      <c r="D1276" t="b">
        <v>0</v>
      </c>
      <c r="E1276" s="1">
        <v>44561</v>
      </c>
      <c r="F1276" t="b">
        <v>0</v>
      </c>
      <c r="G1276" t="s">
        <v>159</v>
      </c>
      <c r="H1276" t="b">
        <v>1</v>
      </c>
      <c r="I1276" s="2">
        <v>43809.909328703703</v>
      </c>
      <c r="J1276" t="b">
        <v>0</v>
      </c>
      <c r="K1276" t="b">
        <v>0</v>
      </c>
      <c r="L1276" t="s">
        <v>93</v>
      </c>
      <c r="M1276">
        <v>4</v>
      </c>
      <c r="N1276">
        <v>2021</v>
      </c>
      <c r="O1276" t="s">
        <v>86</v>
      </c>
      <c r="P1276" t="s">
        <v>86</v>
      </c>
      <c r="Q1276" t="s">
        <v>120</v>
      </c>
      <c r="R1276" t="s">
        <v>87</v>
      </c>
      <c r="S1276" s="2">
        <v>44348.796724537038</v>
      </c>
      <c r="U1276" s="2">
        <v>43887.669039351851</v>
      </c>
      <c r="V1276" t="b">
        <v>0</v>
      </c>
      <c r="W1276" t="s">
        <v>1226</v>
      </c>
      <c r="X1276" t="s">
        <v>2272</v>
      </c>
      <c r="Z1276" t="b">
        <v>0</v>
      </c>
      <c r="AA1276" t="s">
        <v>179</v>
      </c>
      <c r="AB1276" t="s">
        <v>180</v>
      </c>
      <c r="AC1276" t="b">
        <v>0</v>
      </c>
      <c r="AD1276" t="b">
        <v>0</v>
      </c>
      <c r="AE1276" s="3">
        <v>87395</v>
      </c>
      <c r="AF1276" s="3">
        <v>4369.75</v>
      </c>
    </row>
    <row r="1277" spans="1:32" x14ac:dyDescent="0.3">
      <c r="A1277" t="s">
        <v>2273</v>
      </c>
      <c r="B1277" t="b">
        <v>0</v>
      </c>
      <c r="D1277" t="b">
        <v>0</v>
      </c>
      <c r="E1277" s="1">
        <v>44547</v>
      </c>
      <c r="F1277" t="b">
        <v>0</v>
      </c>
      <c r="G1277" t="s">
        <v>1034</v>
      </c>
      <c r="H1277" t="b">
        <v>1</v>
      </c>
      <c r="I1277" s="2">
        <v>43928.936307870368</v>
      </c>
      <c r="J1277" t="b">
        <v>0</v>
      </c>
      <c r="K1277" t="b">
        <v>0</v>
      </c>
      <c r="L1277" t="s">
        <v>93</v>
      </c>
      <c r="M1277">
        <v>4</v>
      </c>
      <c r="N1277">
        <v>2021</v>
      </c>
      <c r="O1277" t="s">
        <v>86</v>
      </c>
      <c r="P1277" t="s">
        <v>86</v>
      </c>
      <c r="Q1277" t="s">
        <v>110</v>
      </c>
      <c r="R1277" t="s">
        <v>87</v>
      </c>
      <c r="S1277" s="2">
        <v>44348.796724537038</v>
      </c>
      <c r="V1277" t="b">
        <v>0</v>
      </c>
      <c r="W1277" t="s">
        <v>121</v>
      </c>
      <c r="X1277" t="s">
        <v>2274</v>
      </c>
      <c r="Z1277" t="b">
        <v>0</v>
      </c>
      <c r="AA1277" t="s">
        <v>1301</v>
      </c>
      <c r="AB1277" t="s">
        <v>180</v>
      </c>
      <c r="AC1277" t="b">
        <v>0</v>
      </c>
      <c r="AD1277" t="b">
        <v>0</v>
      </c>
      <c r="AE1277" s="3">
        <v>85383</v>
      </c>
      <c r="AF1277" s="3">
        <v>4269.1499999999996</v>
      </c>
    </row>
    <row r="1278" spans="1:32" x14ac:dyDescent="0.3">
      <c r="A1278" t="s">
        <v>2275</v>
      </c>
      <c r="B1278" t="b">
        <v>0</v>
      </c>
      <c r="D1278" t="b">
        <v>0</v>
      </c>
      <c r="E1278" s="1">
        <v>44547</v>
      </c>
      <c r="F1278" t="b">
        <v>0</v>
      </c>
      <c r="G1278" t="s">
        <v>1034</v>
      </c>
      <c r="H1278" t="b">
        <v>1</v>
      </c>
      <c r="I1278" s="2">
        <v>43928.86582175926</v>
      </c>
      <c r="J1278" t="b">
        <v>0</v>
      </c>
      <c r="K1278" t="b">
        <v>0</v>
      </c>
      <c r="L1278" t="s">
        <v>93</v>
      </c>
      <c r="M1278">
        <v>4</v>
      </c>
      <c r="N1278">
        <v>2021</v>
      </c>
      <c r="O1278" t="s">
        <v>86</v>
      </c>
      <c r="P1278" t="s">
        <v>86</v>
      </c>
      <c r="Q1278" t="s">
        <v>110</v>
      </c>
      <c r="R1278" t="s">
        <v>87</v>
      </c>
      <c r="S1278" s="2">
        <v>44348.796666666669</v>
      </c>
      <c r="U1278" s="2">
        <v>43928.87023148148</v>
      </c>
      <c r="V1278" t="b">
        <v>0</v>
      </c>
      <c r="W1278" t="s">
        <v>37</v>
      </c>
      <c r="X1278" t="s">
        <v>2276</v>
      </c>
      <c r="Z1278" t="b">
        <v>0</v>
      </c>
      <c r="AA1278" t="s">
        <v>1301</v>
      </c>
      <c r="AB1278" t="s">
        <v>205</v>
      </c>
      <c r="AC1278" t="b">
        <v>0</v>
      </c>
      <c r="AD1278" t="b">
        <v>0</v>
      </c>
      <c r="AE1278" s="3">
        <v>76041.5</v>
      </c>
      <c r="AF1278" s="3">
        <v>22812.45</v>
      </c>
    </row>
    <row r="1279" spans="1:32" x14ac:dyDescent="0.3">
      <c r="A1279" t="s">
        <v>2277</v>
      </c>
      <c r="B1279" t="b">
        <v>0</v>
      </c>
      <c r="D1279" t="b">
        <v>0</v>
      </c>
      <c r="E1279" s="1">
        <v>44497</v>
      </c>
      <c r="F1279" t="b">
        <v>0</v>
      </c>
      <c r="G1279" t="s">
        <v>159</v>
      </c>
      <c r="H1279" t="b">
        <v>1</v>
      </c>
      <c r="I1279" s="2">
        <v>43775.586909722224</v>
      </c>
      <c r="J1279" t="b">
        <v>0</v>
      </c>
      <c r="K1279" t="b">
        <v>0</v>
      </c>
      <c r="L1279" t="s">
        <v>93</v>
      </c>
      <c r="M1279">
        <v>4</v>
      </c>
      <c r="N1279">
        <v>2021</v>
      </c>
      <c r="O1279" t="s">
        <v>86</v>
      </c>
      <c r="P1279" t="s">
        <v>86</v>
      </c>
      <c r="Q1279" t="s">
        <v>120</v>
      </c>
      <c r="R1279" t="s">
        <v>87</v>
      </c>
      <c r="S1279" s="2">
        <v>44348.796724537038</v>
      </c>
      <c r="U1279" s="2">
        <v>43780.618368055555</v>
      </c>
      <c r="V1279" t="b">
        <v>0</v>
      </c>
      <c r="W1279" t="s">
        <v>37</v>
      </c>
      <c r="X1279" t="s">
        <v>2278</v>
      </c>
      <c r="Z1279" t="b">
        <v>0</v>
      </c>
      <c r="AA1279" t="s">
        <v>159</v>
      </c>
      <c r="AB1279" t="s">
        <v>205</v>
      </c>
      <c r="AC1279" t="b">
        <v>0</v>
      </c>
      <c r="AD1279" t="b">
        <v>0</v>
      </c>
      <c r="AE1279" s="3">
        <v>18627</v>
      </c>
      <c r="AF1279" s="3">
        <v>5588.1</v>
      </c>
    </row>
    <row r="1280" spans="1:32" x14ac:dyDescent="0.3">
      <c r="A1280" t="s">
        <v>2279</v>
      </c>
      <c r="B1280" t="b">
        <v>0</v>
      </c>
      <c r="D1280" t="b">
        <v>0</v>
      </c>
      <c r="E1280" s="1">
        <v>44561</v>
      </c>
      <c r="F1280" t="b">
        <v>0</v>
      </c>
      <c r="G1280" t="s">
        <v>159</v>
      </c>
      <c r="H1280" t="b">
        <v>1</v>
      </c>
      <c r="I1280" s="2">
        <v>43754.737002314818</v>
      </c>
      <c r="J1280" t="b">
        <v>0</v>
      </c>
      <c r="K1280" t="b">
        <v>0</v>
      </c>
      <c r="L1280" t="s">
        <v>93</v>
      </c>
      <c r="M1280">
        <v>4</v>
      </c>
      <c r="N1280">
        <v>2021</v>
      </c>
      <c r="O1280" t="s">
        <v>86</v>
      </c>
      <c r="P1280" t="s">
        <v>86</v>
      </c>
      <c r="Q1280" t="s">
        <v>120</v>
      </c>
      <c r="R1280" t="s">
        <v>87</v>
      </c>
      <c r="S1280" s="2">
        <v>44348.796793981484</v>
      </c>
      <c r="U1280" s="2">
        <v>43754.737500000003</v>
      </c>
      <c r="V1280" t="b">
        <v>0</v>
      </c>
      <c r="W1280" t="s">
        <v>98</v>
      </c>
      <c r="X1280" t="s">
        <v>2280</v>
      </c>
      <c r="Z1280" t="b">
        <v>0</v>
      </c>
      <c r="AA1280" t="s">
        <v>179</v>
      </c>
      <c r="AB1280" t="s">
        <v>180</v>
      </c>
      <c r="AC1280" t="b">
        <v>0</v>
      </c>
      <c r="AD1280" t="b">
        <v>0</v>
      </c>
      <c r="AE1280" s="3">
        <v>88345</v>
      </c>
      <c r="AF1280" s="3">
        <v>4417.25</v>
      </c>
    </row>
    <row r="1281" spans="1:32" x14ac:dyDescent="0.3">
      <c r="A1281" t="s">
        <v>999</v>
      </c>
      <c r="B1281" t="b">
        <v>0</v>
      </c>
      <c r="D1281" t="b">
        <v>0</v>
      </c>
      <c r="E1281" s="1">
        <v>44561</v>
      </c>
      <c r="F1281" t="b">
        <v>0</v>
      </c>
      <c r="G1281" t="s">
        <v>159</v>
      </c>
      <c r="H1281" t="b">
        <v>1</v>
      </c>
      <c r="I1281" s="2">
        <v>43335.832407407404</v>
      </c>
      <c r="J1281" t="b">
        <v>0</v>
      </c>
      <c r="K1281" t="b">
        <v>0</v>
      </c>
      <c r="L1281" t="s">
        <v>93</v>
      </c>
      <c r="M1281">
        <v>4</v>
      </c>
      <c r="N1281">
        <v>2021</v>
      </c>
      <c r="O1281" t="s">
        <v>86</v>
      </c>
      <c r="P1281" t="s">
        <v>86</v>
      </c>
      <c r="Q1281" t="s">
        <v>120</v>
      </c>
      <c r="R1281" t="s">
        <v>87</v>
      </c>
      <c r="S1281" s="2">
        <v>44348.796666666669</v>
      </c>
      <c r="U1281" s="2">
        <v>43350.094155092593</v>
      </c>
      <c r="V1281" t="b">
        <v>0</v>
      </c>
      <c r="W1281" t="s">
        <v>98</v>
      </c>
      <c r="X1281" t="s">
        <v>2281</v>
      </c>
      <c r="Z1281" t="b">
        <v>0</v>
      </c>
      <c r="AA1281" t="s">
        <v>179</v>
      </c>
      <c r="AB1281" t="s">
        <v>180</v>
      </c>
      <c r="AC1281" t="b">
        <v>0</v>
      </c>
      <c r="AD1281" t="b">
        <v>0</v>
      </c>
      <c r="AE1281" s="3">
        <v>86700</v>
      </c>
      <c r="AF1281" s="3">
        <v>4335</v>
      </c>
    </row>
    <row r="1282" spans="1:32" x14ac:dyDescent="0.3">
      <c r="A1282" t="s">
        <v>2282</v>
      </c>
      <c r="B1282" t="b">
        <v>0</v>
      </c>
      <c r="D1282" t="b">
        <v>0</v>
      </c>
      <c r="E1282" s="1">
        <v>44519</v>
      </c>
      <c r="F1282" t="b">
        <v>0</v>
      </c>
      <c r="G1282" t="s">
        <v>159</v>
      </c>
      <c r="H1282" t="b">
        <v>1</v>
      </c>
      <c r="I1282" s="2">
        <v>43802.752939814818</v>
      </c>
      <c r="J1282" t="b">
        <v>0</v>
      </c>
      <c r="K1282" t="b">
        <v>0</v>
      </c>
      <c r="L1282" t="s">
        <v>93</v>
      </c>
      <c r="M1282">
        <v>4</v>
      </c>
      <c r="N1282">
        <v>2021</v>
      </c>
      <c r="O1282" t="s">
        <v>86</v>
      </c>
      <c r="P1282" t="s">
        <v>86</v>
      </c>
      <c r="Q1282" t="s">
        <v>120</v>
      </c>
      <c r="R1282" t="s">
        <v>87</v>
      </c>
      <c r="S1282" s="2">
        <v>44348.796724537038</v>
      </c>
      <c r="U1282" s="2">
        <v>43887.668124999997</v>
      </c>
      <c r="V1282" t="b">
        <v>0</v>
      </c>
      <c r="W1282" t="s">
        <v>98</v>
      </c>
      <c r="X1282" t="s">
        <v>2283</v>
      </c>
      <c r="Z1282" t="b">
        <v>0</v>
      </c>
      <c r="AA1282" t="s">
        <v>179</v>
      </c>
      <c r="AB1282" t="s">
        <v>180</v>
      </c>
      <c r="AC1282" t="b">
        <v>0</v>
      </c>
      <c r="AD1282" t="b">
        <v>0</v>
      </c>
      <c r="AE1282" s="3">
        <v>92390</v>
      </c>
      <c r="AF1282" s="3">
        <v>4619.5</v>
      </c>
    </row>
    <row r="1283" spans="1:32" x14ac:dyDescent="0.3">
      <c r="A1283" t="s">
        <v>297</v>
      </c>
      <c r="B1283" t="b">
        <v>0</v>
      </c>
      <c r="D1283" t="b">
        <v>0</v>
      </c>
      <c r="E1283" s="1">
        <v>44519</v>
      </c>
      <c r="F1283" t="b">
        <v>0</v>
      </c>
      <c r="G1283" t="s">
        <v>246</v>
      </c>
      <c r="H1283" t="b">
        <v>1</v>
      </c>
      <c r="I1283" s="2">
        <v>43675.735289351855</v>
      </c>
      <c r="J1283" t="b">
        <v>0</v>
      </c>
      <c r="K1283" t="b">
        <v>0</v>
      </c>
      <c r="L1283" t="s">
        <v>93</v>
      </c>
      <c r="M1283">
        <v>4</v>
      </c>
      <c r="N1283">
        <v>2021</v>
      </c>
      <c r="O1283" t="s">
        <v>86</v>
      </c>
      <c r="P1283" t="s">
        <v>86</v>
      </c>
      <c r="Q1283" t="s">
        <v>2284</v>
      </c>
      <c r="R1283" t="s">
        <v>87</v>
      </c>
      <c r="S1283" s="2">
        <v>44348.796724537038</v>
      </c>
      <c r="U1283" s="2">
        <v>43923.734675925924</v>
      </c>
      <c r="V1283" t="b">
        <v>0</v>
      </c>
      <c r="W1283" t="s">
        <v>141</v>
      </c>
      <c r="X1283" t="s">
        <v>2285</v>
      </c>
      <c r="Z1283" t="b">
        <v>0</v>
      </c>
      <c r="AA1283" t="s">
        <v>179</v>
      </c>
      <c r="AB1283" t="s">
        <v>180</v>
      </c>
      <c r="AC1283" t="b">
        <v>0</v>
      </c>
      <c r="AD1283" t="b">
        <v>0</v>
      </c>
      <c r="AE1283" s="3">
        <v>77950</v>
      </c>
      <c r="AF1283" s="3">
        <v>3897.5</v>
      </c>
    </row>
    <row r="1284" spans="1:32" x14ac:dyDescent="0.3">
      <c r="A1284" t="s">
        <v>2286</v>
      </c>
      <c r="B1284" t="b">
        <v>0</v>
      </c>
      <c r="D1284" t="b">
        <v>0</v>
      </c>
      <c r="E1284" s="1">
        <v>44561</v>
      </c>
      <c r="F1284" t="b">
        <v>0</v>
      </c>
      <c r="G1284" t="s">
        <v>159</v>
      </c>
      <c r="H1284" t="b">
        <v>1</v>
      </c>
      <c r="I1284" s="2">
        <v>43657.660810185182</v>
      </c>
      <c r="J1284" t="b">
        <v>0</v>
      </c>
      <c r="K1284" t="b">
        <v>0</v>
      </c>
      <c r="L1284" t="s">
        <v>93</v>
      </c>
      <c r="M1284">
        <v>4</v>
      </c>
      <c r="N1284">
        <v>2021</v>
      </c>
      <c r="O1284" t="s">
        <v>86</v>
      </c>
      <c r="P1284" t="s">
        <v>86</v>
      </c>
      <c r="Q1284" t="s">
        <v>110</v>
      </c>
      <c r="R1284" t="s">
        <v>87</v>
      </c>
      <c r="S1284" s="2">
        <v>44348.796793981484</v>
      </c>
      <c r="U1284" s="2">
        <v>43804.628842592596</v>
      </c>
      <c r="V1284" t="b">
        <v>0</v>
      </c>
      <c r="W1284" t="s">
        <v>37</v>
      </c>
      <c r="X1284" t="s">
        <v>2287</v>
      </c>
      <c r="Z1284" t="b">
        <v>0</v>
      </c>
      <c r="AA1284" t="s">
        <v>179</v>
      </c>
      <c r="AB1284" t="s">
        <v>180</v>
      </c>
      <c r="AC1284" t="b">
        <v>0</v>
      </c>
      <c r="AD1284" t="b">
        <v>0</v>
      </c>
      <c r="AE1284" s="3">
        <v>54281</v>
      </c>
      <c r="AF1284" s="3">
        <v>2714.05</v>
      </c>
    </row>
    <row r="1285" spans="1:32" x14ac:dyDescent="0.3">
      <c r="A1285" t="s">
        <v>2288</v>
      </c>
      <c r="B1285" t="b">
        <v>0</v>
      </c>
      <c r="D1285" t="b">
        <v>0</v>
      </c>
      <c r="E1285" s="1">
        <v>44547</v>
      </c>
      <c r="F1285" t="b">
        <v>0</v>
      </c>
      <c r="G1285" t="s">
        <v>159</v>
      </c>
      <c r="H1285" t="b">
        <v>1</v>
      </c>
      <c r="I1285" s="2">
        <v>43761.595520833333</v>
      </c>
      <c r="J1285" t="b">
        <v>0</v>
      </c>
      <c r="K1285" t="b">
        <v>0</v>
      </c>
      <c r="L1285" t="s">
        <v>93</v>
      </c>
      <c r="M1285">
        <v>4</v>
      </c>
      <c r="N1285">
        <v>2021</v>
      </c>
      <c r="O1285" t="s">
        <v>86</v>
      </c>
      <c r="P1285" t="s">
        <v>86</v>
      </c>
      <c r="Q1285" t="s">
        <v>120</v>
      </c>
      <c r="R1285" t="s">
        <v>159</v>
      </c>
      <c r="S1285" s="2">
        <v>44371.659918981481</v>
      </c>
      <c r="U1285" s="2">
        <v>43761.596493055556</v>
      </c>
      <c r="V1285" t="b">
        <v>0</v>
      </c>
      <c r="W1285" t="s">
        <v>37</v>
      </c>
      <c r="X1285" t="s">
        <v>2289</v>
      </c>
      <c r="Z1285" t="b">
        <v>0</v>
      </c>
      <c r="AA1285" t="s">
        <v>179</v>
      </c>
      <c r="AB1285" t="s">
        <v>180</v>
      </c>
      <c r="AC1285" t="b">
        <v>0</v>
      </c>
      <c r="AD1285" t="b">
        <v>0</v>
      </c>
      <c r="AE1285" s="3">
        <v>154850</v>
      </c>
      <c r="AF1285" s="3">
        <v>7742.5</v>
      </c>
    </row>
    <row r="1286" spans="1:32" x14ac:dyDescent="0.3">
      <c r="A1286" t="s">
        <v>2290</v>
      </c>
      <c r="B1286" t="b">
        <v>0</v>
      </c>
      <c r="D1286" t="b">
        <v>0</v>
      </c>
      <c r="E1286" s="1">
        <v>44561</v>
      </c>
      <c r="F1286" t="b">
        <v>0</v>
      </c>
      <c r="G1286" t="s">
        <v>1332</v>
      </c>
      <c r="H1286" t="b">
        <v>1</v>
      </c>
      <c r="I1286" s="2">
        <v>44084.727349537039</v>
      </c>
      <c r="J1286" t="b">
        <v>0</v>
      </c>
      <c r="K1286" t="b">
        <v>0</v>
      </c>
      <c r="L1286" t="s">
        <v>93</v>
      </c>
      <c r="M1286">
        <v>4</v>
      </c>
      <c r="N1286">
        <v>2021</v>
      </c>
      <c r="O1286" t="s">
        <v>86</v>
      </c>
      <c r="P1286" t="s">
        <v>86</v>
      </c>
      <c r="Q1286" t="s">
        <v>120</v>
      </c>
      <c r="R1286" t="s">
        <v>87</v>
      </c>
      <c r="S1286" s="2">
        <v>44348.7966087963</v>
      </c>
      <c r="U1286" s="2">
        <v>44084.727476851855</v>
      </c>
      <c r="V1286" t="b">
        <v>0</v>
      </c>
      <c r="W1286" t="s">
        <v>1226</v>
      </c>
      <c r="X1286" t="s">
        <v>2291</v>
      </c>
      <c r="Z1286" t="b">
        <v>0</v>
      </c>
      <c r="AA1286" t="s">
        <v>1332</v>
      </c>
      <c r="AB1286" t="s">
        <v>180</v>
      </c>
      <c r="AC1286" t="b">
        <v>0</v>
      </c>
      <c r="AD1286" t="b">
        <v>0</v>
      </c>
      <c r="AE1286" s="3">
        <v>162000</v>
      </c>
      <c r="AF1286" s="3">
        <v>8100</v>
      </c>
    </row>
    <row r="1287" spans="1:32" x14ac:dyDescent="0.3">
      <c r="A1287" t="s">
        <v>2292</v>
      </c>
      <c r="B1287" t="b">
        <v>0</v>
      </c>
      <c r="D1287" t="b">
        <v>0</v>
      </c>
      <c r="E1287" s="1">
        <v>44547</v>
      </c>
      <c r="F1287" t="b">
        <v>0</v>
      </c>
      <c r="G1287" t="s">
        <v>179</v>
      </c>
      <c r="H1287" t="b">
        <v>1</v>
      </c>
      <c r="I1287" s="2">
        <v>44099.578194444446</v>
      </c>
      <c r="J1287" t="b">
        <v>0</v>
      </c>
      <c r="K1287" t="b">
        <v>0</v>
      </c>
      <c r="L1287" t="s">
        <v>93</v>
      </c>
      <c r="M1287">
        <v>4</v>
      </c>
      <c r="N1287">
        <v>2021</v>
      </c>
      <c r="O1287" t="s">
        <v>86</v>
      </c>
      <c r="P1287" t="s">
        <v>86</v>
      </c>
      <c r="Q1287" t="s">
        <v>120</v>
      </c>
      <c r="R1287" t="s">
        <v>87</v>
      </c>
      <c r="S1287" s="2">
        <v>44348.7966087963</v>
      </c>
      <c r="U1287" s="2">
        <v>44102.507905092592</v>
      </c>
      <c r="V1287" t="b">
        <v>0</v>
      </c>
      <c r="W1287" t="s">
        <v>37</v>
      </c>
      <c r="X1287" t="s">
        <v>2293</v>
      </c>
      <c r="Z1287" t="b">
        <v>0</v>
      </c>
      <c r="AA1287" t="s">
        <v>179</v>
      </c>
      <c r="AB1287" t="s">
        <v>205</v>
      </c>
      <c r="AC1287" t="b">
        <v>0</v>
      </c>
      <c r="AD1287" t="b">
        <v>0</v>
      </c>
      <c r="AE1287" s="3">
        <v>154850</v>
      </c>
      <c r="AF1287" s="3">
        <v>46455</v>
      </c>
    </row>
    <row r="1288" spans="1:32" x14ac:dyDescent="0.3">
      <c r="A1288" t="s">
        <v>2294</v>
      </c>
      <c r="B1288" t="b">
        <v>0</v>
      </c>
      <c r="D1288" t="b">
        <v>0</v>
      </c>
      <c r="E1288" s="1">
        <v>44547</v>
      </c>
      <c r="F1288" t="b">
        <v>0</v>
      </c>
      <c r="G1288" t="s">
        <v>1034</v>
      </c>
      <c r="H1288" t="b">
        <v>1</v>
      </c>
      <c r="I1288" s="2">
        <v>44095.81695601852</v>
      </c>
      <c r="J1288" t="b">
        <v>0</v>
      </c>
      <c r="K1288" t="b">
        <v>0</v>
      </c>
      <c r="L1288" t="s">
        <v>93</v>
      </c>
      <c r="M1288">
        <v>4</v>
      </c>
      <c r="N1288">
        <v>2021</v>
      </c>
      <c r="O1288" t="s">
        <v>771</v>
      </c>
      <c r="P1288" t="s">
        <v>772</v>
      </c>
      <c r="Q1288" t="s">
        <v>120</v>
      </c>
      <c r="R1288" t="s">
        <v>87</v>
      </c>
      <c r="S1288" s="2">
        <v>44348.796736111108</v>
      </c>
      <c r="U1288" s="2">
        <v>44152.828321759262</v>
      </c>
      <c r="V1288" t="b">
        <v>0</v>
      </c>
      <c r="W1288" t="s">
        <v>121</v>
      </c>
      <c r="X1288" t="s">
        <v>2295</v>
      </c>
      <c r="Z1288" t="b">
        <v>0</v>
      </c>
      <c r="AA1288" t="s">
        <v>1301</v>
      </c>
      <c r="AB1288" t="s">
        <v>774</v>
      </c>
      <c r="AC1288" t="b">
        <v>0</v>
      </c>
      <c r="AD1288" t="b">
        <v>0</v>
      </c>
      <c r="AE1288" s="3">
        <v>119370</v>
      </c>
      <c r="AF1288" s="3">
        <v>83559</v>
      </c>
    </row>
    <row r="1289" spans="1:32" x14ac:dyDescent="0.3">
      <c r="A1289" t="s">
        <v>2296</v>
      </c>
      <c r="B1289" t="b">
        <v>0</v>
      </c>
      <c r="C1289" t="s">
        <v>45</v>
      </c>
      <c r="D1289" t="b">
        <v>0</v>
      </c>
      <c r="E1289" s="1">
        <v>44526</v>
      </c>
      <c r="F1289" t="b">
        <v>0</v>
      </c>
      <c r="G1289" t="s">
        <v>2033</v>
      </c>
      <c r="H1289" t="b">
        <v>1</v>
      </c>
      <c r="I1289" s="2">
        <v>43871.743668981479</v>
      </c>
      <c r="J1289" t="b">
        <v>0</v>
      </c>
      <c r="K1289" t="b">
        <v>0</v>
      </c>
      <c r="L1289" t="s">
        <v>93</v>
      </c>
      <c r="M1289">
        <v>4</v>
      </c>
      <c r="N1289">
        <v>2021</v>
      </c>
      <c r="O1289" t="s">
        <v>86</v>
      </c>
      <c r="P1289" t="s">
        <v>86</v>
      </c>
      <c r="Q1289" t="s">
        <v>110</v>
      </c>
      <c r="R1289" t="s">
        <v>87</v>
      </c>
      <c r="S1289" s="2">
        <v>44348.796805555554</v>
      </c>
      <c r="U1289" s="2">
        <v>44322.005671296298</v>
      </c>
      <c r="V1289" t="b">
        <v>0</v>
      </c>
      <c r="W1289" t="s">
        <v>2297</v>
      </c>
      <c r="X1289" t="s">
        <v>2298</v>
      </c>
      <c r="Z1289" t="b">
        <v>0</v>
      </c>
      <c r="AA1289" t="s">
        <v>179</v>
      </c>
      <c r="AB1289" t="s">
        <v>205</v>
      </c>
      <c r="AC1289" t="b">
        <v>0</v>
      </c>
      <c r="AD1289" t="b">
        <v>0</v>
      </c>
      <c r="AE1289" s="3">
        <v>175010</v>
      </c>
      <c r="AF1289" s="3">
        <v>52503</v>
      </c>
    </row>
    <row r="1290" spans="1:32" x14ac:dyDescent="0.3">
      <c r="A1290" t="s">
        <v>2299</v>
      </c>
      <c r="B1290" t="b">
        <v>0</v>
      </c>
      <c r="C1290" t="s">
        <v>45</v>
      </c>
      <c r="D1290" t="b">
        <v>0</v>
      </c>
      <c r="E1290" s="1">
        <v>44561</v>
      </c>
      <c r="F1290" t="b">
        <v>0</v>
      </c>
      <c r="G1290" t="s">
        <v>1332</v>
      </c>
      <c r="H1290" t="b">
        <v>1</v>
      </c>
      <c r="I1290" s="2">
        <v>44168.003807870373</v>
      </c>
      <c r="J1290" t="b">
        <v>0</v>
      </c>
      <c r="K1290" t="b">
        <v>0</v>
      </c>
      <c r="L1290" t="s">
        <v>93</v>
      </c>
      <c r="M1290">
        <v>4</v>
      </c>
      <c r="N1290">
        <v>2021</v>
      </c>
      <c r="O1290" t="s">
        <v>86</v>
      </c>
      <c r="P1290" t="s">
        <v>86</v>
      </c>
      <c r="Q1290" t="s">
        <v>120</v>
      </c>
      <c r="R1290" t="s">
        <v>87</v>
      </c>
      <c r="S1290" s="2">
        <v>44348.7966087963</v>
      </c>
      <c r="U1290" s="2">
        <v>44168.00445601852</v>
      </c>
      <c r="V1290" t="b">
        <v>0</v>
      </c>
      <c r="W1290" t="s">
        <v>37</v>
      </c>
      <c r="X1290" t="s">
        <v>2300</v>
      </c>
      <c r="Z1290" t="b">
        <v>0</v>
      </c>
      <c r="AA1290" t="s">
        <v>1332</v>
      </c>
      <c r="AB1290" t="s">
        <v>180</v>
      </c>
      <c r="AC1290" t="b">
        <v>0</v>
      </c>
      <c r="AD1290" t="b">
        <v>0</v>
      </c>
      <c r="AE1290" s="3">
        <v>152000</v>
      </c>
      <c r="AF1290" s="3">
        <v>7600</v>
      </c>
    </row>
    <row r="1291" spans="1:32" x14ac:dyDescent="0.3">
      <c r="A1291" t="s">
        <v>1227</v>
      </c>
      <c r="B1291" t="b">
        <v>0</v>
      </c>
      <c r="D1291" t="b">
        <v>0</v>
      </c>
      <c r="E1291" s="1">
        <v>44864</v>
      </c>
      <c r="F1291" t="b">
        <v>0</v>
      </c>
      <c r="G1291" t="s">
        <v>123</v>
      </c>
      <c r="H1291" t="b">
        <v>1</v>
      </c>
      <c r="I1291" s="2">
        <v>43633.089155092595</v>
      </c>
      <c r="J1291" t="b">
        <v>0</v>
      </c>
      <c r="K1291" t="b">
        <v>0</v>
      </c>
      <c r="L1291" t="s">
        <v>622</v>
      </c>
      <c r="M1291">
        <v>4</v>
      </c>
      <c r="N1291">
        <v>2022</v>
      </c>
      <c r="O1291" t="s">
        <v>86</v>
      </c>
      <c r="P1291" t="s">
        <v>86</v>
      </c>
      <c r="Q1291" t="s">
        <v>120</v>
      </c>
      <c r="R1291" t="s">
        <v>1223</v>
      </c>
      <c r="S1291" s="2">
        <v>44370.342800925922</v>
      </c>
      <c r="U1291" s="2">
        <v>43969.675497685188</v>
      </c>
      <c r="V1291" t="b">
        <v>0</v>
      </c>
      <c r="W1291" t="s">
        <v>121</v>
      </c>
      <c r="X1291" t="s">
        <v>2301</v>
      </c>
      <c r="Z1291" t="b">
        <v>0</v>
      </c>
      <c r="AA1291" t="s">
        <v>1223</v>
      </c>
      <c r="AB1291" t="s">
        <v>180</v>
      </c>
      <c r="AC1291" t="b">
        <v>0</v>
      </c>
      <c r="AD1291" t="b">
        <v>0</v>
      </c>
      <c r="AE1291" s="3">
        <v>161000</v>
      </c>
      <c r="AF1291" s="3">
        <v>8050</v>
      </c>
    </row>
    <row r="1292" spans="1:32" x14ac:dyDescent="0.3">
      <c r="A1292" t="s">
        <v>2302</v>
      </c>
      <c r="B1292" t="b">
        <v>0</v>
      </c>
      <c r="D1292" t="b">
        <v>0</v>
      </c>
      <c r="E1292" s="1">
        <v>44561</v>
      </c>
      <c r="F1292" t="b">
        <v>0</v>
      </c>
      <c r="G1292" t="s">
        <v>1332</v>
      </c>
      <c r="H1292" t="b">
        <v>1</v>
      </c>
      <c r="I1292" s="2">
        <v>44235.858414351853</v>
      </c>
      <c r="J1292" t="b">
        <v>0</v>
      </c>
      <c r="K1292" t="b">
        <v>0</v>
      </c>
      <c r="L1292" t="s">
        <v>93</v>
      </c>
      <c r="M1292">
        <v>4</v>
      </c>
      <c r="N1292">
        <v>2021</v>
      </c>
      <c r="O1292" t="s">
        <v>86</v>
      </c>
      <c r="P1292" t="s">
        <v>86</v>
      </c>
      <c r="Q1292" t="s">
        <v>45</v>
      </c>
      <c r="R1292" t="s">
        <v>1332</v>
      </c>
      <c r="S1292" s="2">
        <v>44371.839965277781</v>
      </c>
      <c r="V1292" t="b">
        <v>0</v>
      </c>
      <c r="W1292" t="s">
        <v>121</v>
      </c>
      <c r="X1292" t="s">
        <v>2303</v>
      </c>
      <c r="Z1292" t="b">
        <v>0</v>
      </c>
      <c r="AA1292" t="s">
        <v>1332</v>
      </c>
      <c r="AB1292" t="s">
        <v>180</v>
      </c>
      <c r="AC1292" t="b">
        <v>0</v>
      </c>
      <c r="AD1292" t="b">
        <v>0</v>
      </c>
      <c r="AE1292" s="3">
        <v>154850</v>
      </c>
      <c r="AF1292" s="3">
        <v>7742.5</v>
      </c>
    </row>
    <row r="1293" spans="1:32" x14ac:dyDescent="0.3">
      <c r="A1293" t="s">
        <v>2304</v>
      </c>
      <c r="B1293" t="b">
        <v>0</v>
      </c>
      <c r="D1293" t="b">
        <v>0</v>
      </c>
      <c r="E1293" s="1">
        <v>44561</v>
      </c>
      <c r="F1293" t="b">
        <v>0</v>
      </c>
      <c r="G1293" t="s">
        <v>1034</v>
      </c>
      <c r="H1293" t="b">
        <v>1</v>
      </c>
      <c r="I1293" s="2">
        <v>44173.766967592594</v>
      </c>
      <c r="J1293" t="b">
        <v>0</v>
      </c>
      <c r="K1293" t="b">
        <v>0</v>
      </c>
      <c r="L1293" t="s">
        <v>93</v>
      </c>
      <c r="M1293">
        <v>4</v>
      </c>
      <c r="N1293">
        <v>2021</v>
      </c>
      <c r="O1293" t="s">
        <v>86</v>
      </c>
      <c r="P1293" t="s">
        <v>86</v>
      </c>
      <c r="Q1293" t="s">
        <v>120</v>
      </c>
      <c r="R1293" t="s">
        <v>87</v>
      </c>
      <c r="S1293" s="2">
        <v>44348.796840277777</v>
      </c>
      <c r="U1293" s="2">
        <v>44173.767314814817</v>
      </c>
      <c r="V1293" t="b">
        <v>0</v>
      </c>
      <c r="W1293" t="s">
        <v>121</v>
      </c>
      <c r="X1293" t="s">
        <v>2305</v>
      </c>
      <c r="Z1293" t="b">
        <v>0</v>
      </c>
      <c r="AA1293" t="s">
        <v>1301</v>
      </c>
      <c r="AB1293" t="s">
        <v>180</v>
      </c>
      <c r="AC1293" t="b">
        <v>0</v>
      </c>
      <c r="AD1293" t="b">
        <v>0</v>
      </c>
      <c r="AE1293" s="3">
        <v>120750</v>
      </c>
      <c r="AF1293" s="3">
        <v>6037.5</v>
      </c>
    </row>
    <row r="1294" spans="1:32" x14ac:dyDescent="0.3">
      <c r="A1294" t="s">
        <v>2306</v>
      </c>
      <c r="B1294" t="b">
        <v>0</v>
      </c>
      <c r="D1294" t="b">
        <v>0</v>
      </c>
      <c r="E1294" s="1">
        <v>44561</v>
      </c>
      <c r="F1294" t="b">
        <v>0</v>
      </c>
      <c r="G1294" t="s">
        <v>123</v>
      </c>
      <c r="H1294" t="b">
        <v>1</v>
      </c>
      <c r="I1294" s="2">
        <v>44273.645370370374</v>
      </c>
      <c r="J1294" t="b">
        <v>0</v>
      </c>
      <c r="K1294" t="b">
        <v>0</v>
      </c>
      <c r="L1294" t="s">
        <v>93</v>
      </c>
      <c r="M1294">
        <v>4</v>
      </c>
      <c r="N1294">
        <v>2021</v>
      </c>
      <c r="O1294" t="s">
        <v>86</v>
      </c>
      <c r="P1294" t="s">
        <v>86</v>
      </c>
      <c r="Q1294" t="s">
        <v>120</v>
      </c>
      <c r="R1294" t="s">
        <v>123</v>
      </c>
      <c r="S1294" s="2">
        <v>44369.821342592593</v>
      </c>
      <c r="U1294" s="2">
        <v>44288.69321759259</v>
      </c>
      <c r="V1294" t="b">
        <v>0</v>
      </c>
      <c r="W1294" t="s">
        <v>37</v>
      </c>
      <c r="X1294" t="s">
        <v>2307</v>
      </c>
      <c r="Z1294" t="b">
        <v>0</v>
      </c>
      <c r="AA1294" t="s">
        <v>123</v>
      </c>
      <c r="AB1294" t="s">
        <v>180</v>
      </c>
      <c r="AC1294" t="b">
        <v>0</v>
      </c>
      <c r="AD1294" t="b">
        <v>0</v>
      </c>
      <c r="AE1294" s="3">
        <v>168010</v>
      </c>
      <c r="AF1294" s="3">
        <v>8400.5</v>
      </c>
    </row>
    <row r="1295" spans="1:32" x14ac:dyDescent="0.3">
      <c r="A1295" t="s">
        <v>594</v>
      </c>
      <c r="B1295" t="b">
        <v>0</v>
      </c>
      <c r="D1295" t="b">
        <v>0</v>
      </c>
      <c r="E1295" s="1">
        <v>44547</v>
      </c>
      <c r="F1295" t="b">
        <v>0</v>
      </c>
      <c r="G1295" t="s">
        <v>179</v>
      </c>
      <c r="H1295" t="b">
        <v>1</v>
      </c>
      <c r="I1295" s="2">
        <v>44288.633402777778</v>
      </c>
      <c r="J1295" t="b">
        <v>0</v>
      </c>
      <c r="K1295" t="b">
        <v>0</v>
      </c>
      <c r="L1295" t="s">
        <v>93</v>
      </c>
      <c r="M1295">
        <v>4</v>
      </c>
      <c r="N1295">
        <v>2021</v>
      </c>
      <c r="O1295" t="s">
        <v>86</v>
      </c>
      <c r="P1295" t="s">
        <v>86</v>
      </c>
      <c r="Q1295" t="s">
        <v>120</v>
      </c>
      <c r="R1295" t="s">
        <v>179</v>
      </c>
      <c r="S1295" s="2">
        <v>44372.565439814818</v>
      </c>
      <c r="U1295" s="2">
        <v>44288.634085648147</v>
      </c>
      <c r="V1295" t="b">
        <v>0</v>
      </c>
      <c r="W1295" t="s">
        <v>37</v>
      </c>
      <c r="X1295" t="s">
        <v>2308</v>
      </c>
      <c r="Z1295" t="b">
        <v>0</v>
      </c>
      <c r="AA1295" t="s">
        <v>179</v>
      </c>
      <c r="AB1295" t="s">
        <v>205</v>
      </c>
      <c r="AC1295" t="b">
        <v>0</v>
      </c>
      <c r="AD1295" t="b">
        <v>0</v>
      </c>
      <c r="AE1295" s="3">
        <v>183010</v>
      </c>
      <c r="AF1295" s="3">
        <v>54903</v>
      </c>
    </row>
    <row r="1296" spans="1:32" x14ac:dyDescent="0.3">
      <c r="A1296" t="s">
        <v>2309</v>
      </c>
      <c r="B1296" t="b">
        <v>0</v>
      </c>
      <c r="D1296" t="b">
        <v>0</v>
      </c>
      <c r="E1296" s="1">
        <v>44530</v>
      </c>
      <c r="F1296" t="b">
        <v>0</v>
      </c>
      <c r="G1296" t="s">
        <v>159</v>
      </c>
      <c r="H1296" t="b">
        <v>1</v>
      </c>
      <c r="I1296" s="2">
        <v>43719.892743055556</v>
      </c>
      <c r="J1296" t="b">
        <v>0</v>
      </c>
      <c r="K1296" t="b">
        <v>0</v>
      </c>
      <c r="L1296" t="s">
        <v>93</v>
      </c>
      <c r="M1296">
        <v>4</v>
      </c>
      <c r="N1296">
        <v>2021</v>
      </c>
      <c r="O1296" t="s">
        <v>86</v>
      </c>
      <c r="P1296" t="s">
        <v>86</v>
      </c>
      <c r="Q1296" t="s">
        <v>120</v>
      </c>
      <c r="R1296" t="s">
        <v>1337</v>
      </c>
      <c r="S1296" s="2">
        <v>44358.398726851854</v>
      </c>
      <c r="U1296" s="2">
        <v>43720.501064814816</v>
      </c>
      <c r="V1296" t="b">
        <v>0</v>
      </c>
      <c r="W1296" t="s">
        <v>37</v>
      </c>
      <c r="X1296" t="s">
        <v>2310</v>
      </c>
      <c r="Z1296" t="b">
        <v>0</v>
      </c>
      <c r="AA1296" t="s">
        <v>1337</v>
      </c>
      <c r="AB1296" t="s">
        <v>180</v>
      </c>
      <c r="AC1296" t="b">
        <v>0</v>
      </c>
      <c r="AD1296" t="b">
        <v>0</v>
      </c>
      <c r="AE1296" s="3">
        <v>141450</v>
      </c>
      <c r="AF1296" s="3">
        <v>7072.5</v>
      </c>
    </row>
    <row r="1297" spans="1:32" x14ac:dyDescent="0.3">
      <c r="A1297" t="s">
        <v>2311</v>
      </c>
      <c r="B1297" t="b">
        <v>0</v>
      </c>
      <c r="D1297" t="b">
        <v>0</v>
      </c>
      <c r="E1297" s="1">
        <v>44530</v>
      </c>
      <c r="F1297" t="b">
        <v>0</v>
      </c>
      <c r="G1297" t="s">
        <v>123</v>
      </c>
      <c r="H1297" t="b">
        <v>1</v>
      </c>
      <c r="I1297" s="2">
        <v>44057.768333333333</v>
      </c>
      <c r="J1297" t="b">
        <v>0</v>
      </c>
      <c r="K1297" t="b">
        <v>0</v>
      </c>
      <c r="L1297" t="s">
        <v>93</v>
      </c>
      <c r="M1297">
        <v>4</v>
      </c>
      <c r="N1297">
        <v>2021</v>
      </c>
      <c r="O1297" t="s">
        <v>86</v>
      </c>
      <c r="P1297" t="s">
        <v>86</v>
      </c>
      <c r="Q1297" t="s">
        <v>45</v>
      </c>
      <c r="R1297" t="s">
        <v>2312</v>
      </c>
      <c r="S1297" s="2">
        <v>44375.590069444443</v>
      </c>
      <c r="V1297" t="b">
        <v>0</v>
      </c>
      <c r="W1297" t="s">
        <v>37</v>
      </c>
      <c r="X1297" t="s">
        <v>2313</v>
      </c>
      <c r="Z1297" t="b">
        <v>0</v>
      </c>
      <c r="AA1297" t="s">
        <v>2312</v>
      </c>
      <c r="AB1297" t="s">
        <v>180</v>
      </c>
      <c r="AC1297" t="b">
        <v>0</v>
      </c>
      <c r="AD1297" t="b">
        <v>0</v>
      </c>
      <c r="AE1297" s="3">
        <v>174800</v>
      </c>
      <c r="AF1297" s="3">
        <v>8740</v>
      </c>
    </row>
    <row r="1298" spans="1:32" x14ac:dyDescent="0.3">
      <c r="A1298" t="s">
        <v>2314</v>
      </c>
      <c r="B1298" t="b">
        <v>0</v>
      </c>
      <c r="D1298" t="b">
        <v>0</v>
      </c>
      <c r="E1298" s="1">
        <v>44526</v>
      </c>
      <c r="F1298" t="b">
        <v>0</v>
      </c>
      <c r="G1298" t="s">
        <v>123</v>
      </c>
      <c r="H1298" t="b">
        <v>1</v>
      </c>
      <c r="I1298" s="2">
        <v>43909.655428240738</v>
      </c>
      <c r="J1298" t="b">
        <v>0</v>
      </c>
      <c r="K1298" t="b">
        <v>0</v>
      </c>
      <c r="L1298" t="s">
        <v>93</v>
      </c>
      <c r="M1298">
        <v>4</v>
      </c>
      <c r="N1298">
        <v>2021</v>
      </c>
      <c r="O1298" t="s">
        <v>86</v>
      </c>
      <c r="P1298" t="s">
        <v>86</v>
      </c>
      <c r="Q1298" t="s">
        <v>120</v>
      </c>
      <c r="R1298" t="s">
        <v>179</v>
      </c>
      <c r="S1298" s="2">
        <v>44358.606747685182</v>
      </c>
      <c r="U1298" s="2">
        <v>43909.656817129631</v>
      </c>
      <c r="V1298" t="b">
        <v>0</v>
      </c>
      <c r="W1298" t="s">
        <v>98</v>
      </c>
      <c r="X1298" t="s">
        <v>2315</v>
      </c>
      <c r="Z1298" t="b">
        <v>0</v>
      </c>
      <c r="AA1298" t="s">
        <v>179</v>
      </c>
      <c r="AB1298" t="s">
        <v>180</v>
      </c>
      <c r="AC1298" t="b">
        <v>0</v>
      </c>
      <c r="AD1298" t="b">
        <v>0</v>
      </c>
      <c r="AE1298" s="3">
        <v>178078</v>
      </c>
      <c r="AF1298" s="3">
        <v>8903.9</v>
      </c>
    </row>
    <row r="1299" spans="1:32" x14ac:dyDescent="0.3">
      <c r="A1299" t="s">
        <v>2316</v>
      </c>
      <c r="B1299" t="b">
        <v>0</v>
      </c>
      <c r="D1299" t="b">
        <v>0</v>
      </c>
      <c r="E1299" s="1">
        <v>44561</v>
      </c>
      <c r="F1299" t="b">
        <v>0</v>
      </c>
      <c r="G1299" t="s">
        <v>123</v>
      </c>
      <c r="H1299" t="b">
        <v>1</v>
      </c>
      <c r="I1299" s="2">
        <v>43725.652800925927</v>
      </c>
      <c r="J1299" t="b">
        <v>0</v>
      </c>
      <c r="K1299" t="b">
        <v>0</v>
      </c>
      <c r="L1299" t="s">
        <v>93</v>
      </c>
      <c r="M1299">
        <v>4</v>
      </c>
      <c r="N1299">
        <v>2021</v>
      </c>
      <c r="O1299" t="s">
        <v>86</v>
      </c>
      <c r="P1299" t="s">
        <v>86</v>
      </c>
      <c r="Q1299" t="s">
        <v>120</v>
      </c>
      <c r="R1299" t="s">
        <v>1931</v>
      </c>
      <c r="S1299" s="2">
        <v>44354.520798611113</v>
      </c>
      <c r="U1299" s="2">
        <v>43844.602523148147</v>
      </c>
      <c r="V1299" t="b">
        <v>0</v>
      </c>
      <c r="W1299" t="s">
        <v>37</v>
      </c>
      <c r="X1299" t="s">
        <v>2317</v>
      </c>
      <c r="Z1299" t="b">
        <v>0</v>
      </c>
      <c r="AA1299" t="s">
        <v>1931</v>
      </c>
      <c r="AB1299" t="s">
        <v>205</v>
      </c>
      <c r="AC1299" t="b">
        <v>0</v>
      </c>
      <c r="AD1299" t="b">
        <v>0</v>
      </c>
      <c r="AE1299" s="3">
        <v>141450</v>
      </c>
      <c r="AF1299" s="3">
        <v>42435</v>
      </c>
    </row>
    <row r="1300" spans="1:32" x14ac:dyDescent="0.3">
      <c r="A1300" t="s">
        <v>2318</v>
      </c>
      <c r="B1300" t="b">
        <v>0</v>
      </c>
      <c r="D1300" t="b">
        <v>0</v>
      </c>
      <c r="E1300" s="1">
        <v>44561</v>
      </c>
      <c r="F1300" t="b">
        <v>0</v>
      </c>
      <c r="G1300" t="s">
        <v>1332</v>
      </c>
      <c r="H1300" t="b">
        <v>1</v>
      </c>
      <c r="I1300" s="2">
        <v>44005.859710648147</v>
      </c>
      <c r="J1300" t="b">
        <v>0</v>
      </c>
      <c r="K1300" t="b">
        <v>0</v>
      </c>
      <c r="L1300" t="s">
        <v>93</v>
      </c>
      <c r="M1300">
        <v>4</v>
      </c>
      <c r="N1300">
        <v>2021</v>
      </c>
      <c r="O1300" t="s">
        <v>86</v>
      </c>
      <c r="P1300" t="s">
        <v>86</v>
      </c>
      <c r="Q1300" t="s">
        <v>120</v>
      </c>
      <c r="R1300" t="s">
        <v>1332</v>
      </c>
      <c r="S1300" s="2">
        <v>44371.82613425926</v>
      </c>
      <c r="U1300" s="2">
        <v>44313.748402777775</v>
      </c>
      <c r="V1300" t="b">
        <v>0</v>
      </c>
      <c r="W1300" t="s">
        <v>37</v>
      </c>
      <c r="X1300" t="s">
        <v>2319</v>
      </c>
      <c r="Z1300" t="b">
        <v>0</v>
      </c>
      <c r="AA1300" t="s">
        <v>1332</v>
      </c>
      <c r="AB1300" t="s">
        <v>180</v>
      </c>
      <c r="AC1300" t="b">
        <v>0</v>
      </c>
      <c r="AD1300" t="b">
        <v>0</v>
      </c>
      <c r="AE1300" s="3">
        <v>152000</v>
      </c>
      <c r="AF1300" s="3">
        <v>7600</v>
      </c>
    </row>
    <row r="1301" spans="1:32" x14ac:dyDescent="0.3">
      <c r="A1301" t="s">
        <v>2320</v>
      </c>
      <c r="B1301" t="b">
        <v>0</v>
      </c>
      <c r="D1301" t="b">
        <v>0</v>
      </c>
      <c r="E1301" s="1">
        <v>44561</v>
      </c>
      <c r="F1301" t="b">
        <v>0</v>
      </c>
      <c r="G1301" t="s">
        <v>109</v>
      </c>
      <c r="H1301" t="b">
        <v>1</v>
      </c>
      <c r="I1301" s="2">
        <v>43689.521932870368</v>
      </c>
      <c r="J1301" t="b">
        <v>0</v>
      </c>
      <c r="K1301" t="b">
        <v>0</v>
      </c>
      <c r="L1301" t="s">
        <v>93</v>
      </c>
      <c r="M1301">
        <v>4</v>
      </c>
      <c r="N1301">
        <v>2021</v>
      </c>
      <c r="O1301" t="s">
        <v>86</v>
      </c>
      <c r="P1301" t="s">
        <v>86</v>
      </c>
      <c r="Q1301" t="s">
        <v>120</v>
      </c>
      <c r="R1301" t="s">
        <v>87</v>
      </c>
      <c r="S1301" s="2">
        <v>44348.796793981484</v>
      </c>
      <c r="U1301" s="2">
        <v>44279.679675925923</v>
      </c>
      <c r="V1301" t="b">
        <v>0</v>
      </c>
      <c r="W1301" t="s">
        <v>37</v>
      </c>
      <c r="X1301" t="s">
        <v>2321</v>
      </c>
      <c r="Z1301" t="b">
        <v>0</v>
      </c>
      <c r="AA1301" t="s">
        <v>109</v>
      </c>
      <c r="AB1301" t="s">
        <v>180</v>
      </c>
      <c r="AC1301" t="b">
        <v>0</v>
      </c>
      <c r="AD1301" t="b">
        <v>0</v>
      </c>
      <c r="AE1301" s="3">
        <v>98134</v>
      </c>
      <c r="AF1301" s="3">
        <v>4906.7</v>
      </c>
    </row>
    <row r="1302" spans="1:32" x14ac:dyDescent="0.3">
      <c r="A1302" t="s">
        <v>2322</v>
      </c>
      <c r="B1302" t="b">
        <v>0</v>
      </c>
      <c r="D1302" t="b">
        <v>0</v>
      </c>
      <c r="E1302" s="1">
        <v>44551</v>
      </c>
      <c r="F1302" t="b">
        <v>0</v>
      </c>
      <c r="G1302" t="s">
        <v>159</v>
      </c>
      <c r="H1302" t="b">
        <v>1</v>
      </c>
      <c r="I1302" s="2">
        <v>44130.536238425928</v>
      </c>
      <c r="J1302" t="b">
        <v>0</v>
      </c>
      <c r="K1302" t="b">
        <v>0</v>
      </c>
      <c r="L1302" t="s">
        <v>93</v>
      </c>
      <c r="M1302">
        <v>4</v>
      </c>
      <c r="N1302">
        <v>2021</v>
      </c>
      <c r="O1302" t="s">
        <v>86</v>
      </c>
      <c r="P1302" t="s">
        <v>86</v>
      </c>
      <c r="Q1302" t="s">
        <v>120</v>
      </c>
      <c r="R1302" t="s">
        <v>109</v>
      </c>
      <c r="S1302" s="2">
        <v>44372.639374999999</v>
      </c>
      <c r="U1302" s="2">
        <v>44231.464861111112</v>
      </c>
      <c r="V1302" t="b">
        <v>0</v>
      </c>
      <c r="W1302" t="s">
        <v>37</v>
      </c>
      <c r="X1302" t="s">
        <v>2323</v>
      </c>
      <c r="Z1302" t="b">
        <v>0</v>
      </c>
      <c r="AA1302" t="s">
        <v>109</v>
      </c>
      <c r="AB1302" t="s">
        <v>180</v>
      </c>
      <c r="AC1302" t="b">
        <v>0</v>
      </c>
      <c r="AD1302" t="b">
        <v>0</v>
      </c>
      <c r="AE1302" s="3">
        <v>98134</v>
      </c>
      <c r="AF1302" s="3">
        <v>4906.7</v>
      </c>
    </row>
    <row r="1303" spans="1:32" x14ac:dyDescent="0.3">
      <c r="A1303" t="s">
        <v>2324</v>
      </c>
      <c r="B1303" t="b">
        <v>0</v>
      </c>
      <c r="D1303" t="b">
        <v>0</v>
      </c>
      <c r="E1303" s="1">
        <v>44561</v>
      </c>
      <c r="F1303" t="b">
        <v>0</v>
      </c>
      <c r="G1303" t="s">
        <v>123</v>
      </c>
      <c r="H1303" t="b">
        <v>1</v>
      </c>
      <c r="I1303" s="2">
        <v>44312.785682870373</v>
      </c>
      <c r="J1303" t="b">
        <v>0</v>
      </c>
      <c r="K1303" t="b">
        <v>0</v>
      </c>
      <c r="L1303" t="s">
        <v>93</v>
      </c>
      <c r="M1303">
        <v>4</v>
      </c>
      <c r="N1303">
        <v>2021</v>
      </c>
      <c r="O1303" t="s">
        <v>86</v>
      </c>
      <c r="P1303" t="s">
        <v>86</v>
      </c>
      <c r="Q1303" t="s">
        <v>120</v>
      </c>
      <c r="R1303" t="s">
        <v>87</v>
      </c>
      <c r="S1303" s="2">
        <v>44348.796724537038</v>
      </c>
      <c r="V1303" t="b">
        <v>0</v>
      </c>
      <c r="W1303" t="s">
        <v>37</v>
      </c>
      <c r="X1303" t="s">
        <v>2325</v>
      </c>
      <c r="Z1303" t="b">
        <v>0</v>
      </c>
      <c r="AA1303" t="s">
        <v>498</v>
      </c>
      <c r="AB1303" t="s">
        <v>180</v>
      </c>
      <c r="AC1303" t="b">
        <v>0</v>
      </c>
      <c r="AD1303" t="b">
        <v>0</v>
      </c>
      <c r="AE1303" s="3">
        <v>96570</v>
      </c>
      <c r="AF1303" s="3">
        <v>4828.5</v>
      </c>
    </row>
    <row r="1304" spans="1:32" x14ac:dyDescent="0.3">
      <c r="A1304" t="s">
        <v>2326</v>
      </c>
      <c r="B1304" t="b">
        <v>0</v>
      </c>
      <c r="D1304" t="b">
        <v>0</v>
      </c>
      <c r="E1304" s="1">
        <v>44561</v>
      </c>
      <c r="F1304" t="b">
        <v>0</v>
      </c>
      <c r="G1304" t="s">
        <v>159</v>
      </c>
      <c r="H1304" t="b">
        <v>1</v>
      </c>
      <c r="I1304" s="2">
        <v>44194.616435185184</v>
      </c>
      <c r="J1304" t="b">
        <v>0</v>
      </c>
      <c r="K1304" t="b">
        <v>0</v>
      </c>
      <c r="L1304" t="s">
        <v>93</v>
      </c>
      <c r="M1304">
        <v>4</v>
      </c>
      <c r="N1304">
        <v>2021</v>
      </c>
      <c r="O1304" t="s">
        <v>86</v>
      </c>
      <c r="P1304" t="s">
        <v>86</v>
      </c>
      <c r="Q1304" t="s">
        <v>110</v>
      </c>
      <c r="R1304" t="s">
        <v>87</v>
      </c>
      <c r="S1304" s="2">
        <v>44350.540694444448</v>
      </c>
      <c r="U1304" s="2">
        <v>44194.620798611111</v>
      </c>
      <c r="V1304" t="b">
        <v>0</v>
      </c>
      <c r="W1304" t="s">
        <v>1224</v>
      </c>
      <c r="X1304" t="s">
        <v>2327</v>
      </c>
      <c r="Z1304" t="b">
        <v>0</v>
      </c>
      <c r="AA1304" t="s">
        <v>1301</v>
      </c>
      <c r="AB1304" t="s">
        <v>180</v>
      </c>
      <c r="AC1304" t="b">
        <v>0</v>
      </c>
      <c r="AD1304" t="b">
        <v>0</v>
      </c>
      <c r="AE1304" s="3">
        <v>102727</v>
      </c>
      <c r="AF1304" s="3">
        <v>5136.3500000000004</v>
      </c>
    </row>
    <row r="1305" spans="1:32" x14ac:dyDescent="0.3">
      <c r="A1305" t="s">
        <v>2328</v>
      </c>
      <c r="B1305" t="b">
        <v>0</v>
      </c>
      <c r="D1305" t="b">
        <v>0</v>
      </c>
      <c r="E1305" s="1">
        <v>44561</v>
      </c>
      <c r="F1305" t="b">
        <v>0</v>
      </c>
      <c r="G1305" t="s">
        <v>109</v>
      </c>
      <c r="H1305" t="b">
        <v>1</v>
      </c>
      <c r="I1305" s="2">
        <v>44236.44195601852</v>
      </c>
      <c r="J1305" t="b">
        <v>0</v>
      </c>
      <c r="K1305" t="b">
        <v>0</v>
      </c>
      <c r="L1305" t="s">
        <v>93</v>
      </c>
      <c r="M1305">
        <v>4</v>
      </c>
      <c r="N1305">
        <v>2021</v>
      </c>
      <c r="O1305" t="s">
        <v>86</v>
      </c>
      <c r="P1305" t="s">
        <v>86</v>
      </c>
      <c r="Q1305" t="s">
        <v>120</v>
      </c>
      <c r="R1305" t="s">
        <v>87</v>
      </c>
      <c r="S1305" s="2">
        <v>44348.796851851854</v>
      </c>
      <c r="V1305" t="b">
        <v>0</v>
      </c>
      <c r="W1305" t="s">
        <v>1224</v>
      </c>
      <c r="X1305" t="s">
        <v>2329</v>
      </c>
      <c r="Z1305" t="b">
        <v>0</v>
      </c>
      <c r="AA1305" t="s">
        <v>109</v>
      </c>
      <c r="AB1305" t="s">
        <v>180</v>
      </c>
      <c r="AC1305" t="b">
        <v>0</v>
      </c>
      <c r="AD1305" t="b">
        <v>0</v>
      </c>
      <c r="AE1305" s="3">
        <v>102727</v>
      </c>
      <c r="AF1305" s="3">
        <v>5136.3500000000004</v>
      </c>
    </row>
    <row r="1306" spans="1:32" x14ac:dyDescent="0.3">
      <c r="A1306" t="s">
        <v>2330</v>
      </c>
      <c r="B1306" t="b">
        <v>0</v>
      </c>
      <c r="D1306" t="b">
        <v>0</v>
      </c>
      <c r="E1306" s="1">
        <v>44561</v>
      </c>
      <c r="F1306" t="b">
        <v>0</v>
      </c>
      <c r="G1306" t="s">
        <v>159</v>
      </c>
      <c r="H1306" t="b">
        <v>1</v>
      </c>
      <c r="I1306" s="2">
        <v>43595.662604166668</v>
      </c>
      <c r="J1306" t="b">
        <v>0</v>
      </c>
      <c r="K1306" t="b">
        <v>0</v>
      </c>
      <c r="L1306" t="s">
        <v>93</v>
      </c>
      <c r="M1306">
        <v>4</v>
      </c>
      <c r="N1306">
        <v>2021</v>
      </c>
      <c r="O1306" t="s">
        <v>86</v>
      </c>
      <c r="P1306" t="s">
        <v>86</v>
      </c>
      <c r="Q1306" t="s">
        <v>120</v>
      </c>
      <c r="R1306" t="s">
        <v>123</v>
      </c>
      <c r="S1306" s="2">
        <v>44358.613865740743</v>
      </c>
      <c r="U1306" s="2">
        <v>43602.580474537041</v>
      </c>
      <c r="V1306" t="b">
        <v>0</v>
      </c>
      <c r="W1306" t="s">
        <v>37</v>
      </c>
      <c r="X1306" t="s">
        <v>2331</v>
      </c>
      <c r="Z1306" t="b">
        <v>0</v>
      </c>
      <c r="AA1306" t="s">
        <v>123</v>
      </c>
      <c r="AB1306" t="s">
        <v>180</v>
      </c>
      <c r="AC1306" t="b">
        <v>0</v>
      </c>
      <c r="AD1306" t="b">
        <v>0</v>
      </c>
      <c r="AE1306" s="3">
        <v>85000</v>
      </c>
      <c r="AF1306" s="3">
        <v>4250</v>
      </c>
    </row>
    <row r="1307" spans="1:32" x14ac:dyDescent="0.3">
      <c r="A1307" t="s">
        <v>1104</v>
      </c>
      <c r="B1307" t="b">
        <v>0</v>
      </c>
      <c r="D1307" t="b">
        <v>0</v>
      </c>
      <c r="E1307" s="1">
        <v>44561</v>
      </c>
      <c r="F1307" t="b">
        <v>0</v>
      </c>
      <c r="G1307" t="s">
        <v>109</v>
      </c>
      <c r="H1307" t="b">
        <v>1</v>
      </c>
      <c r="I1307" s="2">
        <v>43678.780821759261</v>
      </c>
      <c r="J1307" t="b">
        <v>0</v>
      </c>
      <c r="K1307" t="b">
        <v>0</v>
      </c>
      <c r="L1307" t="s">
        <v>93</v>
      </c>
      <c r="M1307">
        <v>4</v>
      </c>
      <c r="N1307">
        <v>2021</v>
      </c>
      <c r="O1307" t="s">
        <v>86</v>
      </c>
      <c r="P1307" t="s">
        <v>86</v>
      </c>
      <c r="Q1307" t="s">
        <v>120</v>
      </c>
      <c r="R1307" t="s">
        <v>87</v>
      </c>
      <c r="S1307" s="2">
        <v>44348.796724537038</v>
      </c>
      <c r="U1307" s="2">
        <v>44279.50072916667</v>
      </c>
      <c r="V1307" t="b">
        <v>0</v>
      </c>
      <c r="W1307" t="s">
        <v>98</v>
      </c>
      <c r="X1307" t="s">
        <v>2332</v>
      </c>
      <c r="Z1307" t="b">
        <v>0</v>
      </c>
      <c r="AA1307" t="s">
        <v>109</v>
      </c>
      <c r="AB1307" t="s">
        <v>180</v>
      </c>
      <c r="AC1307" t="b">
        <v>0</v>
      </c>
      <c r="AD1307" t="b">
        <v>0</v>
      </c>
      <c r="AE1307" s="3">
        <v>104701</v>
      </c>
      <c r="AF1307" s="3">
        <v>5235.05</v>
      </c>
    </row>
    <row r="1308" spans="1:32" x14ac:dyDescent="0.3">
      <c r="A1308" t="s">
        <v>2333</v>
      </c>
      <c r="B1308" t="b">
        <v>0</v>
      </c>
      <c r="D1308" t="b">
        <v>0</v>
      </c>
      <c r="E1308" s="1">
        <v>44560</v>
      </c>
      <c r="F1308" t="b">
        <v>0</v>
      </c>
      <c r="G1308" t="s">
        <v>109</v>
      </c>
      <c r="H1308" t="b">
        <v>1</v>
      </c>
      <c r="I1308" s="2">
        <v>43677.3356712963</v>
      </c>
      <c r="J1308" t="b">
        <v>0</v>
      </c>
      <c r="K1308" t="b">
        <v>0</v>
      </c>
      <c r="L1308" t="s">
        <v>93</v>
      </c>
      <c r="M1308">
        <v>4</v>
      </c>
      <c r="N1308">
        <v>2021</v>
      </c>
      <c r="O1308" t="s">
        <v>86</v>
      </c>
      <c r="P1308" t="s">
        <v>86</v>
      </c>
      <c r="Q1308" t="s">
        <v>120</v>
      </c>
      <c r="R1308" t="s">
        <v>87</v>
      </c>
      <c r="S1308" s="2">
        <v>44348.796724537038</v>
      </c>
      <c r="U1308" s="2">
        <v>44279.507824074077</v>
      </c>
      <c r="V1308" t="b">
        <v>0</v>
      </c>
      <c r="W1308" t="s">
        <v>98</v>
      </c>
      <c r="X1308" t="s">
        <v>2334</v>
      </c>
      <c r="Z1308" t="b">
        <v>0</v>
      </c>
      <c r="AA1308" t="s">
        <v>109</v>
      </c>
      <c r="AB1308" t="s">
        <v>180</v>
      </c>
      <c r="AC1308" t="b">
        <v>0</v>
      </c>
      <c r="AD1308" t="b">
        <v>0</v>
      </c>
      <c r="AE1308" s="3">
        <v>95495</v>
      </c>
      <c r="AF1308" s="3">
        <v>4774.75</v>
      </c>
    </row>
    <row r="1309" spans="1:32" x14ac:dyDescent="0.3">
      <c r="A1309" t="s">
        <v>2335</v>
      </c>
      <c r="B1309" t="b">
        <v>0</v>
      </c>
      <c r="D1309" t="b">
        <v>0</v>
      </c>
      <c r="E1309" s="1">
        <v>44498</v>
      </c>
      <c r="F1309" t="b">
        <v>0</v>
      </c>
      <c r="G1309" t="s">
        <v>159</v>
      </c>
      <c r="H1309" t="b">
        <v>1</v>
      </c>
      <c r="I1309" s="2">
        <v>43753.627974537034</v>
      </c>
      <c r="J1309" t="b">
        <v>0</v>
      </c>
      <c r="K1309" t="b">
        <v>0</v>
      </c>
      <c r="L1309" t="s">
        <v>93</v>
      </c>
      <c r="M1309">
        <v>4</v>
      </c>
      <c r="N1309">
        <v>2021</v>
      </c>
      <c r="O1309" t="s">
        <v>86</v>
      </c>
      <c r="P1309" t="s">
        <v>86</v>
      </c>
      <c r="Q1309" t="s">
        <v>45</v>
      </c>
      <c r="R1309" t="s">
        <v>498</v>
      </c>
      <c r="S1309" s="2">
        <v>44372.854513888888</v>
      </c>
      <c r="U1309" s="2">
        <v>43930.552534722221</v>
      </c>
      <c r="V1309" t="b">
        <v>0</v>
      </c>
      <c r="W1309" t="s">
        <v>1226</v>
      </c>
      <c r="X1309" t="s">
        <v>2336</v>
      </c>
      <c r="Z1309" t="b">
        <v>0</v>
      </c>
      <c r="AA1309" t="s">
        <v>498</v>
      </c>
      <c r="AB1309" t="s">
        <v>180</v>
      </c>
      <c r="AC1309" t="b">
        <v>0</v>
      </c>
      <c r="AD1309" t="b">
        <v>0</v>
      </c>
      <c r="AE1309" s="3">
        <v>68640</v>
      </c>
      <c r="AF1309" s="3">
        <v>3432</v>
      </c>
    </row>
    <row r="1310" spans="1:32" x14ac:dyDescent="0.3">
      <c r="A1310" t="s">
        <v>2337</v>
      </c>
      <c r="B1310" t="b">
        <v>0</v>
      </c>
      <c r="D1310" t="b">
        <v>0</v>
      </c>
      <c r="E1310" s="1">
        <v>44553</v>
      </c>
      <c r="F1310" t="b">
        <v>0</v>
      </c>
      <c r="G1310" t="s">
        <v>964</v>
      </c>
      <c r="H1310" t="b">
        <v>1</v>
      </c>
      <c r="I1310" s="2">
        <v>43300.556192129632</v>
      </c>
      <c r="J1310" t="b">
        <v>0</v>
      </c>
      <c r="K1310" t="b">
        <v>0</v>
      </c>
      <c r="L1310" t="s">
        <v>93</v>
      </c>
      <c r="M1310">
        <v>4</v>
      </c>
      <c r="N1310">
        <v>2021</v>
      </c>
      <c r="O1310" t="s">
        <v>86</v>
      </c>
      <c r="P1310" t="s">
        <v>86</v>
      </c>
      <c r="Q1310" t="s">
        <v>120</v>
      </c>
      <c r="R1310" t="s">
        <v>109</v>
      </c>
      <c r="S1310" s="2">
        <v>44372.639826388891</v>
      </c>
      <c r="U1310" s="2">
        <v>44279.505196759259</v>
      </c>
      <c r="V1310" t="b">
        <v>0</v>
      </c>
      <c r="W1310" t="s">
        <v>37</v>
      </c>
      <c r="X1310" t="s">
        <v>2338</v>
      </c>
      <c r="Z1310" t="b">
        <v>0</v>
      </c>
      <c r="AA1310" t="s">
        <v>109</v>
      </c>
      <c r="AB1310" t="s">
        <v>180</v>
      </c>
      <c r="AC1310" t="b">
        <v>0</v>
      </c>
      <c r="AD1310" t="b">
        <v>0</v>
      </c>
      <c r="AE1310" s="3">
        <v>98134</v>
      </c>
      <c r="AF1310" s="3">
        <v>4906.7</v>
      </c>
    </row>
    <row r="1311" spans="1:32" x14ac:dyDescent="0.3">
      <c r="A1311" t="s">
        <v>2339</v>
      </c>
      <c r="B1311" t="b">
        <v>0</v>
      </c>
      <c r="D1311" t="b">
        <v>0</v>
      </c>
      <c r="E1311" s="1">
        <v>44561</v>
      </c>
      <c r="F1311" t="b">
        <v>0</v>
      </c>
      <c r="G1311" t="s">
        <v>229</v>
      </c>
      <c r="H1311" t="b">
        <v>1</v>
      </c>
      <c r="I1311" s="2">
        <v>44165.874594907407</v>
      </c>
      <c r="J1311" t="b">
        <v>0</v>
      </c>
      <c r="K1311" t="b">
        <v>0</v>
      </c>
      <c r="L1311" t="s">
        <v>93</v>
      </c>
      <c r="M1311">
        <v>4</v>
      </c>
      <c r="N1311">
        <v>2021</v>
      </c>
      <c r="O1311" t="s">
        <v>86</v>
      </c>
      <c r="P1311" t="s">
        <v>86</v>
      </c>
      <c r="Q1311" t="s">
        <v>69</v>
      </c>
      <c r="R1311" t="s">
        <v>40</v>
      </c>
      <c r="S1311" s="2">
        <v>44168.695717592593</v>
      </c>
      <c r="U1311" s="2">
        <v>44168.695717592593</v>
      </c>
      <c r="V1311" t="b">
        <v>0</v>
      </c>
      <c r="W1311" t="s">
        <v>37</v>
      </c>
      <c r="X1311" t="s">
        <v>2340</v>
      </c>
      <c r="Z1311" t="b">
        <v>0</v>
      </c>
      <c r="AA1311" t="s">
        <v>229</v>
      </c>
      <c r="AB1311" t="s">
        <v>88</v>
      </c>
      <c r="AC1311" t="b">
        <v>0</v>
      </c>
      <c r="AD1311" t="b">
        <v>0</v>
      </c>
      <c r="AE1311" s="3">
        <v>72527.27</v>
      </c>
      <c r="AF1311" s="3">
        <v>7252.73</v>
      </c>
    </row>
    <row r="1312" spans="1:32" x14ac:dyDescent="0.3">
      <c r="A1312" t="s">
        <v>2341</v>
      </c>
      <c r="B1312" t="b">
        <v>0</v>
      </c>
      <c r="D1312" t="b">
        <v>0</v>
      </c>
      <c r="E1312" s="1">
        <v>44286</v>
      </c>
      <c r="F1312" t="b">
        <v>0</v>
      </c>
      <c r="G1312" t="s">
        <v>315</v>
      </c>
      <c r="H1312" t="b">
        <v>1</v>
      </c>
      <c r="I1312" s="2">
        <v>44259.802824074075</v>
      </c>
      <c r="J1312" t="b">
        <v>0</v>
      </c>
      <c r="K1312" t="b">
        <v>0</v>
      </c>
      <c r="L1312" t="s">
        <v>633</v>
      </c>
      <c r="M1312">
        <v>1</v>
      </c>
      <c r="N1312">
        <v>2021</v>
      </c>
      <c r="O1312" t="s">
        <v>86</v>
      </c>
      <c r="P1312" t="s">
        <v>86</v>
      </c>
      <c r="Q1312" t="s">
        <v>35</v>
      </c>
      <c r="R1312" t="s">
        <v>87</v>
      </c>
      <c r="S1312" s="2">
        <v>44297.838888888888</v>
      </c>
      <c r="U1312" s="2">
        <v>44260.003113425926</v>
      </c>
      <c r="V1312" t="b">
        <v>0</v>
      </c>
      <c r="W1312" t="s">
        <v>121</v>
      </c>
      <c r="X1312" t="s">
        <v>2342</v>
      </c>
      <c r="Z1312" t="b">
        <v>0</v>
      </c>
      <c r="AA1312" t="s">
        <v>194</v>
      </c>
      <c r="AB1312" t="s">
        <v>180</v>
      </c>
      <c r="AC1312" t="b">
        <v>0</v>
      </c>
      <c r="AD1312" t="b">
        <v>0</v>
      </c>
      <c r="AE1312" s="3">
        <v>72136</v>
      </c>
      <c r="AF1312" s="3">
        <v>3606.8</v>
      </c>
    </row>
    <row r="1313" spans="1:32" x14ac:dyDescent="0.3">
      <c r="A1313" t="s">
        <v>2343</v>
      </c>
      <c r="B1313" t="b">
        <v>0</v>
      </c>
      <c r="D1313" t="b">
        <v>0</v>
      </c>
      <c r="E1313" s="1">
        <v>44651</v>
      </c>
      <c r="F1313" t="b">
        <v>0</v>
      </c>
      <c r="G1313" t="s">
        <v>229</v>
      </c>
      <c r="H1313" t="b">
        <v>1</v>
      </c>
      <c r="I1313" s="2">
        <v>44250.866712962961</v>
      </c>
      <c r="J1313" t="b">
        <v>0</v>
      </c>
      <c r="K1313" t="b">
        <v>0</v>
      </c>
      <c r="L1313" t="s">
        <v>310</v>
      </c>
      <c r="M1313">
        <v>1</v>
      </c>
      <c r="N1313">
        <v>2022</v>
      </c>
      <c r="O1313" t="s">
        <v>86</v>
      </c>
      <c r="P1313" t="s">
        <v>86</v>
      </c>
      <c r="Q1313" t="s">
        <v>69</v>
      </c>
      <c r="R1313" t="s">
        <v>87</v>
      </c>
      <c r="S1313" s="2">
        <v>44296.960509259261</v>
      </c>
      <c r="V1313" t="b">
        <v>0</v>
      </c>
      <c r="W1313" t="s">
        <v>37</v>
      </c>
      <c r="X1313" t="s">
        <v>2344</v>
      </c>
      <c r="Z1313" t="b">
        <v>0</v>
      </c>
      <c r="AA1313" t="s">
        <v>229</v>
      </c>
      <c r="AB1313" t="s">
        <v>180</v>
      </c>
      <c r="AC1313" t="b">
        <v>0</v>
      </c>
      <c r="AD1313" t="b">
        <v>0</v>
      </c>
      <c r="AE1313" s="3">
        <v>71421.56</v>
      </c>
      <c r="AF1313" s="3">
        <v>3571.08</v>
      </c>
    </row>
    <row r="1314" spans="1:32" x14ac:dyDescent="0.3">
      <c r="A1314" t="s">
        <v>2345</v>
      </c>
      <c r="B1314" t="b">
        <v>0</v>
      </c>
      <c r="D1314" t="b">
        <v>0</v>
      </c>
      <c r="E1314" s="1">
        <v>44651</v>
      </c>
      <c r="F1314" t="b">
        <v>0</v>
      </c>
      <c r="G1314" t="s">
        <v>40</v>
      </c>
      <c r="H1314" t="b">
        <v>1</v>
      </c>
      <c r="I1314" s="2">
        <v>43454.80400462963</v>
      </c>
      <c r="J1314" t="b">
        <v>0</v>
      </c>
      <c r="K1314" t="b">
        <v>0</v>
      </c>
      <c r="L1314" t="s">
        <v>310</v>
      </c>
      <c r="M1314">
        <v>1</v>
      </c>
      <c r="N1314">
        <v>2022</v>
      </c>
      <c r="O1314" t="s">
        <v>86</v>
      </c>
      <c r="P1314" t="s">
        <v>86</v>
      </c>
      <c r="Q1314" t="s">
        <v>35</v>
      </c>
      <c r="R1314" t="s">
        <v>194</v>
      </c>
      <c r="S1314" s="2">
        <v>44361.616249999999</v>
      </c>
      <c r="U1314" s="2">
        <v>43836.762627314813</v>
      </c>
      <c r="V1314" t="b">
        <v>0</v>
      </c>
      <c r="W1314" t="s">
        <v>121</v>
      </c>
      <c r="X1314" t="s">
        <v>2346</v>
      </c>
      <c r="Y1314" t="s">
        <v>1253</v>
      </c>
      <c r="Z1314" t="b">
        <v>0</v>
      </c>
      <c r="AA1314" t="s">
        <v>194</v>
      </c>
      <c r="AB1314" t="s">
        <v>199</v>
      </c>
      <c r="AC1314" t="b">
        <v>0</v>
      </c>
      <c r="AD1314" t="b">
        <v>0</v>
      </c>
      <c r="AE1314" s="3">
        <v>71699</v>
      </c>
      <c r="AF1314" s="3">
        <v>21509.7</v>
      </c>
    </row>
    <row r="1315" spans="1:32" x14ac:dyDescent="0.3">
      <c r="A1315" t="s">
        <v>2347</v>
      </c>
      <c r="B1315" t="b">
        <v>0</v>
      </c>
      <c r="D1315" t="b">
        <v>0</v>
      </c>
      <c r="E1315" s="1">
        <v>44012</v>
      </c>
      <c r="F1315" t="b">
        <v>0</v>
      </c>
      <c r="G1315" t="s">
        <v>40</v>
      </c>
      <c r="H1315" t="b">
        <v>1</v>
      </c>
      <c r="I1315" s="2">
        <v>43763.545590277776</v>
      </c>
      <c r="J1315" t="b">
        <v>0</v>
      </c>
      <c r="K1315" t="b">
        <v>0</v>
      </c>
      <c r="L1315" t="s">
        <v>226</v>
      </c>
      <c r="M1315">
        <v>2</v>
      </c>
      <c r="N1315">
        <v>2020</v>
      </c>
      <c r="O1315" t="s">
        <v>86</v>
      </c>
      <c r="P1315" t="s">
        <v>86</v>
      </c>
      <c r="Q1315" t="s">
        <v>35</v>
      </c>
      <c r="R1315" t="s">
        <v>36</v>
      </c>
      <c r="S1315" s="2">
        <v>44091.617395833331</v>
      </c>
      <c r="U1315" s="2">
        <v>43836.762569444443</v>
      </c>
      <c r="V1315" t="b">
        <v>0</v>
      </c>
      <c r="W1315" t="s">
        <v>37</v>
      </c>
      <c r="X1315" t="s">
        <v>2348</v>
      </c>
      <c r="Z1315" t="b">
        <v>0</v>
      </c>
      <c r="AA1315" t="s">
        <v>194</v>
      </c>
      <c r="AB1315" t="s">
        <v>88</v>
      </c>
      <c r="AC1315" t="b">
        <v>0</v>
      </c>
      <c r="AD1315" t="b">
        <v>0</v>
      </c>
      <c r="AE1315" s="3">
        <v>65437</v>
      </c>
      <c r="AF1315" s="3">
        <v>6543.7</v>
      </c>
    </row>
    <row r="1316" spans="1:32" x14ac:dyDescent="0.3">
      <c r="A1316" t="s">
        <v>2349</v>
      </c>
      <c r="B1316" t="b">
        <v>0</v>
      </c>
      <c r="D1316" t="b">
        <v>0</v>
      </c>
      <c r="E1316" s="1">
        <v>44742</v>
      </c>
      <c r="F1316" t="b">
        <v>0</v>
      </c>
      <c r="G1316" t="s">
        <v>229</v>
      </c>
      <c r="H1316" t="b">
        <v>1</v>
      </c>
      <c r="I1316" s="2">
        <v>43605.690196759257</v>
      </c>
      <c r="J1316" t="b">
        <v>0</v>
      </c>
      <c r="K1316" t="b">
        <v>0</v>
      </c>
      <c r="L1316" t="s">
        <v>152</v>
      </c>
      <c r="M1316">
        <v>2</v>
      </c>
      <c r="N1316">
        <v>2022</v>
      </c>
      <c r="O1316" t="s">
        <v>86</v>
      </c>
      <c r="P1316" t="s">
        <v>86</v>
      </c>
      <c r="Q1316" t="s">
        <v>69</v>
      </c>
      <c r="R1316" t="s">
        <v>229</v>
      </c>
      <c r="S1316" s="2">
        <v>44368.205196759256</v>
      </c>
      <c r="U1316" s="2">
        <v>44193.252372685187</v>
      </c>
      <c r="V1316" t="b">
        <v>0</v>
      </c>
      <c r="W1316" t="s">
        <v>121</v>
      </c>
      <c r="X1316" t="s">
        <v>2350</v>
      </c>
      <c r="Z1316" t="b">
        <v>0</v>
      </c>
      <c r="AA1316" t="s">
        <v>229</v>
      </c>
      <c r="AB1316" t="s">
        <v>199</v>
      </c>
      <c r="AC1316" t="b">
        <v>0</v>
      </c>
      <c r="AD1316" t="b">
        <v>0</v>
      </c>
      <c r="AE1316" s="3">
        <v>99036.26</v>
      </c>
      <c r="AF1316" s="3">
        <v>29710.880000000001</v>
      </c>
    </row>
    <row r="1317" spans="1:32" x14ac:dyDescent="0.3">
      <c r="A1317" t="s">
        <v>2351</v>
      </c>
      <c r="B1317" t="b">
        <v>0</v>
      </c>
      <c r="D1317" t="b">
        <v>0</v>
      </c>
      <c r="E1317" s="1">
        <v>44742</v>
      </c>
      <c r="F1317" t="b">
        <v>0</v>
      </c>
      <c r="G1317" t="s">
        <v>229</v>
      </c>
      <c r="H1317" t="b">
        <v>1</v>
      </c>
      <c r="I1317" s="2">
        <v>43892.940138888887</v>
      </c>
      <c r="J1317" t="b">
        <v>0</v>
      </c>
      <c r="K1317" t="b">
        <v>0</v>
      </c>
      <c r="L1317" t="s">
        <v>152</v>
      </c>
      <c r="M1317">
        <v>2</v>
      </c>
      <c r="N1317">
        <v>2022</v>
      </c>
      <c r="O1317" t="s">
        <v>86</v>
      </c>
      <c r="P1317" t="s">
        <v>86</v>
      </c>
      <c r="Q1317" t="s">
        <v>69</v>
      </c>
      <c r="R1317" t="s">
        <v>229</v>
      </c>
      <c r="S1317" s="2">
        <v>44312.179340277777</v>
      </c>
      <c r="U1317" s="2">
        <v>44193.213379629633</v>
      </c>
      <c r="V1317" t="b">
        <v>0</v>
      </c>
      <c r="W1317" t="s">
        <v>37</v>
      </c>
      <c r="X1317" t="s">
        <v>2352</v>
      </c>
      <c r="Z1317" t="b">
        <v>0</v>
      </c>
      <c r="AA1317" t="s">
        <v>229</v>
      </c>
      <c r="AB1317" t="s">
        <v>180</v>
      </c>
      <c r="AC1317" t="b">
        <v>0</v>
      </c>
      <c r="AD1317" t="b">
        <v>0</v>
      </c>
      <c r="AE1317" s="3">
        <v>71717.100000000006</v>
      </c>
      <c r="AF1317" s="3">
        <v>3585.86</v>
      </c>
    </row>
    <row r="1318" spans="1:32" x14ac:dyDescent="0.3">
      <c r="A1318" t="s">
        <v>2353</v>
      </c>
      <c r="B1318" t="b">
        <v>0</v>
      </c>
      <c r="D1318" t="b">
        <v>0</v>
      </c>
      <c r="E1318" s="1">
        <v>44742</v>
      </c>
      <c r="F1318" t="b">
        <v>0</v>
      </c>
      <c r="G1318" t="s">
        <v>229</v>
      </c>
      <c r="H1318" t="b">
        <v>1</v>
      </c>
      <c r="I1318" s="2">
        <v>43907.136342592596</v>
      </c>
      <c r="J1318" t="b">
        <v>0</v>
      </c>
      <c r="K1318" t="b">
        <v>0</v>
      </c>
      <c r="L1318" t="s">
        <v>152</v>
      </c>
      <c r="M1318">
        <v>2</v>
      </c>
      <c r="N1318">
        <v>2022</v>
      </c>
      <c r="O1318" t="s">
        <v>86</v>
      </c>
      <c r="P1318" t="s">
        <v>86</v>
      </c>
      <c r="Q1318" t="s">
        <v>69</v>
      </c>
      <c r="R1318" t="s">
        <v>229</v>
      </c>
      <c r="S1318" s="2">
        <v>44312.174641203703</v>
      </c>
      <c r="U1318" s="2">
        <v>44168.695717592593</v>
      </c>
      <c r="V1318" t="b">
        <v>0</v>
      </c>
      <c r="W1318" t="s">
        <v>37</v>
      </c>
      <c r="X1318" t="s">
        <v>2354</v>
      </c>
      <c r="Z1318" t="b">
        <v>0</v>
      </c>
      <c r="AA1318" t="s">
        <v>229</v>
      </c>
      <c r="AB1318" t="s">
        <v>88</v>
      </c>
      <c r="AC1318" t="b">
        <v>0</v>
      </c>
      <c r="AD1318" t="b">
        <v>0</v>
      </c>
      <c r="AE1318" s="3">
        <v>71323.05</v>
      </c>
      <c r="AF1318" s="3">
        <v>7132.31</v>
      </c>
    </row>
    <row r="1319" spans="1:32" x14ac:dyDescent="0.3">
      <c r="A1319" t="s">
        <v>2355</v>
      </c>
      <c r="B1319" t="b">
        <v>0</v>
      </c>
      <c r="D1319" t="b">
        <v>0</v>
      </c>
      <c r="E1319" s="1">
        <v>44742</v>
      </c>
      <c r="F1319" t="b">
        <v>0</v>
      </c>
      <c r="G1319" t="s">
        <v>229</v>
      </c>
      <c r="H1319" t="b">
        <v>1</v>
      </c>
      <c r="I1319" s="2">
        <v>43802.815787037034</v>
      </c>
      <c r="J1319" t="b">
        <v>0</v>
      </c>
      <c r="K1319" t="b">
        <v>0</v>
      </c>
      <c r="L1319" t="s">
        <v>152</v>
      </c>
      <c r="M1319">
        <v>2</v>
      </c>
      <c r="N1319">
        <v>2022</v>
      </c>
      <c r="O1319" t="s">
        <v>86</v>
      </c>
      <c r="P1319" t="s">
        <v>86</v>
      </c>
      <c r="Q1319" t="s">
        <v>53</v>
      </c>
      <c r="R1319" t="s">
        <v>229</v>
      </c>
      <c r="S1319" s="2">
        <v>44312.177604166667</v>
      </c>
      <c r="U1319" s="2">
        <v>44193.211643518516</v>
      </c>
      <c r="V1319" t="b">
        <v>0</v>
      </c>
      <c r="W1319" t="s">
        <v>37</v>
      </c>
      <c r="X1319" t="s">
        <v>2356</v>
      </c>
      <c r="Z1319" t="b">
        <v>0</v>
      </c>
      <c r="AA1319" t="s">
        <v>229</v>
      </c>
      <c r="AB1319" t="s">
        <v>180</v>
      </c>
      <c r="AC1319" t="b">
        <v>0</v>
      </c>
      <c r="AD1319" t="b">
        <v>0</v>
      </c>
      <c r="AE1319" s="3">
        <v>71132.59</v>
      </c>
      <c r="AF1319" s="3">
        <v>3556.63</v>
      </c>
    </row>
    <row r="1320" spans="1:32" x14ac:dyDescent="0.3">
      <c r="A1320" t="s">
        <v>2357</v>
      </c>
      <c r="B1320" t="b">
        <v>0</v>
      </c>
      <c r="D1320" t="b">
        <v>0</v>
      </c>
      <c r="E1320" s="1">
        <v>44742</v>
      </c>
      <c r="F1320" t="b">
        <v>0</v>
      </c>
      <c r="G1320" t="s">
        <v>229</v>
      </c>
      <c r="H1320" t="b">
        <v>1</v>
      </c>
      <c r="I1320" s="2">
        <v>43782.657731481479</v>
      </c>
      <c r="J1320" t="b">
        <v>0</v>
      </c>
      <c r="K1320" t="b">
        <v>0</v>
      </c>
      <c r="L1320" t="s">
        <v>152</v>
      </c>
      <c r="M1320">
        <v>2</v>
      </c>
      <c r="N1320">
        <v>2022</v>
      </c>
      <c r="O1320" t="s">
        <v>86</v>
      </c>
      <c r="P1320" t="s">
        <v>86</v>
      </c>
      <c r="Q1320" t="s">
        <v>69</v>
      </c>
      <c r="R1320" t="s">
        <v>229</v>
      </c>
      <c r="S1320" s="2">
        <v>44312.180659722224</v>
      </c>
      <c r="U1320" s="2">
        <v>44193.212187500001</v>
      </c>
      <c r="V1320" t="b">
        <v>0</v>
      </c>
      <c r="W1320" t="s">
        <v>83</v>
      </c>
      <c r="X1320" t="s">
        <v>2358</v>
      </c>
      <c r="Z1320" t="b">
        <v>0</v>
      </c>
      <c r="AA1320" t="s">
        <v>229</v>
      </c>
      <c r="AB1320" t="s">
        <v>180</v>
      </c>
      <c r="AC1320" t="b">
        <v>0</v>
      </c>
      <c r="AD1320" t="b">
        <v>0</v>
      </c>
      <c r="AE1320" s="3">
        <v>72529.98</v>
      </c>
      <c r="AF1320" s="3">
        <v>3626.5</v>
      </c>
    </row>
    <row r="1321" spans="1:32" x14ac:dyDescent="0.3">
      <c r="A1321" t="s">
        <v>2359</v>
      </c>
      <c r="B1321" t="b">
        <v>0</v>
      </c>
      <c r="D1321" t="b">
        <v>0</v>
      </c>
      <c r="E1321" s="1">
        <v>44742</v>
      </c>
      <c r="F1321" t="b">
        <v>0</v>
      </c>
      <c r="G1321" t="s">
        <v>229</v>
      </c>
      <c r="H1321" t="b">
        <v>1</v>
      </c>
      <c r="I1321" s="2">
        <v>44319.915856481479</v>
      </c>
      <c r="J1321" t="b">
        <v>0</v>
      </c>
      <c r="K1321" t="b">
        <v>0</v>
      </c>
      <c r="L1321" t="s">
        <v>152</v>
      </c>
      <c r="M1321">
        <v>2</v>
      </c>
      <c r="N1321">
        <v>2022</v>
      </c>
      <c r="O1321" t="s">
        <v>86</v>
      </c>
      <c r="P1321" t="s">
        <v>86</v>
      </c>
      <c r="Q1321" t="s">
        <v>69</v>
      </c>
      <c r="R1321" t="s">
        <v>87</v>
      </c>
      <c r="S1321" s="2">
        <v>44329.897905092592</v>
      </c>
      <c r="V1321" t="b">
        <v>0</v>
      </c>
      <c r="W1321" t="s">
        <v>98</v>
      </c>
      <c r="X1321" t="s">
        <v>2360</v>
      </c>
      <c r="Z1321" t="b">
        <v>0</v>
      </c>
      <c r="AA1321" t="s">
        <v>229</v>
      </c>
      <c r="AB1321" t="s">
        <v>180</v>
      </c>
      <c r="AC1321" t="b">
        <v>0</v>
      </c>
      <c r="AD1321" t="b">
        <v>0</v>
      </c>
      <c r="AE1321" s="3">
        <v>448195</v>
      </c>
      <c r="AF1321" s="3">
        <v>22409.75</v>
      </c>
    </row>
    <row r="1322" spans="1:32" x14ac:dyDescent="0.3">
      <c r="A1322" t="s">
        <v>2361</v>
      </c>
      <c r="B1322" t="b">
        <v>0</v>
      </c>
      <c r="D1322" t="b">
        <v>0</v>
      </c>
      <c r="E1322" s="1">
        <v>44742</v>
      </c>
      <c r="F1322" t="b">
        <v>0</v>
      </c>
      <c r="G1322" t="s">
        <v>229</v>
      </c>
      <c r="H1322" t="b">
        <v>1</v>
      </c>
      <c r="I1322" s="2">
        <v>43867.8828125</v>
      </c>
      <c r="J1322" t="b">
        <v>0</v>
      </c>
      <c r="K1322" t="b">
        <v>0</v>
      </c>
      <c r="L1322" t="s">
        <v>152</v>
      </c>
      <c r="M1322">
        <v>2</v>
      </c>
      <c r="N1322">
        <v>2022</v>
      </c>
      <c r="O1322" t="s">
        <v>86</v>
      </c>
      <c r="P1322" t="s">
        <v>86</v>
      </c>
      <c r="Q1322" t="s">
        <v>69</v>
      </c>
      <c r="R1322" t="s">
        <v>229</v>
      </c>
      <c r="S1322" s="2">
        <v>44312.180046296293</v>
      </c>
      <c r="U1322" s="2">
        <v>44028.787060185183</v>
      </c>
      <c r="V1322" t="b">
        <v>0</v>
      </c>
      <c r="W1322" t="s">
        <v>1252</v>
      </c>
      <c r="X1322" t="s">
        <v>2362</v>
      </c>
      <c r="Z1322" t="b">
        <v>0</v>
      </c>
      <c r="AA1322" t="s">
        <v>229</v>
      </c>
      <c r="AB1322" t="s">
        <v>88</v>
      </c>
      <c r="AC1322" t="b">
        <v>0</v>
      </c>
      <c r="AD1322" t="b">
        <v>0</v>
      </c>
      <c r="AE1322" s="3">
        <v>72175</v>
      </c>
      <c r="AF1322" s="3">
        <v>7217.5</v>
      </c>
    </row>
    <row r="1323" spans="1:32" x14ac:dyDescent="0.3">
      <c r="A1323" t="s">
        <v>2363</v>
      </c>
      <c r="B1323" t="b">
        <v>0</v>
      </c>
      <c r="D1323" t="b">
        <v>0</v>
      </c>
      <c r="E1323" s="1">
        <v>44742</v>
      </c>
      <c r="F1323" t="b">
        <v>0</v>
      </c>
      <c r="G1323" t="s">
        <v>229</v>
      </c>
      <c r="H1323" t="b">
        <v>1</v>
      </c>
      <c r="I1323" s="2">
        <v>44270.930694444447</v>
      </c>
      <c r="J1323" t="b">
        <v>0</v>
      </c>
      <c r="K1323" t="b">
        <v>0</v>
      </c>
      <c r="L1323" t="s">
        <v>152</v>
      </c>
      <c r="M1323">
        <v>2</v>
      </c>
      <c r="N1323">
        <v>2022</v>
      </c>
      <c r="O1323" t="s">
        <v>86</v>
      </c>
      <c r="P1323" t="s">
        <v>86</v>
      </c>
      <c r="Q1323" t="s">
        <v>69</v>
      </c>
      <c r="R1323" t="s">
        <v>87</v>
      </c>
      <c r="S1323" s="2">
        <v>44297.8278587963</v>
      </c>
      <c r="U1323" s="2">
        <v>44270.934062499997</v>
      </c>
      <c r="V1323" t="b">
        <v>0</v>
      </c>
      <c r="W1323" t="s">
        <v>83</v>
      </c>
      <c r="X1323" t="s">
        <v>2364</v>
      </c>
      <c r="Z1323" t="b">
        <v>0</v>
      </c>
      <c r="AA1323" t="s">
        <v>229</v>
      </c>
      <c r="AB1323" t="s">
        <v>199</v>
      </c>
      <c r="AC1323" t="b">
        <v>0</v>
      </c>
      <c r="AD1323" t="b">
        <v>0</v>
      </c>
      <c r="AE1323" s="3">
        <v>59286.6</v>
      </c>
      <c r="AF1323" s="3">
        <v>17785.98</v>
      </c>
    </row>
    <row r="1324" spans="1:32" x14ac:dyDescent="0.3">
      <c r="A1324" t="s">
        <v>2365</v>
      </c>
      <c r="B1324" t="b">
        <v>0</v>
      </c>
      <c r="D1324" t="b">
        <v>0</v>
      </c>
      <c r="E1324" s="1">
        <v>44742</v>
      </c>
      <c r="F1324" t="b">
        <v>0</v>
      </c>
      <c r="G1324" t="s">
        <v>229</v>
      </c>
      <c r="H1324" t="b">
        <v>1</v>
      </c>
      <c r="I1324" s="2">
        <v>43686.818379629629</v>
      </c>
      <c r="J1324" t="b">
        <v>0</v>
      </c>
      <c r="K1324" t="b">
        <v>0</v>
      </c>
      <c r="L1324" t="s">
        <v>152</v>
      </c>
      <c r="M1324">
        <v>2</v>
      </c>
      <c r="N1324">
        <v>2022</v>
      </c>
      <c r="O1324" t="s">
        <v>86</v>
      </c>
      <c r="P1324" t="s">
        <v>86</v>
      </c>
      <c r="Q1324" t="s">
        <v>69</v>
      </c>
      <c r="R1324" t="s">
        <v>229</v>
      </c>
      <c r="S1324" s="2">
        <v>44306.229259259257</v>
      </c>
      <c r="U1324" s="2">
        <v>44193.213703703703</v>
      </c>
      <c r="V1324" t="b">
        <v>0</v>
      </c>
      <c r="W1324" t="s">
        <v>98</v>
      </c>
      <c r="X1324" t="s">
        <v>2366</v>
      </c>
      <c r="Y1324" t="s">
        <v>1253</v>
      </c>
      <c r="Z1324" t="b">
        <v>0</v>
      </c>
      <c r="AA1324" t="s">
        <v>229</v>
      </c>
      <c r="AB1324" t="s">
        <v>180</v>
      </c>
      <c r="AC1324" t="b">
        <v>0</v>
      </c>
      <c r="AD1324" t="b">
        <v>0</v>
      </c>
      <c r="AE1324" s="3">
        <v>71209.789999999994</v>
      </c>
      <c r="AF1324" s="3">
        <v>3560.49</v>
      </c>
    </row>
    <row r="1325" spans="1:32" x14ac:dyDescent="0.3">
      <c r="A1325" t="s">
        <v>2367</v>
      </c>
      <c r="B1325" t="b">
        <v>0</v>
      </c>
      <c r="D1325" t="b">
        <v>0</v>
      </c>
      <c r="E1325" s="1">
        <v>44742</v>
      </c>
      <c r="F1325" t="b">
        <v>0</v>
      </c>
      <c r="G1325" t="s">
        <v>229</v>
      </c>
      <c r="H1325" t="b">
        <v>1</v>
      </c>
      <c r="I1325" s="2">
        <v>43695.968310185184</v>
      </c>
      <c r="J1325" t="b">
        <v>0</v>
      </c>
      <c r="K1325" t="b">
        <v>0</v>
      </c>
      <c r="L1325" t="s">
        <v>152</v>
      </c>
      <c r="M1325">
        <v>2</v>
      </c>
      <c r="N1325">
        <v>2022</v>
      </c>
      <c r="O1325" t="s">
        <v>86</v>
      </c>
      <c r="P1325" t="s">
        <v>86</v>
      </c>
      <c r="Q1325" t="s">
        <v>69</v>
      </c>
      <c r="R1325" t="s">
        <v>229</v>
      </c>
      <c r="S1325" s="2">
        <v>44312.176539351851</v>
      </c>
      <c r="U1325" s="2">
        <v>44193.214085648149</v>
      </c>
      <c r="V1325" t="b">
        <v>0</v>
      </c>
      <c r="W1325" t="s">
        <v>98</v>
      </c>
      <c r="X1325" t="s">
        <v>2368</v>
      </c>
      <c r="Y1325" t="s">
        <v>1253</v>
      </c>
      <c r="Z1325" t="b">
        <v>0</v>
      </c>
      <c r="AA1325" t="s">
        <v>229</v>
      </c>
      <c r="AB1325" t="s">
        <v>180</v>
      </c>
      <c r="AC1325" t="b">
        <v>0</v>
      </c>
      <c r="AD1325" t="b">
        <v>0</v>
      </c>
      <c r="AE1325" s="3">
        <v>70583.13</v>
      </c>
      <c r="AF1325" s="3">
        <v>3529.16</v>
      </c>
    </row>
    <row r="1326" spans="1:32" x14ac:dyDescent="0.3">
      <c r="A1326" t="s">
        <v>2369</v>
      </c>
      <c r="B1326" t="b">
        <v>0</v>
      </c>
      <c r="D1326" t="b">
        <v>0</v>
      </c>
      <c r="E1326" s="1">
        <v>44742</v>
      </c>
      <c r="F1326" t="b">
        <v>0</v>
      </c>
      <c r="G1326" t="s">
        <v>229</v>
      </c>
      <c r="H1326" t="b">
        <v>1</v>
      </c>
      <c r="I1326" s="2">
        <v>43865.688287037039</v>
      </c>
      <c r="J1326" t="b">
        <v>0</v>
      </c>
      <c r="K1326" t="b">
        <v>0</v>
      </c>
      <c r="L1326" t="s">
        <v>152</v>
      </c>
      <c r="M1326">
        <v>2</v>
      </c>
      <c r="N1326">
        <v>2022</v>
      </c>
      <c r="O1326" t="s">
        <v>86</v>
      </c>
      <c r="P1326" t="s">
        <v>86</v>
      </c>
      <c r="Q1326" t="s">
        <v>69</v>
      </c>
      <c r="R1326" t="s">
        <v>229</v>
      </c>
      <c r="S1326" s="2">
        <v>44354.265717592592</v>
      </c>
      <c r="U1326" s="2">
        <v>44168.695717592593</v>
      </c>
      <c r="V1326" t="b">
        <v>0</v>
      </c>
      <c r="W1326" t="s">
        <v>37</v>
      </c>
      <c r="X1326" t="s">
        <v>2370</v>
      </c>
      <c r="Z1326" t="b">
        <v>0</v>
      </c>
      <c r="AA1326" t="s">
        <v>229</v>
      </c>
      <c r="AB1326" t="s">
        <v>88</v>
      </c>
      <c r="AC1326" t="b">
        <v>0</v>
      </c>
      <c r="AD1326" t="b">
        <v>0</v>
      </c>
      <c r="AE1326" s="3">
        <v>65913</v>
      </c>
      <c r="AF1326" s="3">
        <v>6591.3</v>
      </c>
    </row>
    <row r="1327" spans="1:32" x14ac:dyDescent="0.3">
      <c r="A1327" t="s">
        <v>2371</v>
      </c>
      <c r="B1327" t="b">
        <v>0</v>
      </c>
      <c r="D1327" t="b">
        <v>0</v>
      </c>
      <c r="E1327" s="1">
        <v>44104</v>
      </c>
      <c r="F1327" t="b">
        <v>0</v>
      </c>
      <c r="G1327" t="s">
        <v>40</v>
      </c>
      <c r="H1327" t="b">
        <v>1</v>
      </c>
      <c r="I1327" s="2">
        <v>43277.622997685183</v>
      </c>
      <c r="J1327" t="b">
        <v>0</v>
      </c>
      <c r="K1327" t="b">
        <v>0</v>
      </c>
      <c r="L1327" t="s">
        <v>286</v>
      </c>
      <c r="M1327">
        <v>3</v>
      </c>
      <c r="N1327">
        <v>2020</v>
      </c>
      <c r="O1327" t="s">
        <v>86</v>
      </c>
      <c r="P1327" t="s">
        <v>86</v>
      </c>
      <c r="Q1327" t="s">
        <v>64</v>
      </c>
      <c r="R1327" t="s">
        <v>36</v>
      </c>
      <c r="S1327" s="2">
        <v>44091.617314814815</v>
      </c>
      <c r="U1327" s="2">
        <v>43836.762569444443</v>
      </c>
      <c r="V1327" t="b">
        <v>0</v>
      </c>
      <c r="W1327" t="s">
        <v>37</v>
      </c>
      <c r="X1327" t="s">
        <v>2372</v>
      </c>
      <c r="Z1327" t="b">
        <v>0</v>
      </c>
      <c r="AA1327" t="s">
        <v>66</v>
      </c>
      <c r="AB1327" t="s">
        <v>88</v>
      </c>
      <c r="AC1327" t="b">
        <v>0</v>
      </c>
      <c r="AD1327" t="b">
        <v>0</v>
      </c>
      <c r="AE1327" s="3">
        <v>196791</v>
      </c>
      <c r="AF1327" s="3">
        <v>19679.099999999999</v>
      </c>
    </row>
    <row r="1328" spans="1:32" x14ac:dyDescent="0.3">
      <c r="A1328" t="s">
        <v>2373</v>
      </c>
      <c r="B1328" t="b">
        <v>0</v>
      </c>
      <c r="D1328" t="b">
        <v>0</v>
      </c>
      <c r="E1328" s="1">
        <v>44104</v>
      </c>
      <c r="F1328" t="b">
        <v>0</v>
      </c>
      <c r="G1328" t="s">
        <v>40</v>
      </c>
      <c r="H1328" t="b">
        <v>1</v>
      </c>
      <c r="I1328" s="2">
        <v>43229.659872685188</v>
      </c>
      <c r="J1328" t="b">
        <v>0</v>
      </c>
      <c r="K1328" t="b">
        <v>0</v>
      </c>
      <c r="L1328" t="s">
        <v>286</v>
      </c>
      <c r="M1328">
        <v>3</v>
      </c>
      <c r="N1328">
        <v>2020</v>
      </c>
      <c r="O1328" t="s">
        <v>86</v>
      </c>
      <c r="P1328" t="s">
        <v>86</v>
      </c>
      <c r="Q1328" t="s">
        <v>64</v>
      </c>
      <c r="R1328" t="s">
        <v>87</v>
      </c>
      <c r="S1328" s="2">
        <v>44297.828460648147</v>
      </c>
      <c r="U1328" s="2">
        <v>43836.762569444443</v>
      </c>
      <c r="V1328" t="b">
        <v>0</v>
      </c>
      <c r="W1328" t="s">
        <v>83</v>
      </c>
      <c r="X1328" t="s">
        <v>2374</v>
      </c>
      <c r="Z1328" t="b">
        <v>0</v>
      </c>
      <c r="AA1328" t="s">
        <v>66</v>
      </c>
      <c r="AB1328" t="s">
        <v>88</v>
      </c>
      <c r="AC1328" t="b">
        <v>0</v>
      </c>
      <c r="AD1328" t="b">
        <v>0</v>
      </c>
      <c r="AE1328" s="3">
        <v>66233</v>
      </c>
      <c r="AF1328" s="3">
        <v>6623.3</v>
      </c>
    </row>
    <row r="1329" spans="1:32" x14ac:dyDescent="0.3">
      <c r="A1329" t="s">
        <v>2375</v>
      </c>
      <c r="B1329" t="b">
        <v>0</v>
      </c>
      <c r="D1329" t="b">
        <v>0</v>
      </c>
      <c r="E1329" s="1">
        <v>44043</v>
      </c>
      <c r="F1329" t="b">
        <v>0</v>
      </c>
      <c r="G1329" t="s">
        <v>40</v>
      </c>
      <c r="H1329" t="b">
        <v>1</v>
      </c>
      <c r="I1329" s="2">
        <v>43142.827708333331</v>
      </c>
      <c r="J1329" t="b">
        <v>0</v>
      </c>
      <c r="K1329" t="b">
        <v>0</v>
      </c>
      <c r="L1329" t="s">
        <v>286</v>
      </c>
      <c r="M1329">
        <v>3</v>
      </c>
      <c r="N1329">
        <v>2020</v>
      </c>
      <c r="O1329" t="s">
        <v>86</v>
      </c>
      <c r="P1329" t="s">
        <v>86</v>
      </c>
      <c r="Q1329" t="s">
        <v>35</v>
      </c>
      <c r="R1329" t="s">
        <v>87</v>
      </c>
      <c r="S1329" s="2">
        <v>44297.904502314814</v>
      </c>
      <c r="U1329" s="2">
        <v>43836.762569444443</v>
      </c>
      <c r="V1329" t="b">
        <v>0</v>
      </c>
      <c r="W1329" t="s">
        <v>98</v>
      </c>
      <c r="X1329" t="s">
        <v>2376</v>
      </c>
      <c r="Z1329" t="b">
        <v>0</v>
      </c>
      <c r="AA1329" t="s">
        <v>194</v>
      </c>
      <c r="AB1329" t="s">
        <v>88</v>
      </c>
      <c r="AC1329" t="b">
        <v>0</v>
      </c>
      <c r="AD1329" t="b">
        <v>0</v>
      </c>
      <c r="AE1329" s="3">
        <v>66432</v>
      </c>
      <c r="AF1329" s="3">
        <v>6643.2</v>
      </c>
    </row>
    <row r="1330" spans="1:32" x14ac:dyDescent="0.3">
      <c r="A1330" t="s">
        <v>2377</v>
      </c>
      <c r="B1330" t="b">
        <v>0</v>
      </c>
      <c r="D1330" t="b">
        <v>0</v>
      </c>
      <c r="E1330" s="1">
        <v>44469</v>
      </c>
      <c r="F1330" t="b">
        <v>0</v>
      </c>
      <c r="G1330" t="s">
        <v>229</v>
      </c>
      <c r="H1330" t="b">
        <v>1</v>
      </c>
      <c r="I1330" s="2">
        <v>44029.854131944441</v>
      </c>
      <c r="J1330" t="b">
        <v>0</v>
      </c>
      <c r="K1330" t="b">
        <v>0</v>
      </c>
      <c r="L1330" t="s">
        <v>203</v>
      </c>
      <c r="M1330">
        <v>3</v>
      </c>
      <c r="N1330">
        <v>2021</v>
      </c>
      <c r="O1330" t="s">
        <v>771</v>
      </c>
      <c r="P1330" t="s">
        <v>772</v>
      </c>
      <c r="Q1330" t="s">
        <v>69</v>
      </c>
      <c r="R1330" t="s">
        <v>229</v>
      </c>
      <c r="S1330" s="2">
        <v>44368.927986111114</v>
      </c>
      <c r="U1330" s="2">
        <v>44368.924375000002</v>
      </c>
      <c r="V1330" t="b">
        <v>0</v>
      </c>
      <c r="W1330" t="s">
        <v>50</v>
      </c>
      <c r="X1330" t="s">
        <v>2378</v>
      </c>
      <c r="Z1330" t="b">
        <v>0</v>
      </c>
      <c r="AA1330" t="s">
        <v>229</v>
      </c>
      <c r="AB1330" t="s">
        <v>1236</v>
      </c>
      <c r="AC1330" t="b">
        <v>0</v>
      </c>
      <c r="AD1330" t="b">
        <v>0</v>
      </c>
      <c r="AE1330" s="3">
        <v>181987.74</v>
      </c>
      <c r="AF1330" s="3">
        <v>127391.42</v>
      </c>
    </row>
    <row r="1331" spans="1:32" x14ac:dyDescent="0.3">
      <c r="A1331" t="s">
        <v>2379</v>
      </c>
      <c r="B1331" t="b">
        <v>0</v>
      </c>
      <c r="D1331" t="b">
        <v>0</v>
      </c>
      <c r="E1331" s="1">
        <v>44469</v>
      </c>
      <c r="F1331" t="b">
        <v>0</v>
      </c>
      <c r="G1331" t="s">
        <v>229</v>
      </c>
      <c r="H1331" t="b">
        <v>1</v>
      </c>
      <c r="I1331" s="2">
        <v>44228.899606481478</v>
      </c>
      <c r="J1331" t="b">
        <v>0</v>
      </c>
      <c r="K1331" t="b">
        <v>0</v>
      </c>
      <c r="L1331" t="s">
        <v>203</v>
      </c>
      <c r="M1331">
        <v>3</v>
      </c>
      <c r="N1331">
        <v>2021</v>
      </c>
      <c r="O1331" t="s">
        <v>771</v>
      </c>
      <c r="P1331" t="s">
        <v>772</v>
      </c>
      <c r="Q1331" t="s">
        <v>69</v>
      </c>
      <c r="R1331" t="s">
        <v>87</v>
      </c>
      <c r="S1331" s="2">
        <v>44297.904351851852</v>
      </c>
      <c r="U1331" s="2">
        <v>44274.204629629632</v>
      </c>
      <c r="V1331" t="b">
        <v>0</v>
      </c>
      <c r="W1331" t="s">
        <v>45</v>
      </c>
      <c r="X1331" t="s">
        <v>2380</v>
      </c>
      <c r="Z1331" t="b">
        <v>0</v>
      </c>
      <c r="AA1331" t="s">
        <v>229</v>
      </c>
      <c r="AB1331" t="s">
        <v>1240</v>
      </c>
      <c r="AC1331" t="b">
        <v>0</v>
      </c>
      <c r="AD1331" t="b">
        <v>0</v>
      </c>
      <c r="AE1331" s="3">
        <v>65018.25</v>
      </c>
      <c r="AF1331" s="3">
        <v>32509.13</v>
      </c>
    </row>
    <row r="1332" spans="1:32" x14ac:dyDescent="0.3">
      <c r="A1332" t="s">
        <v>2381</v>
      </c>
      <c r="B1332" t="b">
        <v>0</v>
      </c>
      <c r="D1332" t="b">
        <v>0</v>
      </c>
      <c r="E1332" s="1">
        <v>44469</v>
      </c>
      <c r="F1332" t="b">
        <v>0</v>
      </c>
      <c r="G1332" t="s">
        <v>229</v>
      </c>
      <c r="H1332" t="b">
        <v>1</v>
      </c>
      <c r="I1332" s="2">
        <v>43654.688703703701</v>
      </c>
      <c r="J1332" t="b">
        <v>0</v>
      </c>
      <c r="K1332" t="b">
        <v>0</v>
      </c>
      <c r="L1332" t="s">
        <v>203</v>
      </c>
      <c r="M1332">
        <v>3</v>
      </c>
      <c r="N1332">
        <v>2021</v>
      </c>
      <c r="O1332" t="s">
        <v>86</v>
      </c>
      <c r="P1332" t="s">
        <v>86</v>
      </c>
      <c r="Q1332" t="s">
        <v>69</v>
      </c>
      <c r="R1332" t="s">
        <v>87</v>
      </c>
      <c r="S1332" s="2">
        <v>44300.834421296298</v>
      </c>
      <c r="U1332" s="2">
        <v>43836.762569444443</v>
      </c>
      <c r="V1332" t="b">
        <v>0</v>
      </c>
      <c r="W1332" t="s">
        <v>37</v>
      </c>
      <c r="X1332" t="s">
        <v>2382</v>
      </c>
      <c r="Z1332" t="b">
        <v>0</v>
      </c>
      <c r="AA1332" t="s">
        <v>229</v>
      </c>
      <c r="AB1332" t="s">
        <v>88</v>
      </c>
      <c r="AC1332" t="b">
        <v>0</v>
      </c>
      <c r="AD1332" t="b">
        <v>0</v>
      </c>
      <c r="AE1332" s="3">
        <v>65476</v>
      </c>
      <c r="AF1332" s="3">
        <v>6547.6</v>
      </c>
    </row>
    <row r="1333" spans="1:32" x14ac:dyDescent="0.3">
      <c r="A1333" t="s">
        <v>2383</v>
      </c>
      <c r="B1333" t="b">
        <v>0</v>
      </c>
      <c r="D1333" t="b">
        <v>0</v>
      </c>
      <c r="E1333" s="1">
        <v>44469</v>
      </c>
      <c r="F1333" t="b">
        <v>0</v>
      </c>
      <c r="G1333" t="s">
        <v>229</v>
      </c>
      <c r="H1333" t="b">
        <v>1</v>
      </c>
      <c r="I1333" s="2">
        <v>43777.740995370368</v>
      </c>
      <c r="J1333" t="b">
        <v>0</v>
      </c>
      <c r="K1333" t="b">
        <v>0</v>
      </c>
      <c r="L1333" t="s">
        <v>203</v>
      </c>
      <c r="M1333">
        <v>3</v>
      </c>
      <c r="N1333">
        <v>2021</v>
      </c>
      <c r="O1333" t="s">
        <v>86</v>
      </c>
      <c r="P1333" t="s">
        <v>86</v>
      </c>
      <c r="Q1333" t="s">
        <v>69</v>
      </c>
      <c r="R1333" t="s">
        <v>229</v>
      </c>
      <c r="S1333" s="2">
        <v>44312.186203703706</v>
      </c>
      <c r="U1333" s="2">
        <v>43836.762569444443</v>
      </c>
      <c r="V1333" t="b">
        <v>0</v>
      </c>
      <c r="W1333" t="s">
        <v>37</v>
      </c>
      <c r="X1333" t="s">
        <v>2384</v>
      </c>
      <c r="Z1333" t="b">
        <v>0</v>
      </c>
      <c r="AA1333" t="s">
        <v>229</v>
      </c>
      <c r="AB1333" t="s">
        <v>88</v>
      </c>
      <c r="AC1333" t="b">
        <v>0</v>
      </c>
      <c r="AD1333" t="b">
        <v>0</v>
      </c>
      <c r="AE1333" s="3">
        <v>99495.82</v>
      </c>
      <c r="AF1333" s="3">
        <v>9949.58</v>
      </c>
    </row>
    <row r="1334" spans="1:32" x14ac:dyDescent="0.3">
      <c r="A1334" t="s">
        <v>2385</v>
      </c>
      <c r="B1334" t="b">
        <v>0</v>
      </c>
      <c r="D1334" t="b">
        <v>0</v>
      </c>
      <c r="E1334" s="1">
        <v>44469</v>
      </c>
      <c r="F1334" t="b">
        <v>0</v>
      </c>
      <c r="G1334" t="s">
        <v>229</v>
      </c>
      <c r="H1334" t="b">
        <v>1</v>
      </c>
      <c r="I1334" s="2">
        <v>43846.695879629631</v>
      </c>
      <c r="J1334" t="b">
        <v>0</v>
      </c>
      <c r="K1334" t="b">
        <v>0</v>
      </c>
      <c r="L1334" t="s">
        <v>203</v>
      </c>
      <c r="M1334">
        <v>3</v>
      </c>
      <c r="N1334">
        <v>2021</v>
      </c>
      <c r="O1334" t="s">
        <v>86</v>
      </c>
      <c r="P1334" t="s">
        <v>86</v>
      </c>
      <c r="Q1334" t="s">
        <v>69</v>
      </c>
      <c r="R1334" t="s">
        <v>36</v>
      </c>
      <c r="S1334" s="2">
        <v>44091.617442129631</v>
      </c>
      <c r="U1334" s="2">
        <v>43873.697696759256</v>
      </c>
      <c r="V1334" t="b">
        <v>0</v>
      </c>
      <c r="W1334" t="s">
        <v>37</v>
      </c>
      <c r="X1334" t="s">
        <v>2386</v>
      </c>
      <c r="Z1334" t="b">
        <v>0</v>
      </c>
      <c r="AA1334" t="s">
        <v>229</v>
      </c>
      <c r="AB1334" t="s">
        <v>88</v>
      </c>
      <c r="AC1334" t="b">
        <v>0</v>
      </c>
      <c r="AD1334" t="b">
        <v>0</v>
      </c>
      <c r="AE1334" s="3">
        <v>65675</v>
      </c>
      <c r="AF1334" s="3">
        <v>6567.5</v>
      </c>
    </row>
    <row r="1335" spans="1:32" x14ac:dyDescent="0.3">
      <c r="A1335" t="s">
        <v>2387</v>
      </c>
      <c r="B1335" t="b">
        <v>0</v>
      </c>
      <c r="D1335" t="b">
        <v>0</v>
      </c>
      <c r="E1335" s="1">
        <v>44469</v>
      </c>
      <c r="F1335" t="b">
        <v>0</v>
      </c>
      <c r="G1335" t="s">
        <v>229</v>
      </c>
      <c r="H1335" t="b">
        <v>1</v>
      </c>
      <c r="I1335" s="2">
        <v>44089.209537037037</v>
      </c>
      <c r="J1335" t="b">
        <v>0</v>
      </c>
      <c r="K1335" t="b">
        <v>0</v>
      </c>
      <c r="L1335" t="s">
        <v>203</v>
      </c>
      <c r="M1335">
        <v>3</v>
      </c>
      <c r="N1335">
        <v>2021</v>
      </c>
      <c r="O1335" t="s">
        <v>86</v>
      </c>
      <c r="P1335" t="s">
        <v>86</v>
      </c>
      <c r="Q1335" t="s">
        <v>69</v>
      </c>
      <c r="R1335" t="s">
        <v>87</v>
      </c>
      <c r="S1335" s="2">
        <v>44300.834421296298</v>
      </c>
      <c r="U1335" s="2">
        <v>44168.695717592593</v>
      </c>
      <c r="V1335" t="b">
        <v>0</v>
      </c>
      <c r="W1335" t="s">
        <v>83</v>
      </c>
      <c r="X1335" t="s">
        <v>2388</v>
      </c>
      <c r="Z1335" t="b">
        <v>0</v>
      </c>
      <c r="AA1335" t="s">
        <v>229</v>
      </c>
      <c r="AB1335" t="s">
        <v>88</v>
      </c>
      <c r="AC1335" t="b">
        <v>0</v>
      </c>
      <c r="AD1335" t="b">
        <v>0</v>
      </c>
      <c r="AE1335" s="3">
        <v>70986.600000000006</v>
      </c>
      <c r="AF1335" s="3">
        <v>7098.66</v>
      </c>
    </row>
    <row r="1336" spans="1:32" x14ac:dyDescent="0.3">
      <c r="A1336" t="s">
        <v>2389</v>
      </c>
      <c r="B1336" t="b">
        <v>0</v>
      </c>
      <c r="D1336" t="b">
        <v>0</v>
      </c>
      <c r="E1336" s="1">
        <v>44834</v>
      </c>
      <c r="F1336" t="b">
        <v>0</v>
      </c>
      <c r="G1336" t="s">
        <v>229</v>
      </c>
      <c r="H1336" t="b">
        <v>1</v>
      </c>
      <c r="I1336" s="2">
        <v>44278.94462962963</v>
      </c>
      <c r="J1336" t="b">
        <v>0</v>
      </c>
      <c r="K1336" t="b">
        <v>0</v>
      </c>
      <c r="L1336" t="s">
        <v>1101</v>
      </c>
      <c r="M1336">
        <v>3</v>
      </c>
      <c r="N1336">
        <v>2022</v>
      </c>
      <c r="O1336" t="s">
        <v>86</v>
      </c>
      <c r="P1336" t="s">
        <v>86</v>
      </c>
      <c r="Q1336" t="s">
        <v>69</v>
      </c>
      <c r="R1336" t="s">
        <v>87</v>
      </c>
      <c r="S1336" s="2">
        <v>44297.838888888888</v>
      </c>
      <c r="U1336" s="2">
        <v>44278.946226851855</v>
      </c>
      <c r="V1336" t="b">
        <v>0</v>
      </c>
      <c r="W1336" t="s">
        <v>121</v>
      </c>
      <c r="X1336" t="s">
        <v>2390</v>
      </c>
      <c r="Z1336" t="b">
        <v>0</v>
      </c>
      <c r="AA1336" t="s">
        <v>229</v>
      </c>
      <c r="AB1336" t="s">
        <v>88</v>
      </c>
      <c r="AC1336" t="b">
        <v>0</v>
      </c>
      <c r="AD1336" t="b">
        <v>0</v>
      </c>
      <c r="AE1336" s="3">
        <v>59465.7</v>
      </c>
      <c r="AF1336" s="3">
        <v>5946.57</v>
      </c>
    </row>
    <row r="1337" spans="1:32" x14ac:dyDescent="0.3">
      <c r="A1337" t="s">
        <v>2391</v>
      </c>
      <c r="B1337" t="b">
        <v>0</v>
      </c>
      <c r="D1337" t="b">
        <v>0</v>
      </c>
      <c r="E1337" s="1">
        <v>44469</v>
      </c>
      <c r="F1337" t="b">
        <v>0</v>
      </c>
      <c r="G1337" t="s">
        <v>229</v>
      </c>
      <c r="H1337" t="b">
        <v>1</v>
      </c>
      <c r="I1337" s="2">
        <v>44069.791851851849</v>
      </c>
      <c r="J1337" t="b">
        <v>0</v>
      </c>
      <c r="K1337" t="b">
        <v>0</v>
      </c>
      <c r="L1337" t="s">
        <v>203</v>
      </c>
      <c r="M1337">
        <v>3</v>
      </c>
      <c r="N1337">
        <v>2021</v>
      </c>
      <c r="O1337" t="s">
        <v>86</v>
      </c>
      <c r="P1337" t="s">
        <v>86</v>
      </c>
      <c r="Q1337" t="s">
        <v>69</v>
      </c>
      <c r="R1337" t="s">
        <v>87</v>
      </c>
      <c r="S1337" s="2">
        <v>44300.834421296298</v>
      </c>
      <c r="U1337" s="2">
        <v>44264.161493055559</v>
      </c>
      <c r="V1337" t="b">
        <v>0</v>
      </c>
      <c r="W1337" t="s">
        <v>83</v>
      </c>
      <c r="X1337" t="s">
        <v>2392</v>
      </c>
      <c r="Z1337" t="b">
        <v>0</v>
      </c>
      <c r="AA1337" t="s">
        <v>229</v>
      </c>
      <c r="AB1337" t="s">
        <v>199</v>
      </c>
      <c r="AC1337" t="b">
        <v>0</v>
      </c>
      <c r="AD1337" t="b">
        <v>0</v>
      </c>
      <c r="AE1337" s="3">
        <v>65018.25</v>
      </c>
      <c r="AF1337" s="3">
        <v>19505.47</v>
      </c>
    </row>
    <row r="1338" spans="1:32" x14ac:dyDescent="0.3">
      <c r="A1338" t="s">
        <v>2393</v>
      </c>
      <c r="B1338" t="b">
        <v>0</v>
      </c>
      <c r="D1338" t="b">
        <v>0</v>
      </c>
      <c r="E1338" s="1">
        <v>44469</v>
      </c>
      <c r="F1338" t="b">
        <v>0</v>
      </c>
      <c r="G1338" t="s">
        <v>229</v>
      </c>
      <c r="H1338" t="b">
        <v>1</v>
      </c>
      <c r="I1338" s="2">
        <v>44159.805474537039</v>
      </c>
      <c r="J1338" t="b">
        <v>0</v>
      </c>
      <c r="K1338" t="b">
        <v>0</v>
      </c>
      <c r="L1338" t="s">
        <v>203</v>
      </c>
      <c r="M1338">
        <v>3</v>
      </c>
      <c r="N1338">
        <v>2021</v>
      </c>
      <c r="O1338" t="s">
        <v>86</v>
      </c>
      <c r="P1338" t="s">
        <v>86</v>
      </c>
      <c r="Q1338" t="s">
        <v>69</v>
      </c>
      <c r="R1338" t="s">
        <v>87</v>
      </c>
      <c r="S1338" s="2">
        <v>44300.834421296298</v>
      </c>
      <c r="U1338" s="2">
        <v>44165.863576388889</v>
      </c>
      <c r="V1338" t="b">
        <v>0</v>
      </c>
      <c r="W1338" t="s">
        <v>98</v>
      </c>
      <c r="X1338" t="s">
        <v>2394</v>
      </c>
      <c r="Z1338" t="b">
        <v>0</v>
      </c>
      <c r="AA1338" t="s">
        <v>229</v>
      </c>
      <c r="AB1338" t="s">
        <v>88</v>
      </c>
      <c r="AC1338" t="b">
        <v>0</v>
      </c>
      <c r="AD1338" t="b">
        <v>0</v>
      </c>
      <c r="AE1338" s="3">
        <v>65018.25</v>
      </c>
      <c r="AF1338" s="3">
        <v>6501.83</v>
      </c>
    </row>
    <row r="1339" spans="1:32" x14ac:dyDescent="0.3">
      <c r="A1339" t="s">
        <v>2395</v>
      </c>
      <c r="B1339" t="b">
        <v>0</v>
      </c>
      <c r="D1339" t="b">
        <v>0</v>
      </c>
      <c r="E1339" s="1">
        <v>44469</v>
      </c>
      <c r="F1339" t="b">
        <v>0</v>
      </c>
      <c r="G1339" t="s">
        <v>315</v>
      </c>
      <c r="H1339" t="b">
        <v>1</v>
      </c>
      <c r="I1339" s="2">
        <v>44265.619062500002</v>
      </c>
      <c r="J1339" t="b">
        <v>0</v>
      </c>
      <c r="K1339" t="b">
        <v>0</v>
      </c>
      <c r="L1339" t="s">
        <v>203</v>
      </c>
      <c r="M1339">
        <v>3</v>
      </c>
      <c r="N1339">
        <v>2021</v>
      </c>
      <c r="O1339" t="s">
        <v>86</v>
      </c>
      <c r="P1339" t="s">
        <v>86</v>
      </c>
      <c r="Q1339" t="s">
        <v>64</v>
      </c>
      <c r="R1339" t="s">
        <v>66</v>
      </c>
      <c r="S1339" s="2">
        <v>44364.867986111109</v>
      </c>
      <c r="U1339" s="2">
        <v>44265.720347222225</v>
      </c>
      <c r="V1339" t="b">
        <v>0</v>
      </c>
      <c r="W1339" t="s">
        <v>83</v>
      </c>
      <c r="X1339" t="s">
        <v>2396</v>
      </c>
      <c r="Z1339" t="b">
        <v>0</v>
      </c>
      <c r="AA1339" t="s">
        <v>1256</v>
      </c>
      <c r="AB1339" t="s">
        <v>88</v>
      </c>
      <c r="AC1339" t="b">
        <v>0</v>
      </c>
      <c r="AD1339" t="b">
        <v>0</v>
      </c>
      <c r="AE1339" s="3">
        <v>62580.3</v>
      </c>
      <c r="AF1339" s="3">
        <v>18774.09</v>
      </c>
    </row>
    <row r="1340" spans="1:32" x14ac:dyDescent="0.3">
      <c r="A1340" t="s">
        <v>2397</v>
      </c>
      <c r="B1340" t="b">
        <v>0</v>
      </c>
      <c r="D1340" t="b">
        <v>0</v>
      </c>
      <c r="E1340" s="1">
        <v>44104</v>
      </c>
      <c r="F1340" t="b">
        <v>0</v>
      </c>
      <c r="G1340" t="s">
        <v>40</v>
      </c>
      <c r="H1340" t="b">
        <v>1</v>
      </c>
      <c r="I1340" s="2">
        <v>43601.851203703707</v>
      </c>
      <c r="J1340" t="b">
        <v>0</v>
      </c>
      <c r="K1340" t="b">
        <v>0</v>
      </c>
      <c r="L1340" t="s">
        <v>286</v>
      </c>
      <c r="M1340">
        <v>3</v>
      </c>
      <c r="N1340">
        <v>2020</v>
      </c>
      <c r="O1340" t="s">
        <v>86</v>
      </c>
      <c r="P1340" t="s">
        <v>86</v>
      </c>
      <c r="Q1340" t="s">
        <v>49</v>
      </c>
      <c r="R1340" t="s">
        <v>36</v>
      </c>
      <c r="S1340" s="2">
        <v>44091.617349537039</v>
      </c>
      <c r="U1340" s="2">
        <v>43836.762569444443</v>
      </c>
      <c r="V1340" t="b">
        <v>0</v>
      </c>
      <c r="W1340" t="s">
        <v>37</v>
      </c>
      <c r="X1340" t="s">
        <v>2398</v>
      </c>
      <c r="Y1340" t="s">
        <v>1253</v>
      </c>
      <c r="Z1340" t="b">
        <v>0</v>
      </c>
      <c r="AA1340" t="s">
        <v>194</v>
      </c>
      <c r="AB1340" t="s">
        <v>88</v>
      </c>
      <c r="AC1340" t="b">
        <v>0</v>
      </c>
      <c r="AD1340" t="b">
        <v>0</v>
      </c>
      <c r="AE1340" s="3">
        <v>72898</v>
      </c>
      <c r="AF1340" s="3">
        <v>7289.8</v>
      </c>
    </row>
    <row r="1341" spans="1:32" x14ac:dyDescent="0.3">
      <c r="A1341" t="s">
        <v>2399</v>
      </c>
      <c r="B1341" t="b">
        <v>0</v>
      </c>
      <c r="D1341" t="b">
        <v>0</v>
      </c>
      <c r="E1341" s="1">
        <v>44104</v>
      </c>
      <c r="F1341" t="b">
        <v>0</v>
      </c>
      <c r="G1341" t="s">
        <v>40</v>
      </c>
      <c r="H1341" t="b">
        <v>1</v>
      </c>
      <c r="I1341" s="2">
        <v>43738.869745370372</v>
      </c>
      <c r="J1341" t="b">
        <v>0</v>
      </c>
      <c r="K1341" t="b">
        <v>0</v>
      </c>
      <c r="L1341" t="s">
        <v>286</v>
      </c>
      <c r="M1341">
        <v>3</v>
      </c>
      <c r="N1341">
        <v>2020</v>
      </c>
      <c r="O1341" t="s">
        <v>86</v>
      </c>
      <c r="P1341" t="s">
        <v>86</v>
      </c>
      <c r="Q1341" t="s">
        <v>49</v>
      </c>
      <c r="R1341" t="s">
        <v>36</v>
      </c>
      <c r="S1341" s="2">
        <v>44091.617395833331</v>
      </c>
      <c r="U1341" s="2">
        <v>43836.762627314813</v>
      </c>
      <c r="V1341" t="b">
        <v>0</v>
      </c>
      <c r="W1341" t="s">
        <v>37</v>
      </c>
      <c r="X1341" t="s">
        <v>2400</v>
      </c>
      <c r="Y1341" t="s">
        <v>1253</v>
      </c>
      <c r="Z1341" t="b">
        <v>0</v>
      </c>
      <c r="AA1341" t="s">
        <v>194</v>
      </c>
      <c r="AB1341" t="s">
        <v>88</v>
      </c>
      <c r="AC1341" t="b">
        <v>0</v>
      </c>
      <c r="AD1341" t="b">
        <v>0</v>
      </c>
      <c r="AE1341" s="3">
        <v>72699</v>
      </c>
      <c r="AF1341" s="3">
        <v>7269.9</v>
      </c>
    </row>
    <row r="1342" spans="1:32" x14ac:dyDescent="0.3">
      <c r="A1342" t="s">
        <v>2401</v>
      </c>
      <c r="B1342" t="b">
        <v>0</v>
      </c>
      <c r="D1342" t="b">
        <v>0</v>
      </c>
      <c r="E1342" s="1">
        <v>43738</v>
      </c>
      <c r="F1342" t="b">
        <v>0</v>
      </c>
      <c r="G1342" t="s">
        <v>40</v>
      </c>
      <c r="H1342" t="b">
        <v>1</v>
      </c>
      <c r="I1342" s="2">
        <v>43698.567997685182</v>
      </c>
      <c r="J1342" t="b">
        <v>0</v>
      </c>
      <c r="K1342" t="b">
        <v>0</v>
      </c>
      <c r="L1342" t="s">
        <v>78</v>
      </c>
      <c r="M1342">
        <v>3</v>
      </c>
      <c r="N1342">
        <v>2019</v>
      </c>
      <c r="O1342" t="s">
        <v>86</v>
      </c>
      <c r="P1342" t="s">
        <v>86</v>
      </c>
      <c r="Q1342" t="s">
        <v>44</v>
      </c>
      <c r="R1342" t="s">
        <v>87</v>
      </c>
      <c r="S1342" s="2">
        <v>44297.838888888888</v>
      </c>
      <c r="U1342" s="2">
        <v>43836.762569444443</v>
      </c>
      <c r="V1342" t="b">
        <v>0</v>
      </c>
      <c r="W1342" t="s">
        <v>121</v>
      </c>
      <c r="X1342" t="s">
        <v>2402</v>
      </c>
      <c r="Y1342" t="s">
        <v>1253</v>
      </c>
      <c r="Z1342" t="b">
        <v>0</v>
      </c>
      <c r="AA1342" t="s">
        <v>194</v>
      </c>
      <c r="AB1342" t="s">
        <v>88</v>
      </c>
      <c r="AC1342" t="b">
        <v>0</v>
      </c>
      <c r="AD1342" t="b">
        <v>0</v>
      </c>
      <c r="AE1342" s="3">
        <v>53821.52</v>
      </c>
      <c r="AF1342" s="3">
        <v>5382.15</v>
      </c>
    </row>
    <row r="1343" spans="1:32" x14ac:dyDescent="0.3">
      <c r="A1343" t="s">
        <v>2403</v>
      </c>
      <c r="B1343" t="b">
        <v>0</v>
      </c>
      <c r="D1343" t="b">
        <v>0</v>
      </c>
      <c r="E1343" s="1">
        <v>43738</v>
      </c>
      <c r="F1343" t="b">
        <v>0</v>
      </c>
      <c r="G1343" t="s">
        <v>40</v>
      </c>
      <c r="H1343" t="b">
        <v>1</v>
      </c>
      <c r="I1343" s="2">
        <v>43728.557685185187</v>
      </c>
      <c r="J1343" t="b">
        <v>0</v>
      </c>
      <c r="K1343" t="b">
        <v>0</v>
      </c>
      <c r="L1343" t="s">
        <v>78</v>
      </c>
      <c r="M1343">
        <v>3</v>
      </c>
      <c r="N1343">
        <v>2019</v>
      </c>
      <c r="O1343" t="s">
        <v>86</v>
      </c>
      <c r="P1343" t="s">
        <v>86</v>
      </c>
      <c r="Q1343" t="s">
        <v>49</v>
      </c>
      <c r="R1343" t="s">
        <v>87</v>
      </c>
      <c r="S1343" s="2">
        <v>44297.838888888888</v>
      </c>
      <c r="U1343" s="2">
        <v>43836.762569444443</v>
      </c>
      <c r="V1343" t="b">
        <v>0</v>
      </c>
      <c r="W1343" t="s">
        <v>121</v>
      </c>
      <c r="X1343" t="s">
        <v>2404</v>
      </c>
      <c r="Y1343" t="s">
        <v>1253</v>
      </c>
      <c r="Z1343" t="b">
        <v>0</v>
      </c>
      <c r="AA1343" t="s">
        <v>194</v>
      </c>
      <c r="AB1343" t="s">
        <v>88</v>
      </c>
      <c r="AC1343" t="b">
        <v>0</v>
      </c>
      <c r="AD1343" t="b">
        <v>0</v>
      </c>
      <c r="AE1343" s="3">
        <v>72500</v>
      </c>
      <c r="AF1343" s="3">
        <v>7250</v>
      </c>
    </row>
    <row r="1344" spans="1:32" x14ac:dyDescent="0.3">
      <c r="A1344" t="s">
        <v>2405</v>
      </c>
      <c r="B1344" t="b">
        <v>0</v>
      </c>
      <c r="D1344" t="b">
        <v>0</v>
      </c>
      <c r="E1344" s="1">
        <v>44104</v>
      </c>
      <c r="F1344" t="b">
        <v>0</v>
      </c>
      <c r="G1344" t="s">
        <v>40</v>
      </c>
      <c r="H1344" t="b">
        <v>1</v>
      </c>
      <c r="I1344" s="2">
        <v>43467.787766203706</v>
      </c>
      <c r="J1344" t="b">
        <v>0</v>
      </c>
      <c r="K1344" t="b">
        <v>0</v>
      </c>
      <c r="L1344" t="s">
        <v>286</v>
      </c>
      <c r="M1344">
        <v>3</v>
      </c>
      <c r="N1344">
        <v>2020</v>
      </c>
      <c r="O1344" t="s">
        <v>86</v>
      </c>
      <c r="P1344" t="s">
        <v>86</v>
      </c>
      <c r="Q1344" t="s">
        <v>53</v>
      </c>
      <c r="R1344" t="s">
        <v>87</v>
      </c>
      <c r="S1344" s="2">
        <v>44297.8278587963</v>
      </c>
      <c r="U1344" s="2">
        <v>43836.762569444443</v>
      </c>
      <c r="V1344" t="b">
        <v>0</v>
      </c>
      <c r="W1344" t="s">
        <v>83</v>
      </c>
      <c r="X1344" t="s">
        <v>2406</v>
      </c>
      <c r="Y1344" t="s">
        <v>1253</v>
      </c>
      <c r="Z1344" t="b">
        <v>0</v>
      </c>
      <c r="AA1344" t="s">
        <v>194</v>
      </c>
      <c r="AB1344" t="s">
        <v>88</v>
      </c>
      <c r="AC1344" t="b">
        <v>0</v>
      </c>
      <c r="AD1344" t="b">
        <v>0</v>
      </c>
      <c r="AE1344" s="3">
        <v>137097</v>
      </c>
      <c r="AF1344" s="3">
        <v>13709.7</v>
      </c>
    </row>
    <row r="1345" spans="1:32" x14ac:dyDescent="0.3">
      <c r="A1345" t="s">
        <v>2407</v>
      </c>
      <c r="B1345" t="b">
        <v>0</v>
      </c>
      <c r="D1345" t="b">
        <v>0</v>
      </c>
      <c r="E1345" s="1">
        <v>44469</v>
      </c>
      <c r="F1345" t="b">
        <v>0</v>
      </c>
      <c r="G1345" t="s">
        <v>40</v>
      </c>
      <c r="H1345" t="b">
        <v>1</v>
      </c>
      <c r="I1345" s="2">
        <v>43719.751435185186</v>
      </c>
      <c r="J1345" t="b">
        <v>0</v>
      </c>
      <c r="K1345" t="b">
        <v>0</v>
      </c>
      <c r="L1345" t="s">
        <v>203</v>
      </c>
      <c r="M1345">
        <v>3</v>
      </c>
      <c r="N1345">
        <v>2021</v>
      </c>
      <c r="O1345" t="s">
        <v>86</v>
      </c>
      <c r="P1345" t="s">
        <v>86</v>
      </c>
      <c r="Q1345" t="s">
        <v>35</v>
      </c>
      <c r="R1345" t="s">
        <v>87</v>
      </c>
      <c r="S1345" s="2">
        <v>44300.834421296298</v>
      </c>
      <c r="U1345" s="2">
        <v>44263.597638888888</v>
      </c>
      <c r="V1345" t="b">
        <v>0</v>
      </c>
      <c r="W1345" t="s">
        <v>37</v>
      </c>
      <c r="X1345" t="s">
        <v>2408</v>
      </c>
      <c r="Y1345" t="s">
        <v>1253</v>
      </c>
      <c r="Z1345" t="b">
        <v>0</v>
      </c>
      <c r="AA1345" t="s">
        <v>194</v>
      </c>
      <c r="AB1345" t="s">
        <v>88</v>
      </c>
      <c r="AC1345" t="b">
        <v>0</v>
      </c>
      <c r="AD1345" t="b">
        <v>0</v>
      </c>
      <c r="AE1345" s="3">
        <v>80636</v>
      </c>
      <c r="AF1345" s="3">
        <v>8063.6</v>
      </c>
    </row>
    <row r="1346" spans="1:32" x14ac:dyDescent="0.3">
      <c r="A1346" t="s">
        <v>2409</v>
      </c>
      <c r="B1346" t="b">
        <v>0</v>
      </c>
      <c r="D1346" t="b">
        <v>0</v>
      </c>
      <c r="E1346" s="1">
        <v>44469</v>
      </c>
      <c r="F1346" t="b">
        <v>0</v>
      </c>
      <c r="G1346" t="s">
        <v>40</v>
      </c>
      <c r="H1346" t="b">
        <v>1</v>
      </c>
      <c r="I1346" s="2">
        <v>43535.595277777778</v>
      </c>
      <c r="J1346" t="b">
        <v>0</v>
      </c>
      <c r="K1346" t="b">
        <v>0</v>
      </c>
      <c r="L1346" t="s">
        <v>203</v>
      </c>
      <c r="M1346">
        <v>3</v>
      </c>
      <c r="N1346">
        <v>2021</v>
      </c>
      <c r="O1346" t="s">
        <v>86</v>
      </c>
      <c r="P1346" t="s">
        <v>86</v>
      </c>
      <c r="Q1346" t="s">
        <v>69</v>
      </c>
      <c r="R1346" t="s">
        <v>40</v>
      </c>
      <c r="S1346" s="2">
        <v>44321.579062500001</v>
      </c>
      <c r="U1346" s="2">
        <v>44188.708194444444</v>
      </c>
      <c r="V1346" t="b">
        <v>0</v>
      </c>
      <c r="W1346" t="s">
        <v>98</v>
      </c>
      <c r="X1346" t="s">
        <v>2410</v>
      </c>
      <c r="Y1346" t="s">
        <v>1253</v>
      </c>
      <c r="Z1346" t="b">
        <v>0</v>
      </c>
      <c r="AA1346" t="s">
        <v>74</v>
      </c>
      <c r="AB1346" t="s">
        <v>180</v>
      </c>
      <c r="AC1346" t="b">
        <v>0</v>
      </c>
      <c r="AD1346" t="b">
        <v>0</v>
      </c>
      <c r="AE1346" s="3">
        <v>71937</v>
      </c>
      <c r="AF1346" s="3">
        <v>3596.85</v>
      </c>
    </row>
    <row r="1347" spans="1:32" x14ac:dyDescent="0.3">
      <c r="A1347" t="s">
        <v>2411</v>
      </c>
      <c r="B1347" t="b">
        <v>0</v>
      </c>
      <c r="D1347" t="b">
        <v>0</v>
      </c>
      <c r="E1347" s="1">
        <v>44440</v>
      </c>
      <c r="F1347" t="b">
        <v>0</v>
      </c>
      <c r="G1347" t="s">
        <v>229</v>
      </c>
      <c r="H1347" t="b">
        <v>1</v>
      </c>
      <c r="I1347" s="2">
        <v>43566.926944444444</v>
      </c>
      <c r="J1347" t="b">
        <v>0</v>
      </c>
      <c r="K1347" t="b">
        <v>0</v>
      </c>
      <c r="L1347" t="s">
        <v>203</v>
      </c>
      <c r="M1347">
        <v>3</v>
      </c>
      <c r="N1347">
        <v>2021</v>
      </c>
      <c r="O1347" t="s">
        <v>86</v>
      </c>
      <c r="P1347" t="s">
        <v>86</v>
      </c>
      <c r="Q1347" t="s">
        <v>69</v>
      </c>
      <c r="R1347" t="s">
        <v>229</v>
      </c>
      <c r="S1347" s="2">
        <v>44301.879224537035</v>
      </c>
      <c r="U1347" s="2">
        <v>43836.762569444443</v>
      </c>
      <c r="V1347" t="b">
        <v>0</v>
      </c>
      <c r="W1347" t="s">
        <v>121</v>
      </c>
      <c r="X1347" t="s">
        <v>2412</v>
      </c>
      <c r="Y1347" t="s">
        <v>1253</v>
      </c>
      <c r="Z1347" t="b">
        <v>0</v>
      </c>
      <c r="AA1347" t="s">
        <v>229</v>
      </c>
      <c r="AB1347" t="s">
        <v>88</v>
      </c>
      <c r="AC1347" t="b">
        <v>0</v>
      </c>
      <c r="AD1347" t="b">
        <v>0</v>
      </c>
      <c r="AE1347" s="3">
        <v>86367.05</v>
      </c>
      <c r="AF1347" s="3">
        <v>8636.7000000000007</v>
      </c>
    </row>
    <row r="1348" spans="1:32" x14ac:dyDescent="0.3">
      <c r="A1348" t="s">
        <v>2413</v>
      </c>
      <c r="B1348" t="b">
        <v>0</v>
      </c>
      <c r="D1348" t="b">
        <v>0</v>
      </c>
      <c r="E1348" s="1">
        <v>44439</v>
      </c>
      <c r="F1348" t="b">
        <v>0</v>
      </c>
      <c r="G1348" t="s">
        <v>229</v>
      </c>
      <c r="H1348" t="b">
        <v>1</v>
      </c>
      <c r="I1348" s="2">
        <v>44117.201145833336</v>
      </c>
      <c r="J1348" t="b">
        <v>0</v>
      </c>
      <c r="K1348" t="b">
        <v>0</v>
      </c>
      <c r="L1348" t="s">
        <v>203</v>
      </c>
      <c r="M1348">
        <v>3</v>
      </c>
      <c r="N1348">
        <v>2021</v>
      </c>
      <c r="O1348" t="s">
        <v>771</v>
      </c>
      <c r="P1348" t="s">
        <v>772</v>
      </c>
      <c r="Q1348" t="s">
        <v>69</v>
      </c>
      <c r="R1348" t="s">
        <v>229</v>
      </c>
      <c r="S1348" s="2">
        <v>44354.166041666664</v>
      </c>
      <c r="U1348" s="2">
        <v>44193.253194444442</v>
      </c>
      <c r="V1348" t="b">
        <v>0</v>
      </c>
      <c r="W1348" t="s">
        <v>37</v>
      </c>
      <c r="X1348" t="s">
        <v>2414</v>
      </c>
      <c r="Z1348" t="b">
        <v>0</v>
      </c>
      <c r="AA1348" t="s">
        <v>229</v>
      </c>
      <c r="AB1348" t="s">
        <v>1240</v>
      </c>
      <c r="AC1348" t="b">
        <v>0</v>
      </c>
      <c r="AD1348" t="b">
        <v>0</v>
      </c>
      <c r="AE1348" s="3">
        <v>71543.240000000005</v>
      </c>
      <c r="AF1348" s="3">
        <v>35771.620000000003</v>
      </c>
    </row>
    <row r="1349" spans="1:32" x14ac:dyDescent="0.3">
      <c r="A1349" t="s">
        <v>2415</v>
      </c>
      <c r="B1349" t="b">
        <v>0</v>
      </c>
      <c r="D1349" t="b">
        <v>0</v>
      </c>
      <c r="E1349" s="1">
        <v>44469</v>
      </c>
      <c r="F1349" t="b">
        <v>0</v>
      </c>
      <c r="G1349" t="s">
        <v>229</v>
      </c>
      <c r="H1349" t="b">
        <v>1</v>
      </c>
      <c r="I1349" s="2">
        <v>43552.838518518518</v>
      </c>
      <c r="J1349" t="b">
        <v>0</v>
      </c>
      <c r="K1349" t="b">
        <v>0</v>
      </c>
      <c r="L1349" t="s">
        <v>203</v>
      </c>
      <c r="M1349">
        <v>3</v>
      </c>
      <c r="N1349">
        <v>2021</v>
      </c>
      <c r="O1349" t="s">
        <v>771</v>
      </c>
      <c r="P1349" t="s">
        <v>772</v>
      </c>
      <c r="Q1349" t="s">
        <v>69</v>
      </c>
      <c r="R1349" t="s">
        <v>229</v>
      </c>
      <c r="S1349" s="2">
        <v>44354.264722222222</v>
      </c>
      <c r="U1349" s="2">
        <v>43836.762627314813</v>
      </c>
      <c r="V1349" t="b">
        <v>0</v>
      </c>
      <c r="W1349" t="s">
        <v>121</v>
      </c>
      <c r="X1349" t="s">
        <v>2416</v>
      </c>
      <c r="Z1349" t="b">
        <v>0</v>
      </c>
      <c r="AA1349" t="s">
        <v>229</v>
      </c>
      <c r="AB1349" t="s">
        <v>1240</v>
      </c>
      <c r="AC1349" t="b">
        <v>0</v>
      </c>
      <c r="AD1349" t="b">
        <v>0</v>
      </c>
      <c r="AE1349" s="3">
        <v>71041.460000000006</v>
      </c>
      <c r="AF1349" s="3">
        <v>35520.730000000003</v>
      </c>
    </row>
    <row r="1350" spans="1:32" x14ac:dyDescent="0.3">
      <c r="A1350" t="s">
        <v>2417</v>
      </c>
      <c r="B1350" t="b">
        <v>0</v>
      </c>
      <c r="D1350" t="b">
        <v>0</v>
      </c>
      <c r="E1350" s="1">
        <v>44469</v>
      </c>
      <c r="F1350" t="b">
        <v>0</v>
      </c>
      <c r="G1350" t="s">
        <v>229</v>
      </c>
      <c r="H1350" t="b">
        <v>1</v>
      </c>
      <c r="I1350" s="2">
        <v>43889.77275462963</v>
      </c>
      <c r="J1350" t="b">
        <v>0</v>
      </c>
      <c r="K1350" t="b">
        <v>0</v>
      </c>
      <c r="L1350" t="s">
        <v>203</v>
      </c>
      <c r="M1350">
        <v>3</v>
      </c>
      <c r="N1350">
        <v>2021</v>
      </c>
      <c r="O1350" t="s">
        <v>771</v>
      </c>
      <c r="P1350" t="s">
        <v>772</v>
      </c>
      <c r="Q1350" t="s">
        <v>69</v>
      </c>
      <c r="R1350" t="s">
        <v>229</v>
      </c>
      <c r="S1350" s="2">
        <v>44361.177430555559</v>
      </c>
      <c r="U1350" s="2">
        <v>44238.117025462961</v>
      </c>
      <c r="V1350" t="b">
        <v>0</v>
      </c>
      <c r="W1350" t="s">
        <v>98</v>
      </c>
      <c r="X1350" t="s">
        <v>2418</v>
      </c>
      <c r="Z1350" t="b">
        <v>0</v>
      </c>
      <c r="AA1350" t="s">
        <v>229</v>
      </c>
      <c r="AB1350" t="s">
        <v>1240</v>
      </c>
      <c r="AC1350" t="b">
        <v>0</v>
      </c>
      <c r="AD1350" t="b">
        <v>0</v>
      </c>
      <c r="AE1350" s="3">
        <v>91675</v>
      </c>
      <c r="AF1350" s="3">
        <v>45837.5</v>
      </c>
    </row>
    <row r="1351" spans="1:32" x14ac:dyDescent="0.3">
      <c r="A1351" t="s">
        <v>2419</v>
      </c>
      <c r="B1351" t="b">
        <v>0</v>
      </c>
      <c r="D1351" t="b">
        <v>0</v>
      </c>
      <c r="E1351" s="1">
        <v>44772</v>
      </c>
      <c r="F1351" t="b">
        <v>0</v>
      </c>
      <c r="G1351" t="s">
        <v>229</v>
      </c>
      <c r="H1351" t="b">
        <v>1</v>
      </c>
      <c r="I1351" s="2">
        <v>43682.760462962964</v>
      </c>
      <c r="J1351" t="b">
        <v>0</v>
      </c>
      <c r="K1351" t="b">
        <v>0</v>
      </c>
      <c r="L1351" t="s">
        <v>1101</v>
      </c>
      <c r="M1351">
        <v>3</v>
      </c>
      <c r="N1351">
        <v>2022</v>
      </c>
      <c r="O1351" t="s">
        <v>86</v>
      </c>
      <c r="P1351" t="s">
        <v>86</v>
      </c>
      <c r="Q1351" t="s">
        <v>69</v>
      </c>
      <c r="R1351" t="s">
        <v>87</v>
      </c>
      <c r="S1351" s="2">
        <v>44543.724398148152</v>
      </c>
      <c r="U1351" s="2">
        <v>44193.252847222226</v>
      </c>
      <c r="V1351" t="b">
        <v>0</v>
      </c>
      <c r="W1351" t="s">
        <v>37</v>
      </c>
      <c r="X1351" t="s">
        <v>2420</v>
      </c>
      <c r="Z1351" t="b">
        <v>0</v>
      </c>
      <c r="AA1351" t="s">
        <v>229</v>
      </c>
      <c r="AB1351" t="s">
        <v>199</v>
      </c>
      <c r="AC1351" t="b">
        <v>0</v>
      </c>
      <c r="AD1351" t="b">
        <v>0</v>
      </c>
      <c r="AE1351" s="3">
        <v>100602.03</v>
      </c>
      <c r="AF1351" s="3">
        <v>30180.61</v>
      </c>
    </row>
    <row r="1352" spans="1:32" x14ac:dyDescent="0.3">
      <c r="A1352" t="s">
        <v>2421</v>
      </c>
      <c r="B1352" t="b">
        <v>0</v>
      </c>
      <c r="D1352" t="b">
        <v>0</v>
      </c>
      <c r="E1352" s="1">
        <v>44196</v>
      </c>
      <c r="F1352" t="b">
        <v>0</v>
      </c>
      <c r="G1352" t="s">
        <v>40</v>
      </c>
      <c r="H1352" t="b">
        <v>1</v>
      </c>
      <c r="I1352" s="2">
        <v>43388.758761574078</v>
      </c>
      <c r="J1352" t="b">
        <v>0</v>
      </c>
      <c r="K1352" t="b">
        <v>0</v>
      </c>
      <c r="L1352" t="s">
        <v>195</v>
      </c>
      <c r="M1352">
        <v>4</v>
      </c>
      <c r="N1352">
        <v>2020</v>
      </c>
      <c r="O1352" t="s">
        <v>86</v>
      </c>
      <c r="P1352" t="s">
        <v>86</v>
      </c>
      <c r="Q1352" t="s">
        <v>64</v>
      </c>
      <c r="R1352" t="s">
        <v>87</v>
      </c>
      <c r="S1352" s="2">
        <v>44297.904502314814</v>
      </c>
      <c r="U1352" s="2">
        <v>43836.762569444443</v>
      </c>
      <c r="V1352" t="b">
        <v>0</v>
      </c>
      <c r="W1352" t="s">
        <v>37</v>
      </c>
      <c r="X1352" t="s">
        <v>2422</v>
      </c>
      <c r="Z1352" t="b">
        <v>0</v>
      </c>
      <c r="AA1352" t="s">
        <v>194</v>
      </c>
      <c r="AB1352" t="s">
        <v>88</v>
      </c>
      <c r="AC1352" t="b">
        <v>0</v>
      </c>
      <c r="AD1352" t="b">
        <v>0</v>
      </c>
      <c r="AE1352" s="3">
        <v>65636</v>
      </c>
      <c r="AF1352" s="3">
        <v>6563.6</v>
      </c>
    </row>
    <row r="1353" spans="1:32" x14ac:dyDescent="0.3">
      <c r="A1353" t="s">
        <v>2423</v>
      </c>
      <c r="B1353" t="b">
        <v>0</v>
      </c>
      <c r="D1353" t="b">
        <v>0</v>
      </c>
      <c r="E1353" s="1">
        <v>44196</v>
      </c>
      <c r="F1353" t="b">
        <v>0</v>
      </c>
      <c r="G1353" t="s">
        <v>40</v>
      </c>
      <c r="H1353" t="b">
        <v>1</v>
      </c>
      <c r="I1353" s="2">
        <v>43171.833738425928</v>
      </c>
      <c r="J1353" t="b">
        <v>0</v>
      </c>
      <c r="K1353" t="b">
        <v>0</v>
      </c>
      <c r="L1353" t="s">
        <v>195</v>
      </c>
      <c r="M1353">
        <v>4</v>
      </c>
      <c r="N1353">
        <v>2020</v>
      </c>
      <c r="O1353" t="s">
        <v>86</v>
      </c>
      <c r="P1353" t="s">
        <v>86</v>
      </c>
      <c r="Q1353" t="s">
        <v>35</v>
      </c>
      <c r="R1353" t="s">
        <v>36</v>
      </c>
      <c r="S1353" s="2">
        <v>44091.617314814815</v>
      </c>
      <c r="U1353" s="2">
        <v>43836.762569444443</v>
      </c>
      <c r="V1353" t="b">
        <v>0</v>
      </c>
      <c r="W1353" t="s">
        <v>37</v>
      </c>
      <c r="X1353" t="s">
        <v>2424</v>
      </c>
      <c r="Z1353" t="b">
        <v>0</v>
      </c>
      <c r="AA1353" t="s">
        <v>194</v>
      </c>
      <c r="AB1353" t="s">
        <v>88</v>
      </c>
      <c r="AC1353" t="b">
        <v>0</v>
      </c>
      <c r="AD1353" t="b">
        <v>0</v>
      </c>
      <c r="AE1353" s="3">
        <v>137136</v>
      </c>
      <c r="AF1353" s="3">
        <v>13713.6</v>
      </c>
    </row>
    <row r="1354" spans="1:32" x14ac:dyDescent="0.3">
      <c r="A1354" t="s">
        <v>2425</v>
      </c>
      <c r="B1354" t="b">
        <v>0</v>
      </c>
      <c r="D1354" t="b">
        <v>0</v>
      </c>
      <c r="E1354" s="1">
        <v>44196</v>
      </c>
      <c r="F1354" t="b">
        <v>0</v>
      </c>
      <c r="G1354" t="s">
        <v>40</v>
      </c>
      <c r="H1354" t="b">
        <v>1</v>
      </c>
      <c r="I1354" s="2">
        <v>43136.569444444445</v>
      </c>
      <c r="J1354" t="b">
        <v>0</v>
      </c>
      <c r="K1354" t="b">
        <v>0</v>
      </c>
      <c r="L1354" t="s">
        <v>195</v>
      </c>
      <c r="M1354">
        <v>4</v>
      </c>
      <c r="N1354">
        <v>2020</v>
      </c>
      <c r="O1354" t="s">
        <v>86</v>
      </c>
      <c r="P1354" t="s">
        <v>86</v>
      </c>
      <c r="Q1354" t="s">
        <v>49</v>
      </c>
      <c r="R1354" t="s">
        <v>36</v>
      </c>
      <c r="S1354" s="2">
        <v>44091.617314814815</v>
      </c>
      <c r="U1354" s="2">
        <v>43836.762569444443</v>
      </c>
      <c r="V1354" t="b">
        <v>0</v>
      </c>
      <c r="W1354" t="s">
        <v>37</v>
      </c>
      <c r="X1354" t="s">
        <v>2426</v>
      </c>
      <c r="Z1354" t="b">
        <v>0</v>
      </c>
      <c r="AA1354" t="s">
        <v>194</v>
      </c>
      <c r="AB1354" t="s">
        <v>88</v>
      </c>
      <c r="AC1354" t="b">
        <v>0</v>
      </c>
      <c r="AD1354" t="b">
        <v>0</v>
      </c>
      <c r="AE1354" s="3">
        <v>80194</v>
      </c>
      <c r="AF1354" s="3">
        <v>8019.4</v>
      </c>
    </row>
    <row r="1355" spans="1:32" x14ac:dyDescent="0.3">
      <c r="A1355" t="s">
        <v>2427</v>
      </c>
      <c r="B1355" t="b">
        <v>0</v>
      </c>
      <c r="D1355" t="b">
        <v>0</v>
      </c>
      <c r="E1355" s="1">
        <v>44196</v>
      </c>
      <c r="F1355" t="b">
        <v>0</v>
      </c>
      <c r="G1355" t="s">
        <v>40</v>
      </c>
      <c r="H1355" t="b">
        <v>1</v>
      </c>
      <c r="I1355" s="2">
        <v>43153.531851851854</v>
      </c>
      <c r="J1355" t="b">
        <v>0</v>
      </c>
      <c r="K1355" t="b">
        <v>0</v>
      </c>
      <c r="L1355" t="s">
        <v>195</v>
      </c>
      <c r="M1355">
        <v>4</v>
      </c>
      <c r="N1355">
        <v>2020</v>
      </c>
      <c r="O1355" t="s">
        <v>86</v>
      </c>
      <c r="P1355" t="s">
        <v>86</v>
      </c>
      <c r="Q1355" t="s">
        <v>49</v>
      </c>
      <c r="R1355" t="s">
        <v>87</v>
      </c>
      <c r="S1355" s="2">
        <v>44297.838888888888</v>
      </c>
      <c r="U1355" s="2">
        <v>43836.762569444443</v>
      </c>
      <c r="V1355" t="b">
        <v>0</v>
      </c>
      <c r="W1355" t="s">
        <v>121</v>
      </c>
      <c r="X1355" t="s">
        <v>2428</v>
      </c>
      <c r="Z1355" t="b">
        <v>0</v>
      </c>
      <c r="AA1355" t="s">
        <v>194</v>
      </c>
      <c r="AB1355" t="s">
        <v>88</v>
      </c>
      <c r="AC1355" t="b">
        <v>0</v>
      </c>
      <c r="AD1355" t="b">
        <v>0</v>
      </c>
      <c r="AE1355" s="3">
        <v>80194</v>
      </c>
      <c r="AF1355" s="3">
        <v>8019.4</v>
      </c>
    </row>
    <row r="1356" spans="1:32" x14ac:dyDescent="0.3">
      <c r="A1356" t="s">
        <v>1232</v>
      </c>
      <c r="B1356" t="b">
        <v>0</v>
      </c>
      <c r="D1356" t="b">
        <v>0</v>
      </c>
      <c r="E1356" s="1">
        <v>44196</v>
      </c>
      <c r="F1356" t="b">
        <v>0</v>
      </c>
      <c r="G1356" t="s">
        <v>40</v>
      </c>
      <c r="H1356" t="b">
        <v>1</v>
      </c>
      <c r="I1356" s="2">
        <v>43833.910578703704</v>
      </c>
      <c r="J1356" t="b">
        <v>0</v>
      </c>
      <c r="K1356" t="b">
        <v>0</v>
      </c>
      <c r="L1356" t="s">
        <v>195</v>
      </c>
      <c r="M1356">
        <v>4</v>
      </c>
      <c r="N1356">
        <v>2020</v>
      </c>
      <c r="O1356" t="s">
        <v>86</v>
      </c>
      <c r="P1356" t="s">
        <v>86</v>
      </c>
      <c r="Q1356" t="s">
        <v>49</v>
      </c>
      <c r="R1356" t="s">
        <v>194</v>
      </c>
      <c r="S1356" s="2">
        <v>44200.574606481481</v>
      </c>
      <c r="U1356" s="2">
        <v>43836.762627314813</v>
      </c>
      <c r="V1356" t="b">
        <v>0</v>
      </c>
      <c r="W1356" t="s">
        <v>98</v>
      </c>
      <c r="X1356" t="s">
        <v>2429</v>
      </c>
      <c r="Z1356" t="b">
        <v>0</v>
      </c>
      <c r="AA1356" t="s">
        <v>194</v>
      </c>
      <c r="AB1356" t="s">
        <v>88</v>
      </c>
      <c r="AC1356" t="b">
        <v>0</v>
      </c>
      <c r="AD1356" t="b">
        <v>0</v>
      </c>
      <c r="AE1356" s="3">
        <v>59880.800000000003</v>
      </c>
      <c r="AF1356" s="3">
        <v>5988.08</v>
      </c>
    </row>
    <row r="1357" spans="1:32" x14ac:dyDescent="0.3">
      <c r="A1357" t="s">
        <v>2430</v>
      </c>
      <c r="B1357" t="b">
        <v>0</v>
      </c>
      <c r="D1357" t="b">
        <v>0</v>
      </c>
      <c r="E1357" s="1">
        <v>44561</v>
      </c>
      <c r="F1357" t="b">
        <v>0</v>
      </c>
      <c r="G1357" t="s">
        <v>229</v>
      </c>
      <c r="H1357" t="b">
        <v>1</v>
      </c>
      <c r="I1357" s="2">
        <v>43815.941840277781</v>
      </c>
      <c r="J1357" t="b">
        <v>0</v>
      </c>
      <c r="K1357" t="b">
        <v>0</v>
      </c>
      <c r="L1357" t="s">
        <v>93</v>
      </c>
      <c r="M1357">
        <v>4</v>
      </c>
      <c r="N1357">
        <v>2021</v>
      </c>
      <c r="O1357" t="s">
        <v>86</v>
      </c>
      <c r="P1357" t="s">
        <v>86</v>
      </c>
      <c r="Q1357" t="s">
        <v>69</v>
      </c>
      <c r="R1357" t="s">
        <v>87</v>
      </c>
      <c r="S1357" s="2">
        <v>44302.593217592592</v>
      </c>
      <c r="U1357" s="2">
        <v>44193.240590277775</v>
      </c>
      <c r="V1357" t="b">
        <v>0</v>
      </c>
      <c r="W1357" t="s">
        <v>111</v>
      </c>
      <c r="X1357" t="s">
        <v>2431</v>
      </c>
      <c r="Z1357" t="b">
        <v>0</v>
      </c>
      <c r="AA1357" t="s">
        <v>229</v>
      </c>
      <c r="AB1357" t="s">
        <v>180</v>
      </c>
      <c r="AC1357" t="b">
        <v>0</v>
      </c>
      <c r="AD1357" t="b">
        <v>0</v>
      </c>
      <c r="AE1357" s="3">
        <v>98779.81</v>
      </c>
      <c r="AF1357" s="3">
        <v>4938.99</v>
      </c>
    </row>
    <row r="1358" spans="1:32" x14ac:dyDescent="0.3">
      <c r="A1358" t="s">
        <v>2432</v>
      </c>
      <c r="B1358" t="b">
        <v>0</v>
      </c>
      <c r="D1358" t="b">
        <v>0</v>
      </c>
      <c r="E1358" s="1">
        <v>44561</v>
      </c>
      <c r="F1358" t="b">
        <v>0</v>
      </c>
      <c r="G1358" t="s">
        <v>40</v>
      </c>
      <c r="H1358" t="b">
        <v>1</v>
      </c>
      <c r="I1358" s="2">
        <v>43258.589363425926</v>
      </c>
      <c r="J1358" t="b">
        <v>0</v>
      </c>
      <c r="K1358" t="b">
        <v>0</v>
      </c>
      <c r="L1358" t="s">
        <v>93</v>
      </c>
      <c r="M1358">
        <v>4</v>
      </c>
      <c r="N1358">
        <v>2021</v>
      </c>
      <c r="O1358" t="s">
        <v>86</v>
      </c>
      <c r="P1358" t="s">
        <v>86</v>
      </c>
      <c r="Q1358" t="s">
        <v>69</v>
      </c>
      <c r="R1358" t="s">
        <v>87</v>
      </c>
      <c r="S1358" s="2">
        <v>44300.834421296298</v>
      </c>
      <c r="U1358" s="2">
        <v>44193.250960648147</v>
      </c>
      <c r="V1358" t="b">
        <v>0</v>
      </c>
      <c r="W1358" t="s">
        <v>37</v>
      </c>
      <c r="X1358" t="s">
        <v>2433</v>
      </c>
      <c r="Z1358" t="b">
        <v>0</v>
      </c>
      <c r="AA1358" t="s">
        <v>229</v>
      </c>
      <c r="AB1358" t="s">
        <v>180</v>
      </c>
      <c r="AC1358" t="b">
        <v>0</v>
      </c>
      <c r="AD1358" t="b">
        <v>0</v>
      </c>
      <c r="AE1358" s="3">
        <v>65000</v>
      </c>
      <c r="AF1358" s="3">
        <v>3250</v>
      </c>
    </row>
    <row r="1359" spans="1:32" x14ac:dyDescent="0.3">
      <c r="A1359" t="s">
        <v>2434</v>
      </c>
      <c r="B1359" t="b">
        <v>0</v>
      </c>
      <c r="D1359" t="b">
        <v>0</v>
      </c>
      <c r="E1359" s="1">
        <v>44561</v>
      </c>
      <c r="F1359" t="b">
        <v>0</v>
      </c>
      <c r="G1359" t="s">
        <v>1234</v>
      </c>
      <c r="H1359" t="b">
        <v>1</v>
      </c>
      <c r="I1359" s="2">
        <v>44129.909699074073</v>
      </c>
      <c r="J1359" t="b">
        <v>0</v>
      </c>
      <c r="K1359" t="b">
        <v>0</v>
      </c>
      <c r="L1359" t="s">
        <v>93</v>
      </c>
      <c r="M1359">
        <v>4</v>
      </c>
      <c r="N1359">
        <v>2021</v>
      </c>
      <c r="O1359" t="s">
        <v>86</v>
      </c>
      <c r="P1359" t="s">
        <v>86</v>
      </c>
      <c r="Q1359" t="s">
        <v>69</v>
      </c>
      <c r="R1359" t="s">
        <v>1234</v>
      </c>
      <c r="S1359" s="2">
        <v>44326.431122685186</v>
      </c>
      <c r="U1359" s="2">
        <v>44326.431122685186</v>
      </c>
      <c r="V1359" t="b">
        <v>0</v>
      </c>
      <c r="W1359" t="s">
        <v>37</v>
      </c>
      <c r="X1359" t="s">
        <v>2435</v>
      </c>
      <c r="Z1359" t="b">
        <v>0</v>
      </c>
      <c r="AA1359" t="s">
        <v>1234</v>
      </c>
      <c r="AB1359" t="s">
        <v>180</v>
      </c>
      <c r="AC1359" t="b">
        <v>0</v>
      </c>
      <c r="AD1359" t="b">
        <v>0</v>
      </c>
      <c r="AE1359" s="3">
        <v>94426</v>
      </c>
      <c r="AF1359" s="3">
        <v>4721.3</v>
      </c>
    </row>
    <row r="1360" spans="1:32" x14ac:dyDescent="0.3">
      <c r="A1360" t="s">
        <v>2436</v>
      </c>
      <c r="B1360" t="b">
        <v>0</v>
      </c>
      <c r="D1360" t="b">
        <v>0</v>
      </c>
      <c r="E1360" s="1">
        <v>44926</v>
      </c>
      <c r="F1360" t="b">
        <v>0</v>
      </c>
      <c r="G1360" t="s">
        <v>229</v>
      </c>
      <c r="H1360" t="b">
        <v>1</v>
      </c>
      <c r="I1360" s="2">
        <v>43840.19902777778</v>
      </c>
      <c r="J1360" t="b">
        <v>0</v>
      </c>
      <c r="K1360" t="b">
        <v>0</v>
      </c>
      <c r="L1360" t="s">
        <v>622</v>
      </c>
      <c r="M1360">
        <v>4</v>
      </c>
      <c r="N1360">
        <v>2022</v>
      </c>
      <c r="O1360" t="s">
        <v>86</v>
      </c>
      <c r="P1360" t="s">
        <v>86</v>
      </c>
      <c r="Q1360" t="s">
        <v>69</v>
      </c>
      <c r="R1360" t="s">
        <v>229</v>
      </c>
      <c r="S1360" s="2">
        <v>44312.169641203705</v>
      </c>
      <c r="U1360" s="2">
        <v>44193.215486111112</v>
      </c>
      <c r="V1360" t="b">
        <v>0</v>
      </c>
      <c r="W1360" t="s">
        <v>37</v>
      </c>
      <c r="X1360" t="s">
        <v>2437</v>
      </c>
      <c r="Z1360" t="b">
        <v>0</v>
      </c>
      <c r="AA1360" t="s">
        <v>229</v>
      </c>
      <c r="AB1360" t="s">
        <v>180</v>
      </c>
      <c r="AC1360" t="b">
        <v>0</v>
      </c>
      <c r="AD1360" t="b">
        <v>0</v>
      </c>
      <c r="AE1360" s="3">
        <v>65913</v>
      </c>
      <c r="AF1360" s="3">
        <v>3295.65</v>
      </c>
    </row>
    <row r="1361" spans="1:32" x14ac:dyDescent="0.3">
      <c r="A1361" t="s">
        <v>2438</v>
      </c>
      <c r="B1361" t="b">
        <v>0</v>
      </c>
      <c r="D1361" t="b">
        <v>0</v>
      </c>
      <c r="E1361" s="1">
        <v>44196</v>
      </c>
      <c r="F1361" t="b">
        <v>0</v>
      </c>
      <c r="G1361" t="s">
        <v>40</v>
      </c>
      <c r="H1361" t="b">
        <v>1</v>
      </c>
      <c r="I1361" s="2">
        <v>43819.857800925929</v>
      </c>
      <c r="J1361" t="b">
        <v>0</v>
      </c>
      <c r="K1361" t="b">
        <v>0</v>
      </c>
      <c r="L1361" t="s">
        <v>195</v>
      </c>
      <c r="M1361">
        <v>4</v>
      </c>
      <c r="N1361">
        <v>2020</v>
      </c>
      <c r="O1361" t="s">
        <v>86</v>
      </c>
      <c r="P1361" t="s">
        <v>86</v>
      </c>
      <c r="Q1361" t="s">
        <v>35</v>
      </c>
      <c r="R1361" t="s">
        <v>36</v>
      </c>
      <c r="S1361" s="2">
        <v>44091.617442129631</v>
      </c>
      <c r="U1361" s="2">
        <v>43836.762569444443</v>
      </c>
      <c r="V1361" t="b">
        <v>0</v>
      </c>
      <c r="W1361" t="s">
        <v>37</v>
      </c>
      <c r="X1361" t="s">
        <v>2439</v>
      </c>
      <c r="Z1361" t="b">
        <v>0</v>
      </c>
      <c r="AA1361" t="s">
        <v>194</v>
      </c>
      <c r="AB1361" t="s">
        <v>88</v>
      </c>
      <c r="AC1361" t="b">
        <v>0</v>
      </c>
      <c r="AD1361" t="b">
        <v>0</v>
      </c>
      <c r="AE1361" s="3">
        <v>390636</v>
      </c>
      <c r="AF1361" s="3">
        <v>39063.599999999999</v>
      </c>
    </row>
    <row r="1362" spans="1:32" x14ac:dyDescent="0.3">
      <c r="A1362" t="s">
        <v>2440</v>
      </c>
      <c r="B1362" t="b">
        <v>0</v>
      </c>
      <c r="D1362" t="b">
        <v>0</v>
      </c>
      <c r="E1362" s="1">
        <v>44498</v>
      </c>
      <c r="F1362" t="b">
        <v>0</v>
      </c>
      <c r="G1362" t="s">
        <v>229</v>
      </c>
      <c r="H1362" t="b">
        <v>1</v>
      </c>
      <c r="I1362" s="2">
        <v>43675.917233796295</v>
      </c>
      <c r="J1362" t="b">
        <v>0</v>
      </c>
      <c r="K1362" t="b">
        <v>0</v>
      </c>
      <c r="L1362" t="s">
        <v>93</v>
      </c>
      <c r="M1362">
        <v>4</v>
      </c>
      <c r="N1362">
        <v>2021</v>
      </c>
      <c r="O1362" t="s">
        <v>86</v>
      </c>
      <c r="P1362" t="s">
        <v>86</v>
      </c>
      <c r="Q1362" t="s">
        <v>69</v>
      </c>
      <c r="R1362" t="s">
        <v>229</v>
      </c>
      <c r="S1362" s="2">
        <v>44312.186944444446</v>
      </c>
      <c r="U1362" s="2">
        <v>44193.254999999997</v>
      </c>
      <c r="V1362" t="b">
        <v>0</v>
      </c>
      <c r="W1362" t="s">
        <v>45</v>
      </c>
      <c r="X1362" t="s">
        <v>2441</v>
      </c>
      <c r="Z1362" t="b">
        <v>0</v>
      </c>
      <c r="AA1362" t="s">
        <v>229</v>
      </c>
      <c r="AB1362" t="s">
        <v>199</v>
      </c>
      <c r="AC1362" t="b">
        <v>0</v>
      </c>
      <c r="AD1362" t="b">
        <v>0</v>
      </c>
      <c r="AE1362" s="3">
        <v>100644.74</v>
      </c>
      <c r="AF1362" s="3">
        <v>30193.42</v>
      </c>
    </row>
    <row r="1363" spans="1:32" x14ac:dyDescent="0.3">
      <c r="A1363" t="s">
        <v>2442</v>
      </c>
      <c r="B1363" t="b">
        <v>0</v>
      </c>
      <c r="D1363" t="b">
        <v>0</v>
      </c>
      <c r="E1363" s="1">
        <v>44561</v>
      </c>
      <c r="F1363" t="b">
        <v>0</v>
      </c>
      <c r="G1363" t="s">
        <v>229</v>
      </c>
      <c r="H1363" t="b">
        <v>1</v>
      </c>
      <c r="I1363" s="2">
        <v>43672.665046296293</v>
      </c>
      <c r="J1363" t="b">
        <v>0</v>
      </c>
      <c r="K1363" t="b">
        <v>0</v>
      </c>
      <c r="L1363" t="s">
        <v>93</v>
      </c>
      <c r="M1363">
        <v>4</v>
      </c>
      <c r="N1363">
        <v>2021</v>
      </c>
      <c r="O1363" t="s">
        <v>86</v>
      </c>
      <c r="P1363" t="s">
        <v>86</v>
      </c>
      <c r="Q1363" t="s">
        <v>69</v>
      </c>
      <c r="R1363" t="s">
        <v>229</v>
      </c>
      <c r="S1363" s="2">
        <v>44312.173993055556</v>
      </c>
      <c r="U1363" s="2">
        <v>43836.762569444443</v>
      </c>
      <c r="V1363" t="b">
        <v>0</v>
      </c>
      <c r="W1363" t="s">
        <v>37</v>
      </c>
      <c r="X1363" t="s">
        <v>2443</v>
      </c>
      <c r="Z1363" t="b">
        <v>0</v>
      </c>
      <c r="AA1363" t="s">
        <v>229</v>
      </c>
      <c r="AB1363" t="s">
        <v>88</v>
      </c>
      <c r="AC1363" t="b">
        <v>0</v>
      </c>
      <c r="AD1363" t="b">
        <v>0</v>
      </c>
      <c r="AE1363" s="3">
        <v>70691.69</v>
      </c>
      <c r="AF1363" s="3">
        <v>7069.17</v>
      </c>
    </row>
    <row r="1364" spans="1:32" x14ac:dyDescent="0.3">
      <c r="A1364" t="s">
        <v>2444</v>
      </c>
      <c r="B1364" t="b">
        <v>0</v>
      </c>
      <c r="D1364" t="b">
        <v>0</v>
      </c>
      <c r="E1364" s="1">
        <v>44561</v>
      </c>
      <c r="F1364" t="b">
        <v>0</v>
      </c>
      <c r="G1364" t="s">
        <v>229</v>
      </c>
      <c r="H1364" t="b">
        <v>1</v>
      </c>
      <c r="I1364" s="2">
        <v>43895.01898148148</v>
      </c>
      <c r="J1364" t="b">
        <v>0</v>
      </c>
      <c r="K1364" t="b">
        <v>0</v>
      </c>
      <c r="L1364" t="s">
        <v>93</v>
      </c>
      <c r="M1364">
        <v>4</v>
      </c>
      <c r="N1364">
        <v>2021</v>
      </c>
      <c r="O1364" t="s">
        <v>86</v>
      </c>
      <c r="P1364" t="s">
        <v>86</v>
      </c>
      <c r="Q1364" t="s">
        <v>69</v>
      </c>
      <c r="R1364" t="s">
        <v>87</v>
      </c>
      <c r="S1364" s="2">
        <v>44300.834421296298</v>
      </c>
      <c r="U1364" s="2">
        <v>44193.213113425925</v>
      </c>
      <c r="V1364" t="b">
        <v>0</v>
      </c>
      <c r="W1364" t="s">
        <v>83</v>
      </c>
      <c r="X1364" t="s">
        <v>2445</v>
      </c>
      <c r="Z1364" t="b">
        <v>0</v>
      </c>
      <c r="AA1364" t="s">
        <v>229</v>
      </c>
      <c r="AB1364" t="s">
        <v>180</v>
      </c>
      <c r="AC1364" t="b">
        <v>0</v>
      </c>
      <c r="AD1364" t="b">
        <v>0</v>
      </c>
      <c r="AE1364" s="3">
        <v>91675</v>
      </c>
      <c r="AF1364" s="3">
        <v>4583.75</v>
      </c>
    </row>
    <row r="1365" spans="1:32" x14ac:dyDescent="0.3">
      <c r="A1365" t="s">
        <v>2446</v>
      </c>
      <c r="B1365" t="b">
        <v>0</v>
      </c>
      <c r="D1365" t="b">
        <v>0</v>
      </c>
      <c r="E1365" s="1">
        <v>44895</v>
      </c>
      <c r="F1365" t="b">
        <v>0</v>
      </c>
      <c r="G1365" t="s">
        <v>229</v>
      </c>
      <c r="H1365" t="b">
        <v>1</v>
      </c>
      <c r="I1365" s="2">
        <v>43871.727175925924</v>
      </c>
      <c r="J1365" t="b">
        <v>0</v>
      </c>
      <c r="K1365" t="b">
        <v>0</v>
      </c>
      <c r="L1365" t="s">
        <v>622</v>
      </c>
      <c r="M1365">
        <v>4</v>
      </c>
      <c r="N1365">
        <v>2022</v>
      </c>
      <c r="O1365" t="s">
        <v>86</v>
      </c>
      <c r="P1365" t="s">
        <v>86</v>
      </c>
      <c r="Q1365" t="s">
        <v>69</v>
      </c>
      <c r="R1365" t="s">
        <v>229</v>
      </c>
      <c r="S1365" s="2">
        <v>44312.184513888889</v>
      </c>
      <c r="U1365" s="2">
        <v>44193.212812500002</v>
      </c>
      <c r="V1365" t="b">
        <v>0</v>
      </c>
      <c r="W1365" t="s">
        <v>98</v>
      </c>
      <c r="X1365" t="s">
        <v>2447</v>
      </c>
      <c r="Z1365" t="b">
        <v>0</v>
      </c>
      <c r="AA1365" t="s">
        <v>229</v>
      </c>
      <c r="AB1365" t="s">
        <v>180</v>
      </c>
      <c r="AC1365" t="b">
        <v>0</v>
      </c>
      <c r="AD1365" t="b">
        <v>0</v>
      </c>
      <c r="AE1365" s="3">
        <v>91913</v>
      </c>
      <c r="AF1365" s="3">
        <v>4595.6499999999996</v>
      </c>
    </row>
    <row r="1366" spans="1:32" x14ac:dyDescent="0.3">
      <c r="A1366" t="s">
        <v>2448</v>
      </c>
      <c r="B1366" t="b">
        <v>0</v>
      </c>
      <c r="D1366" t="b">
        <v>0</v>
      </c>
      <c r="E1366" s="1">
        <v>44196</v>
      </c>
      <c r="F1366" t="b">
        <v>0</v>
      </c>
      <c r="G1366" t="s">
        <v>40</v>
      </c>
      <c r="H1366" t="b">
        <v>1</v>
      </c>
      <c r="I1366" s="2">
        <v>43818.603321759256</v>
      </c>
      <c r="J1366" t="b">
        <v>0</v>
      </c>
      <c r="K1366" t="b">
        <v>0</v>
      </c>
      <c r="L1366" t="s">
        <v>195</v>
      </c>
      <c r="M1366">
        <v>4</v>
      </c>
      <c r="N1366">
        <v>2020</v>
      </c>
      <c r="O1366" t="s">
        <v>86</v>
      </c>
      <c r="P1366" t="s">
        <v>86</v>
      </c>
      <c r="Q1366" t="s">
        <v>49</v>
      </c>
      <c r="R1366" t="s">
        <v>87</v>
      </c>
      <c r="S1366" s="2">
        <v>44297.838888888888</v>
      </c>
      <c r="U1366" s="2">
        <v>43836.762569444443</v>
      </c>
      <c r="V1366" t="b">
        <v>0</v>
      </c>
      <c r="W1366" t="s">
        <v>121</v>
      </c>
      <c r="X1366" t="s">
        <v>2449</v>
      </c>
      <c r="Z1366" t="b">
        <v>0</v>
      </c>
      <c r="AA1366" t="s">
        <v>194</v>
      </c>
      <c r="AB1366" t="s">
        <v>88</v>
      </c>
      <c r="AC1366" t="b">
        <v>0</v>
      </c>
      <c r="AD1366" t="b">
        <v>0</v>
      </c>
      <c r="AE1366" s="3">
        <v>55790.6</v>
      </c>
      <c r="AF1366" s="3">
        <v>5579.06</v>
      </c>
    </row>
    <row r="1367" spans="1:32" x14ac:dyDescent="0.3">
      <c r="A1367" t="s">
        <v>2450</v>
      </c>
      <c r="B1367" t="b">
        <v>0</v>
      </c>
      <c r="D1367" t="b">
        <v>0</v>
      </c>
      <c r="E1367" s="1">
        <v>44561</v>
      </c>
      <c r="F1367" t="b">
        <v>0</v>
      </c>
      <c r="G1367" t="s">
        <v>229</v>
      </c>
      <c r="H1367" t="b">
        <v>1</v>
      </c>
      <c r="I1367" s="2">
        <v>43858.766782407409</v>
      </c>
      <c r="J1367" t="b">
        <v>0</v>
      </c>
      <c r="K1367" t="b">
        <v>0</v>
      </c>
      <c r="L1367" t="s">
        <v>93</v>
      </c>
      <c r="M1367">
        <v>4</v>
      </c>
      <c r="N1367">
        <v>2021</v>
      </c>
      <c r="O1367" t="s">
        <v>86</v>
      </c>
      <c r="P1367" t="s">
        <v>86</v>
      </c>
      <c r="Q1367" t="s">
        <v>69</v>
      </c>
      <c r="R1367" t="s">
        <v>229</v>
      </c>
      <c r="S1367" s="2">
        <v>44312.162372685183</v>
      </c>
      <c r="U1367" s="2">
        <v>44168.695717592593</v>
      </c>
      <c r="V1367" t="b">
        <v>0</v>
      </c>
      <c r="W1367" t="s">
        <v>83</v>
      </c>
      <c r="X1367" t="s">
        <v>2451</v>
      </c>
      <c r="Z1367" t="b">
        <v>0</v>
      </c>
      <c r="AA1367" t="s">
        <v>229</v>
      </c>
      <c r="AB1367" t="s">
        <v>88</v>
      </c>
      <c r="AC1367" t="b">
        <v>0</v>
      </c>
      <c r="AD1367" t="b">
        <v>0</v>
      </c>
      <c r="AE1367" s="3">
        <v>59321.7</v>
      </c>
      <c r="AF1367" s="3">
        <v>5932.17</v>
      </c>
    </row>
    <row r="1368" spans="1:32" x14ac:dyDescent="0.3">
      <c r="A1368" t="s">
        <v>2452</v>
      </c>
      <c r="B1368" t="b">
        <v>0</v>
      </c>
      <c r="D1368" t="b">
        <v>0</v>
      </c>
      <c r="E1368" s="1">
        <v>44561</v>
      </c>
      <c r="F1368" t="b">
        <v>0</v>
      </c>
      <c r="G1368" t="s">
        <v>40</v>
      </c>
      <c r="H1368" t="b">
        <v>1</v>
      </c>
      <c r="I1368" s="2">
        <v>43875.924664351849</v>
      </c>
      <c r="J1368" t="b">
        <v>0</v>
      </c>
      <c r="K1368" t="b">
        <v>0</v>
      </c>
      <c r="L1368" t="s">
        <v>93</v>
      </c>
      <c r="M1368">
        <v>4</v>
      </c>
      <c r="N1368">
        <v>2021</v>
      </c>
      <c r="O1368" t="s">
        <v>86</v>
      </c>
      <c r="P1368" t="s">
        <v>86</v>
      </c>
      <c r="Q1368" t="s">
        <v>69</v>
      </c>
      <c r="R1368" t="s">
        <v>87</v>
      </c>
      <c r="S1368" s="2">
        <v>44300.834421296298</v>
      </c>
      <c r="U1368" s="2">
        <v>44168.695717592593</v>
      </c>
      <c r="V1368" t="b">
        <v>0</v>
      </c>
      <c r="W1368" t="s">
        <v>98</v>
      </c>
      <c r="X1368" t="s">
        <v>2453</v>
      </c>
      <c r="Z1368" t="b">
        <v>0</v>
      </c>
      <c r="AA1368" t="s">
        <v>229</v>
      </c>
      <c r="AB1368" t="s">
        <v>88</v>
      </c>
      <c r="AC1368" t="b">
        <v>0</v>
      </c>
      <c r="AD1368" t="b">
        <v>0</v>
      </c>
      <c r="AE1368" s="3">
        <v>65913</v>
      </c>
      <c r="AF1368" s="3">
        <v>6591.3</v>
      </c>
    </row>
    <row r="1369" spans="1:32" x14ac:dyDescent="0.3">
      <c r="A1369" t="s">
        <v>2454</v>
      </c>
      <c r="B1369" t="b">
        <v>0</v>
      </c>
      <c r="D1369" t="b">
        <v>0</v>
      </c>
      <c r="E1369" s="1">
        <v>44561</v>
      </c>
      <c r="F1369" t="b">
        <v>0</v>
      </c>
      <c r="G1369" t="s">
        <v>229</v>
      </c>
      <c r="H1369" t="b">
        <v>1</v>
      </c>
      <c r="I1369" s="2">
        <v>44078.841990740744</v>
      </c>
      <c r="J1369" t="b">
        <v>0</v>
      </c>
      <c r="K1369" t="b">
        <v>0</v>
      </c>
      <c r="L1369" t="s">
        <v>93</v>
      </c>
      <c r="M1369">
        <v>4</v>
      </c>
      <c r="N1369">
        <v>2021</v>
      </c>
      <c r="O1369" t="s">
        <v>86</v>
      </c>
      <c r="P1369" t="s">
        <v>86</v>
      </c>
      <c r="Q1369" t="s">
        <v>69</v>
      </c>
      <c r="R1369" t="s">
        <v>87</v>
      </c>
      <c r="S1369" s="2">
        <v>44300.834421296298</v>
      </c>
      <c r="U1369" s="2">
        <v>44168.695717592593</v>
      </c>
      <c r="V1369" t="b">
        <v>0</v>
      </c>
      <c r="W1369" t="s">
        <v>83</v>
      </c>
      <c r="X1369" t="s">
        <v>2455</v>
      </c>
      <c r="Z1369" t="b">
        <v>0</v>
      </c>
      <c r="AA1369" t="s">
        <v>229</v>
      </c>
      <c r="AB1369" t="s">
        <v>88</v>
      </c>
      <c r="AC1369" t="b">
        <v>0</v>
      </c>
      <c r="AD1369" t="b">
        <v>0</v>
      </c>
      <c r="AE1369" s="3">
        <v>65714</v>
      </c>
      <c r="AF1369" s="3">
        <v>6571.4</v>
      </c>
    </row>
    <row r="1370" spans="1:32" x14ac:dyDescent="0.3">
      <c r="A1370" t="s">
        <v>2456</v>
      </c>
      <c r="B1370" t="b">
        <v>0</v>
      </c>
      <c r="D1370" t="b">
        <v>0</v>
      </c>
      <c r="E1370" s="1">
        <v>44561</v>
      </c>
      <c r="F1370" t="b">
        <v>0</v>
      </c>
      <c r="G1370" t="s">
        <v>229</v>
      </c>
      <c r="H1370" t="b">
        <v>1</v>
      </c>
      <c r="I1370" s="2">
        <v>44141.956111111111</v>
      </c>
      <c r="J1370" t="b">
        <v>0</v>
      </c>
      <c r="K1370" t="b">
        <v>0</v>
      </c>
      <c r="L1370" t="s">
        <v>93</v>
      </c>
      <c r="M1370">
        <v>4</v>
      </c>
      <c r="N1370">
        <v>2021</v>
      </c>
      <c r="O1370" t="s">
        <v>86</v>
      </c>
      <c r="P1370" t="s">
        <v>86</v>
      </c>
      <c r="Q1370" t="s">
        <v>69</v>
      </c>
      <c r="R1370" t="s">
        <v>229</v>
      </c>
      <c r="S1370" s="2">
        <v>44349.897997685184</v>
      </c>
      <c r="U1370" s="2">
        <v>44168.695717592593</v>
      </c>
      <c r="V1370" t="b">
        <v>0</v>
      </c>
      <c r="W1370" t="s">
        <v>83</v>
      </c>
      <c r="X1370" t="s">
        <v>2457</v>
      </c>
      <c r="Z1370" t="b">
        <v>0</v>
      </c>
      <c r="AA1370" t="s">
        <v>229</v>
      </c>
      <c r="AB1370" t="s">
        <v>88</v>
      </c>
      <c r="AC1370" t="b">
        <v>0</v>
      </c>
      <c r="AD1370" t="b">
        <v>0</v>
      </c>
      <c r="AE1370" s="3">
        <v>324106.2</v>
      </c>
      <c r="AF1370" s="3">
        <v>32410.62</v>
      </c>
    </row>
    <row r="1371" spans="1:32" x14ac:dyDescent="0.3">
      <c r="A1371" t="s">
        <v>2458</v>
      </c>
      <c r="B1371" t="b">
        <v>0</v>
      </c>
      <c r="D1371" t="b">
        <v>0</v>
      </c>
      <c r="E1371" s="1">
        <v>44561</v>
      </c>
      <c r="F1371" t="b">
        <v>0</v>
      </c>
      <c r="G1371" t="s">
        <v>40</v>
      </c>
      <c r="H1371" t="b">
        <v>1</v>
      </c>
      <c r="I1371" s="2">
        <v>43493.946712962963</v>
      </c>
      <c r="J1371" t="b">
        <v>0</v>
      </c>
      <c r="K1371" t="b">
        <v>0</v>
      </c>
      <c r="L1371" t="s">
        <v>93</v>
      </c>
      <c r="M1371">
        <v>4</v>
      </c>
      <c r="N1371">
        <v>2021</v>
      </c>
      <c r="O1371" t="s">
        <v>86</v>
      </c>
      <c r="P1371" t="s">
        <v>86</v>
      </c>
      <c r="Q1371" t="s">
        <v>69</v>
      </c>
      <c r="R1371" t="s">
        <v>87</v>
      </c>
      <c r="S1371" s="2">
        <v>44300.834421296298</v>
      </c>
      <c r="U1371" s="2">
        <v>43836.762627314813</v>
      </c>
      <c r="V1371" t="b">
        <v>0</v>
      </c>
      <c r="W1371" t="s">
        <v>121</v>
      </c>
      <c r="X1371" t="s">
        <v>2459</v>
      </c>
      <c r="Z1371" t="b">
        <v>0</v>
      </c>
      <c r="AA1371" t="s">
        <v>229</v>
      </c>
      <c r="AB1371" t="s">
        <v>199</v>
      </c>
      <c r="AC1371" t="b">
        <v>0</v>
      </c>
      <c r="AD1371" t="b">
        <v>0</v>
      </c>
      <c r="AE1371" s="3">
        <v>99876.55</v>
      </c>
      <c r="AF1371" s="3">
        <v>29962.97</v>
      </c>
    </row>
    <row r="1372" spans="1:32" x14ac:dyDescent="0.3">
      <c r="A1372" t="s">
        <v>2460</v>
      </c>
      <c r="B1372" t="b">
        <v>0</v>
      </c>
      <c r="D1372" t="b">
        <v>0</v>
      </c>
      <c r="E1372" s="1">
        <v>44561</v>
      </c>
      <c r="F1372" t="b">
        <v>0</v>
      </c>
      <c r="G1372" t="s">
        <v>229</v>
      </c>
      <c r="H1372" t="b">
        <v>1</v>
      </c>
      <c r="I1372" s="2">
        <v>44076.168692129628</v>
      </c>
      <c r="J1372" t="b">
        <v>0</v>
      </c>
      <c r="K1372" t="b">
        <v>0</v>
      </c>
      <c r="L1372" t="s">
        <v>93</v>
      </c>
      <c r="M1372">
        <v>4</v>
      </c>
      <c r="N1372">
        <v>2021</v>
      </c>
      <c r="O1372" t="s">
        <v>86</v>
      </c>
      <c r="P1372" t="s">
        <v>86</v>
      </c>
      <c r="Q1372" t="s">
        <v>69</v>
      </c>
      <c r="R1372" t="s">
        <v>87</v>
      </c>
      <c r="S1372" s="2">
        <v>44297.828460648147</v>
      </c>
      <c r="U1372" s="2">
        <v>44193.246712962966</v>
      </c>
      <c r="V1372" t="b">
        <v>0</v>
      </c>
      <c r="W1372" t="s">
        <v>83</v>
      </c>
      <c r="X1372" t="s">
        <v>2461</v>
      </c>
      <c r="Z1372" t="b">
        <v>0</v>
      </c>
      <c r="AA1372" t="s">
        <v>229</v>
      </c>
      <c r="AB1372" t="s">
        <v>199</v>
      </c>
      <c r="AC1372" t="b">
        <v>0</v>
      </c>
      <c r="AD1372" t="b">
        <v>0</v>
      </c>
      <c r="AE1372" s="3">
        <v>65675</v>
      </c>
      <c r="AF1372" s="3">
        <v>19702.5</v>
      </c>
    </row>
    <row r="1373" spans="1:32" x14ac:dyDescent="0.3">
      <c r="A1373" t="s">
        <v>2462</v>
      </c>
      <c r="B1373" t="b">
        <v>0</v>
      </c>
      <c r="D1373" t="b">
        <v>0</v>
      </c>
      <c r="E1373" s="1">
        <v>44561</v>
      </c>
      <c r="F1373" t="b">
        <v>0</v>
      </c>
      <c r="G1373" t="s">
        <v>229</v>
      </c>
      <c r="H1373" t="b">
        <v>1</v>
      </c>
      <c r="I1373" s="2">
        <v>44078.813692129632</v>
      </c>
      <c r="J1373" t="b">
        <v>0</v>
      </c>
      <c r="K1373" t="b">
        <v>0</v>
      </c>
      <c r="L1373" t="s">
        <v>93</v>
      </c>
      <c r="M1373">
        <v>4</v>
      </c>
      <c r="N1373">
        <v>2021</v>
      </c>
      <c r="O1373" t="s">
        <v>86</v>
      </c>
      <c r="P1373" t="s">
        <v>86</v>
      </c>
      <c r="Q1373" t="s">
        <v>69</v>
      </c>
      <c r="R1373" t="s">
        <v>87</v>
      </c>
      <c r="S1373" s="2">
        <v>44297.838888888888</v>
      </c>
      <c r="U1373" s="2">
        <v>44193.248379629629</v>
      </c>
      <c r="V1373" t="b">
        <v>0</v>
      </c>
      <c r="W1373" t="s">
        <v>121</v>
      </c>
      <c r="X1373" t="s">
        <v>2463</v>
      </c>
      <c r="Z1373" t="b">
        <v>0</v>
      </c>
      <c r="AA1373" t="s">
        <v>229</v>
      </c>
      <c r="AB1373" t="s">
        <v>180</v>
      </c>
      <c r="AC1373" t="b">
        <v>0</v>
      </c>
      <c r="AD1373" t="b">
        <v>0</v>
      </c>
      <c r="AE1373" s="3">
        <v>65476</v>
      </c>
      <c r="AF1373" s="3">
        <v>3273.8</v>
      </c>
    </row>
    <row r="1374" spans="1:32" x14ac:dyDescent="0.3">
      <c r="A1374" t="s">
        <v>2464</v>
      </c>
      <c r="B1374" t="b">
        <v>0</v>
      </c>
      <c r="D1374" t="b">
        <v>0</v>
      </c>
      <c r="E1374" s="1">
        <v>44561</v>
      </c>
      <c r="F1374" t="b">
        <v>0</v>
      </c>
      <c r="G1374" t="s">
        <v>229</v>
      </c>
      <c r="H1374" t="b">
        <v>1</v>
      </c>
      <c r="I1374" s="2">
        <v>44083.161550925928</v>
      </c>
      <c r="J1374" t="b">
        <v>0</v>
      </c>
      <c r="K1374" t="b">
        <v>0</v>
      </c>
      <c r="L1374" t="s">
        <v>93</v>
      </c>
      <c r="M1374">
        <v>4</v>
      </c>
      <c r="N1374">
        <v>2021</v>
      </c>
      <c r="O1374" t="s">
        <v>86</v>
      </c>
      <c r="P1374" t="s">
        <v>86</v>
      </c>
      <c r="Q1374" t="s">
        <v>69</v>
      </c>
      <c r="R1374" t="s">
        <v>229</v>
      </c>
      <c r="S1374" s="2">
        <v>44312.183935185189</v>
      </c>
      <c r="U1374" s="2">
        <v>44193.224942129629</v>
      </c>
      <c r="V1374" t="b">
        <v>0</v>
      </c>
      <c r="W1374" t="s">
        <v>121</v>
      </c>
      <c r="X1374" t="s">
        <v>2465</v>
      </c>
      <c r="Z1374" t="b">
        <v>0</v>
      </c>
      <c r="AA1374" t="s">
        <v>229</v>
      </c>
      <c r="AB1374" t="s">
        <v>88</v>
      </c>
      <c r="AC1374" t="b">
        <v>0</v>
      </c>
      <c r="AD1374" t="b">
        <v>0</v>
      </c>
      <c r="AE1374" s="3">
        <v>91874</v>
      </c>
      <c r="AF1374" s="3">
        <v>9187.4</v>
      </c>
    </row>
    <row r="1375" spans="1:32" x14ac:dyDescent="0.3">
      <c r="A1375" t="s">
        <v>2466</v>
      </c>
      <c r="B1375" t="b">
        <v>0</v>
      </c>
      <c r="D1375" t="b">
        <v>0</v>
      </c>
      <c r="E1375" s="1">
        <v>44561</v>
      </c>
      <c r="F1375" t="b">
        <v>0</v>
      </c>
      <c r="G1375" t="s">
        <v>229</v>
      </c>
      <c r="H1375" t="b">
        <v>1</v>
      </c>
      <c r="I1375" s="2">
        <v>43956.878136574072</v>
      </c>
      <c r="J1375" t="b">
        <v>0</v>
      </c>
      <c r="K1375" t="b">
        <v>0</v>
      </c>
      <c r="L1375" t="s">
        <v>93</v>
      </c>
      <c r="M1375">
        <v>4</v>
      </c>
      <c r="N1375">
        <v>2021</v>
      </c>
      <c r="O1375" t="s">
        <v>86</v>
      </c>
      <c r="P1375" t="s">
        <v>86</v>
      </c>
      <c r="Q1375" t="s">
        <v>69</v>
      </c>
      <c r="R1375" t="s">
        <v>229</v>
      </c>
      <c r="S1375" s="2">
        <v>44312.156354166669</v>
      </c>
      <c r="U1375" s="2">
        <v>44193.225474537037</v>
      </c>
      <c r="V1375" t="b">
        <v>0</v>
      </c>
      <c r="W1375" t="s">
        <v>121</v>
      </c>
      <c r="X1375" t="s">
        <v>2467</v>
      </c>
      <c r="Z1375" t="b">
        <v>0</v>
      </c>
      <c r="AA1375" t="s">
        <v>229</v>
      </c>
      <c r="AB1375" t="s">
        <v>88</v>
      </c>
      <c r="AC1375" t="b">
        <v>0</v>
      </c>
      <c r="AD1375" t="b">
        <v>0</v>
      </c>
      <c r="AE1375" s="3">
        <v>58500</v>
      </c>
      <c r="AF1375" s="3">
        <v>5850</v>
      </c>
    </row>
    <row r="1376" spans="1:32" x14ac:dyDescent="0.3">
      <c r="A1376" t="s">
        <v>2468</v>
      </c>
      <c r="B1376" t="b">
        <v>0</v>
      </c>
      <c r="D1376" t="b">
        <v>0</v>
      </c>
      <c r="E1376" s="1">
        <v>44560</v>
      </c>
      <c r="F1376" t="b">
        <v>0</v>
      </c>
      <c r="G1376" t="s">
        <v>229</v>
      </c>
      <c r="H1376" t="b">
        <v>1</v>
      </c>
      <c r="I1376" s="2">
        <v>43969.624548611115</v>
      </c>
      <c r="J1376" t="b">
        <v>0</v>
      </c>
      <c r="K1376" t="b">
        <v>0</v>
      </c>
      <c r="L1376" t="s">
        <v>93</v>
      </c>
      <c r="M1376">
        <v>4</v>
      </c>
      <c r="N1376">
        <v>2021</v>
      </c>
      <c r="O1376" t="s">
        <v>86</v>
      </c>
      <c r="P1376" t="s">
        <v>86</v>
      </c>
      <c r="Q1376" t="s">
        <v>69</v>
      </c>
      <c r="R1376" t="s">
        <v>87</v>
      </c>
      <c r="S1376" s="2">
        <v>44296.964768518519</v>
      </c>
      <c r="U1376" s="2">
        <v>44193.238668981481</v>
      </c>
      <c r="V1376" t="b">
        <v>0</v>
      </c>
      <c r="W1376" t="s">
        <v>37</v>
      </c>
      <c r="X1376" t="s">
        <v>2469</v>
      </c>
      <c r="Z1376" t="b">
        <v>0</v>
      </c>
      <c r="AA1376" t="s">
        <v>229</v>
      </c>
      <c r="AB1376" t="s">
        <v>180</v>
      </c>
      <c r="AC1376" t="b">
        <v>0</v>
      </c>
      <c r="AD1376" t="b">
        <v>0</v>
      </c>
      <c r="AE1376" s="3">
        <v>70009.55</v>
      </c>
      <c r="AF1376" s="3">
        <v>3500.48</v>
      </c>
    </row>
    <row r="1377" spans="1:32" x14ac:dyDescent="0.3">
      <c r="A1377" t="s">
        <v>2470</v>
      </c>
      <c r="B1377" t="b">
        <v>0</v>
      </c>
      <c r="D1377" t="b">
        <v>0</v>
      </c>
      <c r="E1377" s="1">
        <v>44561</v>
      </c>
      <c r="F1377" t="b">
        <v>0</v>
      </c>
      <c r="G1377" t="s">
        <v>229</v>
      </c>
      <c r="H1377" t="b">
        <v>1</v>
      </c>
      <c r="I1377" s="2">
        <v>44097.013483796298</v>
      </c>
      <c r="J1377" t="b">
        <v>0</v>
      </c>
      <c r="K1377" t="b">
        <v>0</v>
      </c>
      <c r="L1377" t="s">
        <v>93</v>
      </c>
      <c r="M1377">
        <v>4</v>
      </c>
      <c r="N1377">
        <v>2021</v>
      </c>
      <c r="O1377" t="s">
        <v>86</v>
      </c>
      <c r="P1377" t="s">
        <v>86</v>
      </c>
      <c r="Q1377" t="s">
        <v>69</v>
      </c>
      <c r="R1377" t="s">
        <v>87</v>
      </c>
      <c r="S1377" s="2">
        <v>44296.964768518519</v>
      </c>
      <c r="U1377" s="2">
        <v>44193.239629629628</v>
      </c>
      <c r="V1377" t="b">
        <v>0</v>
      </c>
      <c r="W1377" t="s">
        <v>37</v>
      </c>
      <c r="X1377" t="s">
        <v>2471</v>
      </c>
      <c r="Z1377" t="b">
        <v>0</v>
      </c>
      <c r="AA1377" t="s">
        <v>229</v>
      </c>
      <c r="AB1377" t="s">
        <v>180</v>
      </c>
      <c r="AC1377" t="b">
        <v>0</v>
      </c>
      <c r="AD1377" t="b">
        <v>0</v>
      </c>
      <c r="AE1377" s="3">
        <v>71308.61</v>
      </c>
      <c r="AF1377" s="3">
        <v>3565.43</v>
      </c>
    </row>
    <row r="1378" spans="1:32" x14ac:dyDescent="0.3">
      <c r="A1378" t="s">
        <v>2472</v>
      </c>
      <c r="B1378" t="b">
        <v>0</v>
      </c>
      <c r="D1378" t="b">
        <v>0</v>
      </c>
      <c r="E1378" s="1">
        <v>44561</v>
      </c>
      <c r="F1378" t="b">
        <v>0</v>
      </c>
      <c r="G1378" t="s">
        <v>229</v>
      </c>
      <c r="H1378" t="b">
        <v>1</v>
      </c>
      <c r="I1378" s="2">
        <v>43866.955069444448</v>
      </c>
      <c r="J1378" t="b">
        <v>0</v>
      </c>
      <c r="K1378" t="b">
        <v>0</v>
      </c>
      <c r="L1378" t="s">
        <v>93</v>
      </c>
      <c r="M1378">
        <v>4</v>
      </c>
      <c r="N1378">
        <v>2021</v>
      </c>
      <c r="O1378" t="s">
        <v>86</v>
      </c>
      <c r="P1378" t="s">
        <v>86</v>
      </c>
      <c r="Q1378" t="s">
        <v>69</v>
      </c>
      <c r="R1378" t="s">
        <v>229</v>
      </c>
      <c r="S1378" s="2">
        <v>44312.187488425923</v>
      </c>
      <c r="U1378" s="2">
        <v>44168.695717592593</v>
      </c>
      <c r="V1378" t="b">
        <v>0</v>
      </c>
      <c r="W1378" t="s">
        <v>1252</v>
      </c>
      <c r="X1378" t="s">
        <v>2473</v>
      </c>
      <c r="Z1378" t="b">
        <v>0</v>
      </c>
      <c r="AA1378" t="s">
        <v>229</v>
      </c>
      <c r="AB1378" t="s">
        <v>88</v>
      </c>
      <c r="AC1378" t="b">
        <v>0</v>
      </c>
      <c r="AD1378" t="b">
        <v>0</v>
      </c>
      <c r="AE1378" s="3">
        <v>100277.08</v>
      </c>
      <c r="AF1378" s="3">
        <v>10027.709999999999</v>
      </c>
    </row>
    <row r="1379" spans="1:32" x14ac:dyDescent="0.3">
      <c r="A1379" t="s">
        <v>2474</v>
      </c>
      <c r="B1379" t="b">
        <v>0</v>
      </c>
      <c r="D1379" t="b">
        <v>0</v>
      </c>
      <c r="E1379" s="1">
        <v>44561</v>
      </c>
      <c r="F1379" t="b">
        <v>0</v>
      </c>
      <c r="G1379" t="s">
        <v>229</v>
      </c>
      <c r="H1379" t="b">
        <v>1</v>
      </c>
      <c r="I1379" s="2">
        <v>43899.966273148151</v>
      </c>
      <c r="J1379" t="b">
        <v>0</v>
      </c>
      <c r="K1379" t="b">
        <v>0</v>
      </c>
      <c r="L1379" t="s">
        <v>93</v>
      </c>
      <c r="M1379">
        <v>4</v>
      </c>
      <c r="N1379">
        <v>2021</v>
      </c>
      <c r="O1379" t="s">
        <v>86</v>
      </c>
      <c r="P1379" t="s">
        <v>86</v>
      </c>
      <c r="Q1379" t="s">
        <v>69</v>
      </c>
      <c r="R1379" t="s">
        <v>229</v>
      </c>
      <c r="S1379" s="2">
        <v>44312.183194444442</v>
      </c>
      <c r="U1379" s="2">
        <v>44168.695717592593</v>
      </c>
      <c r="V1379" t="b">
        <v>0</v>
      </c>
      <c r="W1379" t="s">
        <v>37</v>
      </c>
      <c r="X1379" t="s">
        <v>2475</v>
      </c>
      <c r="Z1379" t="b">
        <v>0</v>
      </c>
      <c r="AA1379" t="s">
        <v>229</v>
      </c>
      <c r="AB1379" t="s">
        <v>88</v>
      </c>
      <c r="AC1379" t="b">
        <v>0</v>
      </c>
      <c r="AD1379" t="b">
        <v>0</v>
      </c>
      <c r="AE1379" s="3">
        <v>91675</v>
      </c>
      <c r="AF1379" s="3">
        <v>9167.5</v>
      </c>
    </row>
    <row r="1380" spans="1:32" x14ac:dyDescent="0.3">
      <c r="A1380" t="s">
        <v>2476</v>
      </c>
      <c r="B1380" t="b">
        <v>0</v>
      </c>
      <c r="D1380" t="b">
        <v>0</v>
      </c>
      <c r="E1380" s="1">
        <v>44561</v>
      </c>
      <c r="F1380" t="b">
        <v>0</v>
      </c>
      <c r="G1380" t="s">
        <v>229</v>
      </c>
      <c r="H1380" t="b">
        <v>1</v>
      </c>
      <c r="I1380" s="2">
        <v>43998.638032407405</v>
      </c>
      <c r="J1380" t="b">
        <v>0</v>
      </c>
      <c r="K1380" t="b">
        <v>0</v>
      </c>
      <c r="L1380" t="s">
        <v>93</v>
      </c>
      <c r="M1380">
        <v>4</v>
      </c>
      <c r="N1380">
        <v>2021</v>
      </c>
      <c r="O1380" t="s">
        <v>86</v>
      </c>
      <c r="P1380" t="s">
        <v>86</v>
      </c>
      <c r="Q1380" t="s">
        <v>69</v>
      </c>
      <c r="R1380" t="s">
        <v>229</v>
      </c>
      <c r="S1380" s="2">
        <v>44312.16815972222</v>
      </c>
      <c r="U1380" s="2">
        <v>44168.695717592593</v>
      </c>
      <c r="V1380" t="b">
        <v>0</v>
      </c>
      <c r="W1380" t="s">
        <v>37</v>
      </c>
      <c r="X1380" t="s">
        <v>2477</v>
      </c>
      <c r="Z1380" t="b">
        <v>0</v>
      </c>
      <c r="AA1380" t="s">
        <v>229</v>
      </c>
      <c r="AB1380" t="s">
        <v>88</v>
      </c>
      <c r="AC1380" t="b">
        <v>0</v>
      </c>
      <c r="AD1380" t="b">
        <v>0</v>
      </c>
      <c r="AE1380" s="3">
        <v>65891.5</v>
      </c>
      <c r="AF1380" s="3">
        <v>6589.15</v>
      </c>
    </row>
    <row r="1381" spans="1:32" x14ac:dyDescent="0.3">
      <c r="A1381" t="s">
        <v>2478</v>
      </c>
      <c r="B1381" t="b">
        <v>0</v>
      </c>
      <c r="D1381" t="b">
        <v>0</v>
      </c>
      <c r="E1381" s="1">
        <v>44561</v>
      </c>
      <c r="F1381" t="b">
        <v>0</v>
      </c>
      <c r="G1381" t="s">
        <v>74</v>
      </c>
      <c r="H1381" t="b">
        <v>1</v>
      </c>
      <c r="I1381" s="2">
        <v>44320.630497685182</v>
      </c>
      <c r="J1381" t="b">
        <v>0</v>
      </c>
      <c r="K1381" t="b">
        <v>0</v>
      </c>
      <c r="L1381" t="s">
        <v>93</v>
      </c>
      <c r="M1381">
        <v>4</v>
      </c>
      <c r="N1381">
        <v>2021</v>
      </c>
      <c r="O1381" t="s">
        <v>86</v>
      </c>
      <c r="P1381" t="s">
        <v>86</v>
      </c>
      <c r="Q1381" t="s">
        <v>69</v>
      </c>
      <c r="R1381" t="s">
        <v>74</v>
      </c>
      <c r="S1381" s="2">
        <v>44320.632581018515</v>
      </c>
      <c r="V1381" t="b">
        <v>0</v>
      </c>
      <c r="W1381" t="s">
        <v>37</v>
      </c>
      <c r="X1381" t="s">
        <v>2479</v>
      </c>
      <c r="Z1381" t="b">
        <v>0</v>
      </c>
      <c r="AA1381" t="s">
        <v>74</v>
      </c>
      <c r="AB1381" t="s">
        <v>180</v>
      </c>
      <c r="AC1381" t="b">
        <v>0</v>
      </c>
      <c r="AD1381" t="b">
        <v>0</v>
      </c>
      <c r="AE1381" s="3">
        <v>65636</v>
      </c>
      <c r="AF1381" s="3">
        <v>3281.8</v>
      </c>
    </row>
    <row r="1382" spans="1:32" x14ac:dyDescent="0.3">
      <c r="A1382" t="s">
        <v>2480</v>
      </c>
      <c r="B1382" t="b">
        <v>0</v>
      </c>
      <c r="D1382" t="b">
        <v>0</v>
      </c>
      <c r="E1382" s="1">
        <v>44561</v>
      </c>
      <c r="F1382" t="b">
        <v>0</v>
      </c>
      <c r="G1382" t="s">
        <v>229</v>
      </c>
      <c r="H1382" t="b">
        <v>1</v>
      </c>
      <c r="I1382" s="2">
        <v>43900.769953703704</v>
      </c>
      <c r="J1382" t="b">
        <v>0</v>
      </c>
      <c r="K1382" t="b">
        <v>0</v>
      </c>
      <c r="L1382" t="s">
        <v>93</v>
      </c>
      <c r="M1382">
        <v>4</v>
      </c>
      <c r="N1382">
        <v>2021</v>
      </c>
      <c r="O1382" t="s">
        <v>86</v>
      </c>
      <c r="P1382" t="s">
        <v>86</v>
      </c>
      <c r="Q1382" t="s">
        <v>69</v>
      </c>
      <c r="R1382" t="s">
        <v>87</v>
      </c>
      <c r="S1382" s="2">
        <v>44297.838888888888</v>
      </c>
      <c r="U1382" s="2">
        <v>44193.215081018519</v>
      </c>
      <c r="V1382" t="b">
        <v>0</v>
      </c>
      <c r="W1382" t="s">
        <v>121</v>
      </c>
      <c r="X1382" t="s">
        <v>2481</v>
      </c>
      <c r="Z1382" t="b">
        <v>0</v>
      </c>
      <c r="AA1382" t="s">
        <v>229</v>
      </c>
      <c r="AB1382" t="s">
        <v>199</v>
      </c>
      <c r="AC1382" t="b">
        <v>0</v>
      </c>
      <c r="AD1382" t="b">
        <v>0</v>
      </c>
      <c r="AE1382" s="3">
        <v>71012.17</v>
      </c>
      <c r="AF1382" s="3">
        <v>21303.65</v>
      </c>
    </row>
    <row r="1383" spans="1:32" x14ac:dyDescent="0.3">
      <c r="A1383" t="s">
        <v>2482</v>
      </c>
      <c r="B1383" t="b">
        <v>0</v>
      </c>
      <c r="D1383" t="b">
        <v>0</v>
      </c>
      <c r="E1383" s="1">
        <v>44470</v>
      </c>
      <c r="F1383" t="b">
        <v>0</v>
      </c>
      <c r="G1383" t="s">
        <v>74</v>
      </c>
      <c r="H1383" t="b">
        <v>1</v>
      </c>
      <c r="I1383" s="2">
        <v>44308.603680555556</v>
      </c>
      <c r="J1383" t="b">
        <v>0</v>
      </c>
      <c r="K1383" t="b">
        <v>0</v>
      </c>
      <c r="L1383" t="s">
        <v>93</v>
      </c>
      <c r="M1383">
        <v>4</v>
      </c>
      <c r="N1383">
        <v>2021</v>
      </c>
      <c r="O1383" t="s">
        <v>86</v>
      </c>
      <c r="P1383" t="s">
        <v>86</v>
      </c>
      <c r="Q1383" t="s">
        <v>69</v>
      </c>
      <c r="R1383" t="s">
        <v>74</v>
      </c>
      <c r="S1383" s="2">
        <v>44348.581111111111</v>
      </c>
      <c r="V1383" t="b">
        <v>0</v>
      </c>
      <c r="W1383" t="s">
        <v>37</v>
      </c>
      <c r="X1383" t="s">
        <v>2483</v>
      </c>
      <c r="Z1383" t="b">
        <v>0</v>
      </c>
      <c r="AA1383" t="s">
        <v>74</v>
      </c>
      <c r="AB1383" t="s">
        <v>180</v>
      </c>
      <c r="AC1383" t="b">
        <v>0</v>
      </c>
      <c r="AD1383" t="b">
        <v>0</v>
      </c>
      <c r="AE1383" s="3">
        <v>64782.63</v>
      </c>
      <c r="AF1383" s="3">
        <v>3239.13</v>
      </c>
    </row>
    <row r="1384" spans="1:32" x14ac:dyDescent="0.3">
      <c r="A1384" t="s">
        <v>2484</v>
      </c>
      <c r="B1384" t="b">
        <v>0</v>
      </c>
      <c r="D1384" t="b">
        <v>0</v>
      </c>
      <c r="E1384" s="1">
        <v>44498</v>
      </c>
      <c r="F1384" t="b">
        <v>0</v>
      </c>
      <c r="G1384" t="s">
        <v>229</v>
      </c>
      <c r="H1384" t="b">
        <v>1</v>
      </c>
      <c r="I1384" s="2">
        <v>43634.676527777781</v>
      </c>
      <c r="J1384" t="b">
        <v>0</v>
      </c>
      <c r="K1384" t="b">
        <v>0</v>
      </c>
      <c r="L1384" t="s">
        <v>93</v>
      </c>
      <c r="M1384">
        <v>4</v>
      </c>
      <c r="N1384">
        <v>2021</v>
      </c>
      <c r="O1384" t="s">
        <v>86</v>
      </c>
      <c r="P1384" t="s">
        <v>86</v>
      </c>
      <c r="Q1384" t="s">
        <v>69</v>
      </c>
      <c r="R1384" t="s">
        <v>229</v>
      </c>
      <c r="S1384" s="2">
        <v>44328.189120370371</v>
      </c>
      <c r="U1384" s="2">
        <v>44141.776701388888</v>
      </c>
      <c r="V1384" t="b">
        <v>0</v>
      </c>
      <c r="W1384" t="s">
        <v>83</v>
      </c>
      <c r="X1384" t="s">
        <v>2485</v>
      </c>
      <c r="Z1384" t="b">
        <v>0</v>
      </c>
      <c r="AA1384" t="s">
        <v>229</v>
      </c>
      <c r="AB1384" t="s">
        <v>199</v>
      </c>
      <c r="AC1384" t="b">
        <v>0</v>
      </c>
      <c r="AD1384" t="b">
        <v>0</v>
      </c>
      <c r="AE1384" s="3">
        <v>76338.44</v>
      </c>
      <c r="AF1384" s="3">
        <v>22901.53</v>
      </c>
    </row>
    <row r="1385" spans="1:32" x14ac:dyDescent="0.3">
      <c r="A1385" t="s">
        <v>924</v>
      </c>
      <c r="B1385" t="b">
        <v>0</v>
      </c>
      <c r="D1385" t="b">
        <v>0</v>
      </c>
      <c r="E1385" s="1">
        <v>44196</v>
      </c>
      <c r="F1385" t="b">
        <v>0</v>
      </c>
      <c r="G1385" t="s">
        <v>40</v>
      </c>
      <c r="H1385" t="b">
        <v>1</v>
      </c>
      <c r="I1385" s="2">
        <v>43312.745370370372</v>
      </c>
      <c r="J1385" t="b">
        <v>0</v>
      </c>
      <c r="K1385" t="b">
        <v>0</v>
      </c>
      <c r="L1385" t="s">
        <v>195</v>
      </c>
      <c r="M1385">
        <v>4</v>
      </c>
      <c r="N1385">
        <v>2020</v>
      </c>
      <c r="O1385" t="s">
        <v>86</v>
      </c>
      <c r="P1385" t="s">
        <v>86</v>
      </c>
      <c r="Q1385" t="s">
        <v>35</v>
      </c>
      <c r="R1385" t="s">
        <v>36</v>
      </c>
      <c r="S1385" s="2">
        <v>44091.617314814815</v>
      </c>
      <c r="U1385" s="2">
        <v>43836.762569444443</v>
      </c>
      <c r="V1385" t="b">
        <v>0</v>
      </c>
      <c r="W1385" t="s">
        <v>37</v>
      </c>
      <c r="X1385" t="s">
        <v>2486</v>
      </c>
      <c r="Y1385" t="s">
        <v>1253</v>
      </c>
      <c r="Z1385" t="b">
        <v>0</v>
      </c>
      <c r="AA1385" t="s">
        <v>194</v>
      </c>
      <c r="AB1385" t="s">
        <v>88</v>
      </c>
      <c r="AC1385" t="b">
        <v>0</v>
      </c>
      <c r="AD1385" t="b">
        <v>0</v>
      </c>
      <c r="AE1385" s="3">
        <v>65636</v>
      </c>
      <c r="AF1385" s="3">
        <v>6563.6</v>
      </c>
    </row>
    <row r="1386" spans="1:32" x14ac:dyDescent="0.3">
      <c r="A1386" t="s">
        <v>225</v>
      </c>
      <c r="B1386" t="b">
        <v>0</v>
      </c>
      <c r="D1386" t="b">
        <v>0</v>
      </c>
      <c r="E1386" s="1">
        <v>44196</v>
      </c>
      <c r="F1386" t="b">
        <v>0</v>
      </c>
      <c r="G1386" t="s">
        <v>40</v>
      </c>
      <c r="H1386" t="b">
        <v>1</v>
      </c>
      <c r="I1386" s="2">
        <v>43342.566840277781</v>
      </c>
      <c r="J1386" t="b">
        <v>0</v>
      </c>
      <c r="K1386" t="b">
        <v>0</v>
      </c>
      <c r="L1386" t="s">
        <v>195</v>
      </c>
      <c r="M1386">
        <v>4</v>
      </c>
      <c r="N1386">
        <v>2020</v>
      </c>
      <c r="O1386" t="s">
        <v>86</v>
      </c>
      <c r="P1386" t="s">
        <v>86</v>
      </c>
      <c r="Q1386" t="s">
        <v>35</v>
      </c>
      <c r="R1386" t="s">
        <v>87</v>
      </c>
      <c r="S1386" s="2">
        <v>44297.838888888888</v>
      </c>
      <c r="U1386" s="2">
        <v>43836.762569444443</v>
      </c>
      <c r="V1386" t="b">
        <v>0</v>
      </c>
      <c r="W1386" t="s">
        <v>121</v>
      </c>
      <c r="X1386" t="s">
        <v>2487</v>
      </c>
      <c r="Y1386" t="s">
        <v>1253</v>
      </c>
      <c r="Z1386" t="b">
        <v>0</v>
      </c>
      <c r="AA1386" t="s">
        <v>194</v>
      </c>
      <c r="AB1386" t="s">
        <v>88</v>
      </c>
      <c r="AC1386" t="b">
        <v>0</v>
      </c>
      <c r="AD1386" t="b">
        <v>0</v>
      </c>
      <c r="AE1386" s="3">
        <v>163097</v>
      </c>
      <c r="AF1386" s="3">
        <v>16309.7</v>
      </c>
    </row>
    <row r="1387" spans="1:32" x14ac:dyDescent="0.3">
      <c r="A1387" t="s">
        <v>2488</v>
      </c>
      <c r="B1387" t="b">
        <v>0</v>
      </c>
      <c r="D1387" t="b">
        <v>0</v>
      </c>
      <c r="E1387" s="1">
        <v>44196</v>
      </c>
      <c r="F1387" t="b">
        <v>0</v>
      </c>
      <c r="G1387" t="s">
        <v>40</v>
      </c>
      <c r="H1387" t="b">
        <v>1</v>
      </c>
      <c r="I1387" s="2">
        <v>43759.776967592596</v>
      </c>
      <c r="J1387" t="b">
        <v>0</v>
      </c>
      <c r="K1387" t="b">
        <v>0</v>
      </c>
      <c r="L1387" t="s">
        <v>195</v>
      </c>
      <c r="M1387">
        <v>4</v>
      </c>
      <c r="N1387">
        <v>2020</v>
      </c>
      <c r="O1387" t="s">
        <v>86</v>
      </c>
      <c r="P1387" t="s">
        <v>86</v>
      </c>
      <c r="Q1387" t="s">
        <v>35</v>
      </c>
      <c r="R1387" t="s">
        <v>40</v>
      </c>
      <c r="S1387" s="2">
        <v>44250.760671296295</v>
      </c>
      <c r="U1387" s="2">
        <v>43836.762569444443</v>
      </c>
      <c r="V1387" t="b">
        <v>0</v>
      </c>
      <c r="W1387" t="s">
        <v>37</v>
      </c>
      <c r="X1387" t="s">
        <v>2489</v>
      </c>
      <c r="Y1387" t="s">
        <v>1253</v>
      </c>
      <c r="Z1387" t="b">
        <v>0</v>
      </c>
      <c r="AA1387" t="s">
        <v>194</v>
      </c>
      <c r="AB1387" t="s">
        <v>88</v>
      </c>
      <c r="AC1387" t="b">
        <v>0</v>
      </c>
      <c r="AD1387" t="b">
        <v>0</v>
      </c>
      <c r="AE1387" s="3">
        <v>152136</v>
      </c>
      <c r="AF1387" s="3">
        <v>15213.6</v>
      </c>
    </row>
    <row r="1388" spans="1:32" x14ac:dyDescent="0.3">
      <c r="A1388" t="s">
        <v>2490</v>
      </c>
      <c r="B1388" t="b">
        <v>0</v>
      </c>
      <c r="D1388" t="b">
        <v>0</v>
      </c>
      <c r="E1388" s="1">
        <v>44196</v>
      </c>
      <c r="F1388" t="b">
        <v>0</v>
      </c>
      <c r="G1388" t="s">
        <v>40</v>
      </c>
      <c r="H1388" t="b">
        <v>1</v>
      </c>
      <c r="I1388" s="2">
        <v>43556.650277777779</v>
      </c>
      <c r="J1388" t="b">
        <v>0</v>
      </c>
      <c r="K1388" t="b">
        <v>0</v>
      </c>
      <c r="L1388" t="s">
        <v>195</v>
      </c>
      <c r="M1388">
        <v>4</v>
      </c>
      <c r="N1388">
        <v>2020</v>
      </c>
      <c r="O1388" t="s">
        <v>86</v>
      </c>
      <c r="P1388" t="s">
        <v>86</v>
      </c>
      <c r="Q1388" t="s">
        <v>49</v>
      </c>
      <c r="R1388" t="s">
        <v>40</v>
      </c>
      <c r="S1388" s="2">
        <v>44265.709791666668</v>
      </c>
      <c r="U1388" s="2">
        <v>43836.762569444443</v>
      </c>
      <c r="V1388" t="b">
        <v>0</v>
      </c>
      <c r="W1388" t="s">
        <v>37</v>
      </c>
      <c r="X1388" t="s">
        <v>2491</v>
      </c>
      <c r="Y1388" t="s">
        <v>1253</v>
      </c>
      <c r="Z1388" t="b">
        <v>0</v>
      </c>
      <c r="AA1388" t="s">
        <v>194</v>
      </c>
      <c r="AB1388" t="s">
        <v>88</v>
      </c>
      <c r="AC1388" t="b">
        <v>0</v>
      </c>
      <c r="AD1388" t="b">
        <v>0</v>
      </c>
      <c r="AE1388" s="3">
        <v>134593.18</v>
      </c>
      <c r="AF1388" s="3">
        <v>13459.32</v>
      </c>
    </row>
    <row r="1389" spans="1:32" x14ac:dyDescent="0.3">
      <c r="A1389" t="s">
        <v>2492</v>
      </c>
      <c r="B1389" t="b">
        <v>0</v>
      </c>
      <c r="D1389" t="b">
        <v>0</v>
      </c>
      <c r="E1389" s="1">
        <v>44561</v>
      </c>
      <c r="F1389" t="b">
        <v>0</v>
      </c>
      <c r="G1389" t="s">
        <v>40</v>
      </c>
      <c r="H1389" t="b">
        <v>1</v>
      </c>
      <c r="I1389" s="2">
        <v>43560.666562500002</v>
      </c>
      <c r="J1389" t="b">
        <v>0</v>
      </c>
      <c r="K1389" t="b">
        <v>0</v>
      </c>
      <c r="L1389" t="s">
        <v>93</v>
      </c>
      <c r="M1389">
        <v>4</v>
      </c>
      <c r="N1389">
        <v>2021</v>
      </c>
      <c r="O1389" t="s">
        <v>771</v>
      </c>
      <c r="P1389" t="s">
        <v>772</v>
      </c>
      <c r="Q1389" t="s">
        <v>69</v>
      </c>
      <c r="R1389" t="s">
        <v>229</v>
      </c>
      <c r="S1389" s="2">
        <v>44364.5393287037</v>
      </c>
      <c r="U1389" s="2">
        <v>44302.619560185187</v>
      </c>
      <c r="V1389" t="b">
        <v>0</v>
      </c>
      <c r="W1389" t="s">
        <v>83</v>
      </c>
      <c r="X1389" t="s">
        <v>2493</v>
      </c>
      <c r="Y1389" t="s">
        <v>1253</v>
      </c>
      <c r="Z1389" t="b">
        <v>0</v>
      </c>
      <c r="AA1389" t="s">
        <v>229</v>
      </c>
      <c r="AB1389" t="s">
        <v>1240</v>
      </c>
      <c r="AC1389" t="b">
        <v>0</v>
      </c>
      <c r="AD1389" t="b">
        <v>0</v>
      </c>
      <c r="AE1389" s="3">
        <v>66990</v>
      </c>
      <c r="AF1389" s="3">
        <v>33495</v>
      </c>
    </row>
    <row r="1390" spans="1:32" x14ac:dyDescent="0.3">
      <c r="A1390" t="s">
        <v>2494</v>
      </c>
      <c r="B1390" t="b">
        <v>0</v>
      </c>
      <c r="D1390" t="b">
        <v>0</v>
      </c>
      <c r="E1390" s="1">
        <v>44561</v>
      </c>
      <c r="F1390" t="b">
        <v>0</v>
      </c>
      <c r="G1390" t="s">
        <v>229</v>
      </c>
      <c r="H1390" t="b">
        <v>1</v>
      </c>
      <c r="I1390" s="2">
        <v>43593.853692129633</v>
      </c>
      <c r="J1390" t="b">
        <v>0</v>
      </c>
      <c r="K1390" t="b">
        <v>0</v>
      </c>
      <c r="L1390" t="s">
        <v>93</v>
      </c>
      <c r="M1390">
        <v>4</v>
      </c>
      <c r="N1390">
        <v>2021</v>
      </c>
      <c r="O1390" t="s">
        <v>86</v>
      </c>
      <c r="P1390" t="s">
        <v>86</v>
      </c>
      <c r="Q1390" t="s">
        <v>69</v>
      </c>
      <c r="R1390" t="s">
        <v>87</v>
      </c>
      <c r="S1390" s="2">
        <v>44300.834421296298</v>
      </c>
      <c r="U1390" s="2">
        <v>44193.243819444448</v>
      </c>
      <c r="V1390" t="b">
        <v>0</v>
      </c>
      <c r="W1390" t="s">
        <v>37</v>
      </c>
      <c r="X1390" t="s">
        <v>2495</v>
      </c>
      <c r="Y1390" t="s">
        <v>1253</v>
      </c>
      <c r="Z1390" t="b">
        <v>0</v>
      </c>
      <c r="AA1390" t="s">
        <v>229</v>
      </c>
      <c r="AB1390" t="s">
        <v>180</v>
      </c>
      <c r="AC1390" t="b">
        <v>0</v>
      </c>
      <c r="AD1390" t="b">
        <v>0</v>
      </c>
      <c r="AE1390" s="3">
        <v>65636</v>
      </c>
      <c r="AF1390" s="3">
        <v>3281.8</v>
      </c>
    </row>
    <row r="1391" spans="1:32" x14ac:dyDescent="0.3">
      <c r="A1391" t="s">
        <v>2496</v>
      </c>
      <c r="B1391" t="b">
        <v>0</v>
      </c>
      <c r="D1391" t="b">
        <v>0</v>
      </c>
      <c r="E1391" s="1">
        <v>44561</v>
      </c>
      <c r="F1391" t="b">
        <v>0</v>
      </c>
      <c r="G1391" t="s">
        <v>229</v>
      </c>
      <c r="H1391" t="b">
        <v>1</v>
      </c>
      <c r="I1391" s="2">
        <v>43605.706365740742</v>
      </c>
      <c r="J1391" t="b">
        <v>0</v>
      </c>
      <c r="K1391" t="b">
        <v>0</v>
      </c>
      <c r="L1391" t="s">
        <v>93</v>
      </c>
      <c r="M1391">
        <v>4</v>
      </c>
      <c r="N1391">
        <v>2021</v>
      </c>
      <c r="O1391" t="s">
        <v>86</v>
      </c>
      <c r="P1391" t="s">
        <v>86</v>
      </c>
      <c r="Q1391" t="s">
        <v>69</v>
      </c>
      <c r="R1391" t="s">
        <v>87</v>
      </c>
      <c r="S1391" s="2">
        <v>44300.834421296298</v>
      </c>
      <c r="U1391" s="2">
        <v>44193.242268518516</v>
      </c>
      <c r="V1391" t="b">
        <v>0</v>
      </c>
      <c r="W1391" t="s">
        <v>37</v>
      </c>
      <c r="X1391" t="s">
        <v>2497</v>
      </c>
      <c r="Y1391" t="s">
        <v>1253</v>
      </c>
      <c r="Z1391" t="b">
        <v>0</v>
      </c>
      <c r="AA1391" t="s">
        <v>229</v>
      </c>
      <c r="AB1391" t="s">
        <v>180</v>
      </c>
      <c r="AC1391" t="b">
        <v>0</v>
      </c>
      <c r="AD1391" t="b">
        <v>0</v>
      </c>
      <c r="AE1391" s="3">
        <v>65675</v>
      </c>
      <c r="AF1391" s="3">
        <v>3283.75</v>
      </c>
    </row>
    <row r="1392" spans="1:32" x14ac:dyDescent="0.3">
      <c r="A1392" t="s">
        <v>2498</v>
      </c>
      <c r="B1392" t="b">
        <v>0</v>
      </c>
      <c r="D1392" t="b">
        <v>0</v>
      </c>
      <c r="E1392" s="1">
        <v>44561</v>
      </c>
      <c r="F1392" t="b">
        <v>0</v>
      </c>
      <c r="G1392" t="s">
        <v>229</v>
      </c>
      <c r="H1392" t="b">
        <v>1</v>
      </c>
      <c r="I1392" s="2">
        <v>43686.888425925928</v>
      </c>
      <c r="J1392" t="b">
        <v>0</v>
      </c>
      <c r="K1392" t="b">
        <v>0</v>
      </c>
      <c r="L1392" t="s">
        <v>93</v>
      </c>
      <c r="M1392">
        <v>4</v>
      </c>
      <c r="N1392">
        <v>2021</v>
      </c>
      <c r="O1392" t="s">
        <v>86</v>
      </c>
      <c r="P1392" t="s">
        <v>86</v>
      </c>
      <c r="Q1392" t="s">
        <v>69</v>
      </c>
      <c r="R1392" t="s">
        <v>87</v>
      </c>
      <c r="S1392" s="2">
        <v>44300.834421296298</v>
      </c>
      <c r="U1392" s="2">
        <v>44193.242581018516</v>
      </c>
      <c r="V1392" t="b">
        <v>0</v>
      </c>
      <c r="W1392" t="s">
        <v>37</v>
      </c>
      <c r="X1392" t="s">
        <v>2499</v>
      </c>
      <c r="Y1392" t="s">
        <v>1253</v>
      </c>
      <c r="Z1392" t="b">
        <v>0</v>
      </c>
      <c r="AA1392" t="s">
        <v>229</v>
      </c>
      <c r="AB1392" t="s">
        <v>180</v>
      </c>
      <c r="AC1392" t="b">
        <v>0</v>
      </c>
      <c r="AD1392" t="b">
        <v>0</v>
      </c>
      <c r="AE1392" s="3">
        <v>65913</v>
      </c>
      <c r="AF1392" s="3">
        <v>3295.65</v>
      </c>
    </row>
    <row r="1393" spans="1:32" x14ac:dyDescent="0.3">
      <c r="A1393" t="s">
        <v>2500</v>
      </c>
      <c r="B1393" t="b">
        <v>0</v>
      </c>
      <c r="D1393" t="b">
        <v>0</v>
      </c>
      <c r="E1393" s="1">
        <v>44561</v>
      </c>
      <c r="F1393" t="b">
        <v>0</v>
      </c>
      <c r="G1393" t="s">
        <v>40</v>
      </c>
      <c r="H1393" t="b">
        <v>1</v>
      </c>
      <c r="I1393" s="2">
        <v>43676.655474537038</v>
      </c>
      <c r="J1393" t="b">
        <v>0</v>
      </c>
      <c r="K1393" t="b">
        <v>0</v>
      </c>
      <c r="L1393" t="s">
        <v>93</v>
      </c>
      <c r="M1393">
        <v>4</v>
      </c>
      <c r="N1393">
        <v>2021</v>
      </c>
      <c r="O1393" t="s">
        <v>86</v>
      </c>
      <c r="P1393" t="s">
        <v>86</v>
      </c>
      <c r="Q1393" t="s">
        <v>35</v>
      </c>
      <c r="R1393" t="s">
        <v>87</v>
      </c>
      <c r="S1393" s="2">
        <v>44300.834421296298</v>
      </c>
      <c r="U1393" s="2">
        <v>44243.583437499998</v>
      </c>
      <c r="V1393" t="b">
        <v>0</v>
      </c>
      <c r="W1393" t="s">
        <v>37</v>
      </c>
      <c r="X1393" t="s">
        <v>2501</v>
      </c>
      <c r="Y1393" t="s">
        <v>1253</v>
      </c>
      <c r="Z1393" t="b">
        <v>0</v>
      </c>
      <c r="AA1393" t="s">
        <v>194</v>
      </c>
      <c r="AB1393" t="s">
        <v>88</v>
      </c>
      <c r="AC1393" t="b">
        <v>0</v>
      </c>
      <c r="AD1393" t="b">
        <v>0</v>
      </c>
      <c r="AE1393" s="3">
        <v>55790.6</v>
      </c>
      <c r="AF1393" s="3">
        <v>5579.06</v>
      </c>
    </row>
    <row r="1394" spans="1:32" x14ac:dyDescent="0.3">
      <c r="A1394" t="s">
        <v>2502</v>
      </c>
      <c r="B1394" t="b">
        <v>0</v>
      </c>
      <c r="D1394" t="b">
        <v>0</v>
      </c>
      <c r="E1394" s="1">
        <v>44561</v>
      </c>
      <c r="F1394" t="b">
        <v>0</v>
      </c>
      <c r="G1394" t="s">
        <v>40</v>
      </c>
      <c r="H1394" t="b">
        <v>1</v>
      </c>
      <c r="I1394" s="2">
        <v>43441.60596064815</v>
      </c>
      <c r="J1394" t="b">
        <v>0</v>
      </c>
      <c r="K1394" t="b">
        <v>0</v>
      </c>
      <c r="L1394" t="s">
        <v>93</v>
      </c>
      <c r="M1394">
        <v>4</v>
      </c>
      <c r="N1394">
        <v>2021</v>
      </c>
      <c r="O1394" t="s">
        <v>86</v>
      </c>
      <c r="P1394" t="s">
        <v>86</v>
      </c>
      <c r="Q1394" t="s">
        <v>69</v>
      </c>
      <c r="R1394" t="s">
        <v>87</v>
      </c>
      <c r="S1394" s="2">
        <v>44300.834421296298</v>
      </c>
      <c r="U1394" s="2">
        <v>44193.247939814813</v>
      </c>
      <c r="V1394" t="b">
        <v>0</v>
      </c>
      <c r="W1394" t="s">
        <v>83</v>
      </c>
      <c r="X1394" t="s">
        <v>2503</v>
      </c>
      <c r="Y1394" t="s">
        <v>1253</v>
      </c>
      <c r="Z1394" t="b">
        <v>0</v>
      </c>
      <c r="AA1394" t="s">
        <v>229</v>
      </c>
      <c r="AB1394" t="s">
        <v>180</v>
      </c>
      <c r="AC1394" t="b">
        <v>0</v>
      </c>
      <c r="AD1394" t="b">
        <v>0</v>
      </c>
      <c r="AE1394" s="3">
        <v>65597</v>
      </c>
      <c r="AF1394" s="3">
        <v>3279.85</v>
      </c>
    </row>
    <row r="1395" spans="1:32" x14ac:dyDescent="0.3">
      <c r="A1395" t="s">
        <v>2504</v>
      </c>
      <c r="B1395" t="b">
        <v>0</v>
      </c>
      <c r="D1395" t="b">
        <v>0</v>
      </c>
      <c r="E1395" s="1">
        <v>44561</v>
      </c>
      <c r="F1395" t="b">
        <v>0</v>
      </c>
      <c r="G1395" t="s">
        <v>229</v>
      </c>
      <c r="H1395" t="b">
        <v>1</v>
      </c>
      <c r="I1395" s="2">
        <v>43581.858414351853</v>
      </c>
      <c r="J1395" t="b">
        <v>0</v>
      </c>
      <c r="K1395" t="b">
        <v>0</v>
      </c>
      <c r="L1395" t="s">
        <v>93</v>
      </c>
      <c r="M1395">
        <v>4</v>
      </c>
      <c r="N1395">
        <v>2021</v>
      </c>
      <c r="O1395" t="s">
        <v>86</v>
      </c>
      <c r="P1395" t="s">
        <v>86</v>
      </c>
      <c r="Q1395" t="s">
        <v>69</v>
      </c>
      <c r="R1395" t="s">
        <v>87</v>
      </c>
      <c r="S1395" s="2">
        <v>44300.834421296298</v>
      </c>
      <c r="U1395" s="2">
        <v>44193.241805555554</v>
      </c>
      <c r="V1395" t="b">
        <v>0</v>
      </c>
      <c r="W1395" t="s">
        <v>83</v>
      </c>
      <c r="X1395" t="s">
        <v>2505</v>
      </c>
      <c r="Y1395" t="s">
        <v>1253</v>
      </c>
      <c r="Z1395" t="b">
        <v>0</v>
      </c>
      <c r="AA1395" t="s">
        <v>229</v>
      </c>
      <c r="AB1395" t="s">
        <v>180</v>
      </c>
      <c r="AC1395" t="b">
        <v>0</v>
      </c>
      <c r="AD1395" t="b">
        <v>0</v>
      </c>
      <c r="AE1395" s="3">
        <v>65675</v>
      </c>
      <c r="AF1395" s="3">
        <v>3283.75</v>
      </c>
    </row>
    <row r="1396" spans="1:32" x14ac:dyDescent="0.3">
      <c r="A1396" t="s">
        <v>2506</v>
      </c>
      <c r="B1396" t="b">
        <v>0</v>
      </c>
      <c r="D1396" t="b">
        <v>0</v>
      </c>
      <c r="E1396" s="1">
        <v>44561</v>
      </c>
      <c r="F1396" t="b">
        <v>0</v>
      </c>
      <c r="G1396" t="s">
        <v>229</v>
      </c>
      <c r="H1396" t="b">
        <v>1</v>
      </c>
      <c r="I1396" s="2">
        <v>43627.744895833333</v>
      </c>
      <c r="J1396" t="b">
        <v>0</v>
      </c>
      <c r="K1396" t="b">
        <v>0</v>
      </c>
      <c r="L1396" t="s">
        <v>93</v>
      </c>
      <c r="M1396">
        <v>4</v>
      </c>
      <c r="N1396">
        <v>2021</v>
      </c>
      <c r="O1396" t="s">
        <v>86</v>
      </c>
      <c r="P1396" t="s">
        <v>86</v>
      </c>
      <c r="Q1396" t="s">
        <v>69</v>
      </c>
      <c r="R1396" t="s">
        <v>87</v>
      </c>
      <c r="S1396" s="2">
        <v>44300.834421296298</v>
      </c>
      <c r="U1396" s="2">
        <v>44193.245983796296</v>
      </c>
      <c r="V1396" t="b">
        <v>0</v>
      </c>
      <c r="W1396" t="s">
        <v>83</v>
      </c>
      <c r="X1396" t="s">
        <v>2507</v>
      </c>
      <c r="Y1396" t="s">
        <v>1253</v>
      </c>
      <c r="Z1396" t="b">
        <v>0</v>
      </c>
      <c r="AA1396" t="s">
        <v>229</v>
      </c>
      <c r="AB1396" t="s">
        <v>180</v>
      </c>
      <c r="AC1396" t="b">
        <v>0</v>
      </c>
      <c r="AD1396" t="b">
        <v>0</v>
      </c>
      <c r="AE1396" s="3">
        <v>65636</v>
      </c>
      <c r="AF1396" s="3">
        <v>3281.8</v>
      </c>
    </row>
    <row r="1397" spans="1:32" x14ac:dyDescent="0.3">
      <c r="A1397" t="s">
        <v>2508</v>
      </c>
      <c r="B1397" t="b">
        <v>0</v>
      </c>
      <c r="D1397" t="b">
        <v>0</v>
      </c>
      <c r="E1397" s="1">
        <v>44196</v>
      </c>
      <c r="F1397" t="b">
        <v>0</v>
      </c>
      <c r="G1397" t="s">
        <v>40</v>
      </c>
      <c r="H1397" t="b">
        <v>1</v>
      </c>
      <c r="I1397" s="2">
        <v>43742.639467592591</v>
      </c>
      <c r="J1397" t="b">
        <v>0</v>
      </c>
      <c r="K1397" t="b">
        <v>0</v>
      </c>
      <c r="L1397" t="s">
        <v>195</v>
      </c>
      <c r="M1397">
        <v>4</v>
      </c>
      <c r="N1397">
        <v>2020</v>
      </c>
      <c r="O1397" t="s">
        <v>86</v>
      </c>
      <c r="P1397" t="s">
        <v>86</v>
      </c>
      <c r="Q1397" t="s">
        <v>49</v>
      </c>
      <c r="R1397" t="s">
        <v>87</v>
      </c>
      <c r="S1397" s="2">
        <v>44329.896747685183</v>
      </c>
      <c r="U1397" s="2">
        <v>43836.762569444443</v>
      </c>
      <c r="V1397" t="b">
        <v>0</v>
      </c>
      <c r="W1397" t="s">
        <v>98</v>
      </c>
      <c r="X1397" t="s">
        <v>2509</v>
      </c>
      <c r="Y1397" t="s">
        <v>1253</v>
      </c>
      <c r="Z1397" t="b">
        <v>0</v>
      </c>
      <c r="AA1397" t="s">
        <v>194</v>
      </c>
      <c r="AB1397" t="s">
        <v>88</v>
      </c>
      <c r="AC1397" t="b">
        <v>0</v>
      </c>
      <c r="AD1397" t="b">
        <v>0</v>
      </c>
      <c r="AE1397" s="3">
        <v>88136</v>
      </c>
      <c r="AF1397" s="3">
        <v>8813.6</v>
      </c>
    </row>
    <row r="1398" spans="1:32" x14ac:dyDescent="0.3">
      <c r="A1398" t="s">
        <v>2510</v>
      </c>
      <c r="B1398" t="b">
        <v>0</v>
      </c>
      <c r="D1398" t="b">
        <v>0</v>
      </c>
      <c r="E1398" s="1">
        <v>44561</v>
      </c>
      <c r="F1398" t="b">
        <v>0</v>
      </c>
      <c r="G1398" t="s">
        <v>229</v>
      </c>
      <c r="H1398" t="b">
        <v>1</v>
      </c>
      <c r="I1398" s="2">
        <v>43550.219837962963</v>
      </c>
      <c r="J1398" t="b">
        <v>0</v>
      </c>
      <c r="K1398" t="b">
        <v>0</v>
      </c>
      <c r="L1398" t="s">
        <v>93</v>
      </c>
      <c r="M1398">
        <v>4</v>
      </c>
      <c r="N1398">
        <v>2021</v>
      </c>
      <c r="O1398" t="s">
        <v>86</v>
      </c>
      <c r="P1398" t="s">
        <v>86</v>
      </c>
      <c r="Q1398" t="s">
        <v>69</v>
      </c>
      <c r="R1398" t="s">
        <v>229</v>
      </c>
      <c r="S1398" s="2">
        <v>44312.170347222222</v>
      </c>
      <c r="U1398" s="2">
        <v>44193.214386574073</v>
      </c>
      <c r="V1398" t="b">
        <v>0</v>
      </c>
      <c r="W1398" t="s">
        <v>83</v>
      </c>
      <c r="X1398" t="s">
        <v>2511</v>
      </c>
      <c r="Y1398" t="s">
        <v>1253</v>
      </c>
      <c r="Z1398" t="b">
        <v>0</v>
      </c>
      <c r="AA1398" t="s">
        <v>229</v>
      </c>
      <c r="AB1398" t="s">
        <v>88</v>
      </c>
      <c r="AC1398" t="b">
        <v>0</v>
      </c>
      <c r="AD1398" t="b">
        <v>0</v>
      </c>
      <c r="AE1398" s="3">
        <v>70139.360000000001</v>
      </c>
      <c r="AF1398" s="3">
        <v>7013.94</v>
      </c>
    </row>
    <row r="1399" spans="1:32" x14ac:dyDescent="0.3">
      <c r="A1399" t="s">
        <v>2512</v>
      </c>
      <c r="B1399" t="b">
        <v>0</v>
      </c>
      <c r="D1399" t="b">
        <v>0</v>
      </c>
      <c r="E1399" s="1">
        <v>44561</v>
      </c>
      <c r="F1399" t="b">
        <v>0</v>
      </c>
      <c r="G1399" t="s">
        <v>229</v>
      </c>
      <c r="H1399" t="b">
        <v>1</v>
      </c>
      <c r="I1399" s="2">
        <v>43634.799641203703</v>
      </c>
      <c r="J1399" t="b">
        <v>0</v>
      </c>
      <c r="K1399" t="b">
        <v>0</v>
      </c>
      <c r="L1399" t="s">
        <v>93</v>
      </c>
      <c r="M1399">
        <v>4</v>
      </c>
      <c r="N1399">
        <v>2021</v>
      </c>
      <c r="O1399" t="s">
        <v>86</v>
      </c>
      <c r="P1399" t="s">
        <v>86</v>
      </c>
      <c r="Q1399" t="s">
        <v>69</v>
      </c>
      <c r="R1399" t="s">
        <v>87</v>
      </c>
      <c r="S1399" s="2">
        <v>44300.834421296298</v>
      </c>
      <c r="U1399" s="2">
        <v>43836.762569444443</v>
      </c>
      <c r="V1399" t="b">
        <v>0</v>
      </c>
      <c r="W1399" t="s">
        <v>98</v>
      </c>
      <c r="X1399" t="s">
        <v>2513</v>
      </c>
      <c r="Y1399" t="s">
        <v>1253</v>
      </c>
      <c r="Z1399" t="b">
        <v>0</v>
      </c>
      <c r="AA1399" t="s">
        <v>229</v>
      </c>
      <c r="AB1399" t="s">
        <v>88</v>
      </c>
      <c r="AC1399" t="b">
        <v>0</v>
      </c>
      <c r="AD1399" t="b">
        <v>0</v>
      </c>
      <c r="AE1399" s="3">
        <v>71489.919999999998</v>
      </c>
      <c r="AF1399" s="3">
        <v>7148.99</v>
      </c>
    </row>
    <row r="1400" spans="1:32" x14ac:dyDescent="0.3">
      <c r="A1400" t="s">
        <v>2514</v>
      </c>
      <c r="B1400" t="b">
        <v>0</v>
      </c>
      <c r="D1400" t="b">
        <v>0</v>
      </c>
      <c r="E1400" s="1">
        <v>44561</v>
      </c>
      <c r="F1400" t="b">
        <v>0</v>
      </c>
      <c r="G1400" t="s">
        <v>229</v>
      </c>
      <c r="H1400" t="b">
        <v>1</v>
      </c>
      <c r="I1400" s="2">
        <v>43634.72855324074</v>
      </c>
      <c r="J1400" t="b">
        <v>0</v>
      </c>
      <c r="K1400" t="b">
        <v>0</v>
      </c>
      <c r="L1400" t="s">
        <v>93</v>
      </c>
      <c r="M1400">
        <v>4</v>
      </c>
      <c r="N1400">
        <v>2021</v>
      </c>
      <c r="O1400" t="s">
        <v>86</v>
      </c>
      <c r="P1400" t="s">
        <v>86</v>
      </c>
      <c r="Q1400" t="s">
        <v>69</v>
      </c>
      <c r="R1400" t="s">
        <v>87</v>
      </c>
      <c r="S1400" s="2">
        <v>44300.834421296298</v>
      </c>
      <c r="U1400" s="2">
        <v>43836.762627314813</v>
      </c>
      <c r="V1400" t="b">
        <v>0</v>
      </c>
      <c r="W1400" t="s">
        <v>83</v>
      </c>
      <c r="X1400" t="s">
        <v>2515</v>
      </c>
      <c r="Y1400" t="s">
        <v>1253</v>
      </c>
      <c r="Z1400" t="b">
        <v>0</v>
      </c>
      <c r="AA1400" t="s">
        <v>229</v>
      </c>
      <c r="AB1400" t="s">
        <v>199</v>
      </c>
      <c r="AC1400" t="b">
        <v>0</v>
      </c>
      <c r="AD1400" t="b">
        <v>0</v>
      </c>
      <c r="AE1400" s="3">
        <v>71637.98</v>
      </c>
      <c r="AF1400" s="3">
        <v>21491.39</v>
      </c>
    </row>
    <row r="1401" spans="1:32" x14ac:dyDescent="0.3">
      <c r="A1401" t="s">
        <v>1552</v>
      </c>
      <c r="B1401" t="b">
        <v>0</v>
      </c>
      <c r="D1401" t="b">
        <v>0</v>
      </c>
      <c r="E1401" s="1">
        <v>44561</v>
      </c>
      <c r="F1401" t="b">
        <v>0</v>
      </c>
      <c r="G1401" t="s">
        <v>51</v>
      </c>
      <c r="H1401" t="b">
        <v>1</v>
      </c>
      <c r="I1401" s="2">
        <v>44070.83971064815</v>
      </c>
      <c r="J1401" t="b">
        <v>0</v>
      </c>
      <c r="K1401" t="b">
        <v>0</v>
      </c>
      <c r="L1401" t="s">
        <v>93</v>
      </c>
      <c r="M1401">
        <v>4</v>
      </c>
      <c r="N1401">
        <v>2021</v>
      </c>
      <c r="O1401" t="s">
        <v>86</v>
      </c>
      <c r="P1401" t="s">
        <v>86</v>
      </c>
      <c r="Q1401" t="s">
        <v>49</v>
      </c>
      <c r="R1401" t="s">
        <v>51</v>
      </c>
      <c r="S1401" s="2">
        <v>44375.532384259262</v>
      </c>
      <c r="U1401" s="2">
        <v>44074.564571759256</v>
      </c>
      <c r="V1401" t="b">
        <v>0</v>
      </c>
      <c r="W1401" t="s">
        <v>37</v>
      </c>
      <c r="X1401" t="s">
        <v>2516</v>
      </c>
      <c r="Z1401" t="b">
        <v>0</v>
      </c>
      <c r="AA1401" t="s">
        <v>51</v>
      </c>
      <c r="AB1401" t="s">
        <v>88</v>
      </c>
      <c r="AC1401" t="b">
        <v>0</v>
      </c>
      <c r="AD1401" t="b">
        <v>0</v>
      </c>
      <c r="AE1401" s="3">
        <v>63677.599999999999</v>
      </c>
      <c r="AF1401" s="3">
        <v>6367.76</v>
      </c>
    </row>
    <row r="1402" spans="1:32" x14ac:dyDescent="0.3">
      <c r="A1402" t="s">
        <v>2517</v>
      </c>
      <c r="B1402" t="b">
        <v>0</v>
      </c>
      <c r="D1402" t="b">
        <v>0</v>
      </c>
      <c r="E1402" s="1">
        <v>44560</v>
      </c>
      <c r="F1402" t="b">
        <v>0</v>
      </c>
      <c r="G1402" t="s">
        <v>229</v>
      </c>
      <c r="H1402" t="b">
        <v>1</v>
      </c>
      <c r="I1402" s="2">
        <v>44309.709930555553</v>
      </c>
      <c r="J1402" t="b">
        <v>0</v>
      </c>
      <c r="K1402" t="b">
        <v>0</v>
      </c>
      <c r="L1402" t="s">
        <v>93</v>
      </c>
      <c r="M1402">
        <v>4</v>
      </c>
      <c r="N1402">
        <v>2021</v>
      </c>
      <c r="O1402" t="s">
        <v>86</v>
      </c>
      <c r="P1402" t="s">
        <v>86</v>
      </c>
      <c r="Q1402" t="s">
        <v>69</v>
      </c>
      <c r="R1402" t="s">
        <v>229</v>
      </c>
      <c r="S1402" s="2">
        <v>44333.567766203705</v>
      </c>
      <c r="V1402" t="b">
        <v>0</v>
      </c>
      <c r="W1402" t="s">
        <v>141</v>
      </c>
      <c r="X1402" t="s">
        <v>2518</v>
      </c>
      <c r="Z1402" t="b">
        <v>0</v>
      </c>
      <c r="AA1402" t="s">
        <v>229</v>
      </c>
      <c r="AB1402" t="s">
        <v>180</v>
      </c>
      <c r="AC1402" t="b">
        <v>0</v>
      </c>
      <c r="AD1402" t="b">
        <v>0</v>
      </c>
      <c r="AE1402" s="3">
        <v>65675</v>
      </c>
      <c r="AF1402" s="3">
        <v>3283.75</v>
      </c>
    </row>
    <row r="1403" spans="1:32" x14ac:dyDescent="0.3">
      <c r="A1403" t="s">
        <v>2519</v>
      </c>
      <c r="B1403" t="b">
        <v>0</v>
      </c>
      <c r="D1403" t="b">
        <v>0</v>
      </c>
      <c r="E1403" s="1">
        <v>44865</v>
      </c>
      <c r="F1403" t="b">
        <v>0</v>
      </c>
      <c r="G1403" t="s">
        <v>229</v>
      </c>
      <c r="H1403" t="b">
        <v>1</v>
      </c>
      <c r="I1403" s="2">
        <v>43910.612245370372</v>
      </c>
      <c r="J1403" t="b">
        <v>0</v>
      </c>
      <c r="K1403" t="b">
        <v>0</v>
      </c>
      <c r="L1403" t="s">
        <v>622</v>
      </c>
      <c r="M1403">
        <v>4</v>
      </c>
      <c r="N1403">
        <v>2022</v>
      </c>
      <c r="O1403" t="s">
        <v>86</v>
      </c>
      <c r="P1403" t="s">
        <v>86</v>
      </c>
      <c r="Q1403" t="s">
        <v>69</v>
      </c>
      <c r="R1403" t="s">
        <v>229</v>
      </c>
      <c r="S1403" s="2">
        <v>44354.266064814816</v>
      </c>
      <c r="U1403" s="2">
        <v>44193.226446759261</v>
      </c>
      <c r="V1403" t="b">
        <v>0</v>
      </c>
      <c r="W1403" t="s">
        <v>50</v>
      </c>
      <c r="X1403" t="s">
        <v>2520</v>
      </c>
      <c r="Z1403" t="b">
        <v>0</v>
      </c>
      <c r="AA1403" t="s">
        <v>229</v>
      </c>
      <c r="AB1403" t="s">
        <v>180</v>
      </c>
      <c r="AC1403" t="b">
        <v>0</v>
      </c>
      <c r="AD1403" t="b">
        <v>0</v>
      </c>
      <c r="AE1403" s="3">
        <v>65675</v>
      </c>
      <c r="AF1403" s="3">
        <v>3283.75</v>
      </c>
    </row>
    <row r="1404" spans="1:32" x14ac:dyDescent="0.3">
      <c r="A1404" t="s">
        <v>1414</v>
      </c>
      <c r="B1404" t="b">
        <v>0</v>
      </c>
      <c r="D1404" t="b">
        <v>0</v>
      </c>
      <c r="E1404" s="1">
        <v>44561</v>
      </c>
      <c r="F1404" t="b">
        <v>0</v>
      </c>
      <c r="G1404" t="s">
        <v>229</v>
      </c>
      <c r="H1404" t="b">
        <v>1</v>
      </c>
      <c r="I1404" s="2">
        <v>43882.795381944445</v>
      </c>
      <c r="J1404" t="b">
        <v>0</v>
      </c>
      <c r="K1404" t="b">
        <v>0</v>
      </c>
      <c r="L1404" t="s">
        <v>93</v>
      </c>
      <c r="M1404">
        <v>4</v>
      </c>
      <c r="N1404">
        <v>2021</v>
      </c>
      <c r="O1404" t="s">
        <v>86</v>
      </c>
      <c r="P1404" t="s">
        <v>86</v>
      </c>
      <c r="Q1404" t="s">
        <v>69</v>
      </c>
      <c r="R1404" t="s">
        <v>229</v>
      </c>
      <c r="S1404" s="2">
        <v>44354.256840277776</v>
      </c>
      <c r="U1404" s="2">
        <v>44193.22792824074</v>
      </c>
      <c r="V1404" t="b">
        <v>0</v>
      </c>
      <c r="W1404" t="s">
        <v>111</v>
      </c>
      <c r="X1404" t="s">
        <v>2521</v>
      </c>
      <c r="Z1404" t="b">
        <v>0</v>
      </c>
      <c r="AA1404" t="s">
        <v>229</v>
      </c>
      <c r="AB1404" t="s">
        <v>88</v>
      </c>
      <c r="AC1404" t="b">
        <v>0</v>
      </c>
      <c r="AD1404" t="b">
        <v>0</v>
      </c>
      <c r="AE1404" s="3">
        <v>99696.56</v>
      </c>
      <c r="AF1404" s="3">
        <v>9969.66</v>
      </c>
    </row>
    <row r="1405" spans="1:32" x14ac:dyDescent="0.3">
      <c r="A1405" t="s">
        <v>2522</v>
      </c>
      <c r="B1405" t="b">
        <v>0</v>
      </c>
      <c r="D1405" t="b">
        <v>0</v>
      </c>
      <c r="E1405" s="1">
        <v>44925</v>
      </c>
      <c r="F1405" t="b">
        <v>0</v>
      </c>
      <c r="G1405" t="s">
        <v>229</v>
      </c>
      <c r="H1405" t="b">
        <v>1</v>
      </c>
      <c r="I1405" s="2">
        <v>44078.981805555559</v>
      </c>
      <c r="J1405" t="b">
        <v>0</v>
      </c>
      <c r="K1405" t="b">
        <v>0</v>
      </c>
      <c r="L1405" t="s">
        <v>622</v>
      </c>
      <c r="M1405">
        <v>4</v>
      </c>
      <c r="N1405">
        <v>2022</v>
      </c>
      <c r="O1405" t="s">
        <v>86</v>
      </c>
      <c r="P1405" t="s">
        <v>86</v>
      </c>
      <c r="Q1405" t="s">
        <v>69</v>
      </c>
      <c r="R1405" t="s">
        <v>229</v>
      </c>
      <c r="S1405" s="2">
        <v>44354.267418981479</v>
      </c>
      <c r="U1405" s="2">
        <v>44193.229178240741</v>
      </c>
      <c r="V1405" t="b">
        <v>0</v>
      </c>
      <c r="W1405" t="s">
        <v>37</v>
      </c>
      <c r="X1405" t="s">
        <v>2523</v>
      </c>
      <c r="Z1405" t="b">
        <v>0</v>
      </c>
      <c r="AA1405" t="s">
        <v>229</v>
      </c>
      <c r="AB1405" t="s">
        <v>180</v>
      </c>
      <c r="AC1405" t="b">
        <v>0</v>
      </c>
      <c r="AD1405" t="b">
        <v>0</v>
      </c>
      <c r="AE1405" s="3">
        <v>70550.39</v>
      </c>
      <c r="AF1405" s="3">
        <v>3527.52</v>
      </c>
    </row>
    <row r="1406" spans="1:32" x14ac:dyDescent="0.3">
      <c r="A1406" t="s">
        <v>2524</v>
      </c>
      <c r="B1406" t="b">
        <v>0</v>
      </c>
      <c r="D1406" t="b">
        <v>0</v>
      </c>
      <c r="E1406" s="1">
        <v>44926</v>
      </c>
      <c r="F1406" t="b">
        <v>0</v>
      </c>
      <c r="G1406" t="s">
        <v>229</v>
      </c>
      <c r="H1406" t="b">
        <v>1</v>
      </c>
      <c r="I1406" s="2">
        <v>43876.019826388889</v>
      </c>
      <c r="J1406" t="b">
        <v>0</v>
      </c>
      <c r="K1406" t="b">
        <v>0</v>
      </c>
      <c r="L1406" t="s">
        <v>622</v>
      </c>
      <c r="M1406">
        <v>4</v>
      </c>
      <c r="N1406">
        <v>2022</v>
      </c>
      <c r="O1406" t="s">
        <v>86</v>
      </c>
      <c r="P1406" t="s">
        <v>86</v>
      </c>
      <c r="Q1406" t="s">
        <v>69</v>
      </c>
      <c r="R1406" t="s">
        <v>229</v>
      </c>
      <c r="S1406" s="2">
        <v>44358.877800925926</v>
      </c>
      <c r="U1406" s="2">
        <v>44193.231770833336</v>
      </c>
      <c r="V1406" t="b">
        <v>0</v>
      </c>
      <c r="W1406" t="s">
        <v>83</v>
      </c>
      <c r="X1406" t="s">
        <v>2525</v>
      </c>
      <c r="Z1406" t="b">
        <v>0</v>
      </c>
      <c r="AA1406" t="s">
        <v>229</v>
      </c>
      <c r="AB1406" t="s">
        <v>180</v>
      </c>
      <c r="AC1406" t="b">
        <v>0</v>
      </c>
      <c r="AD1406" t="b">
        <v>0</v>
      </c>
      <c r="AE1406" s="3">
        <v>187436.44</v>
      </c>
      <c r="AF1406" s="3">
        <v>9371.82</v>
      </c>
    </row>
    <row r="1407" spans="1:32" x14ac:dyDescent="0.3">
      <c r="A1407" t="s">
        <v>2526</v>
      </c>
      <c r="B1407" t="b">
        <v>0</v>
      </c>
      <c r="D1407" t="b">
        <v>0</v>
      </c>
      <c r="E1407" s="1">
        <v>44617</v>
      </c>
      <c r="F1407" t="b">
        <v>0</v>
      </c>
      <c r="G1407" t="s">
        <v>123</v>
      </c>
      <c r="H1407" t="b">
        <v>1</v>
      </c>
      <c r="I1407" s="2">
        <v>44062.868287037039</v>
      </c>
      <c r="J1407" t="b">
        <v>0</v>
      </c>
      <c r="K1407" t="b">
        <v>0</v>
      </c>
      <c r="L1407" t="s">
        <v>310</v>
      </c>
      <c r="M1407">
        <v>1</v>
      </c>
      <c r="N1407">
        <v>2022</v>
      </c>
      <c r="O1407" t="s">
        <v>86</v>
      </c>
      <c r="P1407" t="s">
        <v>86</v>
      </c>
      <c r="Q1407" t="s">
        <v>45</v>
      </c>
      <c r="R1407" t="s">
        <v>498</v>
      </c>
      <c r="S1407" s="2">
        <v>44369.662118055552</v>
      </c>
      <c r="U1407" s="2">
        <v>44062.869317129633</v>
      </c>
      <c r="V1407" t="b">
        <v>0</v>
      </c>
      <c r="W1407" t="s">
        <v>37</v>
      </c>
      <c r="X1407" t="s">
        <v>2527</v>
      </c>
      <c r="Z1407" t="b">
        <v>0</v>
      </c>
      <c r="AA1407" t="s">
        <v>498</v>
      </c>
      <c r="AB1407" t="s">
        <v>180</v>
      </c>
      <c r="AC1407" t="b">
        <v>0</v>
      </c>
      <c r="AD1407" t="b">
        <v>0</v>
      </c>
      <c r="AE1407" s="3">
        <v>92945</v>
      </c>
      <c r="AF1407" s="3">
        <v>4647.25</v>
      </c>
    </row>
    <row r="1408" spans="1:32" x14ac:dyDescent="0.3">
      <c r="A1408" t="s">
        <v>2528</v>
      </c>
      <c r="B1408" t="b">
        <v>0</v>
      </c>
      <c r="D1408" t="b">
        <v>0</v>
      </c>
      <c r="E1408" s="1">
        <v>44651</v>
      </c>
      <c r="F1408" t="b">
        <v>0</v>
      </c>
      <c r="G1408" t="s">
        <v>1332</v>
      </c>
      <c r="H1408" t="b">
        <v>1</v>
      </c>
      <c r="I1408" s="2">
        <v>44124.725416666668</v>
      </c>
      <c r="J1408" t="b">
        <v>0</v>
      </c>
      <c r="K1408" t="b">
        <v>0</v>
      </c>
      <c r="L1408" t="s">
        <v>310</v>
      </c>
      <c r="M1408">
        <v>1</v>
      </c>
      <c r="N1408">
        <v>2022</v>
      </c>
      <c r="O1408" t="s">
        <v>86</v>
      </c>
      <c r="P1408" t="s">
        <v>86</v>
      </c>
      <c r="Q1408" t="s">
        <v>120</v>
      </c>
      <c r="R1408" t="s">
        <v>2115</v>
      </c>
      <c r="S1408" s="2">
        <v>44371.608206018522</v>
      </c>
      <c r="U1408" s="2">
        <v>44124.725925925923</v>
      </c>
      <c r="V1408" t="b">
        <v>0</v>
      </c>
      <c r="W1408" t="s">
        <v>98</v>
      </c>
      <c r="X1408" t="s">
        <v>2529</v>
      </c>
      <c r="Z1408" t="b">
        <v>0</v>
      </c>
      <c r="AA1408" t="s">
        <v>2115</v>
      </c>
      <c r="AB1408" t="s">
        <v>180</v>
      </c>
      <c r="AC1408" t="b">
        <v>0</v>
      </c>
      <c r="AD1408" t="b">
        <v>0</v>
      </c>
      <c r="AE1408" s="3">
        <v>152000</v>
      </c>
      <c r="AF1408" s="3">
        <v>7600</v>
      </c>
    </row>
    <row r="1409" spans="1:32" x14ac:dyDescent="0.3">
      <c r="A1409" t="s">
        <v>2530</v>
      </c>
      <c r="B1409" t="b">
        <v>0</v>
      </c>
      <c r="D1409" t="b">
        <v>0</v>
      </c>
      <c r="E1409" s="1">
        <v>44651</v>
      </c>
      <c r="F1409" t="b">
        <v>0</v>
      </c>
      <c r="G1409" t="s">
        <v>123</v>
      </c>
      <c r="H1409" t="b">
        <v>1</v>
      </c>
      <c r="I1409" s="2">
        <v>44152.614641203705</v>
      </c>
      <c r="J1409" t="b">
        <v>0</v>
      </c>
      <c r="K1409" t="b">
        <v>0</v>
      </c>
      <c r="L1409" t="s">
        <v>310</v>
      </c>
      <c r="M1409">
        <v>1</v>
      </c>
      <c r="N1409">
        <v>2022</v>
      </c>
      <c r="O1409" t="s">
        <v>86</v>
      </c>
      <c r="P1409" t="s">
        <v>86</v>
      </c>
      <c r="Q1409" t="s">
        <v>120</v>
      </c>
      <c r="R1409" t="s">
        <v>1223</v>
      </c>
      <c r="S1409" s="2">
        <v>44368.389803240738</v>
      </c>
      <c r="V1409" t="b">
        <v>0</v>
      </c>
      <c r="W1409" t="s">
        <v>37</v>
      </c>
      <c r="X1409" t="s">
        <v>2531</v>
      </c>
      <c r="Z1409" t="b">
        <v>0</v>
      </c>
      <c r="AA1409" t="s">
        <v>1223</v>
      </c>
      <c r="AB1409" t="s">
        <v>180</v>
      </c>
      <c r="AC1409" t="b">
        <v>0</v>
      </c>
      <c r="AD1409" t="b">
        <v>0</v>
      </c>
      <c r="AE1409" s="3">
        <v>161000</v>
      </c>
      <c r="AF1409" s="3">
        <v>8050</v>
      </c>
    </row>
    <row r="1410" spans="1:32" x14ac:dyDescent="0.3">
      <c r="A1410" t="s">
        <v>2532</v>
      </c>
      <c r="B1410" t="b">
        <v>0</v>
      </c>
      <c r="D1410" t="b">
        <v>0</v>
      </c>
      <c r="E1410" s="1">
        <v>44650</v>
      </c>
      <c r="F1410" t="b">
        <v>0</v>
      </c>
      <c r="G1410" t="s">
        <v>123</v>
      </c>
      <c r="H1410" t="b">
        <v>1</v>
      </c>
      <c r="I1410" s="2">
        <v>44000.567696759259</v>
      </c>
      <c r="J1410" t="b">
        <v>0</v>
      </c>
      <c r="K1410" t="b">
        <v>0</v>
      </c>
      <c r="L1410" t="s">
        <v>310</v>
      </c>
      <c r="M1410">
        <v>1</v>
      </c>
      <c r="N1410">
        <v>2022</v>
      </c>
      <c r="O1410" t="s">
        <v>86</v>
      </c>
      <c r="P1410" t="s">
        <v>86</v>
      </c>
      <c r="Q1410" t="s">
        <v>120</v>
      </c>
      <c r="R1410" t="s">
        <v>1223</v>
      </c>
      <c r="S1410" s="2">
        <v>44358.508900462963</v>
      </c>
      <c r="V1410" t="b">
        <v>0</v>
      </c>
      <c r="W1410" t="s">
        <v>37</v>
      </c>
      <c r="X1410" t="s">
        <v>2533</v>
      </c>
      <c r="Z1410" t="b">
        <v>0</v>
      </c>
      <c r="AA1410" t="s">
        <v>1223</v>
      </c>
      <c r="AB1410" t="s">
        <v>180</v>
      </c>
      <c r="AC1410" t="b">
        <v>0</v>
      </c>
      <c r="AD1410" t="b">
        <v>0</v>
      </c>
      <c r="AE1410" s="3">
        <v>152778.54</v>
      </c>
      <c r="AF1410" s="3">
        <v>7638.93</v>
      </c>
    </row>
    <row r="1411" spans="1:32" x14ac:dyDescent="0.3">
      <c r="A1411" t="s">
        <v>1104</v>
      </c>
      <c r="B1411" t="b">
        <v>0</v>
      </c>
      <c r="D1411" t="b">
        <v>0</v>
      </c>
      <c r="E1411" s="1">
        <v>44651</v>
      </c>
      <c r="F1411" t="b">
        <v>0</v>
      </c>
      <c r="G1411" t="s">
        <v>123</v>
      </c>
      <c r="H1411" t="b">
        <v>1</v>
      </c>
      <c r="I1411" s="2">
        <v>43698.556689814817</v>
      </c>
      <c r="J1411" t="b">
        <v>0</v>
      </c>
      <c r="K1411" t="b">
        <v>0</v>
      </c>
      <c r="L1411" t="s">
        <v>310</v>
      </c>
      <c r="M1411">
        <v>1</v>
      </c>
      <c r="N1411">
        <v>2022</v>
      </c>
      <c r="O1411" t="s">
        <v>771</v>
      </c>
      <c r="P1411" t="s">
        <v>772</v>
      </c>
      <c r="Q1411" t="s">
        <v>120</v>
      </c>
      <c r="R1411" t="s">
        <v>1931</v>
      </c>
      <c r="S1411" s="2">
        <v>44371.602858796294</v>
      </c>
      <c r="U1411" s="2">
        <v>44307.419618055559</v>
      </c>
      <c r="V1411" t="b">
        <v>0</v>
      </c>
      <c r="W1411" t="s">
        <v>98</v>
      </c>
      <c r="X1411" t="s">
        <v>2534</v>
      </c>
      <c r="Z1411" t="b">
        <v>0</v>
      </c>
      <c r="AA1411" t="s">
        <v>1931</v>
      </c>
      <c r="AB1411" t="s">
        <v>774</v>
      </c>
      <c r="AC1411" t="b">
        <v>0</v>
      </c>
      <c r="AD1411" t="b">
        <v>0</v>
      </c>
      <c r="AE1411" s="3">
        <v>174339.66</v>
      </c>
      <c r="AF1411" s="3">
        <v>122037.75999999999</v>
      </c>
    </row>
    <row r="1412" spans="1:32" x14ac:dyDescent="0.3">
      <c r="A1412" t="s">
        <v>2535</v>
      </c>
      <c r="B1412" t="b">
        <v>0</v>
      </c>
      <c r="D1412" t="b">
        <v>0</v>
      </c>
      <c r="E1412" s="1">
        <v>44742</v>
      </c>
      <c r="F1412" t="b">
        <v>0</v>
      </c>
      <c r="G1412" t="s">
        <v>123</v>
      </c>
      <c r="H1412" t="b">
        <v>1</v>
      </c>
      <c r="I1412" s="2">
        <v>43894.590810185182</v>
      </c>
      <c r="J1412" t="b">
        <v>0</v>
      </c>
      <c r="K1412" t="b">
        <v>0</v>
      </c>
      <c r="L1412" t="s">
        <v>152</v>
      </c>
      <c r="M1412">
        <v>2</v>
      </c>
      <c r="N1412">
        <v>2022</v>
      </c>
      <c r="O1412" t="s">
        <v>86</v>
      </c>
      <c r="P1412" t="s">
        <v>86</v>
      </c>
      <c r="Q1412" t="s">
        <v>120</v>
      </c>
      <c r="R1412" t="s">
        <v>1223</v>
      </c>
      <c r="S1412" s="2">
        <v>44372.384305555555</v>
      </c>
      <c r="U1412" s="2">
        <v>43909.939618055556</v>
      </c>
      <c r="V1412" t="b">
        <v>0</v>
      </c>
      <c r="W1412" t="s">
        <v>37</v>
      </c>
      <c r="X1412" t="s">
        <v>2536</v>
      </c>
      <c r="Z1412" t="b">
        <v>0</v>
      </c>
      <c r="AA1412" t="s">
        <v>1223</v>
      </c>
      <c r="AB1412" t="s">
        <v>180</v>
      </c>
      <c r="AC1412" t="b">
        <v>0</v>
      </c>
      <c r="AD1412" t="b">
        <v>0</v>
      </c>
      <c r="AE1412" s="3">
        <v>161000</v>
      </c>
      <c r="AF1412" s="3">
        <v>8050</v>
      </c>
    </row>
    <row r="1413" spans="1:32" x14ac:dyDescent="0.3">
      <c r="A1413" t="s">
        <v>2537</v>
      </c>
      <c r="B1413" t="b">
        <v>0</v>
      </c>
      <c r="D1413" t="b">
        <v>0</v>
      </c>
      <c r="E1413" s="1">
        <v>44742</v>
      </c>
      <c r="F1413" t="b">
        <v>0</v>
      </c>
      <c r="G1413" t="s">
        <v>123</v>
      </c>
      <c r="H1413" t="b">
        <v>1</v>
      </c>
      <c r="I1413" s="2">
        <v>43965.546574074076</v>
      </c>
      <c r="J1413" t="b">
        <v>0</v>
      </c>
      <c r="K1413" t="b">
        <v>0</v>
      </c>
      <c r="L1413" t="s">
        <v>152</v>
      </c>
      <c r="M1413">
        <v>2</v>
      </c>
      <c r="N1413">
        <v>2022</v>
      </c>
      <c r="O1413" t="s">
        <v>86</v>
      </c>
      <c r="P1413" t="s">
        <v>86</v>
      </c>
      <c r="Q1413" t="s">
        <v>120</v>
      </c>
      <c r="R1413" t="s">
        <v>2312</v>
      </c>
      <c r="S1413" s="2">
        <v>44370.400636574072</v>
      </c>
      <c r="U1413" s="2">
        <v>43971.753530092596</v>
      </c>
      <c r="V1413" t="b">
        <v>0</v>
      </c>
      <c r="W1413" t="s">
        <v>37</v>
      </c>
      <c r="X1413" t="s">
        <v>2538</v>
      </c>
      <c r="Z1413" t="b">
        <v>0</v>
      </c>
      <c r="AA1413" t="s">
        <v>2312</v>
      </c>
      <c r="AB1413" t="s">
        <v>180</v>
      </c>
      <c r="AC1413" t="b">
        <v>0</v>
      </c>
      <c r="AD1413" t="b">
        <v>0</v>
      </c>
      <c r="AE1413" s="3">
        <v>131478</v>
      </c>
      <c r="AF1413" s="3">
        <v>6573.9</v>
      </c>
    </row>
    <row r="1414" spans="1:32" x14ac:dyDescent="0.3">
      <c r="A1414" t="s">
        <v>282</v>
      </c>
      <c r="B1414" t="b">
        <v>0</v>
      </c>
      <c r="D1414" t="b">
        <v>0</v>
      </c>
      <c r="E1414" s="1">
        <v>44463</v>
      </c>
      <c r="F1414" t="b">
        <v>0</v>
      </c>
      <c r="G1414" t="s">
        <v>179</v>
      </c>
      <c r="H1414" t="b">
        <v>1</v>
      </c>
      <c r="I1414" s="2">
        <v>44265.997812499998</v>
      </c>
      <c r="J1414" t="b">
        <v>0</v>
      </c>
      <c r="K1414" t="b">
        <v>0</v>
      </c>
      <c r="L1414" t="s">
        <v>203</v>
      </c>
      <c r="M1414">
        <v>3</v>
      </c>
      <c r="N1414">
        <v>2021</v>
      </c>
      <c r="O1414" t="s">
        <v>86</v>
      </c>
      <c r="P1414" t="s">
        <v>86</v>
      </c>
      <c r="Q1414" t="s">
        <v>120</v>
      </c>
      <c r="R1414" t="s">
        <v>179</v>
      </c>
      <c r="S1414" s="2">
        <v>44372.154606481483</v>
      </c>
      <c r="U1414" s="2">
        <v>44265.998738425929</v>
      </c>
      <c r="V1414" t="b">
        <v>0</v>
      </c>
      <c r="W1414" t="s">
        <v>1224</v>
      </c>
      <c r="X1414" t="s">
        <v>2539</v>
      </c>
      <c r="Z1414" t="b">
        <v>0</v>
      </c>
      <c r="AA1414" t="s">
        <v>179</v>
      </c>
      <c r="AB1414" t="s">
        <v>180</v>
      </c>
      <c r="AC1414" t="b">
        <v>0</v>
      </c>
      <c r="AD1414" t="b">
        <v>0</v>
      </c>
      <c r="AE1414" s="3">
        <v>154850</v>
      </c>
      <c r="AF1414" s="3">
        <v>7742.5</v>
      </c>
    </row>
    <row r="1415" spans="1:32" x14ac:dyDescent="0.3">
      <c r="A1415" t="s">
        <v>2540</v>
      </c>
      <c r="B1415" t="b">
        <v>0</v>
      </c>
      <c r="D1415" t="b">
        <v>0</v>
      </c>
      <c r="E1415" s="1">
        <v>44469</v>
      </c>
      <c r="F1415" t="b">
        <v>0</v>
      </c>
      <c r="G1415" t="s">
        <v>123</v>
      </c>
      <c r="H1415" t="b">
        <v>1</v>
      </c>
      <c r="I1415" s="2">
        <v>44312.492928240739</v>
      </c>
      <c r="J1415" t="b">
        <v>0</v>
      </c>
      <c r="K1415" t="b">
        <v>0</v>
      </c>
      <c r="L1415" t="s">
        <v>203</v>
      </c>
      <c r="M1415">
        <v>3</v>
      </c>
      <c r="N1415">
        <v>2021</v>
      </c>
      <c r="O1415" t="s">
        <v>86</v>
      </c>
      <c r="P1415" t="s">
        <v>86</v>
      </c>
      <c r="Q1415" t="s">
        <v>120</v>
      </c>
      <c r="R1415" t="s">
        <v>123</v>
      </c>
      <c r="S1415" s="2">
        <v>44372.106481481482</v>
      </c>
      <c r="V1415" t="b">
        <v>0</v>
      </c>
      <c r="W1415" t="s">
        <v>37</v>
      </c>
      <c r="X1415" t="s">
        <v>2541</v>
      </c>
      <c r="Z1415" t="b">
        <v>0</v>
      </c>
      <c r="AA1415" t="s">
        <v>123</v>
      </c>
      <c r="AB1415" t="s">
        <v>180</v>
      </c>
      <c r="AC1415" t="b">
        <v>0</v>
      </c>
      <c r="AD1415" t="b">
        <v>0</v>
      </c>
      <c r="AE1415" s="3">
        <v>150850</v>
      </c>
      <c r="AF1415" s="3">
        <v>7542.5</v>
      </c>
    </row>
    <row r="1416" spans="1:32" x14ac:dyDescent="0.3">
      <c r="A1416" t="s">
        <v>2542</v>
      </c>
      <c r="B1416" t="b">
        <v>0</v>
      </c>
      <c r="D1416" t="b">
        <v>0</v>
      </c>
      <c r="E1416" s="1">
        <v>44469</v>
      </c>
      <c r="F1416" t="b">
        <v>0</v>
      </c>
      <c r="G1416" t="s">
        <v>123</v>
      </c>
      <c r="H1416" t="b">
        <v>1</v>
      </c>
      <c r="I1416" s="2">
        <v>44098.524189814816</v>
      </c>
      <c r="J1416" t="b">
        <v>0</v>
      </c>
      <c r="K1416" t="b">
        <v>0</v>
      </c>
      <c r="L1416" t="s">
        <v>203</v>
      </c>
      <c r="M1416">
        <v>3</v>
      </c>
      <c r="N1416">
        <v>2021</v>
      </c>
      <c r="O1416" t="s">
        <v>86</v>
      </c>
      <c r="P1416" t="s">
        <v>86</v>
      </c>
      <c r="Q1416" t="s">
        <v>120</v>
      </c>
      <c r="R1416" t="s">
        <v>123</v>
      </c>
      <c r="S1416" s="2">
        <v>44372.125405092593</v>
      </c>
      <c r="U1416" s="2">
        <v>44098.525023148148</v>
      </c>
      <c r="V1416" t="b">
        <v>0</v>
      </c>
      <c r="W1416" t="s">
        <v>37</v>
      </c>
      <c r="X1416" t="s">
        <v>2543</v>
      </c>
      <c r="Z1416" t="b">
        <v>0</v>
      </c>
      <c r="AA1416" t="s">
        <v>123</v>
      </c>
      <c r="AB1416" t="s">
        <v>180</v>
      </c>
      <c r="AC1416" t="b">
        <v>0</v>
      </c>
      <c r="AD1416" t="b">
        <v>0</v>
      </c>
      <c r="AE1416" s="3">
        <v>146750</v>
      </c>
      <c r="AF1416" s="3">
        <v>7337.5</v>
      </c>
    </row>
    <row r="1417" spans="1:32" x14ac:dyDescent="0.3">
      <c r="A1417" t="s">
        <v>1307</v>
      </c>
      <c r="B1417" t="b">
        <v>0</v>
      </c>
      <c r="D1417" t="b">
        <v>0</v>
      </c>
      <c r="E1417" s="1">
        <v>44469</v>
      </c>
      <c r="F1417" t="b">
        <v>0</v>
      </c>
      <c r="G1417" t="s">
        <v>159</v>
      </c>
      <c r="H1417" t="b">
        <v>1</v>
      </c>
      <c r="I1417" s="2">
        <v>43350.842210648145</v>
      </c>
      <c r="J1417" t="b">
        <v>0</v>
      </c>
      <c r="K1417" t="b">
        <v>0</v>
      </c>
      <c r="L1417" t="s">
        <v>203</v>
      </c>
      <c r="M1417">
        <v>3</v>
      </c>
      <c r="N1417">
        <v>2021</v>
      </c>
      <c r="O1417" t="s">
        <v>86</v>
      </c>
      <c r="P1417" t="s">
        <v>86</v>
      </c>
      <c r="Q1417" t="s">
        <v>153</v>
      </c>
      <c r="R1417" t="s">
        <v>123</v>
      </c>
      <c r="S1417" s="2">
        <v>44372.10460648148</v>
      </c>
      <c r="U1417" s="2">
        <v>43735.834583333337</v>
      </c>
      <c r="V1417" t="b">
        <v>0</v>
      </c>
      <c r="W1417" t="s">
        <v>37</v>
      </c>
      <c r="X1417" t="s">
        <v>2544</v>
      </c>
      <c r="Z1417" t="b">
        <v>0</v>
      </c>
      <c r="AA1417" t="s">
        <v>123</v>
      </c>
      <c r="AB1417" t="s">
        <v>205</v>
      </c>
      <c r="AC1417" t="b">
        <v>0</v>
      </c>
      <c r="AD1417" t="b">
        <v>0</v>
      </c>
      <c r="AE1417" s="3">
        <v>104279</v>
      </c>
      <c r="AF1417" s="3">
        <v>31283.7</v>
      </c>
    </row>
    <row r="1418" spans="1:32" x14ac:dyDescent="0.3">
      <c r="A1418" t="s">
        <v>2545</v>
      </c>
      <c r="B1418" t="b">
        <v>0</v>
      </c>
      <c r="D1418" t="b">
        <v>0</v>
      </c>
      <c r="E1418" s="1">
        <v>44455</v>
      </c>
      <c r="F1418" t="b">
        <v>0</v>
      </c>
      <c r="G1418" t="s">
        <v>2312</v>
      </c>
      <c r="H1418" t="b">
        <v>1</v>
      </c>
      <c r="I1418" s="2">
        <v>44326.605682870373</v>
      </c>
      <c r="J1418" t="b">
        <v>0</v>
      </c>
      <c r="K1418" t="b">
        <v>0</v>
      </c>
      <c r="L1418" t="s">
        <v>203</v>
      </c>
      <c r="M1418">
        <v>3</v>
      </c>
      <c r="N1418">
        <v>2021</v>
      </c>
      <c r="O1418" t="s">
        <v>86</v>
      </c>
      <c r="P1418" t="s">
        <v>86</v>
      </c>
      <c r="Q1418" t="s">
        <v>45</v>
      </c>
      <c r="R1418" t="s">
        <v>2312</v>
      </c>
      <c r="S1418" s="2">
        <v>44354.493726851855</v>
      </c>
      <c r="U1418" s="2">
        <v>44326.609895833331</v>
      </c>
      <c r="V1418" t="b">
        <v>0</v>
      </c>
      <c r="W1418" t="s">
        <v>121</v>
      </c>
      <c r="X1418" t="s">
        <v>2546</v>
      </c>
      <c r="Z1418" t="b">
        <v>0</v>
      </c>
      <c r="AA1418" t="s">
        <v>2312</v>
      </c>
      <c r="AB1418" t="s">
        <v>205</v>
      </c>
      <c r="AC1418" t="b">
        <v>0</v>
      </c>
      <c r="AD1418" t="b">
        <v>0</v>
      </c>
      <c r="AE1418" s="3">
        <v>119758.5</v>
      </c>
      <c r="AF1418" s="3">
        <v>35927.550000000003</v>
      </c>
    </row>
    <row r="1419" spans="1:32" x14ac:dyDescent="0.3">
      <c r="A1419" t="s">
        <v>2547</v>
      </c>
      <c r="B1419" t="b">
        <v>0</v>
      </c>
      <c r="D1419" t="b">
        <v>0</v>
      </c>
      <c r="E1419" s="1">
        <v>44463</v>
      </c>
      <c r="F1419" t="b">
        <v>0</v>
      </c>
      <c r="G1419" t="s">
        <v>1332</v>
      </c>
      <c r="H1419" t="b">
        <v>1</v>
      </c>
      <c r="I1419" s="2">
        <v>44260.845509259256</v>
      </c>
      <c r="J1419" t="b">
        <v>0</v>
      </c>
      <c r="K1419" t="b">
        <v>0</v>
      </c>
      <c r="L1419" t="s">
        <v>203</v>
      </c>
      <c r="M1419">
        <v>3</v>
      </c>
      <c r="N1419">
        <v>2021</v>
      </c>
      <c r="O1419" t="s">
        <v>86</v>
      </c>
      <c r="P1419" t="s">
        <v>86</v>
      </c>
      <c r="Q1419" t="s">
        <v>120</v>
      </c>
      <c r="R1419" t="s">
        <v>179</v>
      </c>
      <c r="S1419" s="2">
        <v>44372.174942129626</v>
      </c>
      <c r="U1419" s="2">
        <v>44272.135937500003</v>
      </c>
      <c r="V1419" t="b">
        <v>0</v>
      </c>
      <c r="W1419" t="s">
        <v>121</v>
      </c>
      <c r="X1419" t="s">
        <v>2548</v>
      </c>
      <c r="Z1419" t="b">
        <v>0</v>
      </c>
      <c r="AA1419" t="s">
        <v>179</v>
      </c>
      <c r="AB1419" t="s">
        <v>205</v>
      </c>
      <c r="AC1419" t="b">
        <v>0</v>
      </c>
      <c r="AD1419" t="b">
        <v>0</v>
      </c>
      <c r="AE1419" s="3">
        <v>175010</v>
      </c>
      <c r="AF1419" s="3">
        <v>52503</v>
      </c>
    </row>
    <row r="1420" spans="1:32" x14ac:dyDescent="0.3">
      <c r="A1420" t="s">
        <v>2549</v>
      </c>
      <c r="B1420" t="b">
        <v>0</v>
      </c>
      <c r="D1420" t="b">
        <v>0</v>
      </c>
      <c r="E1420" s="1">
        <v>44469</v>
      </c>
      <c r="F1420" t="b">
        <v>0</v>
      </c>
      <c r="G1420" t="s">
        <v>123</v>
      </c>
      <c r="H1420" t="b">
        <v>1</v>
      </c>
      <c r="I1420" s="2">
        <v>43853.546249999999</v>
      </c>
      <c r="J1420" t="b">
        <v>0</v>
      </c>
      <c r="K1420" t="b">
        <v>0</v>
      </c>
      <c r="L1420" t="s">
        <v>203</v>
      </c>
      <c r="M1420">
        <v>3</v>
      </c>
      <c r="N1420">
        <v>2021</v>
      </c>
      <c r="O1420" t="s">
        <v>86</v>
      </c>
      <c r="P1420" t="s">
        <v>86</v>
      </c>
      <c r="Q1420" t="s">
        <v>120</v>
      </c>
      <c r="R1420" t="s">
        <v>123</v>
      </c>
      <c r="S1420" s="2">
        <v>44371.607638888891</v>
      </c>
      <c r="U1420" s="2">
        <v>44005.87228009259</v>
      </c>
      <c r="V1420" t="b">
        <v>0</v>
      </c>
      <c r="W1420" t="s">
        <v>98</v>
      </c>
      <c r="X1420" t="s">
        <v>2550</v>
      </c>
      <c r="Z1420" t="b">
        <v>0</v>
      </c>
      <c r="AA1420" t="s">
        <v>123</v>
      </c>
      <c r="AB1420" t="s">
        <v>205</v>
      </c>
      <c r="AC1420" t="b">
        <v>0</v>
      </c>
      <c r="AD1420" t="b">
        <v>0</v>
      </c>
      <c r="AE1420" s="3">
        <v>150850</v>
      </c>
      <c r="AF1420" s="3">
        <v>45255</v>
      </c>
    </row>
    <row r="1421" spans="1:32" x14ac:dyDescent="0.3">
      <c r="A1421" t="s">
        <v>2551</v>
      </c>
      <c r="B1421" t="b">
        <v>0</v>
      </c>
      <c r="D1421" t="b">
        <v>0</v>
      </c>
      <c r="E1421" s="1">
        <v>44469</v>
      </c>
      <c r="F1421" t="b">
        <v>0</v>
      </c>
      <c r="G1421" t="s">
        <v>123</v>
      </c>
      <c r="H1421" t="b">
        <v>1</v>
      </c>
      <c r="I1421" s="2">
        <v>44153.901122685187</v>
      </c>
      <c r="J1421" t="b">
        <v>0</v>
      </c>
      <c r="K1421" t="b">
        <v>0</v>
      </c>
      <c r="L1421" t="s">
        <v>203</v>
      </c>
      <c r="M1421">
        <v>3</v>
      </c>
      <c r="N1421">
        <v>2021</v>
      </c>
      <c r="O1421" t="s">
        <v>86</v>
      </c>
      <c r="P1421" t="s">
        <v>86</v>
      </c>
      <c r="Q1421" t="s">
        <v>45</v>
      </c>
      <c r="R1421" t="s">
        <v>1931</v>
      </c>
      <c r="S1421" s="2">
        <v>44361.401122685187</v>
      </c>
      <c r="U1421" s="2">
        <v>44155.685416666667</v>
      </c>
      <c r="V1421" t="b">
        <v>0</v>
      </c>
      <c r="W1421" t="s">
        <v>37</v>
      </c>
      <c r="X1421" t="s">
        <v>2552</v>
      </c>
      <c r="Z1421" t="b">
        <v>0</v>
      </c>
      <c r="AA1421" t="s">
        <v>1931</v>
      </c>
      <c r="AB1421" t="s">
        <v>180</v>
      </c>
      <c r="AC1421" t="b">
        <v>0</v>
      </c>
      <c r="AD1421" t="b">
        <v>0</v>
      </c>
      <c r="AE1421" s="3">
        <v>209431.35</v>
      </c>
      <c r="AF1421" s="3">
        <v>10471.57</v>
      </c>
    </row>
    <row r="1422" spans="1:32" x14ac:dyDescent="0.3">
      <c r="A1422" t="s">
        <v>2553</v>
      </c>
      <c r="B1422" t="b">
        <v>0</v>
      </c>
      <c r="D1422" t="b">
        <v>0</v>
      </c>
      <c r="E1422" s="1">
        <v>44435</v>
      </c>
      <c r="F1422" t="b">
        <v>0</v>
      </c>
      <c r="G1422" t="s">
        <v>179</v>
      </c>
      <c r="H1422" t="b">
        <v>1</v>
      </c>
      <c r="I1422" s="2">
        <v>44312.862928240742</v>
      </c>
      <c r="J1422" t="b">
        <v>0</v>
      </c>
      <c r="K1422" t="b">
        <v>0</v>
      </c>
      <c r="L1422" t="s">
        <v>203</v>
      </c>
      <c r="M1422">
        <v>3</v>
      </c>
      <c r="N1422">
        <v>2021</v>
      </c>
      <c r="O1422" t="s">
        <v>771</v>
      </c>
      <c r="P1422" t="s">
        <v>772</v>
      </c>
      <c r="Q1422" t="s">
        <v>120</v>
      </c>
      <c r="R1422" t="s">
        <v>179</v>
      </c>
      <c r="S1422" s="2">
        <v>44372.173831018517</v>
      </c>
      <c r="U1422" s="2">
        <v>44313.516550925924</v>
      </c>
      <c r="V1422" t="b">
        <v>0</v>
      </c>
      <c r="W1422" t="s">
        <v>37</v>
      </c>
      <c r="X1422" t="s">
        <v>2554</v>
      </c>
      <c r="Z1422" t="b">
        <v>0</v>
      </c>
      <c r="AA1422" t="s">
        <v>179</v>
      </c>
      <c r="AB1422" t="s">
        <v>774</v>
      </c>
      <c r="AC1422" t="b">
        <v>0</v>
      </c>
      <c r="AD1422" t="b">
        <v>0</v>
      </c>
      <c r="AE1422" s="3">
        <v>111390</v>
      </c>
      <c r="AF1422" s="3">
        <v>77973</v>
      </c>
    </row>
    <row r="1423" spans="1:32" x14ac:dyDescent="0.3">
      <c r="A1423" t="s">
        <v>2028</v>
      </c>
      <c r="B1423" t="b">
        <v>0</v>
      </c>
      <c r="D1423" t="b">
        <v>0</v>
      </c>
      <c r="E1423" s="1">
        <v>44407</v>
      </c>
      <c r="F1423" t="b">
        <v>0</v>
      </c>
      <c r="G1423" t="s">
        <v>123</v>
      </c>
      <c r="H1423" t="b">
        <v>1</v>
      </c>
      <c r="I1423" s="2">
        <v>44312.527812499997</v>
      </c>
      <c r="J1423" t="b">
        <v>0</v>
      </c>
      <c r="K1423" t="b">
        <v>0</v>
      </c>
      <c r="L1423" t="s">
        <v>203</v>
      </c>
      <c r="M1423">
        <v>3</v>
      </c>
      <c r="N1423">
        <v>2021</v>
      </c>
      <c r="O1423" t="s">
        <v>86</v>
      </c>
      <c r="P1423" t="s">
        <v>86</v>
      </c>
      <c r="Q1423" t="s">
        <v>120</v>
      </c>
      <c r="R1423" t="s">
        <v>123</v>
      </c>
      <c r="S1423" s="2">
        <v>44372.675243055557</v>
      </c>
      <c r="U1423" s="2">
        <v>44322.699548611112</v>
      </c>
      <c r="V1423" t="b">
        <v>0</v>
      </c>
      <c r="W1423" t="s">
        <v>83</v>
      </c>
      <c r="X1423" t="s">
        <v>2555</v>
      </c>
      <c r="Z1423" t="b">
        <v>0</v>
      </c>
      <c r="AA1423" t="s">
        <v>123</v>
      </c>
      <c r="AB1423" t="s">
        <v>205</v>
      </c>
      <c r="AC1423" t="b">
        <v>0</v>
      </c>
      <c r="AD1423" t="b">
        <v>0</v>
      </c>
      <c r="AE1423" s="3">
        <v>10000</v>
      </c>
      <c r="AF1423" s="3">
        <v>3000</v>
      </c>
    </row>
    <row r="1424" spans="1:32" x14ac:dyDescent="0.3">
      <c r="A1424" t="s">
        <v>2556</v>
      </c>
      <c r="B1424" t="b">
        <v>0</v>
      </c>
      <c r="D1424" t="b">
        <v>0</v>
      </c>
      <c r="E1424" s="1">
        <v>44561</v>
      </c>
      <c r="F1424" t="b">
        <v>0</v>
      </c>
      <c r="G1424" t="s">
        <v>123</v>
      </c>
      <c r="H1424" t="b">
        <v>1</v>
      </c>
      <c r="I1424" s="2">
        <v>44064.770914351851</v>
      </c>
      <c r="J1424" t="b">
        <v>0</v>
      </c>
      <c r="K1424" t="b">
        <v>0</v>
      </c>
      <c r="L1424" t="s">
        <v>93</v>
      </c>
      <c r="M1424">
        <v>4</v>
      </c>
      <c r="N1424">
        <v>2021</v>
      </c>
      <c r="O1424" t="s">
        <v>86</v>
      </c>
      <c r="P1424" t="s">
        <v>86</v>
      </c>
      <c r="Q1424" t="s">
        <v>120</v>
      </c>
      <c r="R1424" t="s">
        <v>123</v>
      </c>
      <c r="S1424" s="2">
        <v>44364.599120370367</v>
      </c>
      <c r="V1424" t="b">
        <v>0</v>
      </c>
      <c r="W1424" t="s">
        <v>121</v>
      </c>
      <c r="X1424" t="s">
        <v>2557</v>
      </c>
      <c r="Z1424" t="b">
        <v>0</v>
      </c>
      <c r="AA1424" t="s">
        <v>123</v>
      </c>
      <c r="AB1424" t="s">
        <v>180</v>
      </c>
      <c r="AC1424" t="b">
        <v>0</v>
      </c>
      <c r="AD1424" t="b">
        <v>0</v>
      </c>
      <c r="AE1424" s="3">
        <v>152000</v>
      </c>
      <c r="AF1424" s="3">
        <v>7600</v>
      </c>
    </row>
    <row r="1425" spans="1:32" x14ac:dyDescent="0.3">
      <c r="A1425" t="s">
        <v>1018</v>
      </c>
      <c r="B1425" t="b">
        <v>0</v>
      </c>
      <c r="D1425" t="b">
        <v>0</v>
      </c>
      <c r="E1425" s="1">
        <v>44561</v>
      </c>
      <c r="F1425" t="b">
        <v>0</v>
      </c>
      <c r="G1425" t="s">
        <v>1931</v>
      </c>
      <c r="H1425" t="b">
        <v>1</v>
      </c>
      <c r="I1425" s="2">
        <v>44319.57849537037</v>
      </c>
      <c r="J1425" t="b">
        <v>0</v>
      </c>
      <c r="K1425" t="b">
        <v>0</v>
      </c>
      <c r="L1425" t="s">
        <v>93</v>
      </c>
      <c r="M1425">
        <v>4</v>
      </c>
      <c r="N1425">
        <v>2021</v>
      </c>
      <c r="O1425" t="s">
        <v>86</v>
      </c>
      <c r="P1425" t="s">
        <v>86</v>
      </c>
      <c r="Q1425" t="s">
        <v>120</v>
      </c>
      <c r="R1425" t="s">
        <v>1931</v>
      </c>
      <c r="S1425" s="2">
        <v>44371.6094212963</v>
      </c>
      <c r="V1425" t="b">
        <v>0</v>
      </c>
      <c r="W1425" t="s">
        <v>37</v>
      </c>
      <c r="X1425" t="s">
        <v>2558</v>
      </c>
      <c r="Z1425" t="b">
        <v>0</v>
      </c>
      <c r="AA1425" t="s">
        <v>1931</v>
      </c>
      <c r="AB1425" t="s">
        <v>180</v>
      </c>
      <c r="AC1425" t="b">
        <v>0</v>
      </c>
      <c r="AD1425" t="b">
        <v>0</v>
      </c>
      <c r="AE1425" s="3">
        <v>209431.35</v>
      </c>
      <c r="AF1425" s="3">
        <v>10471.57</v>
      </c>
    </row>
    <row r="1426" spans="1:32" x14ac:dyDescent="0.3">
      <c r="A1426" t="s">
        <v>2559</v>
      </c>
      <c r="B1426" t="b">
        <v>0</v>
      </c>
      <c r="D1426" t="b">
        <v>0</v>
      </c>
      <c r="E1426" s="1">
        <v>44500</v>
      </c>
      <c r="F1426" t="b">
        <v>0</v>
      </c>
      <c r="G1426" t="s">
        <v>123</v>
      </c>
      <c r="H1426" t="b">
        <v>1</v>
      </c>
      <c r="I1426" s="2">
        <v>44277.740752314814</v>
      </c>
      <c r="J1426" t="b">
        <v>0</v>
      </c>
      <c r="K1426" t="b">
        <v>0</v>
      </c>
      <c r="L1426" t="s">
        <v>93</v>
      </c>
      <c r="M1426">
        <v>4</v>
      </c>
      <c r="N1426">
        <v>2021</v>
      </c>
      <c r="O1426" t="s">
        <v>86</v>
      </c>
      <c r="P1426" t="s">
        <v>86</v>
      </c>
      <c r="Q1426" t="s">
        <v>120</v>
      </c>
      <c r="R1426" t="s">
        <v>87</v>
      </c>
      <c r="S1426" s="2">
        <v>44371.643819444442</v>
      </c>
      <c r="V1426" t="b">
        <v>0</v>
      </c>
      <c r="W1426" t="s">
        <v>1224</v>
      </c>
      <c r="X1426" t="s">
        <v>2560</v>
      </c>
      <c r="Z1426" t="b">
        <v>0</v>
      </c>
      <c r="AA1426" t="s">
        <v>123</v>
      </c>
      <c r="AB1426" t="s">
        <v>180</v>
      </c>
      <c r="AC1426" t="b">
        <v>0</v>
      </c>
      <c r="AD1426" t="b">
        <v>0</v>
      </c>
      <c r="AE1426" s="3">
        <v>150850</v>
      </c>
      <c r="AF1426" s="3">
        <v>7542.5</v>
      </c>
    </row>
    <row r="1427" spans="1:32" x14ac:dyDescent="0.3">
      <c r="A1427" t="s">
        <v>2561</v>
      </c>
      <c r="B1427" t="b">
        <v>0</v>
      </c>
      <c r="D1427" t="b">
        <v>0</v>
      </c>
      <c r="E1427" s="1">
        <v>44926</v>
      </c>
      <c r="F1427" t="b">
        <v>0</v>
      </c>
      <c r="G1427" t="s">
        <v>159</v>
      </c>
      <c r="H1427" t="b">
        <v>1</v>
      </c>
      <c r="I1427" s="2">
        <v>43377.849178240744</v>
      </c>
      <c r="J1427" t="b">
        <v>0</v>
      </c>
      <c r="K1427" t="b">
        <v>0</v>
      </c>
      <c r="L1427" t="s">
        <v>622</v>
      </c>
      <c r="M1427">
        <v>4</v>
      </c>
      <c r="N1427">
        <v>2022</v>
      </c>
      <c r="O1427" t="s">
        <v>86</v>
      </c>
      <c r="P1427" t="s">
        <v>86</v>
      </c>
      <c r="Q1427" t="s">
        <v>120</v>
      </c>
      <c r="R1427" t="s">
        <v>498</v>
      </c>
      <c r="S1427" s="2">
        <v>44370.952361111114</v>
      </c>
      <c r="U1427" s="2">
        <v>43525.680104166669</v>
      </c>
      <c r="V1427" t="b">
        <v>0</v>
      </c>
      <c r="W1427" t="s">
        <v>98</v>
      </c>
      <c r="X1427" t="s">
        <v>2562</v>
      </c>
      <c r="Z1427" t="b">
        <v>0</v>
      </c>
      <c r="AA1427" t="s">
        <v>498</v>
      </c>
      <c r="AB1427" t="s">
        <v>180</v>
      </c>
      <c r="AC1427" t="b">
        <v>0</v>
      </c>
      <c r="AD1427" t="b">
        <v>0</v>
      </c>
      <c r="AE1427" s="3">
        <v>80730</v>
      </c>
      <c r="AF1427" s="3">
        <v>4036.5</v>
      </c>
    </row>
    <row r="1428" spans="1:32" x14ac:dyDescent="0.3">
      <c r="A1428" t="s">
        <v>2563</v>
      </c>
      <c r="B1428" t="b">
        <v>0</v>
      </c>
      <c r="C1428" t="s">
        <v>1284</v>
      </c>
      <c r="D1428" t="b">
        <v>0</v>
      </c>
      <c r="E1428" s="1">
        <v>44500</v>
      </c>
      <c r="F1428" t="b">
        <v>0</v>
      </c>
      <c r="G1428" t="s">
        <v>1223</v>
      </c>
      <c r="H1428" t="b">
        <v>1</v>
      </c>
      <c r="I1428" s="2">
        <v>44250.432905092595</v>
      </c>
      <c r="J1428" t="b">
        <v>0</v>
      </c>
      <c r="K1428" t="b">
        <v>0</v>
      </c>
      <c r="L1428" t="s">
        <v>93</v>
      </c>
      <c r="M1428">
        <v>4</v>
      </c>
      <c r="N1428">
        <v>2021</v>
      </c>
      <c r="O1428" t="s">
        <v>86</v>
      </c>
      <c r="P1428" t="s">
        <v>86</v>
      </c>
      <c r="Q1428" t="s">
        <v>120</v>
      </c>
      <c r="R1428" t="s">
        <v>1223</v>
      </c>
      <c r="S1428" s="2">
        <v>44365.564872685187</v>
      </c>
      <c r="U1428" s="2">
        <v>44319.612592592595</v>
      </c>
      <c r="V1428" t="b">
        <v>0</v>
      </c>
      <c r="W1428" t="s">
        <v>121</v>
      </c>
      <c r="X1428" t="s">
        <v>2564</v>
      </c>
      <c r="Z1428" t="b">
        <v>0</v>
      </c>
      <c r="AA1428" t="s">
        <v>1223</v>
      </c>
      <c r="AB1428" t="s">
        <v>205</v>
      </c>
      <c r="AC1428" t="b">
        <v>0</v>
      </c>
      <c r="AD1428" t="b">
        <v>0</v>
      </c>
      <c r="AE1428" s="3">
        <v>187462</v>
      </c>
      <c r="AF1428" s="3">
        <v>56238.6</v>
      </c>
    </row>
    <row r="1429" spans="1:32" x14ac:dyDescent="0.3">
      <c r="A1429" t="s">
        <v>2565</v>
      </c>
      <c r="B1429" t="b">
        <v>0</v>
      </c>
      <c r="D1429" t="b">
        <v>0</v>
      </c>
      <c r="E1429" s="1">
        <v>44561</v>
      </c>
      <c r="F1429" t="b">
        <v>0</v>
      </c>
      <c r="G1429" t="s">
        <v>123</v>
      </c>
      <c r="H1429" t="b">
        <v>1</v>
      </c>
      <c r="I1429" s="2">
        <v>44183.797719907408</v>
      </c>
      <c r="J1429" t="b">
        <v>0</v>
      </c>
      <c r="K1429" t="b">
        <v>0</v>
      </c>
      <c r="L1429" t="s">
        <v>93</v>
      </c>
      <c r="M1429">
        <v>4</v>
      </c>
      <c r="N1429">
        <v>2021</v>
      </c>
      <c r="O1429" t="s">
        <v>771</v>
      </c>
      <c r="P1429" t="s">
        <v>772</v>
      </c>
      <c r="Q1429" t="s">
        <v>120</v>
      </c>
      <c r="R1429" t="s">
        <v>123</v>
      </c>
      <c r="S1429" s="2">
        <v>44369.625208333331</v>
      </c>
      <c r="U1429" s="2">
        <v>44306.497893518521</v>
      </c>
      <c r="V1429" t="b">
        <v>0</v>
      </c>
      <c r="W1429" t="s">
        <v>50</v>
      </c>
      <c r="X1429" t="s">
        <v>2566</v>
      </c>
      <c r="Z1429" t="b">
        <v>0</v>
      </c>
      <c r="AA1429" t="s">
        <v>123</v>
      </c>
      <c r="AB1429" t="s">
        <v>774</v>
      </c>
      <c r="AC1429" t="b">
        <v>0</v>
      </c>
      <c r="AD1429" t="b">
        <v>0</v>
      </c>
      <c r="AE1429" s="3">
        <v>183010</v>
      </c>
      <c r="AF1429" s="3">
        <v>128107</v>
      </c>
    </row>
    <row r="1430" spans="1:32" x14ac:dyDescent="0.3">
      <c r="A1430" t="s">
        <v>2567</v>
      </c>
      <c r="B1430" t="b">
        <v>0</v>
      </c>
      <c r="D1430" t="b">
        <v>0</v>
      </c>
      <c r="E1430" s="1">
        <v>44547</v>
      </c>
      <c r="F1430" t="b">
        <v>0</v>
      </c>
      <c r="G1430" t="s">
        <v>179</v>
      </c>
      <c r="H1430" t="b">
        <v>1</v>
      </c>
      <c r="I1430" s="2">
        <v>44215.856030092589</v>
      </c>
      <c r="J1430" t="b">
        <v>0</v>
      </c>
      <c r="K1430" t="b">
        <v>0</v>
      </c>
      <c r="L1430" t="s">
        <v>93</v>
      </c>
      <c r="M1430">
        <v>4</v>
      </c>
      <c r="N1430">
        <v>2021</v>
      </c>
      <c r="O1430" t="s">
        <v>86</v>
      </c>
      <c r="P1430" t="s">
        <v>86</v>
      </c>
      <c r="Q1430" t="s">
        <v>120</v>
      </c>
      <c r="R1430" t="s">
        <v>179</v>
      </c>
      <c r="S1430" s="2">
        <v>44372.560185185182</v>
      </c>
      <c r="U1430" s="2">
        <v>44253.174710648149</v>
      </c>
      <c r="V1430" t="b">
        <v>0</v>
      </c>
      <c r="W1430" t="s">
        <v>37</v>
      </c>
      <c r="X1430" t="s">
        <v>2568</v>
      </c>
      <c r="Z1430" t="b">
        <v>0</v>
      </c>
      <c r="AA1430" t="s">
        <v>179</v>
      </c>
      <c r="AB1430" t="s">
        <v>205</v>
      </c>
      <c r="AC1430" t="b">
        <v>0</v>
      </c>
      <c r="AD1430" t="b">
        <v>0</v>
      </c>
      <c r="AE1430" s="3">
        <v>154850</v>
      </c>
      <c r="AF1430" s="3">
        <v>46455</v>
      </c>
    </row>
    <row r="1431" spans="1:32" x14ac:dyDescent="0.3">
      <c r="A1431" t="s">
        <v>2569</v>
      </c>
      <c r="B1431" t="b">
        <v>0</v>
      </c>
      <c r="D1431" t="b">
        <v>0</v>
      </c>
      <c r="E1431" s="1">
        <v>44546</v>
      </c>
      <c r="F1431" t="b">
        <v>0</v>
      </c>
      <c r="G1431" t="s">
        <v>123</v>
      </c>
      <c r="H1431" t="b">
        <v>1</v>
      </c>
      <c r="I1431" s="2">
        <v>44176.640925925924</v>
      </c>
      <c r="J1431" t="b">
        <v>0</v>
      </c>
      <c r="K1431" t="b">
        <v>0</v>
      </c>
      <c r="L1431" t="s">
        <v>93</v>
      </c>
      <c r="M1431">
        <v>4</v>
      </c>
      <c r="N1431">
        <v>2021</v>
      </c>
      <c r="O1431" t="s">
        <v>86</v>
      </c>
      <c r="P1431" t="s">
        <v>86</v>
      </c>
      <c r="Q1431" t="s">
        <v>120</v>
      </c>
      <c r="R1431" t="s">
        <v>2312</v>
      </c>
      <c r="S1431" s="2">
        <v>44371.56689814815</v>
      </c>
      <c r="U1431" s="2">
        <v>44176.642048611109</v>
      </c>
      <c r="V1431" t="b">
        <v>0</v>
      </c>
      <c r="W1431" t="s">
        <v>37</v>
      </c>
      <c r="X1431" t="s">
        <v>2570</v>
      </c>
      <c r="Z1431" t="b">
        <v>0</v>
      </c>
      <c r="AA1431" t="s">
        <v>2312</v>
      </c>
      <c r="AB1431" t="s">
        <v>180</v>
      </c>
      <c r="AC1431" t="b">
        <v>0</v>
      </c>
      <c r="AD1431" t="b">
        <v>0</v>
      </c>
      <c r="AE1431" s="3">
        <v>161000</v>
      </c>
      <c r="AF1431" s="3">
        <v>8050</v>
      </c>
    </row>
    <row r="1432" spans="1:32" x14ac:dyDescent="0.3">
      <c r="A1432" t="s">
        <v>2571</v>
      </c>
      <c r="B1432" t="b">
        <v>0</v>
      </c>
      <c r="D1432" t="b">
        <v>0</v>
      </c>
      <c r="E1432" s="1">
        <v>44561</v>
      </c>
      <c r="F1432" t="b">
        <v>0</v>
      </c>
      <c r="G1432" t="s">
        <v>123</v>
      </c>
      <c r="H1432" t="b">
        <v>1</v>
      </c>
      <c r="I1432" s="2">
        <v>44286.748472222222</v>
      </c>
      <c r="J1432" t="b">
        <v>0</v>
      </c>
      <c r="K1432" t="b">
        <v>0</v>
      </c>
      <c r="L1432" t="s">
        <v>93</v>
      </c>
      <c r="M1432">
        <v>4</v>
      </c>
      <c r="N1432">
        <v>2021</v>
      </c>
      <c r="O1432" t="s">
        <v>86</v>
      </c>
      <c r="P1432" t="s">
        <v>86</v>
      </c>
      <c r="Q1432" t="s">
        <v>120</v>
      </c>
      <c r="R1432" t="s">
        <v>123</v>
      </c>
      <c r="S1432" s="2">
        <v>44372.12300925926</v>
      </c>
      <c r="V1432" t="b">
        <v>0</v>
      </c>
      <c r="W1432" t="s">
        <v>37</v>
      </c>
      <c r="X1432" t="s">
        <v>2572</v>
      </c>
      <c r="Z1432" t="b">
        <v>0</v>
      </c>
      <c r="AA1432" t="s">
        <v>123</v>
      </c>
      <c r="AB1432" t="s">
        <v>180</v>
      </c>
      <c r="AC1432" t="b">
        <v>0</v>
      </c>
      <c r="AD1432" t="b">
        <v>0</v>
      </c>
      <c r="AE1432" s="3">
        <v>92395</v>
      </c>
      <c r="AF1432" s="3">
        <v>4619.75</v>
      </c>
    </row>
    <row r="1433" spans="1:32" x14ac:dyDescent="0.3">
      <c r="A1433" t="s">
        <v>2573</v>
      </c>
      <c r="B1433" t="b">
        <v>0</v>
      </c>
      <c r="D1433" t="b">
        <v>0</v>
      </c>
      <c r="E1433" s="1">
        <v>44547</v>
      </c>
      <c r="F1433" t="b">
        <v>0</v>
      </c>
      <c r="G1433" t="s">
        <v>159</v>
      </c>
      <c r="H1433" t="b">
        <v>1</v>
      </c>
      <c r="I1433" s="2">
        <v>43745.850486111114</v>
      </c>
      <c r="J1433" t="b">
        <v>0</v>
      </c>
      <c r="K1433" t="b">
        <v>0</v>
      </c>
      <c r="L1433" t="s">
        <v>93</v>
      </c>
      <c r="M1433">
        <v>4</v>
      </c>
      <c r="N1433">
        <v>2021</v>
      </c>
      <c r="O1433" t="s">
        <v>86</v>
      </c>
      <c r="P1433" t="s">
        <v>86</v>
      </c>
      <c r="Q1433" t="s">
        <v>120</v>
      </c>
      <c r="R1433" t="s">
        <v>179</v>
      </c>
      <c r="S1433" s="2">
        <v>44372.168171296296</v>
      </c>
      <c r="U1433" s="2">
        <v>43761.601261574076</v>
      </c>
      <c r="V1433" t="b">
        <v>0</v>
      </c>
      <c r="W1433" t="s">
        <v>98</v>
      </c>
      <c r="X1433" t="s">
        <v>2574</v>
      </c>
      <c r="Z1433" t="b">
        <v>0</v>
      </c>
      <c r="AA1433" t="s">
        <v>179</v>
      </c>
      <c r="AB1433" t="s">
        <v>180</v>
      </c>
      <c r="AC1433" t="b">
        <v>0</v>
      </c>
      <c r="AD1433" t="b">
        <v>0</v>
      </c>
      <c r="AE1433" s="3">
        <v>154850</v>
      </c>
      <c r="AF1433" s="3">
        <v>7742.5</v>
      </c>
    </row>
    <row r="1434" spans="1:32" x14ac:dyDescent="0.3">
      <c r="A1434" t="s">
        <v>2575</v>
      </c>
      <c r="B1434" t="b">
        <v>0</v>
      </c>
      <c r="D1434" t="b">
        <v>0</v>
      </c>
      <c r="E1434" s="1">
        <v>44286</v>
      </c>
      <c r="F1434" t="b">
        <v>0</v>
      </c>
      <c r="G1434" t="s">
        <v>66</v>
      </c>
      <c r="H1434" t="b">
        <v>1</v>
      </c>
      <c r="I1434" s="2">
        <v>43482.238483796296</v>
      </c>
      <c r="J1434" t="b">
        <v>0</v>
      </c>
      <c r="K1434" t="b">
        <v>0</v>
      </c>
      <c r="L1434" t="s">
        <v>633</v>
      </c>
      <c r="M1434">
        <v>1</v>
      </c>
      <c r="N1434">
        <v>2021</v>
      </c>
      <c r="O1434" t="s">
        <v>86</v>
      </c>
      <c r="P1434" t="s">
        <v>86</v>
      </c>
      <c r="Q1434" t="s">
        <v>64</v>
      </c>
      <c r="R1434" t="s">
        <v>87</v>
      </c>
      <c r="S1434" s="2">
        <v>44300.834421296298</v>
      </c>
      <c r="U1434" s="2">
        <v>43923.819618055553</v>
      </c>
      <c r="V1434" t="b">
        <v>1</v>
      </c>
      <c r="W1434" t="s">
        <v>37</v>
      </c>
      <c r="X1434" t="s">
        <v>2576</v>
      </c>
      <c r="Y1434" t="s">
        <v>1253</v>
      </c>
      <c r="Z1434" t="b">
        <v>0</v>
      </c>
      <c r="AA1434" t="s">
        <v>66</v>
      </c>
      <c r="AB1434" t="s">
        <v>88</v>
      </c>
      <c r="AC1434" t="b">
        <v>0</v>
      </c>
      <c r="AD1434" t="b">
        <v>0</v>
      </c>
      <c r="AE1434" s="3">
        <v>1625000</v>
      </c>
      <c r="AF1434" s="3">
        <v>162500</v>
      </c>
    </row>
    <row r="1435" spans="1:32" x14ac:dyDescent="0.3">
      <c r="A1435" t="s">
        <v>2577</v>
      </c>
      <c r="B1435" t="b">
        <v>0</v>
      </c>
      <c r="D1435" t="b">
        <v>0</v>
      </c>
      <c r="E1435" s="1">
        <v>44012</v>
      </c>
      <c r="F1435" t="b">
        <v>0</v>
      </c>
      <c r="G1435" t="s">
        <v>40</v>
      </c>
      <c r="H1435" t="b">
        <v>1</v>
      </c>
      <c r="I1435" s="2">
        <v>43138.866539351853</v>
      </c>
      <c r="J1435" t="b">
        <v>0</v>
      </c>
      <c r="K1435" t="b">
        <v>0</v>
      </c>
      <c r="L1435" t="s">
        <v>226</v>
      </c>
      <c r="M1435">
        <v>2</v>
      </c>
      <c r="N1435">
        <v>2020</v>
      </c>
      <c r="O1435" t="s">
        <v>86</v>
      </c>
      <c r="P1435" t="s">
        <v>86</v>
      </c>
      <c r="Q1435" t="s">
        <v>49</v>
      </c>
      <c r="R1435" t="s">
        <v>87</v>
      </c>
      <c r="S1435" s="2">
        <v>44297.904502314814</v>
      </c>
      <c r="U1435" s="2">
        <v>43871.615740740737</v>
      </c>
      <c r="V1435" t="b">
        <v>1</v>
      </c>
      <c r="W1435" t="s">
        <v>98</v>
      </c>
      <c r="X1435" t="s">
        <v>2578</v>
      </c>
      <c r="Z1435" t="b">
        <v>0</v>
      </c>
      <c r="AA1435" t="s">
        <v>194</v>
      </c>
      <c r="AB1435" t="s">
        <v>88</v>
      </c>
      <c r="AC1435" t="b">
        <v>0</v>
      </c>
      <c r="AD1435" t="b">
        <v>0</v>
      </c>
      <c r="AE1435" s="3">
        <v>722808.96</v>
      </c>
      <c r="AF1435" s="3">
        <v>72280.899999999994</v>
      </c>
    </row>
    <row r="1436" spans="1:32" x14ac:dyDescent="0.3">
      <c r="A1436" t="s">
        <v>2579</v>
      </c>
      <c r="B1436" t="b">
        <v>0</v>
      </c>
      <c r="D1436" t="b">
        <v>0</v>
      </c>
      <c r="E1436" s="1">
        <v>44469</v>
      </c>
      <c r="F1436" t="b">
        <v>0</v>
      </c>
      <c r="G1436" t="s">
        <v>40</v>
      </c>
      <c r="H1436" t="b">
        <v>1</v>
      </c>
      <c r="I1436" s="2">
        <v>43761.023645833331</v>
      </c>
      <c r="J1436" t="b">
        <v>0</v>
      </c>
      <c r="K1436" t="b">
        <v>0</v>
      </c>
      <c r="L1436" t="s">
        <v>203</v>
      </c>
      <c r="M1436">
        <v>3</v>
      </c>
      <c r="N1436">
        <v>2021</v>
      </c>
      <c r="O1436" t="s">
        <v>771</v>
      </c>
      <c r="P1436" t="s">
        <v>772</v>
      </c>
      <c r="Q1436" t="s">
        <v>64</v>
      </c>
      <c r="R1436" t="s">
        <v>66</v>
      </c>
      <c r="S1436" s="2">
        <v>44364.854861111111</v>
      </c>
      <c r="U1436" s="2">
        <v>43955.748622685183</v>
      </c>
      <c r="V1436" t="b">
        <v>1</v>
      </c>
      <c r="W1436" t="s">
        <v>121</v>
      </c>
      <c r="X1436" t="s">
        <v>2580</v>
      </c>
      <c r="Y1436" t="s">
        <v>1253</v>
      </c>
      <c r="Z1436" t="b">
        <v>0</v>
      </c>
      <c r="AA1436" t="s">
        <v>1256</v>
      </c>
      <c r="AB1436" t="s">
        <v>1240</v>
      </c>
      <c r="AC1436" t="b">
        <v>0</v>
      </c>
      <c r="AD1436" t="b">
        <v>0</v>
      </c>
      <c r="AE1436" s="3">
        <v>6500000</v>
      </c>
      <c r="AF1436" s="3">
        <v>3250000</v>
      </c>
    </row>
    <row r="1437" spans="1:32" x14ac:dyDescent="0.3">
      <c r="A1437" t="s">
        <v>2581</v>
      </c>
      <c r="B1437" t="b">
        <v>0</v>
      </c>
      <c r="D1437" t="b">
        <v>0</v>
      </c>
      <c r="E1437" s="1">
        <v>44456</v>
      </c>
      <c r="F1437" t="b">
        <v>0</v>
      </c>
      <c r="G1437" t="s">
        <v>1034</v>
      </c>
      <c r="H1437" t="b">
        <v>0</v>
      </c>
      <c r="I1437" s="2">
        <v>43761.852361111109</v>
      </c>
      <c r="J1437" t="b">
        <v>0</v>
      </c>
      <c r="K1437" t="b">
        <v>0</v>
      </c>
      <c r="L1437" t="s">
        <v>203</v>
      </c>
      <c r="M1437">
        <v>3</v>
      </c>
      <c r="N1437">
        <v>2021</v>
      </c>
      <c r="O1437" t="s">
        <v>771</v>
      </c>
      <c r="P1437" t="s">
        <v>772</v>
      </c>
      <c r="Q1437" t="s">
        <v>120</v>
      </c>
      <c r="R1437" t="s">
        <v>87</v>
      </c>
      <c r="S1437" s="2">
        <v>44348.796805555554</v>
      </c>
      <c r="U1437" s="2">
        <v>44152.830196759256</v>
      </c>
      <c r="V1437" t="b">
        <v>0</v>
      </c>
      <c r="W1437" t="s">
        <v>83</v>
      </c>
      <c r="X1437" t="s">
        <v>2582</v>
      </c>
      <c r="Z1437" t="b">
        <v>0</v>
      </c>
      <c r="AA1437" t="s">
        <v>1301</v>
      </c>
      <c r="AB1437" t="s">
        <v>774</v>
      </c>
      <c r="AC1437" t="b">
        <v>0</v>
      </c>
      <c r="AD1437" t="b">
        <v>0</v>
      </c>
      <c r="AE1437" s="3">
        <v>128340</v>
      </c>
      <c r="AF1437" s="3">
        <v>89838</v>
      </c>
    </row>
    <row r="1438" spans="1:32" x14ac:dyDescent="0.3">
      <c r="A1438" t="s">
        <v>1673</v>
      </c>
      <c r="B1438" t="b">
        <v>0</v>
      </c>
      <c r="D1438" t="b">
        <v>0</v>
      </c>
      <c r="E1438" s="1">
        <v>44377</v>
      </c>
      <c r="F1438" t="b">
        <v>0</v>
      </c>
      <c r="G1438" t="s">
        <v>40</v>
      </c>
      <c r="H1438" t="b">
        <v>0</v>
      </c>
      <c r="I1438" s="2">
        <v>44246.927627314813</v>
      </c>
      <c r="J1438" t="b">
        <v>0</v>
      </c>
      <c r="K1438" t="b">
        <v>0</v>
      </c>
      <c r="L1438" t="s">
        <v>250</v>
      </c>
      <c r="M1438">
        <v>2</v>
      </c>
      <c r="N1438">
        <v>2021</v>
      </c>
      <c r="O1438" t="s">
        <v>771</v>
      </c>
      <c r="P1438" t="s">
        <v>772</v>
      </c>
      <c r="Q1438" t="s">
        <v>49</v>
      </c>
      <c r="R1438" t="s">
        <v>194</v>
      </c>
      <c r="S1438" s="2">
        <v>44312.571516203701</v>
      </c>
      <c r="U1438" s="2">
        <v>44312.571516203701</v>
      </c>
      <c r="V1438" t="b">
        <v>0</v>
      </c>
      <c r="W1438" t="s">
        <v>121</v>
      </c>
      <c r="X1438" t="s">
        <v>2583</v>
      </c>
      <c r="Z1438" t="b">
        <v>0</v>
      </c>
      <c r="AA1438" t="s">
        <v>194</v>
      </c>
      <c r="AB1438" t="s">
        <v>1236</v>
      </c>
      <c r="AC1438" t="b">
        <v>0</v>
      </c>
      <c r="AD1438" t="b">
        <v>0</v>
      </c>
      <c r="AE1438" s="3">
        <v>253335.2</v>
      </c>
      <c r="AF1438" s="3">
        <v>177334.64</v>
      </c>
    </row>
    <row r="1439" spans="1:32" x14ac:dyDescent="0.3">
      <c r="A1439" t="s">
        <v>67</v>
      </c>
      <c r="B1439" t="b">
        <v>0</v>
      </c>
      <c r="D1439" t="b">
        <v>0</v>
      </c>
      <c r="E1439" s="1">
        <v>44377</v>
      </c>
      <c r="F1439" t="b">
        <v>0</v>
      </c>
      <c r="G1439" t="s">
        <v>40</v>
      </c>
      <c r="H1439" t="b">
        <v>0</v>
      </c>
      <c r="I1439" s="2">
        <v>44281.810520833336</v>
      </c>
      <c r="J1439" t="b">
        <v>0</v>
      </c>
      <c r="K1439" t="b">
        <v>0</v>
      </c>
      <c r="L1439" t="s">
        <v>250</v>
      </c>
      <c r="M1439">
        <v>2</v>
      </c>
      <c r="N1439">
        <v>2021</v>
      </c>
      <c r="O1439" t="s">
        <v>771</v>
      </c>
      <c r="P1439" t="s">
        <v>772</v>
      </c>
      <c r="Q1439" t="s">
        <v>49</v>
      </c>
      <c r="R1439" t="s">
        <v>315</v>
      </c>
      <c r="S1439" s="2">
        <v>44327.729108796295</v>
      </c>
      <c r="U1439" s="2">
        <v>44326.579791666663</v>
      </c>
      <c r="V1439" t="b">
        <v>0</v>
      </c>
      <c r="W1439" t="s">
        <v>37</v>
      </c>
      <c r="X1439" t="s">
        <v>2584</v>
      </c>
      <c r="Z1439" t="b">
        <v>0</v>
      </c>
      <c r="AA1439" t="s">
        <v>194</v>
      </c>
      <c r="AB1439" t="s">
        <v>1236</v>
      </c>
      <c r="AC1439" t="b">
        <v>0</v>
      </c>
      <c r="AD1439" t="b">
        <v>0</v>
      </c>
      <c r="AE1439" s="3">
        <v>72422.399999999994</v>
      </c>
      <c r="AF1439" s="3">
        <v>50695.68</v>
      </c>
    </row>
    <row r="1440" spans="1:32" x14ac:dyDescent="0.3">
      <c r="A1440" t="s">
        <v>2585</v>
      </c>
      <c r="B1440" t="b">
        <v>0</v>
      </c>
      <c r="D1440" t="b">
        <v>0</v>
      </c>
      <c r="E1440" s="1">
        <v>44377</v>
      </c>
      <c r="F1440" t="b">
        <v>0</v>
      </c>
      <c r="G1440" t="s">
        <v>315</v>
      </c>
      <c r="H1440" t="b">
        <v>0</v>
      </c>
      <c r="I1440" s="2">
        <v>44308.555625000001</v>
      </c>
      <c r="J1440" t="b">
        <v>0</v>
      </c>
      <c r="K1440" t="b">
        <v>0</v>
      </c>
      <c r="L1440" t="s">
        <v>250</v>
      </c>
      <c r="M1440">
        <v>2</v>
      </c>
      <c r="N1440">
        <v>2021</v>
      </c>
      <c r="O1440" t="s">
        <v>771</v>
      </c>
      <c r="P1440" t="s">
        <v>772</v>
      </c>
      <c r="Q1440" t="s">
        <v>35</v>
      </c>
      <c r="R1440" t="s">
        <v>315</v>
      </c>
      <c r="S1440" s="2">
        <v>44329.869432870371</v>
      </c>
      <c r="U1440" s="2">
        <v>44308.565405092595</v>
      </c>
      <c r="V1440" t="b">
        <v>0</v>
      </c>
      <c r="W1440" t="s">
        <v>83</v>
      </c>
      <c r="X1440" t="s">
        <v>2586</v>
      </c>
      <c r="Z1440" t="b">
        <v>0</v>
      </c>
      <c r="AA1440" t="s">
        <v>194</v>
      </c>
      <c r="AB1440" t="s">
        <v>1236</v>
      </c>
      <c r="AC1440" t="b">
        <v>0</v>
      </c>
      <c r="AD1440" t="b">
        <v>0</v>
      </c>
      <c r="AE1440" s="3">
        <v>2052.6799999999998</v>
      </c>
      <c r="AF1440" s="3">
        <v>1436.88</v>
      </c>
    </row>
    <row r="1441" spans="1:32" x14ac:dyDescent="0.3">
      <c r="A1441" t="s">
        <v>858</v>
      </c>
      <c r="B1441" t="b">
        <v>0</v>
      </c>
      <c r="D1441" t="b">
        <v>0</v>
      </c>
      <c r="E1441" s="1">
        <v>44377</v>
      </c>
      <c r="F1441" t="b">
        <v>0</v>
      </c>
      <c r="G1441" t="s">
        <v>40</v>
      </c>
      <c r="H1441" t="b">
        <v>0</v>
      </c>
      <c r="I1441" s="2">
        <v>44224.635370370372</v>
      </c>
      <c r="J1441" t="b">
        <v>0</v>
      </c>
      <c r="K1441" t="b">
        <v>0</v>
      </c>
      <c r="L1441" t="s">
        <v>250</v>
      </c>
      <c r="M1441">
        <v>2</v>
      </c>
      <c r="N1441">
        <v>2021</v>
      </c>
      <c r="O1441" t="s">
        <v>1096</v>
      </c>
      <c r="P1441" t="s">
        <v>1097</v>
      </c>
      <c r="Q1441" t="s">
        <v>69</v>
      </c>
      <c r="R1441" t="s">
        <v>40</v>
      </c>
      <c r="S1441" s="2">
        <v>44376.531921296293</v>
      </c>
      <c r="U1441" s="2">
        <v>44364.730057870373</v>
      </c>
      <c r="V1441" t="b">
        <v>0</v>
      </c>
      <c r="W1441" t="s">
        <v>83</v>
      </c>
      <c r="X1441" t="s">
        <v>2587</v>
      </c>
      <c r="Z1441" t="b">
        <v>0</v>
      </c>
      <c r="AA1441" t="s">
        <v>40</v>
      </c>
      <c r="AB1441" t="s">
        <v>1413</v>
      </c>
      <c r="AC1441" t="b">
        <v>0</v>
      </c>
      <c r="AD1441" t="b">
        <v>0</v>
      </c>
      <c r="AE1441" s="3">
        <v>19305</v>
      </c>
      <c r="AF1441" s="3">
        <v>17374.5</v>
      </c>
    </row>
    <row r="1442" spans="1:32" x14ac:dyDescent="0.3">
      <c r="A1442" t="s">
        <v>2588</v>
      </c>
      <c r="B1442" t="b">
        <v>0</v>
      </c>
      <c r="D1442" t="b">
        <v>0</v>
      </c>
      <c r="E1442" s="1">
        <v>44316</v>
      </c>
      <c r="F1442" t="b">
        <v>0</v>
      </c>
      <c r="G1442" t="s">
        <v>1610</v>
      </c>
      <c r="H1442" t="b">
        <v>0</v>
      </c>
      <c r="I1442" s="2">
        <v>44235.905011574076</v>
      </c>
      <c r="J1442" t="b">
        <v>0</v>
      </c>
      <c r="K1442" t="b">
        <v>0</v>
      </c>
      <c r="L1442" t="s">
        <v>250</v>
      </c>
      <c r="M1442">
        <v>2</v>
      </c>
      <c r="N1442">
        <v>2021</v>
      </c>
      <c r="O1442" t="s">
        <v>1096</v>
      </c>
      <c r="P1442" t="s">
        <v>1097</v>
      </c>
      <c r="Q1442" t="s">
        <v>64</v>
      </c>
      <c r="R1442" t="s">
        <v>1610</v>
      </c>
      <c r="S1442" s="2">
        <v>44319.718078703707</v>
      </c>
      <c r="U1442" s="2">
        <v>44284.621053240742</v>
      </c>
      <c r="V1442" t="b">
        <v>0</v>
      </c>
      <c r="W1442" t="s">
        <v>121</v>
      </c>
      <c r="X1442" t="s">
        <v>2589</v>
      </c>
      <c r="Z1442" t="b">
        <v>0</v>
      </c>
      <c r="AA1442" t="s">
        <v>1610</v>
      </c>
      <c r="AB1442" t="s">
        <v>1413</v>
      </c>
      <c r="AC1442" t="b">
        <v>0</v>
      </c>
      <c r="AD1442" t="b">
        <v>0</v>
      </c>
      <c r="AE1442" s="3">
        <v>1691720.12</v>
      </c>
      <c r="AF1442" s="3">
        <v>1522548.11</v>
      </c>
    </row>
    <row r="1443" spans="1:32" x14ac:dyDescent="0.3">
      <c r="A1443" t="s">
        <v>67</v>
      </c>
      <c r="B1443" t="b">
        <v>0</v>
      </c>
      <c r="D1443" t="b">
        <v>0</v>
      </c>
      <c r="E1443" s="1">
        <v>44377</v>
      </c>
      <c r="F1443" t="b">
        <v>0</v>
      </c>
      <c r="G1443" t="s">
        <v>40</v>
      </c>
      <c r="H1443" t="b">
        <v>0</v>
      </c>
      <c r="I1443" s="2">
        <v>44032.658009259256</v>
      </c>
      <c r="J1443" t="b">
        <v>0</v>
      </c>
      <c r="K1443" t="b">
        <v>0</v>
      </c>
      <c r="L1443" t="s">
        <v>250</v>
      </c>
      <c r="M1443">
        <v>2</v>
      </c>
      <c r="N1443">
        <v>2021</v>
      </c>
      <c r="O1443" t="s">
        <v>86</v>
      </c>
      <c r="P1443" t="s">
        <v>86</v>
      </c>
      <c r="Q1443" t="s">
        <v>35</v>
      </c>
      <c r="R1443" t="s">
        <v>32</v>
      </c>
      <c r="S1443" s="2">
        <v>44354.598634259259</v>
      </c>
      <c r="U1443" s="2">
        <v>44256.670312499999</v>
      </c>
      <c r="V1443" t="b">
        <v>0</v>
      </c>
      <c r="W1443" t="s">
        <v>83</v>
      </c>
      <c r="X1443" t="s">
        <v>2590</v>
      </c>
      <c r="Z1443" t="b">
        <v>0</v>
      </c>
      <c r="AA1443" t="s">
        <v>194</v>
      </c>
      <c r="AB1443" t="s">
        <v>88</v>
      </c>
      <c r="AC1443" t="b">
        <v>0</v>
      </c>
      <c r="AD1443" t="b">
        <v>0</v>
      </c>
      <c r="AE1443" s="3">
        <v>176679.9</v>
      </c>
      <c r="AF1443" s="3">
        <v>17667.990000000002</v>
      </c>
    </row>
    <row r="1444" spans="1:32" x14ac:dyDescent="0.3">
      <c r="A1444" t="s">
        <v>1774</v>
      </c>
      <c r="B1444" t="b">
        <v>0</v>
      </c>
      <c r="D1444" t="b">
        <v>0</v>
      </c>
      <c r="E1444" s="1">
        <v>44377</v>
      </c>
      <c r="F1444" t="b">
        <v>0</v>
      </c>
      <c r="G1444" t="s">
        <v>40</v>
      </c>
      <c r="H1444" t="b">
        <v>0</v>
      </c>
      <c r="I1444" s="2">
        <v>44207.824120370373</v>
      </c>
      <c r="J1444" t="b">
        <v>0</v>
      </c>
      <c r="K1444" t="b">
        <v>0</v>
      </c>
      <c r="L1444" t="s">
        <v>250</v>
      </c>
      <c r="M1444">
        <v>2</v>
      </c>
      <c r="N1444">
        <v>2021</v>
      </c>
      <c r="O1444" t="s">
        <v>86</v>
      </c>
      <c r="P1444" t="s">
        <v>86</v>
      </c>
      <c r="Q1444" t="s">
        <v>35</v>
      </c>
      <c r="R1444" t="s">
        <v>32</v>
      </c>
      <c r="S1444" s="2">
        <v>44319.611550925925</v>
      </c>
      <c r="V1444" t="b">
        <v>0</v>
      </c>
      <c r="W1444" t="s">
        <v>1226</v>
      </c>
      <c r="X1444" t="s">
        <v>2591</v>
      </c>
      <c r="Z1444" t="b">
        <v>0</v>
      </c>
      <c r="AA1444" t="s">
        <v>194</v>
      </c>
      <c r="AB1444" t="s">
        <v>88</v>
      </c>
      <c r="AC1444" t="b">
        <v>0</v>
      </c>
      <c r="AD1444" t="b">
        <v>0</v>
      </c>
      <c r="AE1444" s="3">
        <v>390636</v>
      </c>
      <c r="AF1444" s="3">
        <v>39063.599999999999</v>
      </c>
    </row>
    <row r="1445" spans="1:32" x14ac:dyDescent="0.3">
      <c r="A1445" t="s">
        <v>1911</v>
      </c>
      <c r="B1445" t="b">
        <v>0</v>
      </c>
      <c r="D1445" t="b">
        <v>0</v>
      </c>
      <c r="E1445" s="1">
        <v>44408</v>
      </c>
      <c r="F1445" t="b">
        <v>0</v>
      </c>
      <c r="G1445" t="s">
        <v>315</v>
      </c>
      <c r="H1445" t="b">
        <v>0</v>
      </c>
      <c r="I1445" s="2">
        <v>44235.959733796299</v>
      </c>
      <c r="J1445" t="b">
        <v>0</v>
      </c>
      <c r="K1445" t="b">
        <v>0</v>
      </c>
      <c r="L1445" t="s">
        <v>203</v>
      </c>
      <c r="M1445">
        <v>3</v>
      </c>
      <c r="N1445">
        <v>2021</v>
      </c>
      <c r="O1445" t="s">
        <v>771</v>
      </c>
      <c r="P1445" t="s">
        <v>772</v>
      </c>
      <c r="Q1445" t="s">
        <v>64</v>
      </c>
      <c r="R1445" t="s">
        <v>194</v>
      </c>
      <c r="S1445" s="2">
        <v>44375.536979166667</v>
      </c>
      <c r="U1445" s="2">
        <v>44319.578368055554</v>
      </c>
      <c r="V1445" t="b">
        <v>0</v>
      </c>
      <c r="W1445" t="s">
        <v>83</v>
      </c>
      <c r="X1445" t="s">
        <v>2592</v>
      </c>
      <c r="Z1445" t="b">
        <v>0</v>
      </c>
      <c r="AA1445" t="s">
        <v>194</v>
      </c>
      <c r="AB1445" t="s">
        <v>1236</v>
      </c>
      <c r="AC1445" t="b">
        <v>0</v>
      </c>
      <c r="AD1445" t="b">
        <v>0</v>
      </c>
      <c r="AE1445" s="3">
        <v>144272</v>
      </c>
      <c r="AF1445" s="3">
        <v>100990.39999999999</v>
      </c>
    </row>
    <row r="1446" spans="1:32" x14ac:dyDescent="0.3">
      <c r="A1446" t="s">
        <v>713</v>
      </c>
      <c r="B1446" t="b">
        <v>0</v>
      </c>
      <c r="D1446" t="b">
        <v>0</v>
      </c>
      <c r="E1446" s="1">
        <v>44547</v>
      </c>
      <c r="F1446" t="b">
        <v>0</v>
      </c>
      <c r="G1446" t="s">
        <v>1332</v>
      </c>
      <c r="H1446" t="b">
        <v>1</v>
      </c>
      <c r="I1446" s="2">
        <v>43901.736967592595</v>
      </c>
      <c r="J1446" t="b">
        <v>0</v>
      </c>
      <c r="K1446" t="b">
        <v>0</v>
      </c>
      <c r="L1446" t="s">
        <v>93</v>
      </c>
      <c r="M1446">
        <v>4</v>
      </c>
      <c r="N1446">
        <v>2021</v>
      </c>
      <c r="O1446" t="s">
        <v>86</v>
      </c>
      <c r="P1446" t="s">
        <v>86</v>
      </c>
      <c r="Q1446" t="s">
        <v>120</v>
      </c>
      <c r="R1446" t="s">
        <v>87</v>
      </c>
      <c r="S1446" s="2">
        <v>44348.796805555554</v>
      </c>
      <c r="U1446" s="2">
        <v>44221.679837962962</v>
      </c>
      <c r="V1446" t="b">
        <v>0</v>
      </c>
      <c r="W1446" t="s">
        <v>37</v>
      </c>
      <c r="X1446" t="s">
        <v>2593</v>
      </c>
      <c r="Z1446" t="b">
        <v>0</v>
      </c>
      <c r="AA1446" t="s">
        <v>1332</v>
      </c>
      <c r="AB1446" t="s">
        <v>205</v>
      </c>
      <c r="AC1446" t="b">
        <v>0</v>
      </c>
      <c r="AD1446" t="b">
        <v>0</v>
      </c>
      <c r="AE1446" s="3">
        <v>162850</v>
      </c>
      <c r="AF1446" s="3">
        <v>48855</v>
      </c>
    </row>
    <row r="1447" spans="1:32" x14ac:dyDescent="0.3">
      <c r="A1447" t="s">
        <v>2594</v>
      </c>
      <c r="B1447" t="b">
        <v>0</v>
      </c>
      <c r="D1447" t="b">
        <v>0</v>
      </c>
      <c r="E1447" s="1">
        <v>44377</v>
      </c>
      <c r="F1447" t="b">
        <v>0</v>
      </c>
      <c r="G1447" t="s">
        <v>229</v>
      </c>
      <c r="H1447" t="b">
        <v>1</v>
      </c>
      <c r="I1447" s="2">
        <v>44084.951423611114</v>
      </c>
      <c r="J1447" t="b">
        <v>0</v>
      </c>
      <c r="K1447" t="b">
        <v>0</v>
      </c>
      <c r="L1447" t="s">
        <v>250</v>
      </c>
      <c r="M1447">
        <v>2</v>
      </c>
      <c r="N1447">
        <v>2021</v>
      </c>
      <c r="O1447" t="s">
        <v>1096</v>
      </c>
      <c r="P1447" t="s">
        <v>1097</v>
      </c>
      <c r="Q1447" t="s">
        <v>69</v>
      </c>
      <c r="R1447" t="s">
        <v>229</v>
      </c>
      <c r="S1447" s="2">
        <v>44375.159467592595</v>
      </c>
      <c r="U1447" s="2">
        <v>44316.94021990741</v>
      </c>
      <c r="V1447" t="b">
        <v>0</v>
      </c>
      <c r="W1447" t="s">
        <v>83</v>
      </c>
      <c r="X1447" t="s">
        <v>2595</v>
      </c>
      <c r="Z1447" t="b">
        <v>0</v>
      </c>
      <c r="AA1447" t="s">
        <v>229</v>
      </c>
      <c r="AB1447" t="s">
        <v>1413</v>
      </c>
      <c r="AC1447" t="b">
        <v>0</v>
      </c>
      <c r="AD1447" t="b">
        <v>0</v>
      </c>
      <c r="AE1447" s="3">
        <v>77097</v>
      </c>
      <c r="AF1447" s="3">
        <v>69387.3</v>
      </c>
    </row>
    <row r="1448" spans="1:32" x14ac:dyDescent="0.3">
      <c r="A1448" t="s">
        <v>2596</v>
      </c>
      <c r="B1448" t="b">
        <v>0</v>
      </c>
      <c r="D1448" t="b">
        <v>0</v>
      </c>
      <c r="E1448" s="1">
        <v>44407</v>
      </c>
      <c r="F1448" t="b">
        <v>0</v>
      </c>
      <c r="G1448" t="s">
        <v>40</v>
      </c>
      <c r="H1448" t="b">
        <v>1</v>
      </c>
      <c r="I1448" s="2">
        <v>43889.655486111114</v>
      </c>
      <c r="J1448" t="b">
        <v>0</v>
      </c>
      <c r="K1448" t="b">
        <v>0</v>
      </c>
      <c r="L1448" t="s">
        <v>203</v>
      </c>
      <c r="M1448">
        <v>3</v>
      </c>
      <c r="N1448">
        <v>2021</v>
      </c>
      <c r="O1448" t="s">
        <v>771</v>
      </c>
      <c r="P1448" t="s">
        <v>772</v>
      </c>
      <c r="Q1448" t="s">
        <v>69</v>
      </c>
      <c r="R1448" t="s">
        <v>229</v>
      </c>
      <c r="S1448" s="2">
        <v>44354.255358796298</v>
      </c>
      <c r="U1448" s="2">
        <v>44221.998912037037</v>
      </c>
      <c r="V1448" t="b">
        <v>0</v>
      </c>
      <c r="W1448" t="s">
        <v>121</v>
      </c>
      <c r="X1448" t="s">
        <v>2597</v>
      </c>
      <c r="Z1448" t="b">
        <v>0</v>
      </c>
      <c r="AA1448" t="s">
        <v>229</v>
      </c>
      <c r="AB1448" t="s">
        <v>1240</v>
      </c>
      <c r="AC1448" t="b">
        <v>0</v>
      </c>
      <c r="AD1448" t="b">
        <v>0</v>
      </c>
      <c r="AE1448" s="3">
        <v>71937</v>
      </c>
      <c r="AF1448" s="3">
        <v>35968.5</v>
      </c>
    </row>
    <row r="1449" spans="1:32" x14ac:dyDescent="0.3">
      <c r="A1449" t="s">
        <v>2598</v>
      </c>
      <c r="B1449" t="b">
        <v>0</v>
      </c>
      <c r="D1449" t="b">
        <v>0</v>
      </c>
      <c r="E1449" s="1">
        <v>44561</v>
      </c>
      <c r="F1449" t="b">
        <v>0</v>
      </c>
      <c r="G1449" t="s">
        <v>51</v>
      </c>
      <c r="H1449" t="b">
        <v>0</v>
      </c>
      <c r="I1449" s="2">
        <v>43879.694479166668</v>
      </c>
      <c r="J1449" t="b">
        <v>0</v>
      </c>
      <c r="K1449" t="b">
        <v>0</v>
      </c>
      <c r="L1449" t="s">
        <v>93</v>
      </c>
      <c r="M1449">
        <v>4</v>
      </c>
      <c r="N1449">
        <v>2021</v>
      </c>
      <c r="O1449" t="s">
        <v>771</v>
      </c>
      <c r="P1449" t="s">
        <v>772</v>
      </c>
      <c r="Q1449" t="s">
        <v>49</v>
      </c>
      <c r="R1449" t="s">
        <v>51</v>
      </c>
      <c r="S1449" s="2">
        <v>44368.854155092595</v>
      </c>
      <c r="V1449" t="b">
        <v>0</v>
      </c>
      <c r="W1449" t="s">
        <v>121</v>
      </c>
      <c r="X1449" t="s">
        <v>2599</v>
      </c>
      <c r="Z1449" t="b">
        <v>1</v>
      </c>
      <c r="AA1449" t="s">
        <v>51</v>
      </c>
      <c r="AB1449" t="s">
        <v>1240</v>
      </c>
      <c r="AC1449" t="b">
        <v>0</v>
      </c>
      <c r="AD1449" t="b">
        <v>0</v>
      </c>
      <c r="AE1449" s="3">
        <v>49048.5</v>
      </c>
      <c r="AF1449" s="3">
        <v>24524.25</v>
      </c>
    </row>
    <row r="1450" spans="1:32" x14ac:dyDescent="0.3">
      <c r="A1450" t="s">
        <v>2600</v>
      </c>
      <c r="B1450" t="b">
        <v>0</v>
      </c>
      <c r="D1450" t="b">
        <v>0</v>
      </c>
      <c r="E1450" s="1">
        <v>44561</v>
      </c>
      <c r="F1450" t="b">
        <v>0</v>
      </c>
      <c r="G1450" t="s">
        <v>51</v>
      </c>
      <c r="H1450" t="b">
        <v>0</v>
      </c>
      <c r="I1450" s="2">
        <v>44085.851111111115</v>
      </c>
      <c r="J1450" t="b">
        <v>0</v>
      </c>
      <c r="K1450" t="b">
        <v>0</v>
      </c>
      <c r="L1450" t="s">
        <v>93</v>
      </c>
      <c r="M1450">
        <v>4</v>
      </c>
      <c r="N1450">
        <v>2021</v>
      </c>
      <c r="O1450" t="s">
        <v>86</v>
      </c>
      <c r="P1450" t="s">
        <v>86</v>
      </c>
      <c r="Q1450" t="s">
        <v>49</v>
      </c>
      <c r="R1450" t="s">
        <v>51</v>
      </c>
      <c r="S1450" s="2">
        <v>44368.569039351853</v>
      </c>
      <c r="U1450" s="2">
        <v>44085.854398148149</v>
      </c>
      <c r="V1450" t="b">
        <v>0</v>
      </c>
      <c r="W1450" t="s">
        <v>121</v>
      </c>
      <c r="X1450" t="s">
        <v>2601</v>
      </c>
      <c r="Z1450" t="b">
        <v>1</v>
      </c>
      <c r="AA1450" t="s">
        <v>51</v>
      </c>
      <c r="AB1450" t="s">
        <v>199</v>
      </c>
      <c r="AC1450" t="b">
        <v>0</v>
      </c>
      <c r="AD1450" t="b">
        <v>0</v>
      </c>
      <c r="AE1450" s="3">
        <v>53952.75</v>
      </c>
      <c r="AF1450" s="3">
        <v>16185.82</v>
      </c>
    </row>
    <row r="1451" spans="1:32" x14ac:dyDescent="0.3">
      <c r="A1451" t="s">
        <v>2602</v>
      </c>
      <c r="B1451" t="b">
        <v>0</v>
      </c>
      <c r="D1451" t="b">
        <v>0</v>
      </c>
      <c r="E1451" s="1">
        <v>44469</v>
      </c>
      <c r="F1451" t="b">
        <v>0</v>
      </c>
      <c r="G1451" t="s">
        <v>159</v>
      </c>
      <c r="H1451" t="b">
        <v>0</v>
      </c>
      <c r="I1451" s="2">
        <v>43971.509814814817</v>
      </c>
      <c r="J1451" t="b">
        <v>0</v>
      </c>
      <c r="K1451" t="b">
        <v>0</v>
      </c>
      <c r="L1451" t="s">
        <v>203</v>
      </c>
      <c r="M1451">
        <v>3</v>
      </c>
      <c r="N1451">
        <v>2021</v>
      </c>
      <c r="O1451" t="s">
        <v>86</v>
      </c>
      <c r="P1451" t="s">
        <v>86</v>
      </c>
      <c r="Q1451" t="s">
        <v>120</v>
      </c>
      <c r="R1451" t="s">
        <v>87</v>
      </c>
      <c r="S1451" s="2">
        <v>44348.796851851854</v>
      </c>
      <c r="U1451" s="2">
        <v>44214.429907407408</v>
      </c>
      <c r="V1451" t="b">
        <v>0</v>
      </c>
      <c r="W1451" t="s">
        <v>121</v>
      </c>
      <c r="X1451" t="s">
        <v>2603</v>
      </c>
      <c r="Z1451" t="b">
        <v>0</v>
      </c>
      <c r="AA1451" t="s">
        <v>109</v>
      </c>
      <c r="AB1451" t="s">
        <v>180</v>
      </c>
      <c r="AC1451" t="b">
        <v>0</v>
      </c>
      <c r="AD1451" t="b">
        <v>0</v>
      </c>
      <c r="AE1451" s="3">
        <v>98134</v>
      </c>
      <c r="AF1451" s="3">
        <v>4906.7</v>
      </c>
    </row>
    <row r="1452" spans="1:32" x14ac:dyDescent="0.3">
      <c r="A1452" t="s">
        <v>1389</v>
      </c>
      <c r="B1452" t="b">
        <v>0</v>
      </c>
      <c r="D1452" t="b">
        <v>0</v>
      </c>
      <c r="E1452" s="1">
        <v>44468</v>
      </c>
      <c r="F1452" t="b">
        <v>0</v>
      </c>
      <c r="G1452" t="s">
        <v>109</v>
      </c>
      <c r="H1452" t="b">
        <v>0</v>
      </c>
      <c r="I1452" s="2">
        <v>43937.595451388886</v>
      </c>
      <c r="J1452" t="b">
        <v>0</v>
      </c>
      <c r="K1452" t="b">
        <v>0</v>
      </c>
      <c r="L1452" t="s">
        <v>203</v>
      </c>
      <c r="M1452">
        <v>3</v>
      </c>
      <c r="N1452">
        <v>2021</v>
      </c>
      <c r="O1452" t="s">
        <v>86</v>
      </c>
      <c r="P1452" t="s">
        <v>86</v>
      </c>
      <c r="Q1452" t="s">
        <v>120</v>
      </c>
      <c r="R1452" t="s">
        <v>87</v>
      </c>
      <c r="S1452" s="2">
        <v>44348.796851851854</v>
      </c>
      <c r="U1452" s="2">
        <v>44239.615717592591</v>
      </c>
      <c r="V1452" t="b">
        <v>0</v>
      </c>
      <c r="W1452" t="s">
        <v>37</v>
      </c>
      <c r="X1452" t="s">
        <v>2604</v>
      </c>
      <c r="Z1452" t="b">
        <v>0</v>
      </c>
      <c r="AA1452" t="s">
        <v>109</v>
      </c>
      <c r="AB1452" t="s">
        <v>205</v>
      </c>
      <c r="AC1452" t="b">
        <v>0</v>
      </c>
      <c r="AD1452" t="b">
        <v>0</v>
      </c>
      <c r="AE1452" s="3">
        <v>94887.6</v>
      </c>
      <c r="AF1452" s="3">
        <v>28466.28</v>
      </c>
    </row>
    <row r="1453" spans="1:32" x14ac:dyDescent="0.3">
      <c r="A1453" t="s">
        <v>1031</v>
      </c>
      <c r="B1453" t="b">
        <v>0</v>
      </c>
      <c r="D1453" t="b">
        <v>0</v>
      </c>
      <c r="E1453" s="1">
        <v>44561</v>
      </c>
      <c r="F1453" t="b">
        <v>0</v>
      </c>
      <c r="G1453" t="s">
        <v>159</v>
      </c>
      <c r="H1453" t="b">
        <v>0</v>
      </c>
      <c r="I1453" s="2">
        <v>44039.645428240743</v>
      </c>
      <c r="J1453" t="b">
        <v>0</v>
      </c>
      <c r="K1453" t="b">
        <v>0</v>
      </c>
      <c r="L1453" t="s">
        <v>93</v>
      </c>
      <c r="M1453">
        <v>4</v>
      </c>
      <c r="N1453">
        <v>2021</v>
      </c>
      <c r="O1453" t="s">
        <v>86</v>
      </c>
      <c r="P1453" t="s">
        <v>86</v>
      </c>
      <c r="Q1453" t="s">
        <v>120</v>
      </c>
      <c r="R1453" t="s">
        <v>87</v>
      </c>
      <c r="S1453" s="2">
        <v>44348.796851851854</v>
      </c>
      <c r="U1453" s="2">
        <v>44224.461967592593</v>
      </c>
      <c r="V1453" t="b">
        <v>0</v>
      </c>
      <c r="W1453" t="s">
        <v>141</v>
      </c>
      <c r="X1453" t="s">
        <v>2605</v>
      </c>
      <c r="Z1453" t="b">
        <v>0</v>
      </c>
      <c r="AA1453" t="s">
        <v>109</v>
      </c>
      <c r="AB1453" t="s">
        <v>180</v>
      </c>
      <c r="AC1453" t="b">
        <v>0</v>
      </c>
      <c r="AD1453" t="b">
        <v>0</v>
      </c>
      <c r="AE1453" s="3">
        <v>104701</v>
      </c>
      <c r="AF1453" s="3">
        <v>5235.05</v>
      </c>
    </row>
    <row r="1454" spans="1:32" x14ac:dyDescent="0.3">
      <c r="A1454" t="s">
        <v>1018</v>
      </c>
      <c r="B1454" t="b">
        <v>0</v>
      </c>
      <c r="D1454" t="b">
        <v>0</v>
      </c>
      <c r="E1454" s="1">
        <v>44557</v>
      </c>
      <c r="F1454" t="b">
        <v>0</v>
      </c>
      <c r="G1454" t="s">
        <v>964</v>
      </c>
      <c r="H1454" t="b">
        <v>0</v>
      </c>
      <c r="I1454" s="2">
        <v>43041.717858796299</v>
      </c>
      <c r="J1454" t="b">
        <v>0</v>
      </c>
      <c r="K1454" t="b">
        <v>0</v>
      </c>
      <c r="L1454" t="s">
        <v>93</v>
      </c>
      <c r="M1454">
        <v>4</v>
      </c>
      <c r="N1454">
        <v>2021</v>
      </c>
      <c r="O1454" t="s">
        <v>86</v>
      </c>
      <c r="P1454" t="s">
        <v>86</v>
      </c>
      <c r="Q1454" t="s">
        <v>120</v>
      </c>
      <c r="R1454" t="s">
        <v>87</v>
      </c>
      <c r="S1454" s="2">
        <v>44348.796666666669</v>
      </c>
      <c r="U1454" s="2">
        <v>44224.456145833334</v>
      </c>
      <c r="V1454" t="b">
        <v>0</v>
      </c>
      <c r="W1454" t="s">
        <v>45</v>
      </c>
      <c r="X1454" t="s">
        <v>2606</v>
      </c>
      <c r="Z1454" t="b">
        <v>0</v>
      </c>
      <c r="AA1454" t="s">
        <v>109</v>
      </c>
      <c r="AB1454" t="s">
        <v>180</v>
      </c>
      <c r="AC1454" t="b">
        <v>0</v>
      </c>
      <c r="AD1454" t="b">
        <v>0</v>
      </c>
      <c r="AE1454" s="3">
        <v>18159</v>
      </c>
      <c r="AF1454" s="3">
        <v>907.95</v>
      </c>
    </row>
    <row r="1455" spans="1:32" x14ac:dyDescent="0.3">
      <c r="A1455" t="s">
        <v>1401</v>
      </c>
      <c r="B1455" t="b">
        <v>0</v>
      </c>
      <c r="D1455" t="b">
        <v>0</v>
      </c>
      <c r="E1455" s="1">
        <v>44561</v>
      </c>
      <c r="F1455" t="b">
        <v>0</v>
      </c>
      <c r="G1455" t="s">
        <v>109</v>
      </c>
      <c r="H1455" t="b">
        <v>0</v>
      </c>
      <c r="I1455" s="2">
        <v>43916.483298611114</v>
      </c>
      <c r="J1455" t="b">
        <v>0</v>
      </c>
      <c r="K1455" t="b">
        <v>0</v>
      </c>
      <c r="L1455" t="s">
        <v>93</v>
      </c>
      <c r="M1455">
        <v>4</v>
      </c>
      <c r="N1455">
        <v>2021</v>
      </c>
      <c r="O1455" t="s">
        <v>86</v>
      </c>
      <c r="P1455" t="s">
        <v>86</v>
      </c>
      <c r="Q1455" t="s">
        <v>120</v>
      </c>
      <c r="R1455" t="s">
        <v>87</v>
      </c>
      <c r="S1455" s="2">
        <v>44348.796597222223</v>
      </c>
      <c r="U1455" s="2">
        <v>44063.453541666669</v>
      </c>
      <c r="V1455" t="b">
        <v>0</v>
      </c>
      <c r="W1455" t="s">
        <v>121</v>
      </c>
      <c r="X1455" t="s">
        <v>2607</v>
      </c>
      <c r="Z1455" t="b">
        <v>0</v>
      </c>
      <c r="AA1455" t="s">
        <v>109</v>
      </c>
      <c r="AB1455" t="s">
        <v>180</v>
      </c>
      <c r="AC1455" t="b">
        <v>0</v>
      </c>
      <c r="AD1455" t="b">
        <v>0</v>
      </c>
      <c r="AE1455" s="3">
        <v>98134</v>
      </c>
      <c r="AF1455" s="3">
        <v>4906.7</v>
      </c>
    </row>
    <row r="1456" spans="1:32" x14ac:dyDescent="0.3">
      <c r="A1456" t="s">
        <v>1392</v>
      </c>
      <c r="B1456" t="b">
        <v>0</v>
      </c>
      <c r="D1456" t="b">
        <v>0</v>
      </c>
      <c r="E1456" s="1">
        <v>44377</v>
      </c>
      <c r="F1456" t="b">
        <v>0</v>
      </c>
      <c r="G1456" t="s">
        <v>109</v>
      </c>
      <c r="H1456" t="b">
        <v>0</v>
      </c>
      <c r="I1456" s="2">
        <v>44259.579317129632</v>
      </c>
      <c r="J1456" t="b">
        <v>0</v>
      </c>
      <c r="K1456" t="b">
        <v>0</v>
      </c>
      <c r="L1456" t="s">
        <v>250</v>
      </c>
      <c r="M1456">
        <v>2</v>
      </c>
      <c r="N1456">
        <v>2021</v>
      </c>
      <c r="O1456" t="s">
        <v>1096</v>
      </c>
      <c r="P1456" t="s">
        <v>1097</v>
      </c>
      <c r="Q1456" t="s">
        <v>120</v>
      </c>
      <c r="R1456" t="s">
        <v>2312</v>
      </c>
      <c r="S1456" s="2">
        <v>44372.684791666667</v>
      </c>
      <c r="U1456" s="2">
        <v>44372.638101851851</v>
      </c>
      <c r="V1456" t="b">
        <v>0</v>
      </c>
      <c r="W1456" t="s">
        <v>121</v>
      </c>
      <c r="X1456" t="s">
        <v>2608</v>
      </c>
      <c r="Z1456" t="b">
        <v>0</v>
      </c>
      <c r="AA1456" t="s">
        <v>109</v>
      </c>
      <c r="AB1456" t="s">
        <v>1097</v>
      </c>
      <c r="AC1456" t="b">
        <v>0</v>
      </c>
      <c r="AD1456" t="b">
        <v>0</v>
      </c>
      <c r="AE1456" s="3">
        <v>98118.45</v>
      </c>
      <c r="AF1456" s="3">
        <v>83400.679999999993</v>
      </c>
    </row>
    <row r="1457" spans="1:32" x14ac:dyDescent="0.3">
      <c r="A1457" t="s">
        <v>1312</v>
      </c>
      <c r="B1457" t="b">
        <v>0</v>
      </c>
      <c r="D1457" t="b">
        <v>0</v>
      </c>
      <c r="E1457" s="1">
        <v>44466</v>
      </c>
      <c r="F1457" t="b">
        <v>0</v>
      </c>
      <c r="G1457" t="s">
        <v>109</v>
      </c>
      <c r="H1457" t="b">
        <v>0</v>
      </c>
      <c r="I1457" s="2">
        <v>44301.437615740739</v>
      </c>
      <c r="J1457" t="b">
        <v>0</v>
      </c>
      <c r="K1457" t="b">
        <v>0</v>
      </c>
      <c r="L1457" t="s">
        <v>203</v>
      </c>
      <c r="M1457">
        <v>3</v>
      </c>
      <c r="N1457">
        <v>2021</v>
      </c>
      <c r="O1457" t="s">
        <v>86</v>
      </c>
      <c r="P1457" t="s">
        <v>86</v>
      </c>
      <c r="Q1457" t="s">
        <v>120</v>
      </c>
      <c r="R1457" t="s">
        <v>109</v>
      </c>
      <c r="S1457" s="2">
        <v>44372.320127314815</v>
      </c>
      <c r="U1457" s="2">
        <v>44371.342986111114</v>
      </c>
      <c r="V1457" t="b">
        <v>0</v>
      </c>
      <c r="W1457" t="s">
        <v>121</v>
      </c>
      <c r="X1457" t="s">
        <v>2609</v>
      </c>
      <c r="Z1457" t="b">
        <v>0</v>
      </c>
      <c r="AA1457" t="s">
        <v>109</v>
      </c>
      <c r="AB1457" t="s">
        <v>205</v>
      </c>
      <c r="AC1457" t="b">
        <v>0</v>
      </c>
      <c r="AD1457" t="b">
        <v>0</v>
      </c>
      <c r="AE1457" s="3">
        <v>104701</v>
      </c>
      <c r="AF1457" s="3">
        <v>31410.3</v>
      </c>
    </row>
    <row r="1458" spans="1:32" x14ac:dyDescent="0.3">
      <c r="A1458" t="s">
        <v>2045</v>
      </c>
      <c r="B1458" t="b">
        <v>0</v>
      </c>
      <c r="D1458" t="b">
        <v>0</v>
      </c>
      <c r="E1458" s="1">
        <v>44423</v>
      </c>
      <c r="F1458" t="b">
        <v>0</v>
      </c>
      <c r="G1458" t="s">
        <v>1332</v>
      </c>
      <c r="H1458" t="b">
        <v>0</v>
      </c>
      <c r="I1458" s="2">
        <v>44097.908784722225</v>
      </c>
      <c r="J1458" t="b">
        <v>0</v>
      </c>
      <c r="K1458" t="b">
        <v>0</v>
      </c>
      <c r="L1458" t="s">
        <v>203</v>
      </c>
      <c r="M1458">
        <v>3</v>
      </c>
      <c r="N1458">
        <v>2021</v>
      </c>
      <c r="O1458" t="s">
        <v>1096</v>
      </c>
      <c r="P1458" t="s">
        <v>1097</v>
      </c>
      <c r="Q1458" t="s">
        <v>120</v>
      </c>
      <c r="R1458" t="s">
        <v>1332</v>
      </c>
      <c r="S1458" s="2">
        <v>44371.630740740744</v>
      </c>
      <c r="U1458" s="2">
        <v>44369.868541666663</v>
      </c>
      <c r="V1458" t="b">
        <v>0</v>
      </c>
      <c r="W1458" t="s">
        <v>98</v>
      </c>
      <c r="X1458" t="s">
        <v>2610</v>
      </c>
      <c r="Z1458" t="b">
        <v>0</v>
      </c>
      <c r="AA1458" t="s">
        <v>1332</v>
      </c>
      <c r="AB1458" t="s">
        <v>1097</v>
      </c>
      <c r="AC1458" t="b">
        <v>0</v>
      </c>
      <c r="AD1458" t="b">
        <v>0</v>
      </c>
      <c r="AE1458" s="3">
        <v>162850</v>
      </c>
      <c r="AF1458" s="3">
        <v>146565</v>
      </c>
    </row>
    <row r="1459" spans="1:32" x14ac:dyDescent="0.3">
      <c r="A1459" t="s">
        <v>2611</v>
      </c>
      <c r="B1459" t="b">
        <v>0</v>
      </c>
      <c r="D1459" t="b">
        <v>0</v>
      </c>
      <c r="E1459" s="1">
        <v>44377</v>
      </c>
      <c r="F1459" t="b">
        <v>0</v>
      </c>
      <c r="G1459" t="s">
        <v>1332</v>
      </c>
      <c r="H1459" t="b">
        <v>1</v>
      </c>
      <c r="I1459" s="2">
        <v>44181.016192129631</v>
      </c>
      <c r="J1459" t="b">
        <v>0</v>
      </c>
      <c r="K1459" t="b">
        <v>0</v>
      </c>
      <c r="L1459" t="s">
        <v>250</v>
      </c>
      <c r="M1459">
        <v>2</v>
      </c>
      <c r="N1459">
        <v>2021</v>
      </c>
      <c r="O1459" t="s">
        <v>1096</v>
      </c>
      <c r="P1459" t="s">
        <v>1097</v>
      </c>
      <c r="Q1459" t="s">
        <v>1310</v>
      </c>
      <c r="R1459" t="s">
        <v>2312</v>
      </c>
      <c r="S1459" s="2">
        <v>44372.69190972222</v>
      </c>
      <c r="U1459" s="2">
        <v>44355.718969907408</v>
      </c>
      <c r="V1459" t="b">
        <v>0</v>
      </c>
      <c r="W1459" t="s">
        <v>98</v>
      </c>
      <c r="X1459" t="s">
        <v>2612</v>
      </c>
      <c r="Z1459" t="b">
        <v>0</v>
      </c>
      <c r="AA1459" t="s">
        <v>2115</v>
      </c>
      <c r="AB1459" t="s">
        <v>1097</v>
      </c>
      <c r="AC1459" t="b">
        <v>0</v>
      </c>
      <c r="AD1459" t="b">
        <v>0</v>
      </c>
      <c r="AE1459" s="3">
        <v>161650</v>
      </c>
      <c r="AF1459" s="3">
        <v>145485</v>
      </c>
    </row>
    <row r="1460" spans="1:32" x14ac:dyDescent="0.3">
      <c r="A1460" t="s">
        <v>2613</v>
      </c>
      <c r="B1460" t="b">
        <v>0</v>
      </c>
      <c r="D1460" t="b">
        <v>0</v>
      </c>
      <c r="E1460" s="1">
        <v>44400</v>
      </c>
      <c r="F1460" t="b">
        <v>0</v>
      </c>
      <c r="G1460" t="s">
        <v>159</v>
      </c>
      <c r="H1460" t="b">
        <v>1</v>
      </c>
      <c r="I1460" s="2">
        <v>43801.715185185189</v>
      </c>
      <c r="J1460" t="b">
        <v>0</v>
      </c>
      <c r="K1460" t="b">
        <v>0</v>
      </c>
      <c r="L1460" t="s">
        <v>203</v>
      </c>
      <c r="M1460">
        <v>3</v>
      </c>
      <c r="N1460">
        <v>2021</v>
      </c>
      <c r="O1460" t="s">
        <v>771</v>
      </c>
      <c r="P1460" t="s">
        <v>772</v>
      </c>
      <c r="Q1460" t="s">
        <v>120</v>
      </c>
      <c r="R1460" t="s">
        <v>87</v>
      </c>
      <c r="S1460" s="2">
        <v>44348.796840277777</v>
      </c>
      <c r="U1460" s="2">
        <v>44230.862245370372</v>
      </c>
      <c r="V1460" t="b">
        <v>0</v>
      </c>
      <c r="W1460" t="s">
        <v>1252</v>
      </c>
      <c r="X1460" t="s">
        <v>2614</v>
      </c>
      <c r="Z1460" t="b">
        <v>0</v>
      </c>
      <c r="AA1460" t="s">
        <v>1301</v>
      </c>
      <c r="AB1460" t="s">
        <v>774</v>
      </c>
      <c r="AC1460" t="b">
        <v>0</v>
      </c>
      <c r="AD1460" t="b">
        <v>0</v>
      </c>
      <c r="AE1460" s="3">
        <v>128340</v>
      </c>
      <c r="AF1460" s="3">
        <v>89838</v>
      </c>
    </row>
    <row r="1461" spans="1:32" x14ac:dyDescent="0.3">
      <c r="A1461" t="s">
        <v>2257</v>
      </c>
      <c r="B1461" t="b">
        <v>0</v>
      </c>
      <c r="D1461" t="b">
        <v>0</v>
      </c>
      <c r="E1461" s="1">
        <v>44456</v>
      </c>
      <c r="F1461" t="b">
        <v>0</v>
      </c>
      <c r="G1461" t="s">
        <v>1034</v>
      </c>
      <c r="H1461" t="b">
        <v>1</v>
      </c>
      <c r="I1461" s="2">
        <v>44153.850208333337</v>
      </c>
      <c r="J1461" t="b">
        <v>0</v>
      </c>
      <c r="K1461" t="b">
        <v>0</v>
      </c>
      <c r="L1461" t="s">
        <v>203</v>
      </c>
      <c r="M1461">
        <v>3</v>
      </c>
      <c r="N1461">
        <v>2021</v>
      </c>
      <c r="O1461" t="s">
        <v>771</v>
      </c>
      <c r="P1461" t="s">
        <v>772</v>
      </c>
      <c r="Q1461" t="s">
        <v>45</v>
      </c>
      <c r="R1461" t="s">
        <v>87</v>
      </c>
      <c r="S1461" s="2">
        <v>44348.796840277777</v>
      </c>
      <c r="U1461" s="2">
        <v>44302.05914351852</v>
      </c>
      <c r="V1461" t="b">
        <v>0</v>
      </c>
      <c r="W1461" t="s">
        <v>121</v>
      </c>
      <c r="X1461" t="s">
        <v>2615</v>
      </c>
      <c r="Z1461" t="b">
        <v>0</v>
      </c>
      <c r="AA1461" t="s">
        <v>1301</v>
      </c>
      <c r="AB1461" t="s">
        <v>774</v>
      </c>
      <c r="AC1461" t="b">
        <v>0</v>
      </c>
      <c r="AD1461" t="b">
        <v>0</v>
      </c>
      <c r="AE1461" s="3">
        <v>119370</v>
      </c>
      <c r="AF1461" s="3">
        <v>83559</v>
      </c>
    </row>
    <row r="1462" spans="1:32" x14ac:dyDescent="0.3">
      <c r="A1462" t="s">
        <v>2616</v>
      </c>
      <c r="B1462" t="b">
        <v>0</v>
      </c>
      <c r="D1462" t="b">
        <v>0</v>
      </c>
      <c r="E1462" s="1">
        <v>44463</v>
      </c>
      <c r="F1462" t="b">
        <v>0</v>
      </c>
      <c r="G1462" t="s">
        <v>1034</v>
      </c>
      <c r="H1462" t="b">
        <v>1</v>
      </c>
      <c r="I1462" s="2">
        <v>44222.764733796299</v>
      </c>
      <c r="J1462" t="b">
        <v>0</v>
      </c>
      <c r="K1462" t="b">
        <v>0</v>
      </c>
      <c r="L1462" t="s">
        <v>203</v>
      </c>
      <c r="M1462">
        <v>3</v>
      </c>
      <c r="N1462">
        <v>2021</v>
      </c>
      <c r="O1462" t="s">
        <v>1096</v>
      </c>
      <c r="P1462" t="s">
        <v>1097</v>
      </c>
      <c r="Q1462" t="s">
        <v>120</v>
      </c>
      <c r="R1462" t="s">
        <v>1301</v>
      </c>
      <c r="S1462" s="2">
        <v>44376.141412037039</v>
      </c>
      <c r="U1462" s="2">
        <v>44222.994953703703</v>
      </c>
      <c r="V1462" t="b">
        <v>0</v>
      </c>
      <c r="W1462" t="s">
        <v>121</v>
      </c>
      <c r="X1462" t="s">
        <v>2617</v>
      </c>
      <c r="Z1462" t="b">
        <v>0</v>
      </c>
      <c r="AA1462" t="s">
        <v>1301</v>
      </c>
      <c r="AB1462" t="s">
        <v>1097</v>
      </c>
      <c r="AC1462" t="b">
        <v>0</v>
      </c>
      <c r="AD1462" t="b">
        <v>0</v>
      </c>
      <c r="AE1462" s="3">
        <v>64444.31</v>
      </c>
      <c r="AF1462" s="3">
        <v>57999.88</v>
      </c>
    </row>
    <row r="1463" spans="1:32" x14ac:dyDescent="0.3">
      <c r="A1463" t="s">
        <v>2618</v>
      </c>
      <c r="B1463" t="b">
        <v>0</v>
      </c>
      <c r="D1463" t="b">
        <v>0</v>
      </c>
      <c r="E1463" s="1">
        <v>44376</v>
      </c>
      <c r="F1463" t="b">
        <v>0</v>
      </c>
      <c r="G1463" t="s">
        <v>2312</v>
      </c>
      <c r="H1463" t="b">
        <v>0</v>
      </c>
      <c r="I1463" s="2">
        <v>44316.415405092594</v>
      </c>
      <c r="J1463" t="b">
        <v>0</v>
      </c>
      <c r="K1463" t="b">
        <v>0</v>
      </c>
      <c r="L1463" t="s">
        <v>250</v>
      </c>
      <c r="M1463">
        <v>2</v>
      </c>
      <c r="N1463">
        <v>2021</v>
      </c>
      <c r="O1463" t="s">
        <v>1096</v>
      </c>
      <c r="P1463" t="s">
        <v>1097</v>
      </c>
      <c r="Q1463" t="s">
        <v>45</v>
      </c>
      <c r="R1463" t="s">
        <v>2312</v>
      </c>
      <c r="S1463" s="2">
        <v>44364.529548611114</v>
      </c>
      <c r="V1463" t="b">
        <v>0</v>
      </c>
      <c r="W1463" t="s">
        <v>37</v>
      </c>
      <c r="X1463" t="s">
        <v>2619</v>
      </c>
      <c r="Z1463" t="b">
        <v>0</v>
      </c>
      <c r="AA1463" t="s">
        <v>2312</v>
      </c>
      <c r="AB1463" t="s">
        <v>1097</v>
      </c>
      <c r="AC1463" t="b">
        <v>0</v>
      </c>
      <c r="AD1463" t="b">
        <v>0</v>
      </c>
      <c r="AE1463" s="3">
        <v>37716.25</v>
      </c>
      <c r="AF1463" s="3">
        <v>33944.629999999997</v>
      </c>
    </row>
    <row r="1464" spans="1:32" x14ac:dyDescent="0.3">
      <c r="A1464" t="s">
        <v>594</v>
      </c>
      <c r="B1464" t="b">
        <v>0</v>
      </c>
      <c r="D1464" t="b">
        <v>0</v>
      </c>
      <c r="E1464" s="1">
        <v>44561</v>
      </c>
      <c r="F1464" t="b">
        <v>0</v>
      </c>
      <c r="G1464" t="s">
        <v>222</v>
      </c>
      <c r="H1464" t="b">
        <v>0</v>
      </c>
      <c r="I1464" s="2">
        <v>44204.787604166668</v>
      </c>
      <c r="J1464" t="b">
        <v>0</v>
      </c>
      <c r="K1464" t="b">
        <v>0</v>
      </c>
      <c r="L1464" t="s">
        <v>93</v>
      </c>
      <c r="M1464">
        <v>4</v>
      </c>
      <c r="N1464">
        <v>2021</v>
      </c>
      <c r="O1464" t="s">
        <v>771</v>
      </c>
      <c r="P1464" t="s">
        <v>772</v>
      </c>
      <c r="Q1464" t="s">
        <v>120</v>
      </c>
      <c r="R1464" t="s">
        <v>87</v>
      </c>
      <c r="S1464" s="2">
        <v>44348.796597222223</v>
      </c>
      <c r="U1464" s="2">
        <v>44218.905891203707</v>
      </c>
      <c r="V1464" t="b">
        <v>0</v>
      </c>
      <c r="W1464" t="s">
        <v>141</v>
      </c>
      <c r="X1464" t="s">
        <v>2620</v>
      </c>
      <c r="Z1464" t="b">
        <v>0</v>
      </c>
      <c r="AA1464" t="s">
        <v>179</v>
      </c>
      <c r="AB1464" t="s">
        <v>774</v>
      </c>
      <c r="AC1464" t="b">
        <v>0</v>
      </c>
      <c r="AD1464" t="b">
        <v>0</v>
      </c>
      <c r="AE1464" s="3">
        <v>22050</v>
      </c>
      <c r="AF1464" s="3">
        <v>15435</v>
      </c>
    </row>
    <row r="1465" spans="1:32" x14ac:dyDescent="0.3">
      <c r="A1465" t="s">
        <v>2621</v>
      </c>
      <c r="B1465" t="b">
        <v>0</v>
      </c>
      <c r="D1465" t="b">
        <v>0</v>
      </c>
      <c r="E1465" s="1">
        <v>44651</v>
      </c>
      <c r="F1465" t="b">
        <v>0</v>
      </c>
      <c r="G1465" t="s">
        <v>1034</v>
      </c>
      <c r="H1465" t="b">
        <v>1</v>
      </c>
      <c r="I1465" s="2">
        <v>44173.973530092589</v>
      </c>
      <c r="J1465" t="b">
        <v>0</v>
      </c>
      <c r="K1465" t="b">
        <v>0</v>
      </c>
      <c r="L1465" t="s">
        <v>310</v>
      </c>
      <c r="M1465">
        <v>1</v>
      </c>
      <c r="N1465">
        <v>2022</v>
      </c>
      <c r="O1465" t="s">
        <v>1096</v>
      </c>
      <c r="P1465" t="s">
        <v>1097</v>
      </c>
      <c r="Q1465" t="s">
        <v>120</v>
      </c>
      <c r="R1465" t="s">
        <v>87</v>
      </c>
      <c r="S1465" s="2">
        <v>44348.796805555554</v>
      </c>
      <c r="U1465" s="2">
        <v>44307.608738425923</v>
      </c>
      <c r="V1465" t="b">
        <v>0</v>
      </c>
      <c r="W1465" t="s">
        <v>121</v>
      </c>
      <c r="X1465" t="s">
        <v>2622</v>
      </c>
      <c r="Z1465" t="b">
        <v>0</v>
      </c>
      <c r="AA1465" t="s">
        <v>1301</v>
      </c>
      <c r="AB1465" t="s">
        <v>1097</v>
      </c>
      <c r="AC1465" t="b">
        <v>0</v>
      </c>
      <c r="AD1465" t="b">
        <v>0</v>
      </c>
      <c r="AE1465" s="3">
        <v>110402.21</v>
      </c>
      <c r="AF1465" s="3">
        <v>99361.99</v>
      </c>
    </row>
    <row r="1466" spans="1:32" x14ac:dyDescent="0.3">
      <c r="A1466" t="s">
        <v>2623</v>
      </c>
      <c r="B1466" t="b">
        <v>0</v>
      </c>
      <c r="D1466" t="b">
        <v>0</v>
      </c>
      <c r="E1466" s="1">
        <v>44469</v>
      </c>
      <c r="F1466" t="b">
        <v>0</v>
      </c>
      <c r="G1466" t="s">
        <v>1332</v>
      </c>
      <c r="H1466" t="b">
        <v>1</v>
      </c>
      <c r="I1466" s="2">
        <v>44224.942824074074</v>
      </c>
      <c r="J1466" t="b">
        <v>0</v>
      </c>
      <c r="K1466" t="b">
        <v>0</v>
      </c>
      <c r="L1466" t="s">
        <v>203</v>
      </c>
      <c r="M1466">
        <v>3</v>
      </c>
      <c r="N1466">
        <v>2021</v>
      </c>
      <c r="O1466" t="s">
        <v>86</v>
      </c>
      <c r="P1466" t="s">
        <v>86</v>
      </c>
      <c r="Q1466" t="s">
        <v>45</v>
      </c>
      <c r="R1466" t="s">
        <v>1332</v>
      </c>
      <c r="S1466" s="2">
        <v>44368.887662037036</v>
      </c>
      <c r="U1466" s="2">
        <v>44356.757094907407</v>
      </c>
      <c r="V1466" t="b">
        <v>0</v>
      </c>
      <c r="W1466" t="s">
        <v>121</v>
      </c>
      <c r="X1466" t="s">
        <v>2624</v>
      </c>
      <c r="Z1466" t="b">
        <v>0</v>
      </c>
      <c r="AA1466" t="s">
        <v>1332</v>
      </c>
      <c r="AB1466" t="s">
        <v>205</v>
      </c>
      <c r="AC1466" t="b">
        <v>0</v>
      </c>
      <c r="AD1466" t="b">
        <v>0</v>
      </c>
      <c r="AE1466" s="3">
        <v>170144</v>
      </c>
      <c r="AF1466" s="3">
        <v>51043.199999999997</v>
      </c>
    </row>
    <row r="1467" spans="1:32" x14ac:dyDescent="0.3">
      <c r="A1467" t="s">
        <v>191</v>
      </c>
      <c r="B1467" t="b">
        <v>0</v>
      </c>
      <c r="D1467" t="b">
        <v>0</v>
      </c>
      <c r="E1467" s="1">
        <v>44561</v>
      </c>
      <c r="F1467" t="b">
        <v>0</v>
      </c>
      <c r="G1467" t="s">
        <v>2033</v>
      </c>
      <c r="H1467" t="b">
        <v>1</v>
      </c>
      <c r="I1467" s="2">
        <v>43694.042453703703</v>
      </c>
      <c r="J1467" t="b">
        <v>0</v>
      </c>
      <c r="K1467" t="b">
        <v>0</v>
      </c>
      <c r="L1467" t="s">
        <v>93</v>
      </c>
      <c r="M1467">
        <v>4</v>
      </c>
      <c r="N1467">
        <v>2021</v>
      </c>
      <c r="O1467" t="s">
        <v>86</v>
      </c>
      <c r="P1467" t="s">
        <v>86</v>
      </c>
      <c r="Q1467" t="s">
        <v>120</v>
      </c>
      <c r="R1467" t="s">
        <v>87</v>
      </c>
      <c r="S1467" s="2">
        <v>44348.796805555554</v>
      </c>
      <c r="U1467" s="2">
        <v>44294.970150462963</v>
      </c>
      <c r="V1467" t="b">
        <v>0</v>
      </c>
      <c r="W1467" t="s">
        <v>141</v>
      </c>
      <c r="X1467" t="s">
        <v>2625</v>
      </c>
      <c r="Z1467" t="b">
        <v>0</v>
      </c>
      <c r="AA1467" t="s">
        <v>1332</v>
      </c>
      <c r="AB1467" t="s">
        <v>205</v>
      </c>
      <c r="AC1467" t="b">
        <v>0</v>
      </c>
      <c r="AD1467" t="b">
        <v>0</v>
      </c>
      <c r="AE1467" s="3">
        <v>152000</v>
      </c>
      <c r="AF1467" s="3">
        <v>45600</v>
      </c>
    </row>
    <row r="1468" spans="1:32" x14ac:dyDescent="0.3">
      <c r="A1468" t="s">
        <v>2626</v>
      </c>
      <c r="B1468" t="b">
        <v>0</v>
      </c>
      <c r="D1468" t="b">
        <v>0</v>
      </c>
      <c r="E1468" s="1">
        <v>44561</v>
      </c>
      <c r="F1468" t="b">
        <v>0</v>
      </c>
      <c r="G1468" t="s">
        <v>123</v>
      </c>
      <c r="H1468" t="b">
        <v>1</v>
      </c>
      <c r="I1468" s="2">
        <v>43628.723229166666</v>
      </c>
      <c r="J1468" t="b">
        <v>0</v>
      </c>
      <c r="K1468" t="b">
        <v>0</v>
      </c>
      <c r="L1468" t="s">
        <v>93</v>
      </c>
      <c r="M1468">
        <v>4</v>
      </c>
      <c r="N1468">
        <v>2021</v>
      </c>
      <c r="O1468" t="s">
        <v>86</v>
      </c>
      <c r="P1468" t="s">
        <v>86</v>
      </c>
      <c r="Q1468" t="s">
        <v>120</v>
      </c>
      <c r="R1468" t="s">
        <v>1931</v>
      </c>
      <c r="S1468" s="2">
        <v>44370.610671296294</v>
      </c>
      <c r="U1468" s="2">
        <v>43892.905601851853</v>
      </c>
      <c r="V1468" t="b">
        <v>0</v>
      </c>
      <c r="W1468" t="s">
        <v>121</v>
      </c>
      <c r="X1468" t="s">
        <v>2627</v>
      </c>
      <c r="Z1468" t="b">
        <v>0</v>
      </c>
      <c r="AA1468" t="s">
        <v>1931</v>
      </c>
      <c r="AB1468" t="s">
        <v>205</v>
      </c>
      <c r="AC1468" t="b">
        <v>0</v>
      </c>
      <c r="AD1468" t="b">
        <v>0</v>
      </c>
      <c r="AE1468" s="3">
        <v>140000</v>
      </c>
      <c r="AF1468" s="3">
        <v>42000</v>
      </c>
    </row>
    <row r="1469" spans="1:32" x14ac:dyDescent="0.3">
      <c r="A1469" t="s">
        <v>2628</v>
      </c>
      <c r="B1469" t="b">
        <v>0</v>
      </c>
      <c r="D1469" t="b">
        <v>0</v>
      </c>
      <c r="E1469" s="1">
        <v>44469</v>
      </c>
      <c r="F1469" t="b">
        <v>0</v>
      </c>
      <c r="G1469" t="s">
        <v>159</v>
      </c>
      <c r="H1469" t="b">
        <v>0</v>
      </c>
      <c r="I1469" s="2">
        <v>43762.581747685188</v>
      </c>
      <c r="J1469" t="b">
        <v>0</v>
      </c>
      <c r="K1469" t="b">
        <v>0</v>
      </c>
      <c r="L1469" t="s">
        <v>203</v>
      </c>
      <c r="M1469">
        <v>3</v>
      </c>
      <c r="N1469">
        <v>2021</v>
      </c>
      <c r="O1469" t="s">
        <v>86</v>
      </c>
      <c r="P1469" t="s">
        <v>86</v>
      </c>
      <c r="Q1469" t="s">
        <v>120</v>
      </c>
      <c r="R1469" t="s">
        <v>87</v>
      </c>
      <c r="S1469" s="2">
        <v>44348.796851851854</v>
      </c>
      <c r="U1469" s="2">
        <v>44238.645810185182</v>
      </c>
      <c r="V1469" t="b">
        <v>0</v>
      </c>
      <c r="W1469" t="s">
        <v>141</v>
      </c>
      <c r="X1469" t="s">
        <v>2629</v>
      </c>
      <c r="Z1469" t="b">
        <v>0</v>
      </c>
      <c r="AA1469" t="s">
        <v>109</v>
      </c>
      <c r="AB1469" t="s">
        <v>180</v>
      </c>
      <c r="AC1469" t="b">
        <v>0</v>
      </c>
      <c r="AD1469" t="b">
        <v>0</v>
      </c>
      <c r="AE1469" s="3">
        <v>98134</v>
      </c>
      <c r="AF1469" s="3">
        <v>4906.7</v>
      </c>
    </row>
    <row r="1470" spans="1:32" x14ac:dyDescent="0.3">
      <c r="A1470" t="s">
        <v>1244</v>
      </c>
      <c r="B1470" t="b">
        <v>0</v>
      </c>
      <c r="D1470" t="b">
        <v>0</v>
      </c>
      <c r="E1470" s="1">
        <v>44469</v>
      </c>
      <c r="F1470" t="b">
        <v>0</v>
      </c>
      <c r="G1470" t="s">
        <v>109</v>
      </c>
      <c r="H1470" t="b">
        <v>0</v>
      </c>
      <c r="I1470" s="2">
        <v>43594.620752314811</v>
      </c>
      <c r="J1470" t="b">
        <v>0</v>
      </c>
      <c r="K1470" t="b">
        <v>0</v>
      </c>
      <c r="L1470" t="s">
        <v>203</v>
      </c>
      <c r="M1470">
        <v>3</v>
      </c>
      <c r="N1470">
        <v>2021</v>
      </c>
      <c r="O1470" t="s">
        <v>86</v>
      </c>
      <c r="P1470" t="s">
        <v>86</v>
      </c>
      <c r="Q1470" t="s">
        <v>110</v>
      </c>
      <c r="R1470" t="s">
        <v>87</v>
      </c>
      <c r="S1470" s="2">
        <v>44348.796724537038</v>
      </c>
      <c r="U1470" s="2">
        <v>44280.497430555559</v>
      </c>
      <c r="V1470" t="b">
        <v>0</v>
      </c>
      <c r="W1470" t="s">
        <v>121</v>
      </c>
      <c r="X1470" t="s">
        <v>2630</v>
      </c>
      <c r="Z1470" t="b">
        <v>0</v>
      </c>
      <c r="AA1470" t="s">
        <v>109</v>
      </c>
      <c r="AB1470" t="s">
        <v>180</v>
      </c>
      <c r="AC1470" t="b">
        <v>1</v>
      </c>
      <c r="AD1470" t="b">
        <v>0</v>
      </c>
      <c r="AE1470" s="3">
        <v>71184</v>
      </c>
      <c r="AF1470" s="3">
        <v>3559.2</v>
      </c>
    </row>
    <row r="1471" spans="1:32" x14ac:dyDescent="0.3">
      <c r="A1471" t="s">
        <v>2631</v>
      </c>
      <c r="B1471" t="b">
        <v>0</v>
      </c>
      <c r="D1471" t="b">
        <v>0</v>
      </c>
      <c r="E1471" s="1">
        <v>44553</v>
      </c>
      <c r="F1471" t="b">
        <v>0</v>
      </c>
      <c r="G1471" t="s">
        <v>109</v>
      </c>
      <c r="H1471" t="b">
        <v>0</v>
      </c>
      <c r="I1471" s="2">
        <v>43866.573125000003</v>
      </c>
      <c r="J1471" t="b">
        <v>0</v>
      </c>
      <c r="K1471" t="b">
        <v>0</v>
      </c>
      <c r="L1471" t="s">
        <v>93</v>
      </c>
      <c r="M1471">
        <v>4</v>
      </c>
      <c r="N1471">
        <v>2021</v>
      </c>
      <c r="O1471" t="s">
        <v>86</v>
      </c>
      <c r="P1471" t="s">
        <v>86</v>
      </c>
      <c r="Q1471" t="s">
        <v>120</v>
      </c>
      <c r="R1471" t="s">
        <v>109</v>
      </c>
      <c r="S1471" s="2">
        <v>44372.641504629632</v>
      </c>
      <c r="U1471" s="2">
        <v>44266.36755787037</v>
      </c>
      <c r="V1471" t="b">
        <v>0</v>
      </c>
      <c r="W1471" t="s">
        <v>83</v>
      </c>
      <c r="X1471" t="s">
        <v>2632</v>
      </c>
      <c r="Z1471" t="b">
        <v>0</v>
      </c>
      <c r="AA1471" t="s">
        <v>109</v>
      </c>
      <c r="AB1471" t="s">
        <v>180</v>
      </c>
      <c r="AC1471" t="b">
        <v>1</v>
      </c>
      <c r="AD1471" t="b">
        <v>0</v>
      </c>
      <c r="AE1471" s="3">
        <v>98134</v>
      </c>
      <c r="AF1471" s="3">
        <v>4906.7</v>
      </c>
    </row>
    <row r="1472" spans="1:32" x14ac:dyDescent="0.3">
      <c r="A1472" t="s">
        <v>582</v>
      </c>
      <c r="B1472" t="b">
        <v>0</v>
      </c>
      <c r="D1472" t="b">
        <v>0</v>
      </c>
      <c r="E1472" s="1">
        <v>44680</v>
      </c>
      <c r="F1472" t="b">
        <v>0</v>
      </c>
      <c r="G1472" t="s">
        <v>150</v>
      </c>
      <c r="H1472" t="b">
        <v>0</v>
      </c>
      <c r="I1472" s="2">
        <v>43664.912534722222</v>
      </c>
      <c r="J1472" t="b">
        <v>0</v>
      </c>
      <c r="K1472" t="b">
        <v>0</v>
      </c>
      <c r="L1472" t="s">
        <v>152</v>
      </c>
      <c r="M1472">
        <v>2</v>
      </c>
      <c r="N1472">
        <v>2022</v>
      </c>
      <c r="O1472" t="s">
        <v>86</v>
      </c>
      <c r="P1472" t="s">
        <v>86</v>
      </c>
      <c r="Q1472" t="s">
        <v>110</v>
      </c>
      <c r="R1472" t="s">
        <v>498</v>
      </c>
      <c r="S1472" s="2">
        <v>44370.953379629631</v>
      </c>
      <c r="V1472" t="b">
        <v>0</v>
      </c>
      <c r="W1472" t="s">
        <v>121</v>
      </c>
      <c r="X1472" t="s">
        <v>2633</v>
      </c>
      <c r="Z1472" t="b">
        <v>0</v>
      </c>
      <c r="AA1472" t="s">
        <v>498</v>
      </c>
      <c r="AB1472" t="s">
        <v>180</v>
      </c>
      <c r="AC1472" t="b">
        <v>1</v>
      </c>
      <c r="AD1472" t="b">
        <v>0</v>
      </c>
      <c r="AE1472" s="3">
        <v>101435</v>
      </c>
      <c r="AF1472" s="3">
        <v>5071.75</v>
      </c>
    </row>
    <row r="1473" spans="1:32" x14ac:dyDescent="0.3">
      <c r="A1473" t="s">
        <v>2634</v>
      </c>
      <c r="B1473" t="b">
        <v>0</v>
      </c>
      <c r="D1473" t="b">
        <v>0</v>
      </c>
      <c r="E1473" s="1">
        <v>44561</v>
      </c>
      <c r="F1473" t="b">
        <v>0</v>
      </c>
      <c r="G1473" t="s">
        <v>159</v>
      </c>
      <c r="H1473" t="b">
        <v>1</v>
      </c>
      <c r="I1473" s="2">
        <v>43726.593611111108</v>
      </c>
      <c r="J1473" t="b">
        <v>0</v>
      </c>
      <c r="K1473" t="b">
        <v>0</v>
      </c>
      <c r="L1473" t="s">
        <v>93</v>
      </c>
      <c r="M1473">
        <v>4</v>
      </c>
      <c r="N1473">
        <v>2021</v>
      </c>
      <c r="O1473" t="s">
        <v>86</v>
      </c>
      <c r="P1473" t="s">
        <v>86</v>
      </c>
      <c r="Q1473" t="s">
        <v>120</v>
      </c>
      <c r="R1473" t="s">
        <v>109</v>
      </c>
      <c r="S1473" s="2">
        <v>44362.348391203705</v>
      </c>
      <c r="U1473" s="2">
        <v>44328.352870370371</v>
      </c>
      <c r="V1473" t="b">
        <v>0</v>
      </c>
      <c r="W1473" t="s">
        <v>98</v>
      </c>
      <c r="X1473" t="s">
        <v>2635</v>
      </c>
      <c r="Z1473" t="b">
        <v>0</v>
      </c>
      <c r="AA1473" t="s">
        <v>109</v>
      </c>
      <c r="AB1473" t="s">
        <v>205</v>
      </c>
      <c r="AC1473" t="b">
        <v>1</v>
      </c>
      <c r="AD1473" t="b">
        <v>0</v>
      </c>
      <c r="AE1473" s="3">
        <v>98134</v>
      </c>
      <c r="AF1473" s="3">
        <v>29440.2</v>
      </c>
    </row>
    <row r="1474" spans="1:32" x14ac:dyDescent="0.3">
      <c r="A1474" t="s">
        <v>2636</v>
      </c>
      <c r="B1474" t="b">
        <v>0</v>
      </c>
      <c r="D1474" t="b">
        <v>0</v>
      </c>
      <c r="E1474" s="1">
        <v>44469</v>
      </c>
      <c r="F1474" t="b">
        <v>0</v>
      </c>
      <c r="G1474" t="s">
        <v>109</v>
      </c>
      <c r="H1474" t="b">
        <v>0</v>
      </c>
      <c r="I1474" s="2">
        <v>44109.415856481479</v>
      </c>
      <c r="J1474" t="b">
        <v>0</v>
      </c>
      <c r="K1474" t="b">
        <v>0</v>
      </c>
      <c r="L1474" t="s">
        <v>203</v>
      </c>
      <c r="M1474">
        <v>3</v>
      </c>
      <c r="N1474">
        <v>2021</v>
      </c>
      <c r="O1474" t="s">
        <v>86</v>
      </c>
      <c r="P1474" t="s">
        <v>86</v>
      </c>
      <c r="Q1474" t="s">
        <v>120</v>
      </c>
      <c r="R1474" t="s">
        <v>87</v>
      </c>
      <c r="S1474" s="2">
        <v>44348.796851851854</v>
      </c>
      <c r="U1474" s="2">
        <v>44280.469502314816</v>
      </c>
      <c r="V1474" t="b">
        <v>0</v>
      </c>
      <c r="W1474" t="s">
        <v>83</v>
      </c>
      <c r="X1474" t="s">
        <v>2637</v>
      </c>
      <c r="Z1474" t="b">
        <v>0</v>
      </c>
      <c r="AA1474" t="s">
        <v>109</v>
      </c>
      <c r="AB1474" t="s">
        <v>180</v>
      </c>
      <c r="AC1474" t="b">
        <v>1</v>
      </c>
      <c r="AD1474" t="b">
        <v>0</v>
      </c>
      <c r="AE1474" s="3">
        <v>26950</v>
      </c>
      <c r="AF1474" s="3">
        <v>1347.5</v>
      </c>
    </row>
    <row r="1475" spans="1:32" x14ac:dyDescent="0.3">
      <c r="A1475" t="s">
        <v>1029</v>
      </c>
      <c r="B1475" t="b">
        <v>0</v>
      </c>
      <c r="D1475" t="b">
        <v>0</v>
      </c>
      <c r="E1475" s="1">
        <v>44469</v>
      </c>
      <c r="F1475" t="b">
        <v>0</v>
      </c>
      <c r="G1475" t="s">
        <v>109</v>
      </c>
      <c r="H1475" t="b">
        <v>0</v>
      </c>
      <c r="I1475" s="2">
        <v>43896.529942129629</v>
      </c>
      <c r="J1475" t="b">
        <v>0</v>
      </c>
      <c r="K1475" t="b">
        <v>0</v>
      </c>
      <c r="L1475" t="s">
        <v>203</v>
      </c>
      <c r="M1475">
        <v>3</v>
      </c>
      <c r="N1475">
        <v>2021</v>
      </c>
      <c r="O1475" t="s">
        <v>86</v>
      </c>
      <c r="P1475" t="s">
        <v>86</v>
      </c>
      <c r="Q1475" t="s">
        <v>120</v>
      </c>
      <c r="R1475" t="s">
        <v>87</v>
      </c>
      <c r="S1475" s="2">
        <v>44348.796724537038</v>
      </c>
      <c r="U1475" s="2">
        <v>44224.454606481479</v>
      </c>
      <c r="V1475" t="b">
        <v>0</v>
      </c>
      <c r="W1475" t="s">
        <v>141</v>
      </c>
      <c r="X1475" t="s">
        <v>2638</v>
      </c>
      <c r="Z1475" t="b">
        <v>0</v>
      </c>
      <c r="AA1475" t="s">
        <v>109</v>
      </c>
      <c r="AB1475" t="s">
        <v>205</v>
      </c>
      <c r="AC1475" t="b">
        <v>1</v>
      </c>
      <c r="AD1475" t="b">
        <v>0</v>
      </c>
      <c r="AE1475" s="3">
        <v>10417</v>
      </c>
      <c r="AF1475" s="3">
        <v>3125.1</v>
      </c>
    </row>
    <row r="1476" spans="1:32" x14ac:dyDescent="0.3">
      <c r="A1476" t="s">
        <v>2573</v>
      </c>
      <c r="B1476" t="b">
        <v>0</v>
      </c>
      <c r="D1476" t="b">
        <v>0</v>
      </c>
      <c r="E1476" s="1">
        <v>44463</v>
      </c>
      <c r="F1476" t="b">
        <v>0</v>
      </c>
      <c r="G1476" t="s">
        <v>109</v>
      </c>
      <c r="H1476" t="b">
        <v>0</v>
      </c>
      <c r="I1476" s="2">
        <v>43013.681655092594</v>
      </c>
      <c r="J1476" t="b">
        <v>0</v>
      </c>
      <c r="K1476" t="b">
        <v>0</v>
      </c>
      <c r="L1476" t="s">
        <v>203</v>
      </c>
      <c r="M1476">
        <v>3</v>
      </c>
      <c r="N1476">
        <v>2021</v>
      </c>
      <c r="O1476" t="s">
        <v>86</v>
      </c>
      <c r="P1476" t="s">
        <v>86</v>
      </c>
      <c r="Q1476" t="s">
        <v>120</v>
      </c>
      <c r="R1476" t="s">
        <v>87</v>
      </c>
      <c r="S1476" s="2">
        <v>44348.796666666669</v>
      </c>
      <c r="U1476" s="2">
        <v>43843.626527777778</v>
      </c>
      <c r="V1476" t="b">
        <v>0</v>
      </c>
      <c r="W1476" t="s">
        <v>141</v>
      </c>
      <c r="X1476" t="s">
        <v>2639</v>
      </c>
      <c r="Z1476" t="b">
        <v>0</v>
      </c>
      <c r="AA1476" t="s">
        <v>179</v>
      </c>
      <c r="AB1476" t="s">
        <v>205</v>
      </c>
      <c r="AC1476" t="b">
        <v>1</v>
      </c>
      <c r="AD1476" t="b">
        <v>0</v>
      </c>
      <c r="AE1476" s="3">
        <v>86575</v>
      </c>
      <c r="AF1476" s="3">
        <v>25972.5</v>
      </c>
    </row>
    <row r="1477" spans="1:32" x14ac:dyDescent="0.3">
      <c r="A1477" t="s">
        <v>1037</v>
      </c>
      <c r="B1477" t="b">
        <v>0</v>
      </c>
      <c r="D1477" t="b">
        <v>0</v>
      </c>
      <c r="E1477" s="1">
        <v>44560</v>
      </c>
      <c r="F1477" t="b">
        <v>0</v>
      </c>
      <c r="G1477" t="s">
        <v>109</v>
      </c>
      <c r="H1477" t="b">
        <v>0</v>
      </c>
      <c r="I1477" s="2">
        <v>43528.580208333333</v>
      </c>
      <c r="J1477" t="b">
        <v>0</v>
      </c>
      <c r="K1477" t="b">
        <v>0</v>
      </c>
      <c r="L1477" t="s">
        <v>93</v>
      </c>
      <c r="M1477">
        <v>4</v>
      </c>
      <c r="N1477">
        <v>2021</v>
      </c>
      <c r="O1477" t="s">
        <v>86</v>
      </c>
      <c r="P1477" t="s">
        <v>86</v>
      </c>
      <c r="Q1477" t="s">
        <v>120</v>
      </c>
      <c r="R1477" t="s">
        <v>87</v>
      </c>
      <c r="S1477" s="2">
        <v>44348.796724537038</v>
      </c>
      <c r="U1477" s="2">
        <v>44279.520428240743</v>
      </c>
      <c r="V1477" t="b">
        <v>0</v>
      </c>
      <c r="W1477" t="s">
        <v>121</v>
      </c>
      <c r="X1477" t="s">
        <v>2640</v>
      </c>
      <c r="Z1477" t="b">
        <v>0</v>
      </c>
      <c r="AA1477" t="s">
        <v>109</v>
      </c>
      <c r="AB1477" t="s">
        <v>180</v>
      </c>
      <c r="AC1477" t="b">
        <v>1</v>
      </c>
      <c r="AD1477" t="b">
        <v>0</v>
      </c>
      <c r="AE1477" s="3">
        <v>98134</v>
      </c>
      <c r="AF1477" s="3">
        <v>4906.7</v>
      </c>
    </row>
    <row r="1478" spans="1:32" x14ac:dyDescent="0.3">
      <c r="A1478" t="s">
        <v>1354</v>
      </c>
      <c r="B1478" t="b">
        <v>0</v>
      </c>
      <c r="D1478" t="b">
        <v>0</v>
      </c>
      <c r="E1478" s="1">
        <v>44680</v>
      </c>
      <c r="F1478" t="b">
        <v>0</v>
      </c>
      <c r="G1478" t="s">
        <v>498</v>
      </c>
      <c r="H1478" t="b">
        <v>1</v>
      </c>
      <c r="I1478" s="2">
        <v>44281.767650462964</v>
      </c>
      <c r="J1478" t="b">
        <v>0</v>
      </c>
      <c r="K1478" t="b">
        <v>0</v>
      </c>
      <c r="L1478" t="s">
        <v>152</v>
      </c>
      <c r="M1478">
        <v>2</v>
      </c>
      <c r="N1478">
        <v>2022</v>
      </c>
      <c r="O1478" t="s">
        <v>86</v>
      </c>
      <c r="P1478" t="s">
        <v>86</v>
      </c>
      <c r="Q1478" t="s">
        <v>120</v>
      </c>
      <c r="R1478" t="s">
        <v>498</v>
      </c>
      <c r="S1478" s="2">
        <v>44364.582083333335</v>
      </c>
      <c r="U1478" s="2">
        <v>44301.673506944448</v>
      </c>
      <c r="V1478" t="b">
        <v>0</v>
      </c>
      <c r="W1478" t="s">
        <v>1226</v>
      </c>
      <c r="X1478" t="s">
        <v>2641</v>
      </c>
      <c r="Z1478" t="b">
        <v>0</v>
      </c>
      <c r="AA1478" t="s">
        <v>498</v>
      </c>
      <c r="AB1478" t="s">
        <v>205</v>
      </c>
      <c r="AC1478" t="b">
        <v>1</v>
      </c>
      <c r="AD1478" t="b">
        <v>0</v>
      </c>
      <c r="AE1478" s="3">
        <v>62395</v>
      </c>
      <c r="AF1478" s="3">
        <v>18718.5</v>
      </c>
    </row>
    <row r="1479" spans="1:32" x14ac:dyDescent="0.3">
      <c r="A1479" t="s">
        <v>136</v>
      </c>
      <c r="B1479" t="b">
        <v>0</v>
      </c>
      <c r="D1479" t="b">
        <v>0</v>
      </c>
      <c r="E1479" s="1">
        <v>44469</v>
      </c>
      <c r="F1479" t="b">
        <v>0</v>
      </c>
      <c r="G1479" t="s">
        <v>315</v>
      </c>
      <c r="H1479" t="b">
        <v>0</v>
      </c>
      <c r="I1479" s="2">
        <v>44340.903032407405</v>
      </c>
      <c r="J1479" t="b">
        <v>0</v>
      </c>
      <c r="K1479" t="b">
        <v>0</v>
      </c>
      <c r="L1479" t="s">
        <v>203</v>
      </c>
      <c r="M1479">
        <v>3</v>
      </c>
      <c r="N1479">
        <v>2021</v>
      </c>
      <c r="O1479" t="s">
        <v>86</v>
      </c>
      <c r="P1479" t="s">
        <v>86</v>
      </c>
      <c r="Q1479" t="s">
        <v>64</v>
      </c>
      <c r="R1479" t="s">
        <v>315</v>
      </c>
      <c r="S1479" s="2">
        <v>44340.903657407405</v>
      </c>
      <c r="V1479" t="b">
        <v>0</v>
      </c>
      <c r="W1479" t="s">
        <v>121</v>
      </c>
      <c r="X1479" t="s">
        <v>2642</v>
      </c>
      <c r="Z1479" t="b">
        <v>0</v>
      </c>
      <c r="AA1479" t="s">
        <v>1610</v>
      </c>
      <c r="AB1479" t="s">
        <v>180</v>
      </c>
      <c r="AC1479" t="b">
        <v>0</v>
      </c>
      <c r="AD1479" t="b">
        <v>0</v>
      </c>
      <c r="AE1479" s="3">
        <v>1338352</v>
      </c>
      <c r="AF1479" s="3">
        <v>66917.600000000006</v>
      </c>
    </row>
    <row r="1480" spans="1:32" x14ac:dyDescent="0.3">
      <c r="A1480" t="s">
        <v>2643</v>
      </c>
      <c r="B1480" t="b">
        <v>0</v>
      </c>
      <c r="D1480" t="b">
        <v>0</v>
      </c>
      <c r="E1480" s="1">
        <v>44903</v>
      </c>
      <c r="F1480" t="b">
        <v>0</v>
      </c>
      <c r="G1480" t="s">
        <v>1223</v>
      </c>
      <c r="H1480" t="b">
        <v>1</v>
      </c>
      <c r="I1480" s="2">
        <v>44341.408726851849</v>
      </c>
      <c r="J1480" t="b">
        <v>0</v>
      </c>
      <c r="K1480" t="b">
        <v>0</v>
      </c>
      <c r="L1480" t="s">
        <v>622</v>
      </c>
      <c r="M1480">
        <v>4</v>
      </c>
      <c r="N1480">
        <v>2022</v>
      </c>
      <c r="O1480" t="s">
        <v>771</v>
      </c>
      <c r="P1480" t="s">
        <v>772</v>
      </c>
      <c r="Q1480" t="s">
        <v>45</v>
      </c>
      <c r="R1480" t="s">
        <v>1223</v>
      </c>
      <c r="S1480" s="2">
        <v>44368.392800925925</v>
      </c>
      <c r="V1480" t="b">
        <v>0</v>
      </c>
      <c r="W1480" t="s">
        <v>1224</v>
      </c>
      <c r="X1480" t="s">
        <v>2644</v>
      </c>
      <c r="Z1480" t="b">
        <v>0</v>
      </c>
      <c r="AA1480" t="s">
        <v>1223</v>
      </c>
      <c r="AB1480" t="s">
        <v>774</v>
      </c>
      <c r="AC1480" t="b">
        <v>0</v>
      </c>
      <c r="AD1480" t="b">
        <v>0</v>
      </c>
      <c r="AE1480" s="3">
        <v>150432.74</v>
      </c>
      <c r="AF1480" s="3">
        <v>105302.92</v>
      </c>
    </row>
    <row r="1481" spans="1:32" x14ac:dyDescent="0.3">
      <c r="A1481" t="s">
        <v>256</v>
      </c>
      <c r="B1481" t="b">
        <v>0</v>
      </c>
      <c r="D1481" t="b">
        <v>0</v>
      </c>
      <c r="E1481" s="1">
        <v>44620</v>
      </c>
      <c r="F1481" t="b">
        <v>0</v>
      </c>
      <c r="G1481" t="s">
        <v>123</v>
      </c>
      <c r="H1481" t="b">
        <v>0</v>
      </c>
      <c r="I1481" s="2">
        <v>44351.541435185187</v>
      </c>
      <c r="J1481" t="b">
        <v>0</v>
      </c>
      <c r="K1481" t="b">
        <v>0</v>
      </c>
      <c r="L1481" t="s">
        <v>310</v>
      </c>
      <c r="M1481">
        <v>1</v>
      </c>
      <c r="N1481">
        <v>2022</v>
      </c>
      <c r="O1481" t="s">
        <v>86</v>
      </c>
      <c r="P1481" t="s">
        <v>86</v>
      </c>
      <c r="Q1481" t="s">
        <v>120</v>
      </c>
      <c r="R1481" t="s">
        <v>123</v>
      </c>
      <c r="S1481" s="2">
        <v>44351.541921296295</v>
      </c>
      <c r="V1481" t="b">
        <v>0</v>
      </c>
      <c r="W1481" t="s">
        <v>141</v>
      </c>
      <c r="X1481" t="s">
        <v>2648</v>
      </c>
      <c r="Z1481" t="b">
        <v>0</v>
      </c>
      <c r="AA1481" t="s">
        <v>123</v>
      </c>
      <c r="AB1481" t="s">
        <v>180</v>
      </c>
      <c r="AC1481" t="b">
        <v>0</v>
      </c>
      <c r="AD1481" t="b">
        <v>0</v>
      </c>
      <c r="AE1481" s="3">
        <v>180046.48</v>
      </c>
      <c r="AF1481" s="3">
        <v>9002.32</v>
      </c>
    </row>
    <row r="1482" spans="1:32" x14ac:dyDescent="0.3">
      <c r="A1482" t="s">
        <v>1329</v>
      </c>
      <c r="B1482" t="b">
        <v>0</v>
      </c>
      <c r="D1482" t="b">
        <v>0</v>
      </c>
      <c r="E1482" s="1">
        <v>44377</v>
      </c>
      <c r="F1482" t="b">
        <v>0</v>
      </c>
      <c r="G1482" t="s">
        <v>159</v>
      </c>
      <c r="H1482" t="b">
        <v>0</v>
      </c>
      <c r="I1482" s="2">
        <v>44372.669791666667</v>
      </c>
      <c r="J1482" t="b">
        <v>0</v>
      </c>
      <c r="K1482" t="b">
        <v>0</v>
      </c>
      <c r="L1482" t="s">
        <v>250</v>
      </c>
      <c r="M1482">
        <v>2</v>
      </c>
      <c r="N1482">
        <v>2021</v>
      </c>
      <c r="O1482" t="s">
        <v>1096</v>
      </c>
      <c r="P1482" t="s">
        <v>1097</v>
      </c>
      <c r="Q1482" t="s">
        <v>120</v>
      </c>
      <c r="R1482" t="s">
        <v>159</v>
      </c>
      <c r="S1482" s="2">
        <v>44376.563888888886</v>
      </c>
      <c r="U1482" s="2">
        <v>44376.563877314817</v>
      </c>
      <c r="V1482" t="b">
        <v>0</v>
      </c>
      <c r="W1482" t="s">
        <v>83</v>
      </c>
      <c r="X1482" t="s">
        <v>2649</v>
      </c>
      <c r="Z1482" t="b">
        <v>0</v>
      </c>
      <c r="AA1482" t="s">
        <v>159</v>
      </c>
      <c r="AB1482" t="s">
        <v>1097</v>
      </c>
      <c r="AC1482" t="b">
        <v>0</v>
      </c>
      <c r="AD1482" t="b">
        <v>0</v>
      </c>
      <c r="AE1482" s="3">
        <v>20000</v>
      </c>
      <c r="AF1482" s="3">
        <v>18000</v>
      </c>
    </row>
    <row r="1483" spans="1:32" x14ac:dyDescent="0.3">
      <c r="A1483" t="s">
        <v>1286</v>
      </c>
      <c r="B1483" t="b">
        <v>0</v>
      </c>
      <c r="D1483" t="b">
        <v>0</v>
      </c>
      <c r="E1483" s="1">
        <v>44372</v>
      </c>
      <c r="F1483" t="b">
        <v>0</v>
      </c>
      <c r="G1483" t="s">
        <v>1301</v>
      </c>
      <c r="H1483" t="b">
        <v>0</v>
      </c>
      <c r="I1483" s="2">
        <v>44358.508321759262</v>
      </c>
      <c r="J1483" t="b">
        <v>0</v>
      </c>
      <c r="K1483" t="b">
        <v>0</v>
      </c>
      <c r="L1483" t="s">
        <v>250</v>
      </c>
      <c r="M1483">
        <v>2</v>
      </c>
      <c r="N1483">
        <v>2021</v>
      </c>
      <c r="O1483" t="s">
        <v>1096</v>
      </c>
      <c r="P1483" t="s">
        <v>1097</v>
      </c>
      <c r="R1483" t="s">
        <v>2312</v>
      </c>
      <c r="S1483" s="2">
        <v>44364.665196759262</v>
      </c>
      <c r="V1483" t="b">
        <v>0</v>
      </c>
      <c r="W1483" t="s">
        <v>121</v>
      </c>
      <c r="X1483" t="s">
        <v>2650</v>
      </c>
      <c r="Z1483" t="b">
        <v>0</v>
      </c>
      <c r="AA1483" t="s">
        <v>1301</v>
      </c>
      <c r="AB1483" t="s">
        <v>1097</v>
      </c>
      <c r="AC1483" t="b">
        <v>0</v>
      </c>
      <c r="AD1483" t="b">
        <v>0</v>
      </c>
      <c r="AE1483" s="3">
        <v>16560</v>
      </c>
      <c r="AF1483" s="3">
        <v>14904</v>
      </c>
    </row>
    <row r="1484" spans="1:32" x14ac:dyDescent="0.3">
      <c r="A1484" t="s">
        <v>2651</v>
      </c>
      <c r="B1484" t="b">
        <v>0</v>
      </c>
      <c r="D1484" t="b">
        <v>0</v>
      </c>
      <c r="E1484" s="1">
        <v>44377</v>
      </c>
      <c r="F1484" t="b">
        <v>0</v>
      </c>
      <c r="G1484" t="s">
        <v>159</v>
      </c>
      <c r="H1484" t="b">
        <v>0</v>
      </c>
      <c r="I1484" s="2">
        <v>44356.789965277778</v>
      </c>
      <c r="J1484" t="b">
        <v>0</v>
      </c>
      <c r="K1484" t="b">
        <v>0</v>
      </c>
      <c r="L1484" t="s">
        <v>250</v>
      </c>
      <c r="M1484">
        <v>2</v>
      </c>
      <c r="N1484">
        <v>2021</v>
      </c>
      <c r="O1484" t="s">
        <v>86</v>
      </c>
      <c r="P1484" t="s">
        <v>86</v>
      </c>
      <c r="Q1484" t="s">
        <v>120</v>
      </c>
      <c r="R1484" t="s">
        <v>159</v>
      </c>
      <c r="S1484" s="2">
        <v>44356.790347222224</v>
      </c>
      <c r="V1484" t="b">
        <v>0</v>
      </c>
      <c r="W1484" t="s">
        <v>121</v>
      </c>
      <c r="X1484" t="s">
        <v>2652</v>
      </c>
      <c r="Z1484" t="b">
        <v>0</v>
      </c>
      <c r="AA1484" t="s">
        <v>159</v>
      </c>
      <c r="AB1484" t="s">
        <v>205</v>
      </c>
      <c r="AC1484" t="b">
        <v>0</v>
      </c>
      <c r="AD1484" t="b">
        <v>0</v>
      </c>
      <c r="AE1484" s="3">
        <v>4000</v>
      </c>
      <c r="AF1484" s="3">
        <v>1200</v>
      </c>
    </row>
    <row r="1485" spans="1:32" x14ac:dyDescent="0.3">
      <c r="A1485" t="s">
        <v>565</v>
      </c>
      <c r="B1485" t="b">
        <v>0</v>
      </c>
      <c r="D1485" t="b">
        <v>0</v>
      </c>
      <c r="E1485" s="1">
        <v>44377</v>
      </c>
      <c r="F1485" t="b">
        <v>0</v>
      </c>
      <c r="G1485" t="s">
        <v>159</v>
      </c>
      <c r="H1485" t="b">
        <v>0</v>
      </c>
      <c r="I1485" s="2">
        <v>44358.767430555556</v>
      </c>
      <c r="J1485" t="b">
        <v>0</v>
      </c>
      <c r="K1485" t="b">
        <v>0</v>
      </c>
      <c r="L1485" t="s">
        <v>250</v>
      </c>
      <c r="M1485">
        <v>2</v>
      </c>
      <c r="N1485">
        <v>2021</v>
      </c>
      <c r="O1485" t="s">
        <v>86</v>
      </c>
      <c r="P1485" t="s">
        <v>86</v>
      </c>
      <c r="Q1485" t="s">
        <v>120</v>
      </c>
      <c r="R1485" t="s">
        <v>159</v>
      </c>
      <c r="S1485" s="2">
        <v>44358.785636574074</v>
      </c>
      <c r="V1485" t="b">
        <v>0</v>
      </c>
      <c r="W1485" t="s">
        <v>83</v>
      </c>
      <c r="X1485" t="s">
        <v>2653</v>
      </c>
      <c r="Z1485" t="b">
        <v>0</v>
      </c>
      <c r="AA1485" t="s">
        <v>159</v>
      </c>
      <c r="AB1485" t="s">
        <v>205</v>
      </c>
      <c r="AC1485" t="b">
        <v>0</v>
      </c>
      <c r="AD1485" t="b">
        <v>0</v>
      </c>
      <c r="AE1485" s="3">
        <v>2900</v>
      </c>
      <c r="AF1485" s="3">
        <v>870</v>
      </c>
    </row>
    <row r="1486" spans="1:32" x14ac:dyDescent="0.3">
      <c r="A1486" t="s">
        <v>987</v>
      </c>
      <c r="B1486" t="b">
        <v>0</v>
      </c>
      <c r="D1486" t="b">
        <v>0</v>
      </c>
      <c r="E1486" s="1">
        <v>44377</v>
      </c>
      <c r="F1486" t="b">
        <v>0</v>
      </c>
      <c r="G1486" t="s">
        <v>159</v>
      </c>
      <c r="H1486" t="b">
        <v>0</v>
      </c>
      <c r="I1486" s="2">
        <v>44361.789826388886</v>
      </c>
      <c r="J1486" t="b">
        <v>0</v>
      </c>
      <c r="K1486" t="b">
        <v>0</v>
      </c>
      <c r="L1486" t="s">
        <v>250</v>
      </c>
      <c r="M1486">
        <v>2</v>
      </c>
      <c r="N1486">
        <v>2021</v>
      </c>
      <c r="O1486" t="s">
        <v>86</v>
      </c>
      <c r="P1486" t="s">
        <v>86</v>
      </c>
      <c r="Q1486" t="s">
        <v>110</v>
      </c>
      <c r="R1486" t="s">
        <v>159</v>
      </c>
      <c r="S1486" s="2">
        <v>44371.680995370371</v>
      </c>
      <c r="U1486" s="2">
        <v>44371.680983796294</v>
      </c>
      <c r="V1486" t="b">
        <v>0</v>
      </c>
      <c r="W1486" t="s">
        <v>83</v>
      </c>
      <c r="X1486" t="s">
        <v>2654</v>
      </c>
      <c r="Z1486" t="b">
        <v>0</v>
      </c>
      <c r="AA1486" t="s">
        <v>159</v>
      </c>
      <c r="AB1486" t="s">
        <v>205</v>
      </c>
      <c r="AC1486" t="b">
        <v>0</v>
      </c>
      <c r="AD1486" t="b">
        <v>0</v>
      </c>
      <c r="AE1486" s="3">
        <v>5573.13</v>
      </c>
      <c r="AF1486" s="3">
        <v>1671.94</v>
      </c>
    </row>
    <row r="1487" spans="1:32" x14ac:dyDescent="0.3">
      <c r="A1487" t="s">
        <v>140</v>
      </c>
      <c r="B1487" t="b">
        <v>0</v>
      </c>
      <c r="D1487" t="b">
        <v>0</v>
      </c>
      <c r="E1487" s="1">
        <v>44377</v>
      </c>
      <c r="F1487" t="b">
        <v>0</v>
      </c>
      <c r="G1487" t="s">
        <v>159</v>
      </c>
      <c r="H1487" t="b">
        <v>0</v>
      </c>
      <c r="I1487" s="2">
        <v>44342.828611111108</v>
      </c>
      <c r="J1487" t="b">
        <v>0</v>
      </c>
      <c r="K1487" t="b">
        <v>0</v>
      </c>
      <c r="L1487" t="s">
        <v>250</v>
      </c>
      <c r="M1487">
        <v>2</v>
      </c>
      <c r="N1487">
        <v>2021</v>
      </c>
      <c r="O1487" t="s">
        <v>86</v>
      </c>
      <c r="P1487" t="s">
        <v>86</v>
      </c>
      <c r="Q1487" t="s">
        <v>110</v>
      </c>
      <c r="R1487" t="s">
        <v>159</v>
      </c>
      <c r="S1487" s="2">
        <v>44371.679918981485</v>
      </c>
      <c r="V1487" t="b">
        <v>0</v>
      </c>
      <c r="W1487" t="s">
        <v>141</v>
      </c>
      <c r="X1487" t="s">
        <v>2655</v>
      </c>
      <c r="Z1487" t="b">
        <v>0</v>
      </c>
      <c r="AA1487" t="s">
        <v>159</v>
      </c>
      <c r="AB1487" t="s">
        <v>205</v>
      </c>
      <c r="AC1487" t="b">
        <v>0</v>
      </c>
      <c r="AD1487" t="b">
        <v>0</v>
      </c>
      <c r="AE1487" s="3">
        <v>6500</v>
      </c>
      <c r="AF1487" s="3">
        <v>1950</v>
      </c>
    </row>
    <row r="1488" spans="1:32" x14ac:dyDescent="0.3">
      <c r="A1488" t="s">
        <v>1392</v>
      </c>
      <c r="B1488" t="b">
        <v>0</v>
      </c>
      <c r="D1488" t="b">
        <v>0</v>
      </c>
      <c r="E1488" s="1">
        <v>44343</v>
      </c>
      <c r="F1488" t="b">
        <v>0</v>
      </c>
      <c r="G1488" t="s">
        <v>109</v>
      </c>
      <c r="H1488" t="b">
        <v>0</v>
      </c>
      <c r="I1488" s="2">
        <v>44333.408460648148</v>
      </c>
      <c r="J1488" t="b">
        <v>0</v>
      </c>
      <c r="K1488" t="b">
        <v>0</v>
      </c>
      <c r="L1488" t="s">
        <v>250</v>
      </c>
      <c r="M1488">
        <v>2</v>
      </c>
      <c r="N1488">
        <v>2021</v>
      </c>
      <c r="O1488" t="s">
        <v>1096</v>
      </c>
      <c r="P1488" t="s">
        <v>1097</v>
      </c>
      <c r="Q1488" t="s">
        <v>120</v>
      </c>
      <c r="R1488" t="s">
        <v>87</v>
      </c>
      <c r="S1488" s="2">
        <v>44348.796597222223</v>
      </c>
      <c r="U1488" s="2">
        <v>44342.601365740738</v>
      </c>
      <c r="V1488" t="b">
        <v>0</v>
      </c>
      <c r="W1488" t="s">
        <v>121</v>
      </c>
      <c r="X1488" t="s">
        <v>2656</v>
      </c>
      <c r="Z1488" t="b">
        <v>0</v>
      </c>
      <c r="AA1488" t="s">
        <v>109</v>
      </c>
      <c r="AB1488" t="s">
        <v>1097</v>
      </c>
      <c r="AC1488" t="b">
        <v>0</v>
      </c>
      <c r="AD1488" t="b">
        <v>0</v>
      </c>
      <c r="AE1488" s="3">
        <v>16819</v>
      </c>
      <c r="AF1488" s="3">
        <v>16819</v>
      </c>
    </row>
    <row r="1489" spans="1:32" x14ac:dyDescent="0.3">
      <c r="A1489" t="s">
        <v>2657</v>
      </c>
      <c r="B1489" t="b">
        <v>0</v>
      </c>
      <c r="D1489" t="b">
        <v>0</v>
      </c>
      <c r="E1489" s="1">
        <v>44383</v>
      </c>
      <c r="F1489" t="b">
        <v>0</v>
      </c>
      <c r="G1489" t="s">
        <v>159</v>
      </c>
      <c r="H1489" t="b">
        <v>0</v>
      </c>
      <c r="I1489" s="2">
        <v>44368.533773148149</v>
      </c>
      <c r="J1489" t="b">
        <v>0</v>
      </c>
      <c r="K1489" t="b">
        <v>0</v>
      </c>
      <c r="L1489" t="s">
        <v>203</v>
      </c>
      <c r="M1489">
        <v>3</v>
      </c>
      <c r="N1489">
        <v>2021</v>
      </c>
      <c r="O1489" t="s">
        <v>86</v>
      </c>
      <c r="P1489" t="s">
        <v>86</v>
      </c>
      <c r="Q1489" t="s">
        <v>120</v>
      </c>
      <c r="R1489" t="s">
        <v>159</v>
      </c>
      <c r="S1489" s="2">
        <v>44376.718391203707</v>
      </c>
      <c r="V1489" t="b">
        <v>0</v>
      </c>
      <c r="W1489" t="s">
        <v>121</v>
      </c>
      <c r="X1489" t="s">
        <v>2658</v>
      </c>
      <c r="Z1489" t="b">
        <v>0</v>
      </c>
      <c r="AA1489" t="s">
        <v>159</v>
      </c>
      <c r="AB1489" t="s">
        <v>205</v>
      </c>
      <c r="AC1489" t="b">
        <v>0</v>
      </c>
      <c r="AD1489" t="b">
        <v>0</v>
      </c>
      <c r="AE1489" s="3">
        <v>22800</v>
      </c>
      <c r="AF1489" s="3">
        <v>6840</v>
      </c>
    </row>
    <row r="1490" spans="1:32" x14ac:dyDescent="0.3">
      <c r="A1490" t="s">
        <v>1327</v>
      </c>
      <c r="B1490" t="b">
        <v>0</v>
      </c>
      <c r="D1490" t="b">
        <v>0</v>
      </c>
      <c r="E1490" s="1">
        <v>44400</v>
      </c>
      <c r="F1490" t="b">
        <v>0</v>
      </c>
      <c r="G1490" t="s">
        <v>159</v>
      </c>
      <c r="H1490" t="b">
        <v>0</v>
      </c>
      <c r="I1490" s="2">
        <v>44370.558541666665</v>
      </c>
      <c r="J1490" t="b">
        <v>0</v>
      </c>
      <c r="K1490" t="b">
        <v>0</v>
      </c>
      <c r="L1490" t="s">
        <v>203</v>
      </c>
      <c r="M1490">
        <v>3</v>
      </c>
      <c r="N1490">
        <v>2021</v>
      </c>
      <c r="O1490" t="s">
        <v>86</v>
      </c>
      <c r="P1490" t="s">
        <v>86</v>
      </c>
      <c r="Q1490" t="s">
        <v>120</v>
      </c>
      <c r="R1490" t="s">
        <v>159</v>
      </c>
      <c r="S1490" s="2">
        <v>44370.561215277776</v>
      </c>
      <c r="V1490" t="b">
        <v>0</v>
      </c>
      <c r="W1490" t="s">
        <v>45</v>
      </c>
      <c r="X1490" t="s">
        <v>2659</v>
      </c>
      <c r="Z1490" t="b">
        <v>0</v>
      </c>
      <c r="AA1490" t="s">
        <v>159</v>
      </c>
      <c r="AB1490" t="s">
        <v>205</v>
      </c>
      <c r="AC1490" t="b">
        <v>0</v>
      </c>
      <c r="AD1490" t="b">
        <v>0</v>
      </c>
      <c r="AE1490" s="3">
        <v>104661</v>
      </c>
      <c r="AF1490" s="3">
        <v>31398.3</v>
      </c>
    </row>
    <row r="1491" spans="1:32" x14ac:dyDescent="0.3">
      <c r="A1491" t="s">
        <v>874</v>
      </c>
      <c r="B1491" t="b">
        <v>0</v>
      </c>
      <c r="D1491" t="b">
        <v>0</v>
      </c>
      <c r="E1491" s="1">
        <v>44438</v>
      </c>
      <c r="F1491" t="b">
        <v>0</v>
      </c>
      <c r="G1491" t="s">
        <v>159</v>
      </c>
      <c r="H1491" t="b">
        <v>0</v>
      </c>
      <c r="I1491" s="2">
        <v>44371.550937499997</v>
      </c>
      <c r="J1491" t="b">
        <v>0</v>
      </c>
      <c r="K1491" t="b">
        <v>0</v>
      </c>
      <c r="L1491" t="s">
        <v>203</v>
      </c>
      <c r="M1491">
        <v>3</v>
      </c>
      <c r="N1491">
        <v>2021</v>
      </c>
      <c r="O1491" t="s">
        <v>86</v>
      </c>
      <c r="P1491" t="s">
        <v>86</v>
      </c>
      <c r="Q1491" t="s">
        <v>120</v>
      </c>
      <c r="R1491" t="s">
        <v>159</v>
      </c>
      <c r="S1491" s="2">
        <v>44371.567349537036</v>
      </c>
      <c r="V1491" t="b">
        <v>0</v>
      </c>
      <c r="W1491" t="s">
        <v>83</v>
      </c>
      <c r="X1491" t="s">
        <v>2660</v>
      </c>
      <c r="Z1491" t="b">
        <v>0</v>
      </c>
      <c r="AA1491" t="s">
        <v>159</v>
      </c>
      <c r="AB1491" t="s">
        <v>205</v>
      </c>
      <c r="AC1491" t="b">
        <v>0</v>
      </c>
      <c r="AD1491" t="b">
        <v>0</v>
      </c>
      <c r="AE1491" s="3">
        <v>114106</v>
      </c>
      <c r="AF1491" s="3">
        <v>34231.800000000003</v>
      </c>
    </row>
    <row r="1492" spans="1:32" x14ac:dyDescent="0.3">
      <c r="A1492" t="s">
        <v>1243</v>
      </c>
      <c r="B1492" t="b">
        <v>0</v>
      </c>
      <c r="D1492" t="b">
        <v>0</v>
      </c>
      <c r="E1492" s="1">
        <v>44454</v>
      </c>
      <c r="F1492" t="b">
        <v>0</v>
      </c>
      <c r="G1492" t="s">
        <v>1223</v>
      </c>
      <c r="H1492" t="b">
        <v>0</v>
      </c>
      <c r="I1492" s="2">
        <v>44362.832442129627</v>
      </c>
      <c r="J1492" t="b">
        <v>0</v>
      </c>
      <c r="K1492" t="b">
        <v>0</v>
      </c>
      <c r="L1492" t="s">
        <v>203</v>
      </c>
      <c r="M1492">
        <v>3</v>
      </c>
      <c r="N1492">
        <v>2021</v>
      </c>
      <c r="O1492" t="s">
        <v>86</v>
      </c>
      <c r="P1492" t="s">
        <v>86</v>
      </c>
      <c r="Q1492" t="s">
        <v>120</v>
      </c>
      <c r="R1492" t="s">
        <v>1223</v>
      </c>
      <c r="S1492" s="2">
        <v>44363.528761574074</v>
      </c>
      <c r="U1492" s="2">
        <v>44363.528749999998</v>
      </c>
      <c r="V1492" t="b">
        <v>0</v>
      </c>
      <c r="W1492" t="s">
        <v>37</v>
      </c>
      <c r="X1492" t="s">
        <v>2661</v>
      </c>
      <c r="Z1492" t="b">
        <v>0</v>
      </c>
      <c r="AA1492" t="s">
        <v>1223</v>
      </c>
      <c r="AB1492" t="s">
        <v>205</v>
      </c>
      <c r="AC1492" t="b">
        <v>0</v>
      </c>
      <c r="AD1492" t="b">
        <v>0</v>
      </c>
      <c r="AE1492" s="3">
        <v>131222</v>
      </c>
      <c r="AF1492" s="3">
        <v>39366.6</v>
      </c>
    </row>
    <row r="1493" spans="1:32" x14ac:dyDescent="0.3">
      <c r="A1493" t="s">
        <v>175</v>
      </c>
      <c r="B1493" t="b">
        <v>0</v>
      </c>
      <c r="D1493" t="b">
        <v>0</v>
      </c>
      <c r="E1493" s="1">
        <v>44393</v>
      </c>
      <c r="F1493" t="b">
        <v>0</v>
      </c>
      <c r="G1493" t="s">
        <v>159</v>
      </c>
      <c r="H1493" t="b">
        <v>0</v>
      </c>
      <c r="I1493" s="2">
        <v>44363.631932870368</v>
      </c>
      <c r="J1493" t="b">
        <v>0</v>
      </c>
      <c r="K1493" t="b">
        <v>0</v>
      </c>
      <c r="L1493" t="s">
        <v>203</v>
      </c>
      <c r="M1493">
        <v>3</v>
      </c>
      <c r="N1493">
        <v>2021</v>
      </c>
      <c r="O1493" t="s">
        <v>86</v>
      </c>
      <c r="P1493" t="s">
        <v>86</v>
      </c>
      <c r="Q1493" t="s">
        <v>120</v>
      </c>
      <c r="R1493" t="s">
        <v>159</v>
      </c>
      <c r="S1493" s="2">
        <v>44363.632650462961</v>
      </c>
      <c r="V1493" t="b">
        <v>0</v>
      </c>
      <c r="W1493" t="s">
        <v>37</v>
      </c>
      <c r="X1493" t="s">
        <v>2662</v>
      </c>
      <c r="Z1493" t="b">
        <v>0</v>
      </c>
      <c r="AA1493" t="s">
        <v>159</v>
      </c>
      <c r="AB1493" t="s">
        <v>205</v>
      </c>
      <c r="AC1493" t="b">
        <v>0</v>
      </c>
      <c r="AD1493" t="b">
        <v>0</v>
      </c>
      <c r="AE1493" s="3">
        <v>13950</v>
      </c>
      <c r="AF1493" s="3">
        <v>4185</v>
      </c>
    </row>
    <row r="1494" spans="1:32" x14ac:dyDescent="0.3">
      <c r="A1494" t="s">
        <v>2032</v>
      </c>
      <c r="B1494" t="b">
        <v>0</v>
      </c>
      <c r="D1494" t="b">
        <v>0</v>
      </c>
      <c r="E1494" s="1">
        <v>44406</v>
      </c>
      <c r="F1494" t="b">
        <v>0</v>
      </c>
      <c r="G1494" t="s">
        <v>2663</v>
      </c>
      <c r="H1494" t="b">
        <v>0</v>
      </c>
      <c r="I1494" s="2">
        <v>44378.594571759262</v>
      </c>
      <c r="J1494" t="b">
        <v>0</v>
      </c>
      <c r="K1494" t="b">
        <v>0</v>
      </c>
      <c r="L1494" t="s">
        <v>203</v>
      </c>
      <c r="M1494">
        <v>3</v>
      </c>
      <c r="N1494">
        <v>2021</v>
      </c>
      <c r="O1494" t="s">
        <v>86</v>
      </c>
      <c r="P1494" t="s">
        <v>86</v>
      </c>
      <c r="R1494" t="s">
        <v>2663</v>
      </c>
      <c r="S1494" s="2">
        <v>44378.594988425924</v>
      </c>
      <c r="V1494" t="b">
        <v>0</v>
      </c>
      <c r="W1494" t="s">
        <v>1252</v>
      </c>
      <c r="X1494" t="s">
        <v>2664</v>
      </c>
      <c r="Z1494" t="b">
        <v>0</v>
      </c>
      <c r="AA1494" t="s">
        <v>2663</v>
      </c>
      <c r="AB1494" t="s">
        <v>180</v>
      </c>
      <c r="AC1494" t="b">
        <v>0</v>
      </c>
      <c r="AD1494" t="b">
        <v>0</v>
      </c>
      <c r="AE1494" s="3">
        <v>10000</v>
      </c>
      <c r="AF1494" s="3">
        <v>500</v>
      </c>
    </row>
    <row r="1495" spans="1:32" x14ac:dyDescent="0.3">
      <c r="A1495" t="s">
        <v>594</v>
      </c>
      <c r="B1495" t="b">
        <v>0</v>
      </c>
      <c r="D1495" t="b">
        <v>0</v>
      </c>
      <c r="E1495" s="1">
        <v>44397</v>
      </c>
      <c r="F1495" t="b">
        <v>0</v>
      </c>
      <c r="G1495" t="s">
        <v>159</v>
      </c>
      <c r="H1495" t="b">
        <v>0</v>
      </c>
      <c r="I1495" s="2">
        <v>44336.649039351854</v>
      </c>
      <c r="J1495" t="b">
        <v>0</v>
      </c>
      <c r="K1495" t="b">
        <v>0</v>
      </c>
      <c r="L1495" t="s">
        <v>203</v>
      </c>
      <c r="M1495">
        <v>3</v>
      </c>
      <c r="N1495">
        <v>2021</v>
      </c>
      <c r="O1495" t="s">
        <v>1096</v>
      </c>
      <c r="P1495" t="s">
        <v>1097</v>
      </c>
      <c r="Q1495" t="s">
        <v>120</v>
      </c>
      <c r="R1495" t="s">
        <v>159</v>
      </c>
      <c r="S1495" s="2">
        <v>44370.644942129627</v>
      </c>
      <c r="U1495" s="2">
        <v>44351.59752314815</v>
      </c>
      <c r="V1495" t="b">
        <v>0</v>
      </c>
      <c r="W1495" t="s">
        <v>45</v>
      </c>
      <c r="X1495" t="s">
        <v>2665</v>
      </c>
      <c r="Z1495" t="b">
        <v>0</v>
      </c>
      <c r="AA1495" t="s">
        <v>159</v>
      </c>
      <c r="AB1495" t="s">
        <v>1097</v>
      </c>
      <c r="AC1495" t="b">
        <v>0</v>
      </c>
      <c r="AD1495" t="b">
        <v>0</v>
      </c>
      <c r="AE1495" s="3">
        <v>16000</v>
      </c>
      <c r="AF1495" s="3">
        <v>14400</v>
      </c>
    </row>
    <row r="1496" spans="1:32" x14ac:dyDescent="0.3">
      <c r="A1496" t="s">
        <v>2277</v>
      </c>
      <c r="B1496" t="b">
        <v>0</v>
      </c>
      <c r="D1496" t="b">
        <v>0</v>
      </c>
      <c r="E1496" s="1">
        <v>44469</v>
      </c>
      <c r="F1496" t="b">
        <v>0</v>
      </c>
      <c r="G1496" t="s">
        <v>109</v>
      </c>
      <c r="H1496" t="b">
        <v>0</v>
      </c>
      <c r="I1496" s="2">
        <v>44334.629236111112</v>
      </c>
      <c r="J1496" t="b">
        <v>0</v>
      </c>
      <c r="K1496" t="b">
        <v>0</v>
      </c>
      <c r="L1496" t="s">
        <v>203</v>
      </c>
      <c r="M1496">
        <v>3</v>
      </c>
      <c r="N1496">
        <v>2021</v>
      </c>
      <c r="O1496" t="s">
        <v>86</v>
      </c>
      <c r="P1496" t="s">
        <v>86</v>
      </c>
      <c r="Q1496" t="s">
        <v>120</v>
      </c>
      <c r="R1496" t="s">
        <v>109</v>
      </c>
      <c r="S1496" s="2">
        <v>44362.410949074074</v>
      </c>
      <c r="U1496" s="2">
        <v>44356.400509259256</v>
      </c>
      <c r="V1496" t="b">
        <v>0</v>
      </c>
      <c r="W1496" t="s">
        <v>121</v>
      </c>
      <c r="X1496" t="s">
        <v>2666</v>
      </c>
      <c r="Z1496" t="b">
        <v>0</v>
      </c>
      <c r="AA1496" t="s">
        <v>109</v>
      </c>
      <c r="AB1496" t="s">
        <v>180</v>
      </c>
      <c r="AC1496" t="b">
        <v>0</v>
      </c>
      <c r="AD1496" t="b">
        <v>0</v>
      </c>
      <c r="AE1496" s="3">
        <v>6567</v>
      </c>
      <c r="AF1496" s="3">
        <v>328.35</v>
      </c>
    </row>
    <row r="1497" spans="1:32" x14ac:dyDescent="0.3">
      <c r="A1497" t="s">
        <v>160</v>
      </c>
      <c r="B1497" t="b">
        <v>0</v>
      </c>
      <c r="D1497" t="b">
        <v>0</v>
      </c>
      <c r="E1497" s="1">
        <v>44401</v>
      </c>
      <c r="F1497" t="b">
        <v>0</v>
      </c>
      <c r="G1497" t="s">
        <v>159</v>
      </c>
      <c r="H1497" t="b">
        <v>0</v>
      </c>
      <c r="I1497" s="2">
        <v>44340.872106481482</v>
      </c>
      <c r="J1497" t="b">
        <v>0</v>
      </c>
      <c r="K1497" t="b">
        <v>0</v>
      </c>
      <c r="L1497" t="s">
        <v>203</v>
      </c>
      <c r="M1497">
        <v>3</v>
      </c>
      <c r="N1497">
        <v>2021</v>
      </c>
      <c r="O1497" t="s">
        <v>86</v>
      </c>
      <c r="P1497" t="s">
        <v>86</v>
      </c>
      <c r="Q1497" t="s">
        <v>120</v>
      </c>
      <c r="R1497" t="s">
        <v>159</v>
      </c>
      <c r="S1497" s="2">
        <v>44370.647881944446</v>
      </c>
      <c r="V1497" t="b">
        <v>0</v>
      </c>
      <c r="W1497" t="s">
        <v>83</v>
      </c>
      <c r="X1497" t="s">
        <v>2667</v>
      </c>
      <c r="Z1497" t="b">
        <v>0</v>
      </c>
      <c r="AA1497" t="s">
        <v>159</v>
      </c>
      <c r="AB1497" t="s">
        <v>205</v>
      </c>
      <c r="AC1497" t="b">
        <v>0</v>
      </c>
      <c r="AD1497" t="b">
        <v>0</v>
      </c>
      <c r="AE1497" s="3">
        <v>8950</v>
      </c>
      <c r="AF1497" s="3">
        <v>2685</v>
      </c>
    </row>
    <row r="1498" spans="1:32" x14ac:dyDescent="0.3">
      <c r="A1498" t="s">
        <v>160</v>
      </c>
      <c r="B1498" t="b">
        <v>0</v>
      </c>
      <c r="D1498" t="b">
        <v>0</v>
      </c>
      <c r="E1498" s="1">
        <v>44401</v>
      </c>
      <c r="F1498" t="b">
        <v>0</v>
      </c>
      <c r="G1498" t="s">
        <v>159</v>
      </c>
      <c r="H1498" t="b">
        <v>0</v>
      </c>
      <c r="I1498" s="2">
        <v>44341.013506944444</v>
      </c>
      <c r="J1498" t="b">
        <v>0</v>
      </c>
      <c r="K1498" t="b">
        <v>0</v>
      </c>
      <c r="L1498" t="s">
        <v>203</v>
      </c>
      <c r="M1498">
        <v>3</v>
      </c>
      <c r="N1498">
        <v>2021</v>
      </c>
      <c r="O1498" t="s">
        <v>86</v>
      </c>
      <c r="P1498" t="s">
        <v>86</v>
      </c>
      <c r="Q1498" t="s">
        <v>120</v>
      </c>
      <c r="R1498" t="s">
        <v>159</v>
      </c>
      <c r="S1498" s="2">
        <v>44370.6487037037</v>
      </c>
      <c r="V1498" t="b">
        <v>0</v>
      </c>
      <c r="W1498" t="s">
        <v>1242</v>
      </c>
      <c r="X1498" t="s">
        <v>2668</v>
      </c>
      <c r="Z1498" t="b">
        <v>0</v>
      </c>
      <c r="AA1498" t="s">
        <v>159</v>
      </c>
      <c r="AB1498" t="s">
        <v>205</v>
      </c>
      <c r="AC1498" t="b">
        <v>0</v>
      </c>
      <c r="AD1498" t="b">
        <v>0</v>
      </c>
      <c r="AE1498" s="3">
        <v>8950</v>
      </c>
      <c r="AF1498" s="3">
        <v>2685</v>
      </c>
    </row>
    <row r="1499" spans="1:32" x14ac:dyDescent="0.3">
      <c r="A1499" t="s">
        <v>2647</v>
      </c>
      <c r="B1499" t="b">
        <v>0</v>
      </c>
      <c r="D1499" t="b">
        <v>0</v>
      </c>
      <c r="E1499" s="1">
        <v>44407</v>
      </c>
      <c r="F1499" t="b">
        <v>0</v>
      </c>
      <c r="G1499" t="s">
        <v>159</v>
      </c>
      <c r="H1499" t="b">
        <v>0</v>
      </c>
      <c r="I1499" s="2">
        <v>44354.998842592591</v>
      </c>
      <c r="J1499" t="b">
        <v>0</v>
      </c>
      <c r="K1499" t="b">
        <v>0</v>
      </c>
      <c r="L1499" t="s">
        <v>203</v>
      </c>
      <c r="M1499">
        <v>3</v>
      </c>
      <c r="N1499">
        <v>2021</v>
      </c>
      <c r="O1499" t="s">
        <v>86</v>
      </c>
      <c r="P1499" t="s">
        <v>86</v>
      </c>
      <c r="Q1499" t="s">
        <v>120</v>
      </c>
      <c r="R1499" t="s">
        <v>159</v>
      </c>
      <c r="S1499" s="2">
        <v>44375.908622685187</v>
      </c>
      <c r="V1499" t="b">
        <v>0</v>
      </c>
      <c r="W1499" t="s">
        <v>45</v>
      </c>
      <c r="X1499" t="s">
        <v>2669</v>
      </c>
      <c r="Z1499" t="b">
        <v>0</v>
      </c>
      <c r="AA1499" t="s">
        <v>159</v>
      </c>
      <c r="AB1499" t="s">
        <v>205</v>
      </c>
      <c r="AC1499" t="b">
        <v>0</v>
      </c>
      <c r="AD1499" t="b">
        <v>0</v>
      </c>
      <c r="AE1499" s="3">
        <v>2985</v>
      </c>
      <c r="AF1499" s="3">
        <v>895.5</v>
      </c>
    </row>
    <row r="1500" spans="1:32" x14ac:dyDescent="0.3">
      <c r="A1500" t="s">
        <v>2277</v>
      </c>
      <c r="B1500" t="b">
        <v>0</v>
      </c>
      <c r="D1500" t="b">
        <v>0</v>
      </c>
      <c r="E1500" s="1">
        <v>44469</v>
      </c>
      <c r="F1500" t="b">
        <v>0</v>
      </c>
      <c r="G1500" t="s">
        <v>109</v>
      </c>
      <c r="H1500" t="b">
        <v>0</v>
      </c>
      <c r="I1500" s="2">
        <v>44335.425717592596</v>
      </c>
      <c r="J1500" t="b">
        <v>0</v>
      </c>
      <c r="K1500" t="b">
        <v>0</v>
      </c>
      <c r="L1500" t="s">
        <v>203</v>
      </c>
      <c r="M1500">
        <v>3</v>
      </c>
      <c r="N1500">
        <v>2021</v>
      </c>
      <c r="O1500" t="s">
        <v>86</v>
      </c>
      <c r="P1500" t="s">
        <v>86</v>
      </c>
      <c r="Q1500" t="s">
        <v>120</v>
      </c>
      <c r="R1500" t="s">
        <v>109</v>
      </c>
      <c r="S1500" s="2">
        <v>44362.409375000003</v>
      </c>
      <c r="U1500" s="2">
        <v>44356.398402777777</v>
      </c>
      <c r="V1500" t="b">
        <v>0</v>
      </c>
      <c r="W1500" t="s">
        <v>121</v>
      </c>
      <c r="X1500" t="s">
        <v>2670</v>
      </c>
      <c r="Z1500" t="b">
        <v>0</v>
      </c>
      <c r="AA1500" t="s">
        <v>109</v>
      </c>
      <c r="AB1500" t="s">
        <v>180</v>
      </c>
      <c r="AC1500" t="b">
        <v>0</v>
      </c>
      <c r="AD1500" t="b">
        <v>0</v>
      </c>
      <c r="AE1500" s="3">
        <v>52222.5</v>
      </c>
      <c r="AF1500" s="3">
        <v>2611.13</v>
      </c>
    </row>
    <row r="1501" spans="1:32" x14ac:dyDescent="0.3">
      <c r="A1501" t="s">
        <v>2671</v>
      </c>
      <c r="B1501" t="b">
        <v>0</v>
      </c>
      <c r="D1501" t="b">
        <v>0</v>
      </c>
      <c r="E1501" s="1">
        <v>44500</v>
      </c>
      <c r="F1501" t="b">
        <v>0</v>
      </c>
      <c r="G1501" t="s">
        <v>87</v>
      </c>
      <c r="H1501" t="b">
        <v>0</v>
      </c>
      <c r="I1501" s="2">
        <v>44480.735335648147</v>
      </c>
      <c r="J1501" t="b">
        <v>0</v>
      </c>
      <c r="K1501" t="b">
        <v>0</v>
      </c>
      <c r="L1501" t="s">
        <v>93</v>
      </c>
      <c r="M1501">
        <v>4</v>
      </c>
      <c r="N1501">
        <v>2021</v>
      </c>
      <c r="O1501" t="s">
        <v>86</v>
      </c>
      <c r="P1501" t="s">
        <v>86</v>
      </c>
      <c r="Q1501" t="s">
        <v>110</v>
      </c>
      <c r="R1501" t="s">
        <v>87</v>
      </c>
      <c r="S1501" s="2">
        <v>44547.608668981484</v>
      </c>
      <c r="V1501" t="b">
        <v>0</v>
      </c>
      <c r="W1501" t="s">
        <v>121</v>
      </c>
      <c r="X1501" t="s">
        <v>2672</v>
      </c>
      <c r="Z1501" t="b">
        <v>0</v>
      </c>
      <c r="AA1501" t="s">
        <v>1931</v>
      </c>
      <c r="AB1501" t="s">
        <v>180</v>
      </c>
      <c r="AC1501" t="b">
        <v>0</v>
      </c>
      <c r="AD1501" t="b">
        <v>0</v>
      </c>
      <c r="AE1501" s="3">
        <v>252672</v>
      </c>
      <c r="AF1501" s="3">
        <v>12633.6</v>
      </c>
    </row>
    <row r="1502" spans="1:32" x14ac:dyDescent="0.3">
      <c r="A1502" t="s">
        <v>2671</v>
      </c>
      <c r="B1502" t="b">
        <v>0</v>
      </c>
      <c r="D1502" t="b">
        <v>0</v>
      </c>
      <c r="E1502" s="1">
        <v>44561</v>
      </c>
      <c r="F1502" t="b">
        <v>0</v>
      </c>
      <c r="G1502" t="s">
        <v>87</v>
      </c>
      <c r="H1502" t="b">
        <v>0</v>
      </c>
      <c r="I1502" s="2">
        <v>44530.679571759261</v>
      </c>
      <c r="J1502" t="b">
        <v>0</v>
      </c>
      <c r="K1502" t="b">
        <v>0</v>
      </c>
      <c r="L1502" t="s">
        <v>93</v>
      </c>
      <c r="M1502">
        <v>4</v>
      </c>
      <c r="N1502">
        <v>2021</v>
      </c>
      <c r="O1502" t="s">
        <v>86</v>
      </c>
      <c r="P1502" t="s">
        <v>86</v>
      </c>
      <c r="Q1502" t="s">
        <v>110</v>
      </c>
      <c r="R1502" t="s">
        <v>87</v>
      </c>
      <c r="S1502" s="2">
        <v>44547.608668981484</v>
      </c>
      <c r="U1502" s="2">
        <v>44530.680914351855</v>
      </c>
      <c r="V1502" t="b">
        <v>0</v>
      </c>
      <c r="W1502" t="s">
        <v>121</v>
      </c>
      <c r="X1502" t="s">
        <v>2673</v>
      </c>
      <c r="Z1502" t="b">
        <v>0</v>
      </c>
      <c r="AA1502" t="s">
        <v>1931</v>
      </c>
      <c r="AB1502" t="s">
        <v>180</v>
      </c>
      <c r="AC1502" t="b">
        <v>0</v>
      </c>
      <c r="AD1502" t="b">
        <v>0</v>
      </c>
      <c r="AE1502" s="3">
        <v>155872</v>
      </c>
      <c r="AF1502" s="3">
        <v>7793.6</v>
      </c>
    </row>
    <row r="1503" spans="1:32" x14ac:dyDescent="0.3">
      <c r="A1503" t="s">
        <v>2671</v>
      </c>
      <c r="B1503" t="b">
        <v>0</v>
      </c>
      <c r="D1503" t="b">
        <v>0</v>
      </c>
      <c r="E1503" s="1">
        <v>44496</v>
      </c>
      <c r="F1503" t="b">
        <v>0</v>
      </c>
      <c r="G1503" t="s">
        <v>87</v>
      </c>
      <c r="H1503" t="b">
        <v>0</v>
      </c>
      <c r="I1503" s="2">
        <v>44480.735775462963</v>
      </c>
      <c r="J1503" t="b">
        <v>0</v>
      </c>
      <c r="K1503" t="b">
        <v>0</v>
      </c>
      <c r="L1503" t="s">
        <v>93</v>
      </c>
      <c r="M1503">
        <v>4</v>
      </c>
      <c r="N1503">
        <v>2021</v>
      </c>
      <c r="O1503" t="s">
        <v>86</v>
      </c>
      <c r="P1503" t="s">
        <v>86</v>
      </c>
      <c r="Q1503" t="s">
        <v>110</v>
      </c>
      <c r="R1503" t="s">
        <v>87</v>
      </c>
      <c r="S1503" s="2">
        <v>44547.608668981484</v>
      </c>
      <c r="U1503" s="2">
        <v>44495.828125</v>
      </c>
      <c r="V1503" t="b">
        <v>0</v>
      </c>
      <c r="W1503" t="s">
        <v>121</v>
      </c>
      <c r="X1503" t="s">
        <v>2674</v>
      </c>
      <c r="Z1503" t="b">
        <v>0</v>
      </c>
      <c r="AA1503" t="s">
        <v>1931</v>
      </c>
      <c r="AB1503" t="s">
        <v>205</v>
      </c>
      <c r="AC1503" t="b">
        <v>0</v>
      </c>
      <c r="AD1503" t="b">
        <v>0</v>
      </c>
      <c r="AE1503" s="3">
        <v>363278</v>
      </c>
      <c r="AF1503" s="3">
        <v>108983.4</v>
      </c>
    </row>
    <row r="1504" spans="1:32" x14ac:dyDescent="0.3">
      <c r="A1504" t="s">
        <v>2671</v>
      </c>
      <c r="B1504" t="b">
        <v>0</v>
      </c>
      <c r="D1504" t="b">
        <v>0</v>
      </c>
      <c r="E1504" s="1">
        <v>44546</v>
      </c>
      <c r="F1504" t="b">
        <v>0</v>
      </c>
      <c r="G1504" t="s">
        <v>159</v>
      </c>
      <c r="H1504" t="b">
        <v>0</v>
      </c>
      <c r="I1504" s="2">
        <v>44550.781655092593</v>
      </c>
      <c r="J1504" t="b">
        <v>0</v>
      </c>
      <c r="K1504" t="b">
        <v>0</v>
      </c>
      <c r="L1504" t="s">
        <v>93</v>
      </c>
      <c r="M1504">
        <v>4</v>
      </c>
      <c r="N1504">
        <v>2021</v>
      </c>
      <c r="O1504" t="s">
        <v>86</v>
      </c>
      <c r="P1504" t="s">
        <v>86</v>
      </c>
      <c r="Q1504" t="s">
        <v>110</v>
      </c>
      <c r="R1504" t="s">
        <v>159</v>
      </c>
      <c r="S1504" s="2">
        <v>44550.820023148146</v>
      </c>
      <c r="V1504" t="b">
        <v>0</v>
      </c>
      <c r="W1504" t="s">
        <v>121</v>
      </c>
      <c r="X1504" t="s">
        <v>2675</v>
      </c>
      <c r="Z1504" t="b">
        <v>0</v>
      </c>
      <c r="AA1504" t="s">
        <v>159</v>
      </c>
      <c r="AB1504" t="s">
        <v>205</v>
      </c>
      <c r="AC1504" t="b">
        <v>0</v>
      </c>
      <c r="AD1504" t="b">
        <v>0</v>
      </c>
      <c r="AE1504" s="3">
        <v>27756.799999999999</v>
      </c>
      <c r="AF1504" s="3">
        <v>8327.0400000000009</v>
      </c>
    </row>
    <row r="1505" spans="1:32" x14ac:dyDescent="0.3">
      <c r="A1505" t="s">
        <v>2671</v>
      </c>
      <c r="B1505" t="b">
        <v>0</v>
      </c>
      <c r="D1505" t="b">
        <v>0</v>
      </c>
      <c r="E1505" s="1">
        <v>44561</v>
      </c>
      <c r="F1505" t="b">
        <v>0</v>
      </c>
      <c r="G1505" t="s">
        <v>87</v>
      </c>
      <c r="H1505" t="b">
        <v>0</v>
      </c>
      <c r="I1505" s="2">
        <v>44530.760833333334</v>
      </c>
      <c r="J1505" t="b">
        <v>0</v>
      </c>
      <c r="K1505" t="b">
        <v>0</v>
      </c>
      <c r="L1505" t="s">
        <v>93</v>
      </c>
      <c r="M1505">
        <v>4</v>
      </c>
      <c r="N1505">
        <v>2021</v>
      </c>
      <c r="O1505" t="s">
        <v>86</v>
      </c>
      <c r="P1505" t="s">
        <v>86</v>
      </c>
      <c r="Q1505" t="s">
        <v>2676</v>
      </c>
      <c r="R1505" t="s">
        <v>87</v>
      </c>
      <c r="S1505" s="2">
        <v>44530.761111111111</v>
      </c>
      <c r="V1505" t="b">
        <v>0</v>
      </c>
      <c r="W1505" t="s">
        <v>121</v>
      </c>
      <c r="X1505" t="s">
        <v>2677</v>
      </c>
      <c r="Z1505" t="b">
        <v>0</v>
      </c>
      <c r="AA1505" t="s">
        <v>179</v>
      </c>
      <c r="AB1505" t="s">
        <v>180</v>
      </c>
      <c r="AC1505" t="b">
        <v>0</v>
      </c>
      <c r="AD1505" t="b">
        <v>0</v>
      </c>
      <c r="AE1505" s="3">
        <v>180170.75</v>
      </c>
      <c r="AF1505" s="3">
        <v>9008.5400000000009</v>
      </c>
    </row>
    <row r="1506" spans="1:32" x14ac:dyDescent="0.3">
      <c r="A1506" t="s">
        <v>2671</v>
      </c>
      <c r="B1506" t="b">
        <v>0</v>
      </c>
      <c r="D1506" t="b">
        <v>0</v>
      </c>
      <c r="E1506" s="1">
        <v>44561</v>
      </c>
      <c r="F1506" t="b">
        <v>0</v>
      </c>
      <c r="G1506" t="s">
        <v>87</v>
      </c>
      <c r="H1506" t="b">
        <v>0</v>
      </c>
      <c r="I1506" s="2">
        <v>44537.882071759261</v>
      </c>
      <c r="J1506" t="b">
        <v>0</v>
      </c>
      <c r="K1506" t="b">
        <v>0</v>
      </c>
      <c r="L1506" t="s">
        <v>93</v>
      </c>
      <c r="M1506">
        <v>4</v>
      </c>
      <c r="N1506">
        <v>2021</v>
      </c>
      <c r="O1506" t="s">
        <v>86</v>
      </c>
      <c r="P1506" t="s">
        <v>86</v>
      </c>
      <c r="Q1506" t="s">
        <v>2676</v>
      </c>
      <c r="R1506" t="s">
        <v>179</v>
      </c>
      <c r="S1506" s="2">
        <v>44537.89738425926</v>
      </c>
      <c r="V1506" t="b">
        <v>0</v>
      </c>
      <c r="W1506" t="s">
        <v>121</v>
      </c>
      <c r="X1506" t="s">
        <v>2678</v>
      </c>
      <c r="Z1506" t="b">
        <v>0</v>
      </c>
      <c r="AA1506" t="s">
        <v>179</v>
      </c>
      <c r="AB1506" t="s">
        <v>180</v>
      </c>
      <c r="AC1506" t="b">
        <v>0</v>
      </c>
      <c r="AD1506" t="b">
        <v>0</v>
      </c>
      <c r="AE1506" s="3">
        <v>180170.75</v>
      </c>
      <c r="AF1506" s="3">
        <v>9008.5400000000009</v>
      </c>
    </row>
    <row r="1507" spans="1:32" x14ac:dyDescent="0.3">
      <c r="A1507" t="s">
        <v>2671</v>
      </c>
      <c r="B1507" t="b">
        <v>0</v>
      </c>
      <c r="D1507" t="b">
        <v>0</v>
      </c>
      <c r="E1507" s="1">
        <v>44500</v>
      </c>
      <c r="F1507" t="b">
        <v>0</v>
      </c>
      <c r="G1507" t="s">
        <v>87</v>
      </c>
      <c r="H1507" t="b">
        <v>0</v>
      </c>
      <c r="I1507" s="2">
        <v>44480.736840277779</v>
      </c>
      <c r="J1507" t="b">
        <v>0</v>
      </c>
      <c r="K1507" t="b">
        <v>0</v>
      </c>
      <c r="L1507" t="s">
        <v>93</v>
      </c>
      <c r="M1507">
        <v>4</v>
      </c>
      <c r="N1507">
        <v>2021</v>
      </c>
      <c r="O1507" t="s">
        <v>86</v>
      </c>
      <c r="P1507" t="s">
        <v>86</v>
      </c>
      <c r="R1507" t="s">
        <v>87</v>
      </c>
      <c r="S1507" s="2">
        <v>44547.608668981484</v>
      </c>
      <c r="V1507" t="b">
        <v>0</v>
      </c>
      <c r="W1507" t="s">
        <v>121</v>
      </c>
      <c r="X1507" t="s">
        <v>2679</v>
      </c>
      <c r="Z1507" t="b">
        <v>0</v>
      </c>
      <c r="AA1507" t="s">
        <v>1931</v>
      </c>
      <c r="AB1507" t="s">
        <v>180</v>
      </c>
      <c r="AC1507" t="b">
        <v>0</v>
      </c>
      <c r="AD1507" t="b">
        <v>0</v>
      </c>
      <c r="AE1507" s="3">
        <v>30650</v>
      </c>
      <c r="AF1507" s="3">
        <v>1532.5</v>
      </c>
    </row>
    <row r="1508" spans="1:32" x14ac:dyDescent="0.3">
      <c r="A1508" t="s">
        <v>2671</v>
      </c>
      <c r="B1508" t="b">
        <v>0</v>
      </c>
      <c r="D1508" t="b">
        <v>0</v>
      </c>
      <c r="E1508" s="1">
        <v>44500</v>
      </c>
      <c r="F1508" t="b">
        <v>0</v>
      </c>
      <c r="G1508" t="s">
        <v>87</v>
      </c>
      <c r="H1508" t="b">
        <v>0</v>
      </c>
      <c r="I1508" s="2">
        <v>44480.736689814818</v>
      </c>
      <c r="J1508" t="b">
        <v>0</v>
      </c>
      <c r="K1508" t="b">
        <v>0</v>
      </c>
      <c r="L1508" t="s">
        <v>93</v>
      </c>
      <c r="M1508">
        <v>4</v>
      </c>
      <c r="N1508">
        <v>2021</v>
      </c>
      <c r="O1508" t="s">
        <v>86</v>
      </c>
      <c r="P1508" t="s">
        <v>86</v>
      </c>
      <c r="R1508" t="s">
        <v>87</v>
      </c>
      <c r="S1508" s="2">
        <v>44547.608668981484</v>
      </c>
      <c r="V1508" t="b">
        <v>0</v>
      </c>
      <c r="W1508" t="s">
        <v>121</v>
      </c>
      <c r="X1508" t="s">
        <v>2680</v>
      </c>
      <c r="Z1508" t="b">
        <v>0</v>
      </c>
      <c r="AA1508" t="s">
        <v>1931</v>
      </c>
      <c r="AB1508" t="s">
        <v>180</v>
      </c>
      <c r="AC1508" t="b">
        <v>0</v>
      </c>
      <c r="AD1508" t="b">
        <v>0</v>
      </c>
      <c r="AE1508" s="3">
        <v>188778</v>
      </c>
      <c r="AF1508" s="3">
        <v>9438.9</v>
      </c>
    </row>
    <row r="1509" spans="1:32" x14ac:dyDescent="0.3">
      <c r="A1509" t="s">
        <v>2671</v>
      </c>
      <c r="B1509" t="b">
        <v>0</v>
      </c>
      <c r="D1509" t="b">
        <v>0</v>
      </c>
      <c r="E1509" s="1">
        <v>44544</v>
      </c>
      <c r="F1509" t="b">
        <v>0</v>
      </c>
      <c r="G1509" t="s">
        <v>179</v>
      </c>
      <c r="H1509" t="b">
        <v>0</v>
      </c>
      <c r="I1509" s="2">
        <v>44550.901284722226</v>
      </c>
      <c r="J1509" t="b">
        <v>0</v>
      </c>
      <c r="K1509" t="b">
        <v>0</v>
      </c>
      <c r="L1509" t="s">
        <v>93</v>
      </c>
      <c r="M1509">
        <v>4</v>
      </c>
      <c r="N1509">
        <v>2021</v>
      </c>
      <c r="O1509" t="s">
        <v>86</v>
      </c>
      <c r="P1509" t="s">
        <v>86</v>
      </c>
      <c r="Q1509" t="s">
        <v>2676</v>
      </c>
      <c r="R1509" t="s">
        <v>179</v>
      </c>
      <c r="S1509" s="2">
        <v>44550.968009259261</v>
      </c>
      <c r="V1509" t="b">
        <v>0</v>
      </c>
      <c r="W1509" t="s">
        <v>121</v>
      </c>
      <c r="X1509" t="s">
        <v>2681</v>
      </c>
      <c r="Z1509" t="b">
        <v>0</v>
      </c>
      <c r="AA1509" t="s">
        <v>179</v>
      </c>
      <c r="AB1509" t="s">
        <v>205</v>
      </c>
      <c r="AC1509" t="b">
        <v>0</v>
      </c>
      <c r="AD1509" t="b">
        <v>0</v>
      </c>
      <c r="AE1509" s="3">
        <v>174503.25</v>
      </c>
      <c r="AF1509" s="3">
        <v>52350.97</v>
      </c>
    </row>
    <row r="1510" spans="1:32" x14ac:dyDescent="0.3">
      <c r="A1510" t="s">
        <v>2682</v>
      </c>
      <c r="B1510" t="b">
        <v>0</v>
      </c>
      <c r="D1510" t="b">
        <v>0</v>
      </c>
      <c r="E1510" s="1">
        <v>44651</v>
      </c>
      <c r="F1510" t="b">
        <v>0</v>
      </c>
      <c r="G1510" t="s">
        <v>51</v>
      </c>
      <c r="H1510" t="b">
        <v>0</v>
      </c>
      <c r="I1510" s="2">
        <v>44376.660682870373</v>
      </c>
      <c r="J1510" t="b">
        <v>0</v>
      </c>
      <c r="K1510" t="b">
        <v>0</v>
      </c>
      <c r="L1510" t="s">
        <v>310</v>
      </c>
      <c r="M1510">
        <v>1</v>
      </c>
      <c r="N1510">
        <v>2022</v>
      </c>
      <c r="O1510" t="s">
        <v>86</v>
      </c>
      <c r="P1510" t="s">
        <v>86</v>
      </c>
      <c r="Q1510" t="s">
        <v>49</v>
      </c>
      <c r="R1510" t="s">
        <v>51</v>
      </c>
      <c r="S1510" s="2">
        <v>44376.661678240744</v>
      </c>
      <c r="U1510" s="2">
        <v>44376.661678240744</v>
      </c>
      <c r="V1510" t="b">
        <v>0</v>
      </c>
      <c r="W1510" t="s">
        <v>1226</v>
      </c>
      <c r="X1510" t="s">
        <v>2683</v>
      </c>
      <c r="Z1510" t="b">
        <v>0</v>
      </c>
      <c r="AA1510" t="s">
        <v>51</v>
      </c>
      <c r="AB1510" t="s">
        <v>88</v>
      </c>
      <c r="AC1510" t="b">
        <v>0</v>
      </c>
      <c r="AD1510" t="b">
        <v>0</v>
      </c>
      <c r="AE1510" s="3">
        <v>51524.25</v>
      </c>
      <c r="AF1510" s="3">
        <v>5152.43</v>
      </c>
    </row>
    <row r="1511" spans="1:32" x14ac:dyDescent="0.3">
      <c r="A1511" t="s">
        <v>2684</v>
      </c>
      <c r="B1511" t="b">
        <v>0</v>
      </c>
      <c r="D1511" t="b">
        <v>0</v>
      </c>
      <c r="E1511" s="1">
        <v>44651</v>
      </c>
      <c r="F1511" t="b">
        <v>0</v>
      </c>
      <c r="G1511" t="s">
        <v>1234</v>
      </c>
      <c r="H1511" t="b">
        <v>0</v>
      </c>
      <c r="I1511" s="2">
        <v>44340.535509259258</v>
      </c>
      <c r="J1511" t="b">
        <v>0</v>
      </c>
      <c r="K1511" t="b">
        <v>0</v>
      </c>
      <c r="L1511" t="s">
        <v>310</v>
      </c>
      <c r="M1511">
        <v>1</v>
      </c>
      <c r="N1511">
        <v>2022</v>
      </c>
      <c r="O1511" t="s">
        <v>86</v>
      </c>
      <c r="P1511" t="s">
        <v>86</v>
      </c>
      <c r="Q1511" t="s">
        <v>49</v>
      </c>
      <c r="R1511" t="s">
        <v>1234</v>
      </c>
      <c r="S1511" s="2">
        <v>44361.615868055553</v>
      </c>
      <c r="V1511" t="b">
        <v>0</v>
      </c>
      <c r="W1511" t="s">
        <v>121</v>
      </c>
      <c r="X1511" t="s">
        <v>2685</v>
      </c>
      <c r="Z1511" t="b">
        <v>0</v>
      </c>
      <c r="AA1511" t="s">
        <v>1234</v>
      </c>
      <c r="AB1511" t="s">
        <v>88</v>
      </c>
      <c r="AC1511" t="b">
        <v>0</v>
      </c>
      <c r="AD1511" t="b">
        <v>0</v>
      </c>
      <c r="AE1511" s="3">
        <v>546735</v>
      </c>
      <c r="AF1511" s="3">
        <v>54673.5</v>
      </c>
    </row>
    <row r="1512" spans="1:32" x14ac:dyDescent="0.3">
      <c r="A1512" t="s">
        <v>761</v>
      </c>
      <c r="B1512" t="b">
        <v>0</v>
      </c>
      <c r="D1512" t="b">
        <v>0</v>
      </c>
      <c r="E1512" s="1">
        <v>44742</v>
      </c>
      <c r="F1512" t="b">
        <v>0</v>
      </c>
      <c r="G1512" t="s">
        <v>74</v>
      </c>
      <c r="H1512" t="b">
        <v>0</v>
      </c>
      <c r="I1512" s="2">
        <v>44349.657951388886</v>
      </c>
      <c r="J1512" t="b">
        <v>0</v>
      </c>
      <c r="K1512" t="b">
        <v>0</v>
      </c>
      <c r="L1512" t="s">
        <v>152</v>
      </c>
      <c r="M1512">
        <v>2</v>
      </c>
      <c r="N1512">
        <v>2022</v>
      </c>
      <c r="O1512" t="s">
        <v>86</v>
      </c>
      <c r="P1512" t="s">
        <v>86</v>
      </c>
      <c r="Q1512" t="s">
        <v>69</v>
      </c>
      <c r="R1512" t="s">
        <v>74</v>
      </c>
      <c r="S1512" s="2">
        <v>44364.507164351853</v>
      </c>
      <c r="V1512" t="b">
        <v>0</v>
      </c>
      <c r="W1512" t="s">
        <v>121</v>
      </c>
      <c r="X1512" t="s">
        <v>2686</v>
      </c>
      <c r="Z1512" t="b">
        <v>0</v>
      </c>
      <c r="AA1512" t="s">
        <v>74</v>
      </c>
      <c r="AB1512" t="s">
        <v>180</v>
      </c>
      <c r="AC1512" t="b">
        <v>0</v>
      </c>
      <c r="AD1512" t="b">
        <v>0</v>
      </c>
      <c r="AE1512" s="3">
        <v>95545.89</v>
      </c>
      <c r="AF1512" s="3">
        <v>4777.29</v>
      </c>
    </row>
    <row r="1513" spans="1:32" x14ac:dyDescent="0.3">
      <c r="A1513" t="s">
        <v>2687</v>
      </c>
      <c r="B1513" t="b">
        <v>0</v>
      </c>
      <c r="D1513" t="b">
        <v>0</v>
      </c>
      <c r="E1513" s="1">
        <v>44742</v>
      </c>
      <c r="F1513" t="b">
        <v>0</v>
      </c>
      <c r="G1513" t="s">
        <v>74</v>
      </c>
      <c r="H1513" t="b">
        <v>0</v>
      </c>
      <c r="I1513" s="2">
        <v>44334.698067129626</v>
      </c>
      <c r="J1513" t="b">
        <v>0</v>
      </c>
      <c r="K1513" t="b">
        <v>0</v>
      </c>
      <c r="L1513" t="s">
        <v>152</v>
      </c>
      <c r="M1513">
        <v>2</v>
      </c>
      <c r="N1513">
        <v>2022</v>
      </c>
      <c r="O1513" t="s">
        <v>86</v>
      </c>
      <c r="P1513" t="s">
        <v>86</v>
      </c>
      <c r="Q1513" t="s">
        <v>69</v>
      </c>
      <c r="R1513" t="s">
        <v>74</v>
      </c>
      <c r="S1513" s="2">
        <v>44334.699664351851</v>
      </c>
      <c r="V1513" t="b">
        <v>0</v>
      </c>
      <c r="W1513" t="s">
        <v>121</v>
      </c>
      <c r="X1513" t="s">
        <v>2688</v>
      </c>
      <c r="Z1513" t="b">
        <v>0</v>
      </c>
      <c r="AA1513" t="s">
        <v>74</v>
      </c>
      <c r="AB1513" t="s">
        <v>180</v>
      </c>
      <c r="AC1513" t="b">
        <v>0</v>
      </c>
      <c r="AD1513" t="b">
        <v>0</v>
      </c>
      <c r="AE1513" s="3">
        <v>385654.5</v>
      </c>
      <c r="AF1513" s="3">
        <v>19282.73</v>
      </c>
    </row>
    <row r="1514" spans="1:32" x14ac:dyDescent="0.3">
      <c r="A1514" t="s">
        <v>2689</v>
      </c>
      <c r="B1514" t="b">
        <v>0</v>
      </c>
      <c r="D1514" t="b">
        <v>0</v>
      </c>
      <c r="E1514" s="1">
        <v>44439</v>
      </c>
      <c r="F1514" t="b">
        <v>0</v>
      </c>
      <c r="G1514" t="s">
        <v>229</v>
      </c>
      <c r="H1514" t="b">
        <v>0</v>
      </c>
      <c r="I1514" s="2">
        <v>44354.261932870373</v>
      </c>
      <c r="J1514" t="b">
        <v>0</v>
      </c>
      <c r="K1514" t="b">
        <v>0</v>
      </c>
      <c r="L1514" t="s">
        <v>203</v>
      </c>
      <c r="M1514">
        <v>3</v>
      </c>
      <c r="N1514">
        <v>2021</v>
      </c>
      <c r="O1514" t="s">
        <v>771</v>
      </c>
      <c r="P1514" t="s">
        <v>772</v>
      </c>
      <c r="R1514" t="s">
        <v>229</v>
      </c>
      <c r="S1514" s="2">
        <v>44354.264004629629</v>
      </c>
      <c r="V1514" t="b">
        <v>0</v>
      </c>
      <c r="W1514" t="s">
        <v>121</v>
      </c>
      <c r="X1514" t="s">
        <v>2690</v>
      </c>
      <c r="Z1514" t="b">
        <v>0</v>
      </c>
      <c r="AA1514" t="s">
        <v>229</v>
      </c>
      <c r="AB1514" t="s">
        <v>1236</v>
      </c>
      <c r="AC1514" t="b">
        <v>0</v>
      </c>
      <c r="AD1514" t="b">
        <v>0</v>
      </c>
      <c r="AE1514" s="3">
        <v>65476</v>
      </c>
      <c r="AF1514" s="3">
        <v>45833.2</v>
      </c>
    </row>
    <row r="1515" spans="1:32" x14ac:dyDescent="0.3">
      <c r="A1515" t="s">
        <v>868</v>
      </c>
      <c r="B1515" t="b">
        <v>0</v>
      </c>
      <c r="D1515" t="b">
        <v>0</v>
      </c>
      <c r="E1515" s="1">
        <v>44469</v>
      </c>
      <c r="F1515" t="b">
        <v>0</v>
      </c>
      <c r="G1515" t="s">
        <v>51</v>
      </c>
      <c r="H1515" t="b">
        <v>0</v>
      </c>
      <c r="I1515" s="2">
        <v>44329.887986111113</v>
      </c>
      <c r="J1515" t="b">
        <v>0</v>
      </c>
      <c r="K1515" t="b">
        <v>0</v>
      </c>
      <c r="L1515" t="s">
        <v>203</v>
      </c>
      <c r="M1515">
        <v>3</v>
      </c>
      <c r="N1515">
        <v>2021</v>
      </c>
      <c r="O1515" t="s">
        <v>771</v>
      </c>
      <c r="P1515" t="s">
        <v>772</v>
      </c>
      <c r="Q1515" t="s">
        <v>49</v>
      </c>
      <c r="R1515" t="s">
        <v>51</v>
      </c>
      <c r="S1515" s="2">
        <v>44354.842881944445</v>
      </c>
      <c r="V1515" t="b">
        <v>0</v>
      </c>
      <c r="W1515" t="s">
        <v>1226</v>
      </c>
      <c r="X1515" t="s">
        <v>2691</v>
      </c>
      <c r="Z1515" t="b">
        <v>0</v>
      </c>
      <c r="AA1515" t="s">
        <v>51</v>
      </c>
      <c r="AB1515" t="s">
        <v>1240</v>
      </c>
      <c r="AC1515" t="b">
        <v>0</v>
      </c>
      <c r="AD1515" t="b">
        <v>0</v>
      </c>
      <c r="AE1515" s="3">
        <v>3250</v>
      </c>
      <c r="AF1515" s="3">
        <v>1625</v>
      </c>
    </row>
    <row r="1516" spans="1:32" x14ac:dyDescent="0.3">
      <c r="A1516" t="s">
        <v>2692</v>
      </c>
      <c r="B1516" t="b">
        <v>0</v>
      </c>
      <c r="D1516" t="b">
        <v>0</v>
      </c>
      <c r="E1516" s="1">
        <v>44469</v>
      </c>
      <c r="F1516" t="b">
        <v>0</v>
      </c>
      <c r="G1516" t="s">
        <v>40</v>
      </c>
      <c r="H1516" t="b">
        <v>0</v>
      </c>
      <c r="I1516" s="2">
        <v>44361.550150462965</v>
      </c>
      <c r="J1516" t="b">
        <v>0</v>
      </c>
      <c r="K1516" t="b">
        <v>0</v>
      </c>
      <c r="L1516" t="s">
        <v>203</v>
      </c>
      <c r="M1516">
        <v>3</v>
      </c>
      <c r="N1516">
        <v>2021</v>
      </c>
      <c r="O1516" t="s">
        <v>771</v>
      </c>
      <c r="P1516" t="s">
        <v>772</v>
      </c>
      <c r="Q1516" t="s">
        <v>49</v>
      </c>
      <c r="R1516" t="s">
        <v>40</v>
      </c>
      <c r="S1516" s="2">
        <v>44363.790185185186</v>
      </c>
      <c r="U1516" s="2">
        <v>44363.787453703706</v>
      </c>
      <c r="V1516" t="b">
        <v>0</v>
      </c>
      <c r="W1516" t="s">
        <v>121</v>
      </c>
      <c r="X1516" t="s">
        <v>2693</v>
      </c>
      <c r="Z1516" t="b">
        <v>0</v>
      </c>
      <c r="AA1516" t="s">
        <v>194</v>
      </c>
      <c r="AB1516" t="s">
        <v>1240</v>
      </c>
      <c r="AC1516" t="b">
        <v>0</v>
      </c>
      <c r="AD1516" t="b">
        <v>0</v>
      </c>
      <c r="AE1516" s="3">
        <v>5330</v>
      </c>
      <c r="AF1516" s="3">
        <v>2665</v>
      </c>
    </row>
    <row r="1517" spans="1:32" x14ac:dyDescent="0.3">
      <c r="A1517" t="s">
        <v>2694</v>
      </c>
      <c r="B1517" t="b">
        <v>0</v>
      </c>
      <c r="D1517" t="b">
        <v>0</v>
      </c>
      <c r="E1517" s="1">
        <v>44408</v>
      </c>
      <c r="F1517" t="b">
        <v>0</v>
      </c>
      <c r="G1517" t="s">
        <v>1610</v>
      </c>
      <c r="H1517" t="b">
        <v>0</v>
      </c>
      <c r="I1517" s="2">
        <v>44341.674293981479</v>
      </c>
      <c r="J1517" t="b">
        <v>0</v>
      </c>
      <c r="K1517" t="b">
        <v>0</v>
      </c>
      <c r="L1517" t="s">
        <v>203</v>
      </c>
      <c r="M1517">
        <v>3</v>
      </c>
      <c r="N1517">
        <v>2021</v>
      </c>
      <c r="O1517" t="s">
        <v>771</v>
      </c>
      <c r="P1517" t="s">
        <v>772</v>
      </c>
      <c r="Q1517" t="s">
        <v>64</v>
      </c>
      <c r="R1517" t="s">
        <v>1610</v>
      </c>
      <c r="S1517" s="2">
        <v>44341.682488425926</v>
      </c>
      <c r="U1517" s="2">
        <v>44341.682488425926</v>
      </c>
      <c r="V1517" t="b">
        <v>0</v>
      </c>
      <c r="W1517" t="s">
        <v>121</v>
      </c>
      <c r="X1517" t="s">
        <v>2695</v>
      </c>
      <c r="Z1517" t="b">
        <v>0</v>
      </c>
      <c r="AA1517" t="s">
        <v>1610</v>
      </c>
      <c r="AB1517" t="s">
        <v>1240</v>
      </c>
      <c r="AC1517" t="b">
        <v>0</v>
      </c>
      <c r="AD1517" t="b">
        <v>0</v>
      </c>
      <c r="AE1517" s="3">
        <v>1801148</v>
      </c>
      <c r="AF1517" s="3">
        <v>900574</v>
      </c>
    </row>
    <row r="1518" spans="1:32" x14ac:dyDescent="0.3">
      <c r="A1518" t="s">
        <v>2696</v>
      </c>
      <c r="B1518" t="b">
        <v>0</v>
      </c>
      <c r="D1518" t="b">
        <v>0</v>
      </c>
      <c r="E1518" s="1">
        <v>44469</v>
      </c>
      <c r="F1518" t="b">
        <v>0</v>
      </c>
      <c r="G1518" t="s">
        <v>66</v>
      </c>
      <c r="H1518" t="b">
        <v>0</v>
      </c>
      <c r="I1518" s="2">
        <v>44355.727997685186</v>
      </c>
      <c r="J1518" t="b">
        <v>0</v>
      </c>
      <c r="K1518" t="b">
        <v>0</v>
      </c>
      <c r="L1518" t="s">
        <v>203</v>
      </c>
      <c r="M1518">
        <v>3</v>
      </c>
      <c r="N1518">
        <v>2021</v>
      </c>
      <c r="O1518" t="s">
        <v>771</v>
      </c>
      <c r="P1518" t="s">
        <v>772</v>
      </c>
      <c r="Q1518" t="s">
        <v>64</v>
      </c>
      <c r="R1518" t="s">
        <v>66</v>
      </c>
      <c r="S1518" s="2">
        <v>44355.736018518517</v>
      </c>
      <c r="V1518" t="b">
        <v>0</v>
      </c>
      <c r="W1518" t="s">
        <v>121</v>
      </c>
      <c r="X1518" t="s">
        <v>2697</v>
      </c>
      <c r="Z1518" t="b">
        <v>0</v>
      </c>
      <c r="AA1518" t="s">
        <v>66</v>
      </c>
      <c r="AB1518" t="s">
        <v>1240</v>
      </c>
      <c r="AC1518" t="b">
        <v>0</v>
      </c>
      <c r="AD1518" t="b">
        <v>0</v>
      </c>
      <c r="AE1518" s="3">
        <v>97500</v>
      </c>
      <c r="AF1518" s="3">
        <v>48750</v>
      </c>
    </row>
    <row r="1519" spans="1:32" x14ac:dyDescent="0.3">
      <c r="A1519" t="s">
        <v>868</v>
      </c>
      <c r="B1519" t="b">
        <v>0</v>
      </c>
      <c r="D1519" t="b">
        <v>0</v>
      </c>
      <c r="E1519" s="1">
        <v>44469</v>
      </c>
      <c r="F1519" t="b">
        <v>0</v>
      </c>
      <c r="G1519" t="s">
        <v>51</v>
      </c>
      <c r="H1519" t="b">
        <v>0</v>
      </c>
      <c r="I1519" s="2">
        <v>44329.874583333331</v>
      </c>
      <c r="J1519" t="b">
        <v>0</v>
      </c>
      <c r="K1519" t="b">
        <v>0</v>
      </c>
      <c r="L1519" t="s">
        <v>203</v>
      </c>
      <c r="M1519">
        <v>3</v>
      </c>
      <c r="N1519">
        <v>2021</v>
      </c>
      <c r="O1519" t="s">
        <v>771</v>
      </c>
      <c r="P1519" t="s">
        <v>772</v>
      </c>
      <c r="Q1519" t="s">
        <v>49</v>
      </c>
      <c r="R1519" t="s">
        <v>51</v>
      </c>
      <c r="S1519" s="2">
        <v>44375.535949074074</v>
      </c>
      <c r="U1519" s="2">
        <v>44375.535949074074</v>
      </c>
      <c r="V1519" t="b">
        <v>0</v>
      </c>
      <c r="W1519" t="s">
        <v>121</v>
      </c>
      <c r="X1519" t="s">
        <v>2698</v>
      </c>
      <c r="Z1519" t="b">
        <v>0</v>
      </c>
      <c r="AA1519" t="s">
        <v>51</v>
      </c>
      <c r="AB1519" t="s">
        <v>1240</v>
      </c>
      <c r="AC1519" t="b">
        <v>0</v>
      </c>
      <c r="AD1519" t="b">
        <v>0</v>
      </c>
      <c r="AE1519" s="3">
        <v>4875</v>
      </c>
      <c r="AF1519" s="3">
        <v>2437.5</v>
      </c>
    </row>
    <row r="1520" spans="1:32" x14ac:dyDescent="0.3">
      <c r="A1520" t="s">
        <v>2699</v>
      </c>
      <c r="B1520" t="b">
        <v>0</v>
      </c>
      <c r="D1520" t="b">
        <v>0</v>
      </c>
      <c r="E1520" s="1">
        <v>44439</v>
      </c>
      <c r="F1520" t="b">
        <v>0</v>
      </c>
      <c r="G1520" t="s">
        <v>51</v>
      </c>
      <c r="H1520" t="b">
        <v>0</v>
      </c>
      <c r="I1520" s="2">
        <v>44376.666898148149</v>
      </c>
      <c r="J1520" t="b">
        <v>0</v>
      </c>
      <c r="K1520" t="b">
        <v>0</v>
      </c>
      <c r="L1520" t="s">
        <v>203</v>
      </c>
      <c r="M1520">
        <v>3</v>
      </c>
      <c r="N1520">
        <v>2021</v>
      </c>
      <c r="O1520" t="s">
        <v>771</v>
      </c>
      <c r="P1520" t="s">
        <v>772</v>
      </c>
      <c r="Q1520" t="s">
        <v>49</v>
      </c>
      <c r="R1520" t="s">
        <v>51</v>
      </c>
      <c r="S1520" s="2">
        <v>44376.683599537035</v>
      </c>
      <c r="V1520" t="b">
        <v>0</v>
      </c>
      <c r="W1520" t="s">
        <v>121</v>
      </c>
      <c r="X1520" t="s">
        <v>2700</v>
      </c>
      <c r="Z1520" t="b">
        <v>0</v>
      </c>
      <c r="AA1520" t="s">
        <v>51</v>
      </c>
      <c r="AB1520" t="s">
        <v>1240</v>
      </c>
      <c r="AC1520" t="b">
        <v>0</v>
      </c>
      <c r="AD1520" t="b">
        <v>0</v>
      </c>
      <c r="AE1520" s="3">
        <v>49048.5</v>
      </c>
      <c r="AF1520" s="3">
        <v>24524.25</v>
      </c>
    </row>
    <row r="1521" spans="1:32" x14ac:dyDescent="0.3">
      <c r="A1521" t="s">
        <v>2701</v>
      </c>
      <c r="B1521" t="b">
        <v>0</v>
      </c>
      <c r="D1521" t="b">
        <v>0</v>
      </c>
      <c r="E1521" s="1">
        <v>44407</v>
      </c>
      <c r="F1521" t="b">
        <v>0</v>
      </c>
      <c r="G1521" t="s">
        <v>51</v>
      </c>
      <c r="H1521" t="b">
        <v>0</v>
      </c>
      <c r="I1521" s="2">
        <v>44354.920613425929</v>
      </c>
      <c r="J1521" t="b">
        <v>0</v>
      </c>
      <c r="K1521" t="b">
        <v>0</v>
      </c>
      <c r="L1521" t="s">
        <v>203</v>
      </c>
      <c r="M1521">
        <v>3</v>
      </c>
      <c r="N1521">
        <v>2021</v>
      </c>
      <c r="O1521" t="s">
        <v>1096</v>
      </c>
      <c r="P1521" t="s">
        <v>1097</v>
      </c>
      <c r="Q1521" t="s">
        <v>49</v>
      </c>
      <c r="R1521" t="s">
        <v>51</v>
      </c>
      <c r="S1521" s="2">
        <v>44372.621701388889</v>
      </c>
      <c r="U1521" s="2">
        <v>44372.621701388889</v>
      </c>
      <c r="V1521" t="b">
        <v>0</v>
      </c>
      <c r="W1521" t="s">
        <v>121</v>
      </c>
      <c r="X1521" t="s">
        <v>2702</v>
      </c>
      <c r="Z1521" t="b">
        <v>0</v>
      </c>
      <c r="AA1521" t="s">
        <v>51</v>
      </c>
      <c r="AB1521" t="s">
        <v>1413</v>
      </c>
      <c r="AC1521" t="b">
        <v>0</v>
      </c>
      <c r="AD1521" t="b">
        <v>0</v>
      </c>
      <c r="AE1521" s="3">
        <v>4875</v>
      </c>
      <c r="AF1521" s="3">
        <v>4387.5</v>
      </c>
    </row>
    <row r="1522" spans="1:32" x14ac:dyDescent="0.3">
      <c r="A1522" t="s">
        <v>249</v>
      </c>
      <c r="B1522" t="b">
        <v>0</v>
      </c>
      <c r="D1522" t="b">
        <v>0</v>
      </c>
      <c r="E1522" s="1">
        <v>44428</v>
      </c>
      <c r="F1522" t="b">
        <v>0</v>
      </c>
      <c r="G1522" t="s">
        <v>229</v>
      </c>
      <c r="H1522" t="b">
        <v>0</v>
      </c>
      <c r="I1522" s="2">
        <v>44369.209791666668</v>
      </c>
      <c r="J1522" t="b">
        <v>0</v>
      </c>
      <c r="K1522" t="b">
        <v>0</v>
      </c>
      <c r="L1522" t="s">
        <v>203</v>
      </c>
      <c r="M1522">
        <v>3</v>
      </c>
      <c r="N1522">
        <v>2021</v>
      </c>
      <c r="O1522" t="s">
        <v>1096</v>
      </c>
      <c r="P1522" t="s">
        <v>1097</v>
      </c>
      <c r="Q1522" t="s">
        <v>69</v>
      </c>
      <c r="R1522" t="s">
        <v>229</v>
      </c>
      <c r="S1522" s="2">
        <v>44369.211770833332</v>
      </c>
      <c r="V1522" t="b">
        <v>0</v>
      </c>
      <c r="W1522" t="s">
        <v>121</v>
      </c>
      <c r="X1522" t="s">
        <v>2703</v>
      </c>
      <c r="Z1522" t="b">
        <v>0</v>
      </c>
      <c r="AA1522" t="s">
        <v>229</v>
      </c>
      <c r="AB1522" t="s">
        <v>1413</v>
      </c>
      <c r="AC1522" t="b">
        <v>0</v>
      </c>
      <c r="AD1522" t="b">
        <v>0</v>
      </c>
      <c r="AE1522" s="3">
        <v>415.15</v>
      </c>
      <c r="AF1522" s="3">
        <v>373.63</v>
      </c>
    </row>
    <row r="1523" spans="1:32" x14ac:dyDescent="0.3">
      <c r="A1523" t="s">
        <v>2704</v>
      </c>
      <c r="B1523" t="b">
        <v>0</v>
      </c>
      <c r="D1523" t="b">
        <v>0</v>
      </c>
      <c r="E1523" s="1">
        <v>44469</v>
      </c>
      <c r="F1523" t="b">
        <v>0</v>
      </c>
      <c r="G1523" t="s">
        <v>315</v>
      </c>
      <c r="H1523" t="b">
        <v>0</v>
      </c>
      <c r="I1523" s="2">
        <v>44349.794166666667</v>
      </c>
      <c r="J1523" t="b">
        <v>0</v>
      </c>
      <c r="K1523" t="b">
        <v>0</v>
      </c>
      <c r="L1523" t="s">
        <v>203</v>
      </c>
      <c r="M1523">
        <v>3</v>
      </c>
      <c r="N1523">
        <v>2021</v>
      </c>
      <c r="O1523" t="s">
        <v>1096</v>
      </c>
      <c r="P1523" t="s">
        <v>1097</v>
      </c>
      <c r="Q1523" t="s">
        <v>35</v>
      </c>
      <c r="R1523" t="s">
        <v>315</v>
      </c>
      <c r="S1523" s="2">
        <v>44349.800381944442</v>
      </c>
      <c r="U1523" s="2">
        <v>44349.800381944442</v>
      </c>
      <c r="V1523" t="b">
        <v>0</v>
      </c>
      <c r="W1523" t="s">
        <v>83</v>
      </c>
      <c r="X1523" t="s">
        <v>2705</v>
      </c>
      <c r="Z1523" t="b">
        <v>0</v>
      </c>
      <c r="AA1523" t="s">
        <v>194</v>
      </c>
      <c r="AB1523" t="s">
        <v>1413</v>
      </c>
      <c r="AC1523" t="b">
        <v>0</v>
      </c>
      <c r="AD1523" t="b">
        <v>0</v>
      </c>
      <c r="AE1523" s="3">
        <v>1791</v>
      </c>
      <c r="AF1523" s="3">
        <v>1611.9</v>
      </c>
    </row>
    <row r="1524" spans="1:32" x14ac:dyDescent="0.3">
      <c r="A1524" t="s">
        <v>2706</v>
      </c>
      <c r="B1524" t="b">
        <v>0</v>
      </c>
      <c r="D1524" t="b">
        <v>0</v>
      </c>
      <c r="E1524" s="1">
        <v>44469</v>
      </c>
      <c r="F1524" t="b">
        <v>0</v>
      </c>
      <c r="G1524" t="s">
        <v>315</v>
      </c>
      <c r="H1524" t="b">
        <v>0</v>
      </c>
      <c r="I1524" s="2">
        <v>44333.733842592592</v>
      </c>
      <c r="J1524" t="b">
        <v>0</v>
      </c>
      <c r="K1524" t="b">
        <v>0</v>
      </c>
      <c r="L1524" t="s">
        <v>203</v>
      </c>
      <c r="M1524">
        <v>3</v>
      </c>
      <c r="N1524">
        <v>2021</v>
      </c>
      <c r="O1524" t="s">
        <v>1096</v>
      </c>
      <c r="P1524" t="s">
        <v>1097</v>
      </c>
      <c r="Q1524" t="s">
        <v>35</v>
      </c>
      <c r="R1524" t="s">
        <v>315</v>
      </c>
      <c r="S1524" s="2">
        <v>44350.818645833337</v>
      </c>
      <c r="U1524" s="2">
        <v>44350.818645833337</v>
      </c>
      <c r="V1524" t="b">
        <v>0</v>
      </c>
      <c r="W1524" t="s">
        <v>83</v>
      </c>
      <c r="X1524" t="s">
        <v>2707</v>
      </c>
      <c r="Z1524" t="b">
        <v>0</v>
      </c>
      <c r="AA1524" t="s">
        <v>194</v>
      </c>
      <c r="AB1524" t="s">
        <v>1413</v>
      </c>
      <c r="AC1524" t="b">
        <v>0</v>
      </c>
      <c r="AD1524" t="b">
        <v>0</v>
      </c>
      <c r="AE1524" s="3">
        <v>4105.37</v>
      </c>
      <c r="AF1524" s="3">
        <v>3694.83</v>
      </c>
    </row>
    <row r="1525" spans="1:32" x14ac:dyDescent="0.3">
      <c r="A1525" t="s">
        <v>2708</v>
      </c>
      <c r="B1525" t="b">
        <v>0</v>
      </c>
      <c r="D1525" t="b">
        <v>0</v>
      </c>
      <c r="E1525" s="1">
        <v>44469</v>
      </c>
      <c r="F1525" t="b">
        <v>0</v>
      </c>
      <c r="G1525" t="s">
        <v>315</v>
      </c>
      <c r="H1525" t="b">
        <v>0</v>
      </c>
      <c r="I1525" s="2">
        <v>44354.840925925928</v>
      </c>
      <c r="J1525" t="b">
        <v>0</v>
      </c>
      <c r="K1525" t="b">
        <v>0</v>
      </c>
      <c r="L1525" t="s">
        <v>203</v>
      </c>
      <c r="M1525">
        <v>3</v>
      </c>
      <c r="N1525">
        <v>2021</v>
      </c>
      <c r="O1525" t="s">
        <v>86</v>
      </c>
      <c r="P1525" t="s">
        <v>86</v>
      </c>
      <c r="Q1525" t="s">
        <v>35</v>
      </c>
      <c r="R1525" t="s">
        <v>315</v>
      </c>
      <c r="S1525" s="2">
        <v>44354.842291666668</v>
      </c>
      <c r="V1525" t="b">
        <v>0</v>
      </c>
      <c r="W1525" t="s">
        <v>121</v>
      </c>
      <c r="X1525" t="s">
        <v>2709</v>
      </c>
      <c r="Z1525" t="b">
        <v>0</v>
      </c>
      <c r="AA1525" t="s">
        <v>194</v>
      </c>
      <c r="AB1525" t="s">
        <v>180</v>
      </c>
      <c r="AC1525" t="b">
        <v>0</v>
      </c>
      <c r="AD1525" t="b">
        <v>0</v>
      </c>
      <c r="AE1525" s="3">
        <v>6500</v>
      </c>
      <c r="AF1525" s="3">
        <v>325</v>
      </c>
    </row>
    <row r="1526" spans="1:32" x14ac:dyDescent="0.3">
      <c r="A1526" t="s">
        <v>2710</v>
      </c>
      <c r="B1526" t="b">
        <v>0</v>
      </c>
      <c r="D1526" t="b">
        <v>0</v>
      </c>
      <c r="E1526" s="1">
        <v>44440</v>
      </c>
      <c r="F1526" t="b">
        <v>0</v>
      </c>
      <c r="G1526" t="s">
        <v>40</v>
      </c>
      <c r="H1526" t="b">
        <v>0</v>
      </c>
      <c r="I1526" s="2">
        <v>44327.852789351855</v>
      </c>
      <c r="J1526" t="b">
        <v>0</v>
      </c>
      <c r="K1526" t="b">
        <v>0</v>
      </c>
      <c r="L1526" t="s">
        <v>203</v>
      </c>
      <c r="M1526">
        <v>3</v>
      </c>
      <c r="N1526">
        <v>2021</v>
      </c>
      <c r="O1526" t="s">
        <v>86</v>
      </c>
      <c r="P1526" t="s">
        <v>86</v>
      </c>
      <c r="Q1526" t="s">
        <v>69</v>
      </c>
      <c r="R1526" t="s">
        <v>40</v>
      </c>
      <c r="S1526" s="2">
        <v>44376.796377314815</v>
      </c>
      <c r="V1526" t="b">
        <v>0</v>
      </c>
      <c r="W1526" t="s">
        <v>83</v>
      </c>
      <c r="X1526" t="s">
        <v>2711</v>
      </c>
      <c r="Z1526" t="b">
        <v>0</v>
      </c>
      <c r="AA1526" t="s">
        <v>40</v>
      </c>
      <c r="AB1526" t="s">
        <v>88</v>
      </c>
      <c r="AC1526" t="b">
        <v>0</v>
      </c>
      <c r="AD1526" t="b">
        <v>0</v>
      </c>
      <c r="AE1526" s="3">
        <v>19305</v>
      </c>
      <c r="AF1526" s="3">
        <v>1930.5</v>
      </c>
    </row>
    <row r="1527" spans="1:32" x14ac:dyDescent="0.3">
      <c r="A1527" t="s">
        <v>2712</v>
      </c>
      <c r="B1527" t="b">
        <v>0</v>
      </c>
      <c r="D1527" t="b">
        <v>0</v>
      </c>
      <c r="E1527" s="1">
        <v>44469</v>
      </c>
      <c r="F1527" t="b">
        <v>0</v>
      </c>
      <c r="G1527" t="s">
        <v>40</v>
      </c>
      <c r="H1527" t="b">
        <v>0</v>
      </c>
      <c r="I1527" s="2">
        <v>44340.786111111112</v>
      </c>
      <c r="J1527" t="b">
        <v>0</v>
      </c>
      <c r="K1527" t="b">
        <v>0</v>
      </c>
      <c r="L1527" t="s">
        <v>203</v>
      </c>
      <c r="M1527">
        <v>3</v>
      </c>
      <c r="N1527">
        <v>2021</v>
      </c>
      <c r="O1527" t="s">
        <v>86</v>
      </c>
      <c r="P1527" t="s">
        <v>86</v>
      </c>
      <c r="Q1527" t="s">
        <v>69</v>
      </c>
      <c r="R1527" t="s">
        <v>40</v>
      </c>
      <c r="S1527" s="2">
        <v>44340.786562499998</v>
      </c>
      <c r="V1527" t="b">
        <v>0</v>
      </c>
      <c r="W1527" t="s">
        <v>1263</v>
      </c>
      <c r="X1527" t="s">
        <v>2713</v>
      </c>
      <c r="Z1527" t="b">
        <v>0</v>
      </c>
      <c r="AA1527" t="s">
        <v>40</v>
      </c>
      <c r="AB1527" t="s">
        <v>88</v>
      </c>
      <c r="AC1527" t="b">
        <v>0</v>
      </c>
      <c r="AD1527" t="b">
        <v>0</v>
      </c>
      <c r="AE1527" s="3">
        <v>6500</v>
      </c>
      <c r="AF1527" s="3">
        <v>650</v>
      </c>
    </row>
    <row r="1528" spans="1:32" x14ac:dyDescent="0.3">
      <c r="A1528" t="s">
        <v>2714</v>
      </c>
      <c r="B1528" t="b">
        <v>0</v>
      </c>
      <c r="D1528" t="b">
        <v>0</v>
      </c>
      <c r="E1528" s="1">
        <v>44469</v>
      </c>
      <c r="F1528" t="b">
        <v>0</v>
      </c>
      <c r="G1528" t="s">
        <v>40</v>
      </c>
      <c r="H1528" t="b">
        <v>0</v>
      </c>
      <c r="I1528" s="2">
        <v>44370.857407407406</v>
      </c>
      <c r="J1528" t="b">
        <v>0</v>
      </c>
      <c r="K1528" t="b">
        <v>0</v>
      </c>
      <c r="L1528" t="s">
        <v>203</v>
      </c>
      <c r="M1528">
        <v>3</v>
      </c>
      <c r="N1528">
        <v>2021</v>
      </c>
      <c r="O1528" t="s">
        <v>86</v>
      </c>
      <c r="P1528" t="s">
        <v>86</v>
      </c>
      <c r="Q1528" t="s">
        <v>69</v>
      </c>
      <c r="R1528" t="s">
        <v>40</v>
      </c>
      <c r="S1528" s="2">
        <v>44371.571585648147</v>
      </c>
      <c r="V1528" t="b">
        <v>0</v>
      </c>
      <c r="W1528" t="s">
        <v>1263</v>
      </c>
      <c r="X1528" t="s">
        <v>2715</v>
      </c>
      <c r="Z1528" t="b">
        <v>0</v>
      </c>
      <c r="AA1528" t="s">
        <v>40</v>
      </c>
      <c r="AB1528" t="s">
        <v>88</v>
      </c>
      <c r="AC1528" t="b">
        <v>0</v>
      </c>
      <c r="AD1528" t="b">
        <v>0</v>
      </c>
      <c r="AE1528" s="3">
        <v>2299.1999999999998</v>
      </c>
      <c r="AF1528" s="3">
        <v>229.92</v>
      </c>
    </row>
    <row r="1529" spans="1:32" x14ac:dyDescent="0.3">
      <c r="A1529" t="s">
        <v>2716</v>
      </c>
      <c r="B1529" t="b">
        <v>0</v>
      </c>
      <c r="D1529" t="b">
        <v>0</v>
      </c>
      <c r="E1529" s="1">
        <v>44469</v>
      </c>
      <c r="F1529" t="b">
        <v>0</v>
      </c>
      <c r="G1529" t="s">
        <v>1234</v>
      </c>
      <c r="H1529" t="b">
        <v>0</v>
      </c>
      <c r="I1529" s="2">
        <v>44333.525138888886</v>
      </c>
      <c r="J1529" t="b">
        <v>0</v>
      </c>
      <c r="K1529" t="b">
        <v>0</v>
      </c>
      <c r="L1529" t="s">
        <v>203</v>
      </c>
      <c r="M1529">
        <v>3</v>
      </c>
      <c r="N1529">
        <v>2021</v>
      </c>
      <c r="O1529" t="s">
        <v>86</v>
      </c>
      <c r="P1529" t="s">
        <v>86</v>
      </c>
      <c r="Q1529" t="s">
        <v>49</v>
      </c>
      <c r="R1529" t="s">
        <v>1234</v>
      </c>
      <c r="S1529" s="2">
        <v>44361.645787037036</v>
      </c>
      <c r="V1529" t="b">
        <v>0</v>
      </c>
      <c r="W1529" t="s">
        <v>121</v>
      </c>
      <c r="X1529" t="s">
        <v>2717</v>
      </c>
      <c r="Z1529" t="b">
        <v>0</v>
      </c>
      <c r="AA1529" t="s">
        <v>1234</v>
      </c>
      <c r="AB1529" t="s">
        <v>88</v>
      </c>
      <c r="AC1529" t="b">
        <v>0</v>
      </c>
      <c r="AD1529" t="b">
        <v>0</v>
      </c>
      <c r="AE1529" s="3">
        <v>48750</v>
      </c>
      <c r="AF1529" s="3">
        <v>4875</v>
      </c>
    </row>
    <row r="1530" spans="1:32" x14ac:dyDescent="0.3">
      <c r="A1530" t="s">
        <v>67</v>
      </c>
      <c r="B1530" t="b">
        <v>0</v>
      </c>
      <c r="D1530" t="b">
        <v>0</v>
      </c>
      <c r="E1530" s="1">
        <v>44469</v>
      </c>
      <c r="F1530" t="b">
        <v>0</v>
      </c>
      <c r="G1530" t="s">
        <v>315</v>
      </c>
      <c r="H1530" t="b">
        <v>0</v>
      </c>
      <c r="I1530" s="2">
        <v>44362.777372685188</v>
      </c>
      <c r="J1530" t="b">
        <v>0</v>
      </c>
      <c r="K1530" t="b">
        <v>0</v>
      </c>
      <c r="L1530" t="s">
        <v>203</v>
      </c>
      <c r="M1530">
        <v>3</v>
      </c>
      <c r="N1530">
        <v>2021</v>
      </c>
      <c r="O1530" t="s">
        <v>86</v>
      </c>
      <c r="P1530" t="s">
        <v>86</v>
      </c>
      <c r="Q1530" t="s">
        <v>35</v>
      </c>
      <c r="R1530" t="s">
        <v>315</v>
      </c>
      <c r="S1530" s="2">
        <v>44362.778935185182</v>
      </c>
      <c r="V1530" t="b">
        <v>0</v>
      </c>
      <c r="W1530" t="s">
        <v>121</v>
      </c>
      <c r="X1530" t="s">
        <v>2718</v>
      </c>
      <c r="Z1530" t="b">
        <v>0</v>
      </c>
      <c r="AA1530" t="s">
        <v>1610</v>
      </c>
      <c r="AB1530" t="s">
        <v>180</v>
      </c>
      <c r="AC1530" t="b">
        <v>0</v>
      </c>
      <c r="AD1530" t="b">
        <v>0</v>
      </c>
      <c r="AE1530" s="3">
        <v>65000</v>
      </c>
      <c r="AF1530" s="3">
        <v>3250</v>
      </c>
    </row>
    <row r="1531" spans="1:32" x14ac:dyDescent="0.3">
      <c r="A1531" t="s">
        <v>80</v>
      </c>
      <c r="B1531" t="b">
        <v>0</v>
      </c>
      <c r="D1531" t="b">
        <v>0</v>
      </c>
      <c r="E1531" s="1">
        <v>44408</v>
      </c>
      <c r="F1531" t="b">
        <v>0</v>
      </c>
      <c r="G1531" t="s">
        <v>51</v>
      </c>
      <c r="H1531" t="b">
        <v>0</v>
      </c>
      <c r="I1531" s="2">
        <v>44368.861076388886</v>
      </c>
      <c r="J1531" t="b">
        <v>0</v>
      </c>
      <c r="K1531" t="b">
        <v>0</v>
      </c>
      <c r="L1531" t="s">
        <v>203</v>
      </c>
      <c r="M1531">
        <v>3</v>
      </c>
      <c r="N1531">
        <v>2021</v>
      </c>
      <c r="O1531" t="s">
        <v>86</v>
      </c>
      <c r="P1531" t="s">
        <v>86</v>
      </c>
      <c r="Q1531" t="s">
        <v>49</v>
      </c>
      <c r="R1531" t="s">
        <v>51</v>
      </c>
      <c r="S1531" s="2">
        <v>44368.861851851849</v>
      </c>
      <c r="V1531" t="b">
        <v>0</v>
      </c>
      <c r="W1531" t="s">
        <v>121</v>
      </c>
      <c r="X1531" t="s">
        <v>2719</v>
      </c>
      <c r="Z1531" t="b">
        <v>0</v>
      </c>
      <c r="AA1531" t="s">
        <v>51</v>
      </c>
      <c r="AB1531" t="s">
        <v>199</v>
      </c>
      <c r="AC1531" t="b">
        <v>0</v>
      </c>
      <c r="AD1531" t="b">
        <v>0</v>
      </c>
      <c r="AE1531" s="3">
        <v>9750</v>
      </c>
      <c r="AF1531" s="3">
        <v>2925</v>
      </c>
    </row>
    <row r="1532" spans="1:32" x14ac:dyDescent="0.3">
      <c r="A1532" t="s">
        <v>1655</v>
      </c>
      <c r="B1532" t="b">
        <v>0</v>
      </c>
      <c r="D1532" t="b">
        <v>0</v>
      </c>
      <c r="E1532" s="1">
        <v>44469</v>
      </c>
      <c r="F1532" t="b">
        <v>0</v>
      </c>
      <c r="G1532" t="s">
        <v>315</v>
      </c>
      <c r="H1532" t="b">
        <v>0</v>
      </c>
      <c r="I1532" s="2">
        <v>44375.834386574075</v>
      </c>
      <c r="J1532" t="b">
        <v>0</v>
      </c>
      <c r="K1532" t="b">
        <v>0</v>
      </c>
      <c r="L1532" t="s">
        <v>203</v>
      </c>
      <c r="M1532">
        <v>3</v>
      </c>
      <c r="N1532">
        <v>2021</v>
      </c>
      <c r="O1532" t="s">
        <v>86</v>
      </c>
      <c r="P1532" t="s">
        <v>86</v>
      </c>
      <c r="Q1532" t="s">
        <v>35</v>
      </c>
      <c r="R1532" t="s">
        <v>315</v>
      </c>
      <c r="S1532" s="2">
        <v>44375.834791666668</v>
      </c>
      <c r="V1532" t="b">
        <v>0</v>
      </c>
      <c r="W1532" t="s">
        <v>121</v>
      </c>
      <c r="X1532" t="s">
        <v>2720</v>
      </c>
      <c r="Z1532" t="b">
        <v>0</v>
      </c>
      <c r="AA1532" t="s">
        <v>194</v>
      </c>
      <c r="AB1532" t="s">
        <v>180</v>
      </c>
      <c r="AC1532" t="b">
        <v>0</v>
      </c>
      <c r="AD1532" t="b">
        <v>0</v>
      </c>
      <c r="AE1532" s="3">
        <v>5850</v>
      </c>
      <c r="AF1532" s="3">
        <v>292.5</v>
      </c>
    </row>
    <row r="1533" spans="1:32" x14ac:dyDescent="0.3">
      <c r="A1533" t="s">
        <v>47</v>
      </c>
      <c r="B1533" t="b">
        <v>0</v>
      </c>
      <c r="D1533" t="b">
        <v>0</v>
      </c>
      <c r="E1533" s="1">
        <v>44469</v>
      </c>
      <c r="F1533" t="b">
        <v>0</v>
      </c>
      <c r="G1533" t="s">
        <v>315</v>
      </c>
      <c r="H1533" t="b">
        <v>0</v>
      </c>
      <c r="I1533" s="2">
        <v>44337.653773148151</v>
      </c>
      <c r="J1533" t="b">
        <v>0</v>
      </c>
      <c r="K1533" t="b">
        <v>0</v>
      </c>
      <c r="L1533" t="s">
        <v>203</v>
      </c>
      <c r="M1533">
        <v>3</v>
      </c>
      <c r="N1533">
        <v>2021</v>
      </c>
      <c r="O1533" t="s">
        <v>86</v>
      </c>
      <c r="P1533" t="s">
        <v>86</v>
      </c>
      <c r="Q1533" t="s">
        <v>64</v>
      </c>
      <c r="R1533" t="s">
        <v>315</v>
      </c>
      <c r="S1533" s="2">
        <v>44340.658263888887</v>
      </c>
      <c r="V1533" t="b">
        <v>0</v>
      </c>
      <c r="W1533" t="s">
        <v>121</v>
      </c>
      <c r="X1533" t="s">
        <v>2721</v>
      </c>
      <c r="Z1533" t="b">
        <v>0</v>
      </c>
      <c r="AA1533" t="s">
        <v>1610</v>
      </c>
      <c r="AB1533" t="s">
        <v>180</v>
      </c>
      <c r="AC1533" t="b">
        <v>0</v>
      </c>
      <c r="AD1533" t="b">
        <v>0</v>
      </c>
      <c r="AE1533" s="3">
        <v>1338352</v>
      </c>
      <c r="AF1533" s="3">
        <v>66917.600000000006</v>
      </c>
    </row>
    <row r="1534" spans="1:32" x14ac:dyDescent="0.3">
      <c r="A1534" t="s">
        <v>67</v>
      </c>
      <c r="B1534" t="b">
        <v>0</v>
      </c>
      <c r="D1534" t="b">
        <v>0</v>
      </c>
      <c r="E1534" s="1">
        <v>44469</v>
      </c>
      <c r="F1534" t="b">
        <v>0</v>
      </c>
      <c r="G1534" t="s">
        <v>315</v>
      </c>
      <c r="H1534" t="b">
        <v>0</v>
      </c>
      <c r="I1534" s="2">
        <v>44340.913483796299</v>
      </c>
      <c r="J1534" t="b">
        <v>0</v>
      </c>
      <c r="K1534" t="b">
        <v>0</v>
      </c>
      <c r="L1534" t="s">
        <v>203</v>
      </c>
      <c r="M1534">
        <v>3</v>
      </c>
      <c r="N1534">
        <v>2021</v>
      </c>
      <c r="O1534" t="s">
        <v>86</v>
      </c>
      <c r="P1534" t="s">
        <v>86</v>
      </c>
      <c r="Q1534" t="s">
        <v>64</v>
      </c>
      <c r="R1534" t="s">
        <v>1610</v>
      </c>
      <c r="S1534" s="2">
        <v>44341.591620370367</v>
      </c>
      <c r="V1534" t="b">
        <v>0</v>
      </c>
      <c r="W1534" t="s">
        <v>121</v>
      </c>
      <c r="X1534" t="s">
        <v>2722</v>
      </c>
      <c r="Z1534" t="b">
        <v>0</v>
      </c>
      <c r="AA1534" t="s">
        <v>1610</v>
      </c>
      <c r="AB1534" t="s">
        <v>180</v>
      </c>
      <c r="AC1534" t="b">
        <v>0</v>
      </c>
      <c r="AD1534" t="b">
        <v>0</v>
      </c>
      <c r="AE1534" s="3">
        <v>1177271.8400000001</v>
      </c>
      <c r="AF1534" s="3">
        <v>58863.59</v>
      </c>
    </row>
    <row r="1535" spans="1:32" x14ac:dyDescent="0.3">
      <c r="A1535" t="s">
        <v>2723</v>
      </c>
      <c r="B1535" t="b">
        <v>0</v>
      </c>
      <c r="D1535" t="b">
        <v>0</v>
      </c>
      <c r="E1535" s="1">
        <v>44469</v>
      </c>
      <c r="F1535" t="b">
        <v>0</v>
      </c>
      <c r="G1535" t="s">
        <v>315</v>
      </c>
      <c r="H1535" t="b">
        <v>0</v>
      </c>
      <c r="I1535" s="2">
        <v>44369.552905092591</v>
      </c>
      <c r="J1535" t="b">
        <v>0</v>
      </c>
      <c r="K1535" t="b">
        <v>0</v>
      </c>
      <c r="L1535" t="s">
        <v>203</v>
      </c>
      <c r="M1535">
        <v>3</v>
      </c>
      <c r="N1535">
        <v>2021</v>
      </c>
      <c r="O1535" t="s">
        <v>86</v>
      </c>
      <c r="P1535" t="s">
        <v>86</v>
      </c>
      <c r="Q1535" t="s">
        <v>35</v>
      </c>
      <c r="R1535" t="s">
        <v>315</v>
      </c>
      <c r="S1535" s="2">
        <v>44369.556990740741</v>
      </c>
      <c r="V1535" t="b">
        <v>0</v>
      </c>
      <c r="W1535" t="s">
        <v>83</v>
      </c>
      <c r="X1535" t="s">
        <v>2724</v>
      </c>
      <c r="Z1535" t="b">
        <v>0</v>
      </c>
      <c r="AA1535" t="s">
        <v>194</v>
      </c>
      <c r="AB1535" t="s">
        <v>180</v>
      </c>
      <c r="AC1535" t="b">
        <v>0</v>
      </c>
      <c r="AD1535" t="b">
        <v>0</v>
      </c>
      <c r="AE1535" s="3">
        <v>71500</v>
      </c>
      <c r="AF1535" s="3">
        <v>3575</v>
      </c>
    </row>
    <row r="1536" spans="1:32" x14ac:dyDescent="0.3">
      <c r="A1536" t="s">
        <v>1521</v>
      </c>
      <c r="B1536" t="b">
        <v>0</v>
      </c>
      <c r="D1536" t="b">
        <v>0</v>
      </c>
      <c r="E1536" s="1">
        <v>44469</v>
      </c>
      <c r="F1536" t="b">
        <v>0</v>
      </c>
      <c r="G1536" t="s">
        <v>315</v>
      </c>
      <c r="H1536" t="b">
        <v>0</v>
      </c>
      <c r="I1536" s="2">
        <v>44363.882453703707</v>
      </c>
      <c r="J1536" t="b">
        <v>0</v>
      </c>
      <c r="K1536" t="b">
        <v>0</v>
      </c>
      <c r="L1536" t="s">
        <v>203</v>
      </c>
      <c r="M1536">
        <v>3</v>
      </c>
      <c r="N1536">
        <v>2021</v>
      </c>
      <c r="O1536" t="s">
        <v>86</v>
      </c>
      <c r="P1536" t="s">
        <v>86</v>
      </c>
      <c r="Q1536" t="s">
        <v>35</v>
      </c>
      <c r="R1536" t="s">
        <v>315</v>
      </c>
      <c r="S1536" s="2">
        <v>44364.800254629627</v>
      </c>
      <c r="V1536" t="b">
        <v>0</v>
      </c>
      <c r="W1536" t="s">
        <v>121</v>
      </c>
      <c r="X1536" t="s">
        <v>2725</v>
      </c>
      <c r="Z1536" t="b">
        <v>0</v>
      </c>
      <c r="AA1536" t="s">
        <v>194</v>
      </c>
      <c r="AB1536" t="s">
        <v>180</v>
      </c>
      <c r="AC1536" t="b">
        <v>0</v>
      </c>
      <c r="AD1536" t="b">
        <v>0</v>
      </c>
      <c r="AE1536" s="3">
        <v>240762.5</v>
      </c>
      <c r="AF1536" s="3">
        <v>12038.13</v>
      </c>
    </row>
    <row r="1537" spans="1:32" x14ac:dyDescent="0.3">
      <c r="A1537" t="s">
        <v>2726</v>
      </c>
      <c r="B1537" t="b">
        <v>0</v>
      </c>
      <c r="D1537" t="b">
        <v>0</v>
      </c>
      <c r="E1537" s="1">
        <v>44439</v>
      </c>
      <c r="F1537" t="b">
        <v>0</v>
      </c>
      <c r="G1537" t="s">
        <v>1429</v>
      </c>
      <c r="H1537" t="b">
        <v>0</v>
      </c>
      <c r="I1537" s="2">
        <v>44336.786215277774</v>
      </c>
      <c r="J1537" t="b">
        <v>0</v>
      </c>
      <c r="K1537" t="b">
        <v>0</v>
      </c>
      <c r="L1537" t="s">
        <v>203</v>
      </c>
      <c r="M1537">
        <v>3</v>
      </c>
      <c r="N1537">
        <v>2021</v>
      </c>
      <c r="O1537" t="s">
        <v>86</v>
      </c>
      <c r="P1537" t="s">
        <v>86</v>
      </c>
      <c r="Q1537" t="s">
        <v>49</v>
      </c>
      <c r="R1537" t="s">
        <v>1429</v>
      </c>
      <c r="S1537" s="2">
        <v>44355.604097222225</v>
      </c>
      <c r="V1537" t="b">
        <v>0</v>
      </c>
      <c r="W1537" t="s">
        <v>1660</v>
      </c>
      <c r="X1537" t="s">
        <v>2727</v>
      </c>
      <c r="Z1537" t="b">
        <v>0</v>
      </c>
      <c r="AA1537" t="s">
        <v>1429</v>
      </c>
      <c r="AB1537" t="s">
        <v>180</v>
      </c>
      <c r="AC1537" t="b">
        <v>0</v>
      </c>
      <c r="AD1537" t="b">
        <v>0</v>
      </c>
      <c r="AE1537" s="3">
        <v>57655.839999999997</v>
      </c>
      <c r="AF1537" s="3">
        <v>2882.79</v>
      </c>
    </row>
    <row r="1538" spans="1:32" x14ac:dyDescent="0.3">
      <c r="A1538" t="s">
        <v>1938</v>
      </c>
      <c r="B1538" t="b">
        <v>0</v>
      </c>
      <c r="D1538" t="b">
        <v>0</v>
      </c>
      <c r="E1538" s="1">
        <v>44469</v>
      </c>
      <c r="F1538" t="b">
        <v>0</v>
      </c>
      <c r="G1538" t="s">
        <v>315</v>
      </c>
      <c r="H1538" t="b">
        <v>0</v>
      </c>
      <c r="I1538" s="2">
        <v>44334.567604166667</v>
      </c>
      <c r="J1538" t="b">
        <v>0</v>
      </c>
      <c r="K1538" t="b">
        <v>0</v>
      </c>
      <c r="L1538" t="s">
        <v>203</v>
      </c>
      <c r="M1538">
        <v>3</v>
      </c>
      <c r="N1538">
        <v>2021</v>
      </c>
      <c r="O1538" t="s">
        <v>86</v>
      </c>
      <c r="P1538" t="s">
        <v>86</v>
      </c>
      <c r="Q1538" t="s">
        <v>35</v>
      </c>
      <c r="R1538" t="s">
        <v>315</v>
      </c>
      <c r="S1538" s="2">
        <v>44334.569976851853</v>
      </c>
      <c r="U1538" s="2">
        <v>44334.568298611113</v>
      </c>
      <c r="V1538" t="b">
        <v>0</v>
      </c>
      <c r="W1538" t="s">
        <v>121</v>
      </c>
      <c r="X1538" t="s">
        <v>2728</v>
      </c>
      <c r="Z1538" t="b">
        <v>0</v>
      </c>
      <c r="AA1538" t="s">
        <v>194</v>
      </c>
      <c r="AB1538" t="s">
        <v>199</v>
      </c>
      <c r="AC1538" t="b">
        <v>0</v>
      </c>
      <c r="AD1538" t="b">
        <v>0</v>
      </c>
      <c r="AE1538" s="3">
        <v>13000</v>
      </c>
      <c r="AF1538" s="3">
        <v>3900</v>
      </c>
    </row>
    <row r="1539" spans="1:32" x14ac:dyDescent="0.3">
      <c r="A1539" t="s">
        <v>47</v>
      </c>
      <c r="B1539" t="b">
        <v>0</v>
      </c>
      <c r="D1539" t="b">
        <v>0</v>
      </c>
      <c r="E1539" s="1">
        <v>44469</v>
      </c>
      <c r="F1539" t="b">
        <v>0</v>
      </c>
      <c r="G1539" t="s">
        <v>315</v>
      </c>
      <c r="H1539" t="b">
        <v>0</v>
      </c>
      <c r="I1539" s="2">
        <v>44363.610821759263</v>
      </c>
      <c r="J1539" t="b">
        <v>0</v>
      </c>
      <c r="K1539" t="b">
        <v>0</v>
      </c>
      <c r="L1539" t="s">
        <v>203</v>
      </c>
      <c r="M1539">
        <v>3</v>
      </c>
      <c r="N1539">
        <v>2021</v>
      </c>
      <c r="O1539" t="s">
        <v>86</v>
      </c>
      <c r="P1539" t="s">
        <v>86</v>
      </c>
      <c r="Q1539" t="s">
        <v>35</v>
      </c>
      <c r="R1539" t="s">
        <v>315</v>
      </c>
      <c r="S1539" s="2">
        <v>44364.562789351854</v>
      </c>
      <c r="V1539" t="b">
        <v>0</v>
      </c>
      <c r="W1539" t="s">
        <v>121</v>
      </c>
      <c r="X1539" t="s">
        <v>2729</v>
      </c>
      <c r="Z1539" t="b">
        <v>0</v>
      </c>
      <c r="AA1539" t="s">
        <v>194</v>
      </c>
      <c r="AB1539" t="s">
        <v>180</v>
      </c>
      <c r="AC1539" t="b">
        <v>0</v>
      </c>
      <c r="AD1539" t="b">
        <v>0</v>
      </c>
      <c r="AE1539" s="3">
        <v>267125</v>
      </c>
      <c r="AF1539" s="3">
        <v>13356.25</v>
      </c>
    </row>
    <row r="1540" spans="1:32" x14ac:dyDescent="0.3">
      <c r="A1540" t="s">
        <v>136</v>
      </c>
      <c r="B1540" t="b">
        <v>0</v>
      </c>
      <c r="D1540" t="b">
        <v>0</v>
      </c>
      <c r="E1540" s="1">
        <v>44469</v>
      </c>
      <c r="F1540" t="b">
        <v>0</v>
      </c>
      <c r="G1540" t="s">
        <v>315</v>
      </c>
      <c r="H1540" t="b">
        <v>0</v>
      </c>
      <c r="I1540" s="2">
        <v>44363.730254629627</v>
      </c>
      <c r="J1540" t="b">
        <v>0</v>
      </c>
      <c r="K1540" t="b">
        <v>0</v>
      </c>
      <c r="L1540" t="s">
        <v>203</v>
      </c>
      <c r="M1540">
        <v>3</v>
      </c>
      <c r="N1540">
        <v>2021</v>
      </c>
      <c r="O1540" t="s">
        <v>86</v>
      </c>
      <c r="P1540" t="s">
        <v>86</v>
      </c>
      <c r="Q1540" t="s">
        <v>35</v>
      </c>
      <c r="R1540" t="s">
        <v>315</v>
      </c>
      <c r="S1540" s="2">
        <v>44364.570590277777</v>
      </c>
      <c r="V1540" t="b">
        <v>0</v>
      </c>
      <c r="W1540" t="s">
        <v>121</v>
      </c>
      <c r="X1540" t="s">
        <v>2730</v>
      </c>
      <c r="Z1540" t="b">
        <v>0</v>
      </c>
      <c r="AA1540" t="s">
        <v>194</v>
      </c>
      <c r="AB1540" t="s">
        <v>180</v>
      </c>
      <c r="AC1540" t="b">
        <v>0</v>
      </c>
      <c r="AD1540" t="b">
        <v>0</v>
      </c>
      <c r="AE1540" s="3">
        <v>267125</v>
      </c>
      <c r="AF1540" s="3">
        <v>13356.25</v>
      </c>
    </row>
    <row r="1541" spans="1:32" x14ac:dyDescent="0.3">
      <c r="A1541" t="s">
        <v>1411</v>
      </c>
      <c r="B1541" t="b">
        <v>0</v>
      </c>
      <c r="D1541" t="b">
        <v>0</v>
      </c>
      <c r="E1541" s="1">
        <v>44469</v>
      </c>
      <c r="F1541" t="b">
        <v>0</v>
      </c>
      <c r="G1541" t="s">
        <v>315</v>
      </c>
      <c r="H1541" t="b">
        <v>0</v>
      </c>
      <c r="I1541" s="2">
        <v>44372.643738425926</v>
      </c>
      <c r="J1541" t="b">
        <v>0</v>
      </c>
      <c r="K1541" t="b">
        <v>0</v>
      </c>
      <c r="L1541" t="s">
        <v>203</v>
      </c>
      <c r="M1541">
        <v>3</v>
      </c>
      <c r="N1541">
        <v>2021</v>
      </c>
      <c r="O1541" t="s">
        <v>86</v>
      </c>
      <c r="P1541" t="s">
        <v>86</v>
      </c>
      <c r="Q1541" t="s">
        <v>64</v>
      </c>
      <c r="R1541" t="s">
        <v>315</v>
      </c>
      <c r="S1541" s="2">
        <v>44372.646886574075</v>
      </c>
      <c r="V1541" t="b">
        <v>0</v>
      </c>
      <c r="W1541" t="s">
        <v>83</v>
      </c>
      <c r="X1541" t="s">
        <v>2731</v>
      </c>
      <c r="Z1541" t="b">
        <v>0</v>
      </c>
      <c r="AA1541" t="s">
        <v>66</v>
      </c>
      <c r="AB1541" t="s">
        <v>180</v>
      </c>
      <c r="AC1541" t="b">
        <v>0</v>
      </c>
      <c r="AD1541" t="b">
        <v>0</v>
      </c>
      <c r="AE1541" s="3">
        <v>1609.14</v>
      </c>
      <c r="AF1541" s="3">
        <v>80.459999999999994</v>
      </c>
    </row>
    <row r="1542" spans="1:32" x14ac:dyDescent="0.3">
      <c r="A1542" t="s">
        <v>1493</v>
      </c>
      <c r="B1542" t="b">
        <v>0</v>
      </c>
      <c r="D1542" t="b">
        <v>0</v>
      </c>
      <c r="E1542" s="1">
        <v>44407</v>
      </c>
      <c r="F1542" t="b">
        <v>0</v>
      </c>
      <c r="G1542" t="s">
        <v>1429</v>
      </c>
      <c r="H1542" t="b">
        <v>0</v>
      </c>
      <c r="I1542" s="2">
        <v>44350.815532407411</v>
      </c>
      <c r="J1542" t="b">
        <v>0</v>
      </c>
      <c r="K1542" t="b">
        <v>0</v>
      </c>
      <c r="L1542" t="s">
        <v>203</v>
      </c>
      <c r="M1542">
        <v>3</v>
      </c>
      <c r="N1542">
        <v>2021</v>
      </c>
      <c r="O1542" t="s">
        <v>86</v>
      </c>
      <c r="P1542" t="s">
        <v>86</v>
      </c>
      <c r="Q1542" t="s">
        <v>49</v>
      </c>
      <c r="R1542" t="s">
        <v>1429</v>
      </c>
      <c r="S1542" s="2">
        <v>44350.817199074074</v>
      </c>
      <c r="V1542" t="b">
        <v>0</v>
      </c>
      <c r="W1542" t="s">
        <v>121</v>
      </c>
      <c r="X1542" t="s">
        <v>2732</v>
      </c>
      <c r="Z1542" t="b">
        <v>0</v>
      </c>
      <c r="AA1542" t="s">
        <v>1429</v>
      </c>
      <c r="AB1542" t="s">
        <v>180</v>
      </c>
      <c r="AC1542" t="b">
        <v>0</v>
      </c>
      <c r="AD1542" t="b">
        <v>0</v>
      </c>
      <c r="AE1542" s="3">
        <v>49077.75</v>
      </c>
      <c r="AF1542" s="3">
        <v>2453.89</v>
      </c>
    </row>
    <row r="1543" spans="1:32" x14ac:dyDescent="0.3">
      <c r="A1543" t="s">
        <v>1938</v>
      </c>
      <c r="B1543" t="b">
        <v>0</v>
      </c>
      <c r="D1543" t="b">
        <v>0</v>
      </c>
      <c r="E1543" s="1">
        <v>44469</v>
      </c>
      <c r="F1543" t="b">
        <v>0</v>
      </c>
      <c r="G1543" t="s">
        <v>315</v>
      </c>
      <c r="H1543" t="b">
        <v>0</v>
      </c>
      <c r="I1543" s="2">
        <v>44371.692476851851</v>
      </c>
      <c r="J1543" t="b">
        <v>0</v>
      </c>
      <c r="K1543" t="b">
        <v>0</v>
      </c>
      <c r="L1543" t="s">
        <v>203</v>
      </c>
      <c r="M1543">
        <v>3</v>
      </c>
      <c r="N1543">
        <v>2021</v>
      </c>
      <c r="O1543" t="s">
        <v>86</v>
      </c>
      <c r="P1543" t="s">
        <v>86</v>
      </c>
      <c r="Q1543" t="s">
        <v>35</v>
      </c>
      <c r="R1543" t="s">
        <v>315</v>
      </c>
      <c r="S1543" s="2">
        <v>44371.693483796298</v>
      </c>
      <c r="V1543" t="b">
        <v>0</v>
      </c>
      <c r="W1543" t="s">
        <v>121</v>
      </c>
      <c r="X1543" t="s">
        <v>2733</v>
      </c>
      <c r="Z1543" t="b">
        <v>0</v>
      </c>
      <c r="AA1543" t="s">
        <v>315</v>
      </c>
      <c r="AB1543" t="s">
        <v>180</v>
      </c>
      <c r="AC1543" t="b">
        <v>0</v>
      </c>
      <c r="AD1543" t="b">
        <v>0</v>
      </c>
      <c r="AE1543" s="3">
        <v>3200</v>
      </c>
      <c r="AF1543" s="3">
        <v>160</v>
      </c>
    </row>
    <row r="1544" spans="1:32" x14ac:dyDescent="0.3">
      <c r="A1544" t="s">
        <v>80</v>
      </c>
      <c r="B1544" t="b">
        <v>0</v>
      </c>
      <c r="D1544" t="b">
        <v>0</v>
      </c>
      <c r="E1544" s="1">
        <v>44469</v>
      </c>
      <c r="F1544" t="b">
        <v>0</v>
      </c>
      <c r="G1544" t="s">
        <v>51</v>
      </c>
      <c r="H1544" t="b">
        <v>0</v>
      </c>
      <c r="I1544" s="2">
        <v>44328.782129629632</v>
      </c>
      <c r="J1544" t="b">
        <v>0</v>
      </c>
      <c r="K1544" t="b">
        <v>0</v>
      </c>
      <c r="L1544" t="s">
        <v>203</v>
      </c>
      <c r="M1544">
        <v>3</v>
      </c>
      <c r="N1544">
        <v>2021</v>
      </c>
      <c r="O1544" t="s">
        <v>86</v>
      </c>
      <c r="P1544" t="s">
        <v>86</v>
      </c>
      <c r="Q1544" t="s">
        <v>49</v>
      </c>
      <c r="R1544" t="s">
        <v>51</v>
      </c>
      <c r="S1544" s="2">
        <v>44361.84443287037</v>
      </c>
      <c r="V1544" t="b">
        <v>0</v>
      </c>
      <c r="W1544" t="s">
        <v>121</v>
      </c>
      <c r="X1544" t="s">
        <v>2734</v>
      </c>
      <c r="Z1544" t="b">
        <v>0</v>
      </c>
      <c r="AA1544" t="s">
        <v>51</v>
      </c>
      <c r="AB1544" t="s">
        <v>88</v>
      </c>
      <c r="AC1544" t="b">
        <v>0</v>
      </c>
      <c r="AD1544" t="b">
        <v>0</v>
      </c>
      <c r="AE1544" s="3">
        <v>4875</v>
      </c>
      <c r="AF1544" s="3">
        <v>487.5</v>
      </c>
    </row>
    <row r="1545" spans="1:32" x14ac:dyDescent="0.3">
      <c r="A1545" t="s">
        <v>308</v>
      </c>
      <c r="B1545" t="b">
        <v>0</v>
      </c>
      <c r="D1545" t="b">
        <v>0</v>
      </c>
      <c r="E1545" s="1">
        <v>44469</v>
      </c>
      <c r="F1545" t="b">
        <v>0</v>
      </c>
      <c r="G1545" t="s">
        <v>40</v>
      </c>
      <c r="H1545" t="b">
        <v>0</v>
      </c>
      <c r="I1545" s="2">
        <v>44357.675451388888</v>
      </c>
      <c r="J1545" t="b">
        <v>0</v>
      </c>
      <c r="K1545" t="b">
        <v>0</v>
      </c>
      <c r="L1545" t="s">
        <v>203</v>
      </c>
      <c r="M1545">
        <v>3</v>
      </c>
      <c r="N1545">
        <v>2021</v>
      </c>
      <c r="O1545" t="s">
        <v>771</v>
      </c>
      <c r="P1545" t="s">
        <v>772</v>
      </c>
      <c r="Q1545" t="s">
        <v>49</v>
      </c>
      <c r="R1545" t="s">
        <v>194</v>
      </c>
      <c r="S1545" s="2">
        <v>44375.532256944447</v>
      </c>
      <c r="V1545" t="b">
        <v>0</v>
      </c>
      <c r="W1545" t="s">
        <v>121</v>
      </c>
      <c r="X1545" t="s">
        <v>2735</v>
      </c>
      <c r="Z1545" t="b">
        <v>0</v>
      </c>
      <c r="AA1545" t="s">
        <v>194</v>
      </c>
      <c r="AB1545" t="s">
        <v>1236</v>
      </c>
      <c r="AC1545" t="b">
        <v>0</v>
      </c>
      <c r="AD1545" t="b">
        <v>0</v>
      </c>
      <c r="AE1545" s="3">
        <v>187453.36</v>
      </c>
      <c r="AF1545" s="3">
        <v>131217.35</v>
      </c>
    </row>
    <row r="1546" spans="1:32" x14ac:dyDescent="0.3">
      <c r="A1546" t="s">
        <v>1670</v>
      </c>
      <c r="B1546" t="b">
        <v>0</v>
      </c>
      <c r="D1546" t="b">
        <v>0</v>
      </c>
      <c r="E1546" s="1">
        <v>44439</v>
      </c>
      <c r="F1546" t="b">
        <v>0</v>
      </c>
      <c r="G1546" t="s">
        <v>74</v>
      </c>
      <c r="H1546" t="b">
        <v>0</v>
      </c>
      <c r="I1546" s="2">
        <v>44334.709918981483</v>
      </c>
      <c r="J1546" t="b">
        <v>0</v>
      </c>
      <c r="K1546" t="b">
        <v>0</v>
      </c>
      <c r="L1546" t="s">
        <v>203</v>
      </c>
      <c r="M1546">
        <v>3</v>
      </c>
      <c r="N1546">
        <v>2021</v>
      </c>
      <c r="O1546" t="s">
        <v>771</v>
      </c>
      <c r="P1546" t="s">
        <v>772</v>
      </c>
      <c r="Q1546" t="s">
        <v>69</v>
      </c>
      <c r="R1546" t="s">
        <v>74</v>
      </c>
      <c r="S1546" s="2">
        <v>44361.562662037039</v>
      </c>
      <c r="U1546" s="2">
        <v>44340.578981481478</v>
      </c>
      <c r="V1546" t="b">
        <v>0</v>
      </c>
      <c r="W1546" t="s">
        <v>37</v>
      </c>
      <c r="X1546" t="s">
        <v>2736</v>
      </c>
      <c r="Z1546" t="b">
        <v>0</v>
      </c>
      <c r="AA1546" t="s">
        <v>74</v>
      </c>
      <c r="AB1546" t="s">
        <v>1236</v>
      </c>
      <c r="AC1546" t="b">
        <v>0</v>
      </c>
      <c r="AD1546" t="b">
        <v>0</v>
      </c>
      <c r="AE1546" s="3">
        <v>76101</v>
      </c>
      <c r="AF1546" s="3">
        <v>53270.7</v>
      </c>
    </row>
    <row r="1547" spans="1:32" x14ac:dyDescent="0.3">
      <c r="A1547" t="s">
        <v>2737</v>
      </c>
      <c r="B1547" t="b">
        <v>0</v>
      </c>
      <c r="D1547" t="b">
        <v>0</v>
      </c>
      <c r="E1547" s="1">
        <v>44561</v>
      </c>
      <c r="F1547" t="b">
        <v>0</v>
      </c>
      <c r="G1547" t="s">
        <v>229</v>
      </c>
      <c r="H1547" t="b">
        <v>0</v>
      </c>
      <c r="I1547" s="2">
        <v>44368.941469907404</v>
      </c>
      <c r="J1547" t="b">
        <v>0</v>
      </c>
      <c r="K1547" t="b">
        <v>0</v>
      </c>
      <c r="L1547" t="s">
        <v>93</v>
      </c>
      <c r="M1547">
        <v>4</v>
      </c>
      <c r="N1547">
        <v>2021</v>
      </c>
      <c r="O1547" t="s">
        <v>771</v>
      </c>
      <c r="P1547" t="s">
        <v>772</v>
      </c>
      <c r="R1547" t="s">
        <v>229</v>
      </c>
      <c r="S1547" s="2">
        <v>44368.943379629629</v>
      </c>
      <c r="V1547" t="b">
        <v>0</v>
      </c>
      <c r="W1547" t="s">
        <v>141</v>
      </c>
      <c r="X1547" t="s">
        <v>2738</v>
      </c>
      <c r="Z1547" t="b">
        <v>0</v>
      </c>
      <c r="AA1547" t="s">
        <v>229</v>
      </c>
      <c r="AB1547" t="s">
        <v>1240</v>
      </c>
      <c r="AC1547" t="b">
        <v>0</v>
      </c>
      <c r="AD1547" t="b">
        <v>0</v>
      </c>
      <c r="AE1547" s="3">
        <v>7143.3</v>
      </c>
      <c r="AF1547" s="3">
        <v>3571.65</v>
      </c>
    </row>
    <row r="1548" spans="1:32" x14ac:dyDescent="0.3">
      <c r="A1548" t="s">
        <v>2645</v>
      </c>
      <c r="B1548" t="b">
        <v>0</v>
      </c>
      <c r="D1548" t="b">
        <v>0</v>
      </c>
      <c r="E1548" s="1">
        <v>44500</v>
      </c>
      <c r="F1548" t="b">
        <v>0</v>
      </c>
      <c r="G1548" t="s">
        <v>87</v>
      </c>
      <c r="H1548" t="b">
        <v>0</v>
      </c>
      <c r="I1548" s="2">
        <v>44480.73847222222</v>
      </c>
      <c r="J1548" t="b">
        <v>0</v>
      </c>
      <c r="K1548" t="b">
        <v>0</v>
      </c>
      <c r="L1548" t="s">
        <v>93</v>
      </c>
      <c r="M1548">
        <v>4</v>
      </c>
      <c r="N1548">
        <v>2021</v>
      </c>
      <c r="O1548" t="s">
        <v>86</v>
      </c>
      <c r="P1548" t="s">
        <v>86</v>
      </c>
      <c r="Q1548" t="s">
        <v>53</v>
      </c>
      <c r="R1548" t="s">
        <v>87</v>
      </c>
      <c r="S1548" s="2">
        <v>44481.56621527778</v>
      </c>
      <c r="V1548" t="b">
        <v>0</v>
      </c>
      <c r="W1548" t="s">
        <v>2646</v>
      </c>
      <c r="X1548" t="s">
        <v>2739</v>
      </c>
      <c r="Z1548" t="b">
        <v>0</v>
      </c>
      <c r="AA1548" t="s">
        <v>87</v>
      </c>
      <c r="AB1548" t="s">
        <v>180</v>
      </c>
      <c r="AC1548" t="b">
        <v>0</v>
      </c>
      <c r="AD1548" t="b">
        <v>0</v>
      </c>
      <c r="AE1548" s="3">
        <v>62148</v>
      </c>
      <c r="AF1548" s="3">
        <v>3107.4</v>
      </c>
    </row>
    <row r="1549" spans="1:32" x14ac:dyDescent="0.3">
      <c r="A1549" t="s">
        <v>2645</v>
      </c>
      <c r="B1549" t="b">
        <v>0</v>
      </c>
      <c r="D1549" t="b">
        <v>0</v>
      </c>
      <c r="E1549" s="1">
        <v>44500</v>
      </c>
      <c r="F1549" t="b">
        <v>0</v>
      </c>
      <c r="G1549" t="s">
        <v>87</v>
      </c>
      <c r="H1549" t="b">
        <v>0</v>
      </c>
      <c r="I1549" s="2">
        <v>44480.738287037035</v>
      </c>
      <c r="J1549" t="b">
        <v>0</v>
      </c>
      <c r="K1549" t="b">
        <v>0</v>
      </c>
      <c r="L1549" t="s">
        <v>93</v>
      </c>
      <c r="M1549">
        <v>4</v>
      </c>
      <c r="N1549">
        <v>2021</v>
      </c>
      <c r="O1549" t="s">
        <v>86</v>
      </c>
      <c r="P1549" t="s">
        <v>86</v>
      </c>
      <c r="Q1549" t="s">
        <v>53</v>
      </c>
      <c r="R1549" t="s">
        <v>87</v>
      </c>
      <c r="S1549" s="2">
        <v>44481.570011574076</v>
      </c>
      <c r="V1549" t="b">
        <v>0</v>
      </c>
      <c r="W1549" t="s">
        <v>2646</v>
      </c>
      <c r="X1549" t="s">
        <v>2740</v>
      </c>
      <c r="Z1549" t="b">
        <v>0</v>
      </c>
      <c r="AA1549" t="s">
        <v>87</v>
      </c>
      <c r="AB1549" t="s">
        <v>180</v>
      </c>
      <c r="AC1549" t="b">
        <v>0</v>
      </c>
      <c r="AD1549" t="b">
        <v>0</v>
      </c>
      <c r="AE1549" s="3">
        <v>130386.06</v>
      </c>
      <c r="AF1549" s="3">
        <v>6519.3</v>
      </c>
    </row>
    <row r="1550" spans="1:32" x14ac:dyDescent="0.3">
      <c r="A1550" t="s">
        <v>2741</v>
      </c>
      <c r="B1550" t="b">
        <v>0</v>
      </c>
      <c r="D1550" t="b">
        <v>0</v>
      </c>
      <c r="E1550" s="1">
        <v>44501</v>
      </c>
      <c r="F1550" t="b">
        <v>0</v>
      </c>
      <c r="G1550" t="s">
        <v>40</v>
      </c>
      <c r="H1550" t="b">
        <v>0</v>
      </c>
      <c r="I1550" s="2">
        <v>44354.649918981479</v>
      </c>
      <c r="J1550" t="b">
        <v>0</v>
      </c>
      <c r="K1550" t="b">
        <v>0</v>
      </c>
      <c r="L1550" t="s">
        <v>93</v>
      </c>
      <c r="M1550">
        <v>4</v>
      </c>
      <c r="N1550">
        <v>2021</v>
      </c>
      <c r="O1550" t="s">
        <v>86</v>
      </c>
      <c r="P1550" t="s">
        <v>86</v>
      </c>
      <c r="Q1550" t="s">
        <v>69</v>
      </c>
      <c r="R1550" t="s">
        <v>40</v>
      </c>
      <c r="S1550" s="2">
        <v>44354.651134259257</v>
      </c>
      <c r="V1550" t="b">
        <v>0</v>
      </c>
      <c r="W1550" t="s">
        <v>121</v>
      </c>
      <c r="X1550" t="s">
        <v>2742</v>
      </c>
      <c r="Z1550" t="b">
        <v>0</v>
      </c>
      <c r="AA1550" t="s">
        <v>40</v>
      </c>
      <c r="AB1550" t="s">
        <v>88</v>
      </c>
      <c r="AC1550" t="b">
        <v>0</v>
      </c>
      <c r="AD1550" t="b">
        <v>0</v>
      </c>
      <c r="AE1550" s="3">
        <v>6500</v>
      </c>
      <c r="AF1550" s="3">
        <v>650</v>
      </c>
    </row>
    <row r="1551" spans="1:32" x14ac:dyDescent="0.3">
      <c r="A1551" t="s">
        <v>2645</v>
      </c>
      <c r="B1551" t="b">
        <v>0</v>
      </c>
      <c r="D1551" t="b">
        <v>0</v>
      </c>
      <c r="E1551" s="1">
        <v>44482</v>
      </c>
      <c r="F1551" t="b">
        <v>0</v>
      </c>
      <c r="G1551" t="s">
        <v>87</v>
      </c>
      <c r="H1551" t="b">
        <v>0</v>
      </c>
      <c r="I1551" s="2">
        <v>44531.586087962962</v>
      </c>
      <c r="J1551" t="b">
        <v>0</v>
      </c>
      <c r="K1551" t="b">
        <v>0</v>
      </c>
      <c r="L1551" t="s">
        <v>93</v>
      </c>
      <c r="M1551">
        <v>4</v>
      </c>
      <c r="N1551">
        <v>2021</v>
      </c>
      <c r="O1551" t="s">
        <v>86</v>
      </c>
      <c r="P1551" t="s">
        <v>86</v>
      </c>
      <c r="Q1551" t="s">
        <v>35</v>
      </c>
      <c r="R1551" t="s">
        <v>87</v>
      </c>
      <c r="S1551" s="2">
        <v>44531.588738425926</v>
      </c>
      <c r="V1551" t="b">
        <v>0</v>
      </c>
      <c r="W1551" t="s">
        <v>2646</v>
      </c>
      <c r="X1551" t="s">
        <v>2743</v>
      </c>
      <c r="Z1551" t="b">
        <v>0</v>
      </c>
      <c r="AA1551" t="s">
        <v>87</v>
      </c>
      <c r="AB1551" t="s">
        <v>88</v>
      </c>
      <c r="AC1551" t="b">
        <v>0</v>
      </c>
      <c r="AD1551" t="b">
        <v>0</v>
      </c>
      <c r="AE1551" s="3">
        <v>131040.12</v>
      </c>
      <c r="AF1551" s="3">
        <v>13104.01</v>
      </c>
    </row>
    <row r="1552" spans="1:32" x14ac:dyDescent="0.3">
      <c r="A1552" t="s">
        <v>2645</v>
      </c>
      <c r="B1552" t="b">
        <v>0</v>
      </c>
      <c r="D1552" t="b">
        <v>0</v>
      </c>
      <c r="E1552" s="1">
        <v>44561</v>
      </c>
      <c r="F1552" t="b">
        <v>0</v>
      </c>
      <c r="G1552" t="s">
        <v>87</v>
      </c>
      <c r="H1552" t="b">
        <v>0</v>
      </c>
      <c r="I1552" s="2">
        <v>44531.64471064815</v>
      </c>
      <c r="J1552" t="b">
        <v>0</v>
      </c>
      <c r="K1552" t="b">
        <v>0</v>
      </c>
      <c r="L1552" t="s">
        <v>93</v>
      </c>
      <c r="M1552">
        <v>4</v>
      </c>
      <c r="N1552">
        <v>2021</v>
      </c>
      <c r="O1552" t="s">
        <v>86</v>
      </c>
      <c r="P1552" t="s">
        <v>86</v>
      </c>
      <c r="Q1552" t="s">
        <v>35</v>
      </c>
      <c r="R1552" t="s">
        <v>40</v>
      </c>
      <c r="S1552" s="2">
        <v>44532.827094907407</v>
      </c>
      <c r="V1552" t="b">
        <v>0</v>
      </c>
      <c r="W1552" t="s">
        <v>2646</v>
      </c>
      <c r="X1552" t="s">
        <v>2744</v>
      </c>
      <c r="Z1552" t="b">
        <v>0</v>
      </c>
      <c r="AA1552" t="s">
        <v>40</v>
      </c>
      <c r="AB1552" t="s">
        <v>88</v>
      </c>
      <c r="AC1552" t="b">
        <v>0</v>
      </c>
      <c r="AD1552" t="b">
        <v>0</v>
      </c>
      <c r="AE1552" s="3">
        <v>116740.12</v>
      </c>
      <c r="AF1552" s="3">
        <v>11674.01</v>
      </c>
    </row>
    <row r="1553" spans="1:32" x14ac:dyDescent="0.3">
      <c r="A1553" t="s">
        <v>2645</v>
      </c>
      <c r="B1553" t="b">
        <v>0</v>
      </c>
      <c r="D1553" t="b">
        <v>0</v>
      </c>
      <c r="E1553" s="1">
        <v>44561</v>
      </c>
      <c r="F1553" t="b">
        <v>0</v>
      </c>
      <c r="G1553" t="s">
        <v>40</v>
      </c>
      <c r="H1553" t="b">
        <v>0</v>
      </c>
      <c r="I1553" s="2">
        <v>44531.722916666666</v>
      </c>
      <c r="J1553" t="b">
        <v>0</v>
      </c>
      <c r="K1553" t="b">
        <v>0</v>
      </c>
      <c r="L1553" t="s">
        <v>93</v>
      </c>
      <c r="M1553">
        <v>4</v>
      </c>
      <c r="N1553">
        <v>2021</v>
      </c>
      <c r="O1553" t="s">
        <v>86</v>
      </c>
      <c r="P1553" t="s">
        <v>86</v>
      </c>
      <c r="Q1553" t="s">
        <v>2745</v>
      </c>
      <c r="R1553" t="s">
        <v>40</v>
      </c>
      <c r="S1553" s="2">
        <v>44532.841215277775</v>
      </c>
      <c r="V1553" t="b">
        <v>0</v>
      </c>
      <c r="W1553" t="s">
        <v>2646</v>
      </c>
      <c r="X1553" t="s">
        <v>2746</v>
      </c>
      <c r="Z1553" t="b">
        <v>0</v>
      </c>
      <c r="AA1553" t="s">
        <v>40</v>
      </c>
      <c r="AB1553" t="s">
        <v>88</v>
      </c>
      <c r="AC1553" t="b">
        <v>0</v>
      </c>
      <c r="AD1553" t="b">
        <v>0</v>
      </c>
      <c r="AE1553" s="3">
        <v>120640.12</v>
      </c>
      <c r="AF1553" s="3">
        <v>12064.01</v>
      </c>
    </row>
    <row r="1554" spans="1:32" x14ac:dyDescent="0.3">
      <c r="A1554" t="s">
        <v>2671</v>
      </c>
      <c r="B1554" t="b">
        <v>0</v>
      </c>
      <c r="D1554" t="b">
        <v>0</v>
      </c>
      <c r="E1554" s="1">
        <v>44561</v>
      </c>
      <c r="F1554" t="b">
        <v>0</v>
      </c>
      <c r="G1554" t="s">
        <v>87</v>
      </c>
      <c r="H1554" t="b">
        <v>0</v>
      </c>
      <c r="I1554" s="2">
        <v>44516.639328703706</v>
      </c>
      <c r="J1554" t="b">
        <v>0</v>
      </c>
      <c r="K1554" t="b">
        <v>0</v>
      </c>
      <c r="L1554" t="s">
        <v>93</v>
      </c>
      <c r="M1554">
        <v>4</v>
      </c>
      <c r="N1554">
        <v>2021</v>
      </c>
      <c r="O1554" t="s">
        <v>86</v>
      </c>
      <c r="P1554" t="s">
        <v>86</v>
      </c>
      <c r="R1554" t="s">
        <v>87</v>
      </c>
      <c r="S1554" s="2">
        <v>44547.608668981484</v>
      </c>
      <c r="V1554" t="b">
        <v>0</v>
      </c>
      <c r="W1554" t="s">
        <v>121</v>
      </c>
      <c r="X1554" t="s">
        <v>2747</v>
      </c>
      <c r="Z1554" t="b">
        <v>0</v>
      </c>
      <c r="AA1554" t="s">
        <v>1931</v>
      </c>
      <c r="AB1554" t="s">
        <v>88</v>
      </c>
      <c r="AC1554" t="b">
        <v>0</v>
      </c>
      <c r="AD1554" t="b">
        <v>0</v>
      </c>
      <c r="AE1554" s="3">
        <v>67121.22</v>
      </c>
      <c r="AF1554" s="3">
        <v>6712.12</v>
      </c>
    </row>
    <row r="1555" spans="1:32" x14ac:dyDescent="0.3">
      <c r="A1555" t="s">
        <v>2748</v>
      </c>
      <c r="B1555" t="b">
        <v>0</v>
      </c>
      <c r="D1555" t="b">
        <v>0</v>
      </c>
      <c r="E1555" s="1">
        <v>44551</v>
      </c>
      <c r="F1555" t="b">
        <v>0</v>
      </c>
      <c r="G1555" t="s">
        <v>40</v>
      </c>
      <c r="H1555" t="b">
        <v>0</v>
      </c>
      <c r="I1555" s="2">
        <v>44550.903055555558</v>
      </c>
      <c r="J1555" t="b">
        <v>0</v>
      </c>
      <c r="K1555" t="b">
        <v>0</v>
      </c>
      <c r="L1555" t="s">
        <v>93</v>
      </c>
      <c r="M1555">
        <v>4</v>
      </c>
      <c r="N1555">
        <v>2021</v>
      </c>
      <c r="O1555" t="s">
        <v>86</v>
      </c>
      <c r="P1555" t="s">
        <v>86</v>
      </c>
      <c r="Q1555" t="s">
        <v>35</v>
      </c>
      <c r="R1555" t="s">
        <v>87</v>
      </c>
      <c r="S1555" s="2">
        <v>44551.886064814818</v>
      </c>
      <c r="U1555" s="2">
        <v>44551.874328703707</v>
      </c>
      <c r="V1555" t="b">
        <v>0</v>
      </c>
      <c r="W1555" t="s">
        <v>2646</v>
      </c>
      <c r="X1555" t="s">
        <v>2749</v>
      </c>
      <c r="Z1555" t="b">
        <v>0</v>
      </c>
      <c r="AA1555" t="s">
        <v>40</v>
      </c>
      <c r="AB1555" t="s">
        <v>88</v>
      </c>
      <c r="AC1555" t="b">
        <v>0</v>
      </c>
      <c r="AD1555" t="b">
        <v>0</v>
      </c>
      <c r="AE1555" s="3">
        <v>131040.12</v>
      </c>
      <c r="AF1555" s="3">
        <v>13104.01</v>
      </c>
    </row>
    <row r="1556" spans="1:32" x14ac:dyDescent="0.3">
      <c r="A1556" t="s">
        <v>2645</v>
      </c>
      <c r="B1556" t="b">
        <v>0</v>
      </c>
      <c r="D1556" t="b">
        <v>0</v>
      </c>
      <c r="E1556" s="1">
        <v>44561</v>
      </c>
      <c r="F1556" t="b">
        <v>0</v>
      </c>
      <c r="G1556" t="s">
        <v>40</v>
      </c>
      <c r="H1556" t="b">
        <v>0</v>
      </c>
      <c r="I1556" s="2">
        <v>44531.859189814815</v>
      </c>
      <c r="J1556" t="b">
        <v>0</v>
      </c>
      <c r="K1556" t="b">
        <v>0</v>
      </c>
      <c r="L1556" t="s">
        <v>93</v>
      </c>
      <c r="M1556">
        <v>4</v>
      </c>
      <c r="N1556">
        <v>2021</v>
      </c>
      <c r="O1556" t="s">
        <v>86</v>
      </c>
      <c r="P1556" t="s">
        <v>86</v>
      </c>
      <c r="Q1556" t="s">
        <v>2750</v>
      </c>
      <c r="R1556" t="s">
        <v>87</v>
      </c>
      <c r="S1556" s="2">
        <v>44538.671875</v>
      </c>
      <c r="V1556" t="b">
        <v>0</v>
      </c>
      <c r="W1556" t="s">
        <v>2646</v>
      </c>
      <c r="X1556" t="s">
        <v>2751</v>
      </c>
      <c r="Z1556" t="b">
        <v>0</v>
      </c>
      <c r="AA1556" t="s">
        <v>40</v>
      </c>
      <c r="AB1556" t="s">
        <v>88</v>
      </c>
      <c r="AC1556" t="b">
        <v>0</v>
      </c>
      <c r="AD1556" t="b">
        <v>0</v>
      </c>
      <c r="AE1556" s="3">
        <v>48100</v>
      </c>
      <c r="AF1556" s="3">
        <v>4810</v>
      </c>
    </row>
    <row r="1557" spans="1:32" x14ac:dyDescent="0.3">
      <c r="A1557" t="s">
        <v>2752</v>
      </c>
      <c r="B1557" t="b">
        <v>0</v>
      </c>
      <c r="D1557" t="b">
        <v>0</v>
      </c>
      <c r="E1557" s="1">
        <v>44925</v>
      </c>
      <c r="F1557" t="b">
        <v>0</v>
      </c>
      <c r="G1557" t="s">
        <v>229</v>
      </c>
      <c r="H1557" t="b">
        <v>0</v>
      </c>
      <c r="I1557" s="2">
        <v>44369.97074074074</v>
      </c>
      <c r="J1557" t="b">
        <v>0</v>
      </c>
      <c r="K1557" t="b">
        <v>0</v>
      </c>
      <c r="L1557" t="s">
        <v>622</v>
      </c>
      <c r="M1557">
        <v>4</v>
      </c>
      <c r="N1557">
        <v>2022</v>
      </c>
      <c r="O1557" t="s">
        <v>86</v>
      </c>
      <c r="P1557" t="s">
        <v>86</v>
      </c>
      <c r="R1557" t="s">
        <v>229</v>
      </c>
      <c r="S1557" s="2">
        <v>44370.008587962962</v>
      </c>
      <c r="V1557" t="b">
        <v>0</v>
      </c>
      <c r="W1557" t="s">
        <v>141</v>
      </c>
      <c r="X1557" t="s">
        <v>2753</v>
      </c>
      <c r="Z1557" t="b">
        <v>0</v>
      </c>
      <c r="AA1557" t="s">
        <v>229</v>
      </c>
      <c r="AB1557" t="s">
        <v>88</v>
      </c>
      <c r="AC1557" t="b">
        <v>0</v>
      </c>
      <c r="AD1557" t="b">
        <v>0</v>
      </c>
      <c r="AE1557" s="3">
        <v>67380</v>
      </c>
      <c r="AF1557" s="3">
        <v>6738</v>
      </c>
    </row>
    <row r="1558" spans="1:32" x14ac:dyDescent="0.3">
      <c r="A1558" t="s">
        <v>2754</v>
      </c>
      <c r="B1558" t="b">
        <v>0</v>
      </c>
      <c r="D1558" t="b">
        <v>0</v>
      </c>
      <c r="E1558" s="1">
        <v>44561</v>
      </c>
      <c r="F1558" t="b">
        <v>0</v>
      </c>
      <c r="G1558" t="s">
        <v>51</v>
      </c>
      <c r="H1558" t="b">
        <v>0</v>
      </c>
      <c r="I1558" s="2">
        <v>44344.804270833331</v>
      </c>
      <c r="J1558" t="b">
        <v>0</v>
      </c>
      <c r="K1558" t="b">
        <v>0</v>
      </c>
      <c r="L1558" t="s">
        <v>93</v>
      </c>
      <c r="M1558">
        <v>4</v>
      </c>
      <c r="N1558">
        <v>2021</v>
      </c>
      <c r="O1558" t="s">
        <v>86</v>
      </c>
      <c r="P1558" t="s">
        <v>86</v>
      </c>
      <c r="Q1558" t="s">
        <v>49</v>
      </c>
      <c r="R1558" t="s">
        <v>51</v>
      </c>
      <c r="S1558" s="2">
        <v>44368.595937500002</v>
      </c>
      <c r="V1558" t="b">
        <v>0</v>
      </c>
      <c r="W1558" t="s">
        <v>121</v>
      </c>
      <c r="X1558" t="s">
        <v>2755</v>
      </c>
      <c r="Z1558" t="b">
        <v>0</v>
      </c>
      <c r="AA1558" t="s">
        <v>51</v>
      </c>
      <c r="AB1558" t="s">
        <v>199</v>
      </c>
      <c r="AC1558" t="b">
        <v>0</v>
      </c>
      <c r="AD1558" t="b">
        <v>0</v>
      </c>
      <c r="AE1558" s="3">
        <v>49048.5</v>
      </c>
      <c r="AF1558" s="3">
        <v>14714.55</v>
      </c>
    </row>
    <row r="1559" spans="1:32" x14ac:dyDescent="0.3">
      <c r="A1559" t="s">
        <v>67</v>
      </c>
      <c r="B1559" t="b">
        <v>0</v>
      </c>
      <c r="D1559" t="b">
        <v>0</v>
      </c>
      <c r="E1559" s="1">
        <v>44480</v>
      </c>
      <c r="F1559" t="b">
        <v>0</v>
      </c>
      <c r="G1559" t="s">
        <v>315</v>
      </c>
      <c r="H1559" t="b">
        <v>0</v>
      </c>
      <c r="I1559" s="2">
        <v>44357.6715625</v>
      </c>
      <c r="J1559" t="b">
        <v>0</v>
      </c>
      <c r="K1559" t="b">
        <v>0</v>
      </c>
      <c r="L1559" t="s">
        <v>93</v>
      </c>
      <c r="M1559">
        <v>4</v>
      </c>
      <c r="N1559">
        <v>2021</v>
      </c>
      <c r="O1559" t="s">
        <v>86</v>
      </c>
      <c r="P1559" t="s">
        <v>86</v>
      </c>
      <c r="Q1559" t="s">
        <v>35</v>
      </c>
      <c r="R1559" t="s">
        <v>315</v>
      </c>
      <c r="S1559" s="2">
        <v>44357.67355324074</v>
      </c>
      <c r="V1559" t="b">
        <v>0</v>
      </c>
      <c r="W1559" t="s">
        <v>121</v>
      </c>
      <c r="X1559" t="s">
        <v>2756</v>
      </c>
      <c r="Z1559" t="b">
        <v>0</v>
      </c>
      <c r="AA1559" t="s">
        <v>194</v>
      </c>
      <c r="AB1559" t="s">
        <v>180</v>
      </c>
      <c r="AC1559" t="b">
        <v>0</v>
      </c>
      <c r="AD1559" t="b">
        <v>0</v>
      </c>
      <c r="AE1559" s="3">
        <v>198000</v>
      </c>
      <c r="AF1559" s="3">
        <v>9900</v>
      </c>
    </row>
    <row r="1560" spans="1:32" x14ac:dyDescent="0.3">
      <c r="A1560" t="s">
        <v>2757</v>
      </c>
      <c r="B1560" t="b">
        <v>0</v>
      </c>
      <c r="D1560" t="b">
        <v>0</v>
      </c>
      <c r="E1560" s="1">
        <v>44561</v>
      </c>
      <c r="F1560" t="b">
        <v>0</v>
      </c>
      <c r="G1560" t="s">
        <v>1234</v>
      </c>
      <c r="H1560" t="b">
        <v>0</v>
      </c>
      <c r="I1560" s="2">
        <v>44333.53329861111</v>
      </c>
      <c r="J1560" t="b">
        <v>0</v>
      </c>
      <c r="K1560" t="b">
        <v>0</v>
      </c>
      <c r="L1560" t="s">
        <v>93</v>
      </c>
      <c r="M1560">
        <v>4</v>
      </c>
      <c r="N1560">
        <v>2021</v>
      </c>
      <c r="O1560" t="s">
        <v>86</v>
      </c>
      <c r="P1560" t="s">
        <v>86</v>
      </c>
      <c r="Q1560" t="s">
        <v>49</v>
      </c>
      <c r="R1560" t="s">
        <v>1234</v>
      </c>
      <c r="S1560" s="2">
        <v>44361.644826388889</v>
      </c>
      <c r="V1560" t="b">
        <v>0</v>
      </c>
      <c r="W1560" t="s">
        <v>121</v>
      </c>
      <c r="X1560" t="s">
        <v>2758</v>
      </c>
      <c r="Z1560" t="b">
        <v>0</v>
      </c>
      <c r="AA1560" t="s">
        <v>1234</v>
      </c>
      <c r="AB1560" t="s">
        <v>180</v>
      </c>
      <c r="AC1560" t="b">
        <v>0</v>
      </c>
      <c r="AD1560" t="b">
        <v>0</v>
      </c>
      <c r="AE1560" s="3">
        <v>48750</v>
      </c>
      <c r="AF1560" s="3">
        <v>2437.5</v>
      </c>
    </row>
    <row r="1561" spans="1:32" x14ac:dyDescent="0.3">
      <c r="A1561" t="s">
        <v>2759</v>
      </c>
      <c r="B1561" t="b">
        <v>0</v>
      </c>
      <c r="D1561" t="b">
        <v>0</v>
      </c>
      <c r="E1561" s="1">
        <v>44501</v>
      </c>
      <c r="F1561" t="b">
        <v>0</v>
      </c>
      <c r="G1561" t="s">
        <v>40</v>
      </c>
      <c r="H1561" t="b">
        <v>0</v>
      </c>
      <c r="I1561" s="2">
        <v>44356.657905092594</v>
      </c>
      <c r="J1561" t="b">
        <v>0</v>
      </c>
      <c r="K1561" t="b">
        <v>0</v>
      </c>
      <c r="L1561" t="s">
        <v>93</v>
      </c>
      <c r="M1561">
        <v>4</v>
      </c>
      <c r="N1561">
        <v>2021</v>
      </c>
      <c r="O1561" t="s">
        <v>86</v>
      </c>
      <c r="P1561" t="s">
        <v>86</v>
      </c>
      <c r="Q1561" t="s">
        <v>69</v>
      </c>
      <c r="R1561" t="s">
        <v>40</v>
      </c>
      <c r="S1561" s="2">
        <v>44356.659039351849</v>
      </c>
      <c r="V1561" t="b">
        <v>0</v>
      </c>
      <c r="W1561" t="s">
        <v>83</v>
      </c>
      <c r="X1561" t="s">
        <v>2760</v>
      </c>
      <c r="Z1561" t="b">
        <v>0</v>
      </c>
      <c r="AA1561" t="s">
        <v>74</v>
      </c>
      <c r="AB1561" t="s">
        <v>88</v>
      </c>
      <c r="AC1561" t="b">
        <v>0</v>
      </c>
      <c r="AD1561" t="b">
        <v>0</v>
      </c>
      <c r="AE1561" s="3">
        <v>6500</v>
      </c>
      <c r="AF1561" s="3">
        <v>650</v>
      </c>
    </row>
    <row r="1562" spans="1:32" x14ac:dyDescent="0.3">
      <c r="A1562" t="s">
        <v>2761</v>
      </c>
      <c r="B1562" t="b">
        <v>0</v>
      </c>
      <c r="D1562" t="b">
        <v>0</v>
      </c>
      <c r="E1562" s="1">
        <v>44501</v>
      </c>
      <c r="F1562" t="b">
        <v>0</v>
      </c>
      <c r="G1562" t="s">
        <v>40</v>
      </c>
      <c r="H1562" t="b">
        <v>0</v>
      </c>
      <c r="I1562" s="2">
        <v>44358.860995370371</v>
      </c>
      <c r="J1562" t="b">
        <v>0</v>
      </c>
      <c r="K1562" t="b">
        <v>0</v>
      </c>
      <c r="L1562" t="s">
        <v>93</v>
      </c>
      <c r="M1562">
        <v>4</v>
      </c>
      <c r="N1562">
        <v>2021</v>
      </c>
      <c r="O1562" t="s">
        <v>86</v>
      </c>
      <c r="P1562" t="s">
        <v>86</v>
      </c>
      <c r="Q1562" t="s">
        <v>69</v>
      </c>
      <c r="R1562" t="s">
        <v>40</v>
      </c>
      <c r="S1562" s="2">
        <v>44376.620219907411</v>
      </c>
      <c r="V1562" t="b">
        <v>0</v>
      </c>
      <c r="W1562" t="s">
        <v>121</v>
      </c>
      <c r="X1562" t="s">
        <v>2762</v>
      </c>
      <c r="Z1562" t="b">
        <v>0</v>
      </c>
      <c r="AA1562" t="s">
        <v>40</v>
      </c>
      <c r="AB1562" t="s">
        <v>88</v>
      </c>
      <c r="AC1562" t="b">
        <v>0</v>
      </c>
      <c r="AD1562" t="b">
        <v>0</v>
      </c>
      <c r="AE1562" s="3">
        <v>6500</v>
      </c>
      <c r="AF1562" s="3">
        <v>650</v>
      </c>
    </row>
    <row r="1563" spans="1:32" x14ac:dyDescent="0.3">
      <c r="A1563" t="s">
        <v>2763</v>
      </c>
      <c r="B1563" t="b">
        <v>0</v>
      </c>
      <c r="D1563" t="b">
        <v>0</v>
      </c>
      <c r="E1563" s="1">
        <v>44561</v>
      </c>
      <c r="F1563" t="b">
        <v>0</v>
      </c>
      <c r="G1563" t="s">
        <v>40</v>
      </c>
      <c r="H1563" t="b">
        <v>0</v>
      </c>
      <c r="I1563" s="2">
        <v>44340.771932870368</v>
      </c>
      <c r="J1563" t="b">
        <v>0</v>
      </c>
      <c r="K1563" t="b">
        <v>0</v>
      </c>
      <c r="L1563" t="s">
        <v>93</v>
      </c>
      <c r="M1563">
        <v>4</v>
      </c>
      <c r="N1563">
        <v>2021</v>
      </c>
      <c r="O1563" t="s">
        <v>86</v>
      </c>
      <c r="P1563" t="s">
        <v>86</v>
      </c>
      <c r="Q1563" t="s">
        <v>49</v>
      </c>
      <c r="R1563" t="s">
        <v>40</v>
      </c>
      <c r="S1563" s="2">
        <v>44364.812604166669</v>
      </c>
      <c r="V1563" t="b">
        <v>0</v>
      </c>
      <c r="W1563" t="s">
        <v>121</v>
      </c>
      <c r="X1563" t="s">
        <v>2764</v>
      </c>
      <c r="Z1563" t="b">
        <v>0</v>
      </c>
      <c r="AA1563" t="s">
        <v>194</v>
      </c>
      <c r="AB1563" t="s">
        <v>88</v>
      </c>
      <c r="AC1563" t="b">
        <v>0</v>
      </c>
      <c r="AD1563" t="b">
        <v>0</v>
      </c>
      <c r="AE1563" s="3">
        <v>136072.72</v>
      </c>
      <c r="AF1563" s="3">
        <v>13607.27</v>
      </c>
    </row>
    <row r="1564" spans="1:32" x14ac:dyDescent="0.3">
      <c r="A1564" t="s">
        <v>2765</v>
      </c>
      <c r="B1564" t="b">
        <v>0</v>
      </c>
      <c r="D1564" t="b">
        <v>0</v>
      </c>
      <c r="E1564" s="1">
        <v>44561</v>
      </c>
      <c r="F1564" t="b">
        <v>0</v>
      </c>
      <c r="G1564" t="s">
        <v>74</v>
      </c>
      <c r="H1564" t="b">
        <v>0</v>
      </c>
      <c r="I1564" s="2">
        <v>44328.759988425925</v>
      </c>
      <c r="J1564" t="b">
        <v>0</v>
      </c>
      <c r="K1564" t="b">
        <v>0</v>
      </c>
      <c r="L1564" t="s">
        <v>93</v>
      </c>
      <c r="M1564">
        <v>4</v>
      </c>
      <c r="N1564">
        <v>2021</v>
      </c>
      <c r="O1564" t="s">
        <v>86</v>
      </c>
      <c r="P1564" t="s">
        <v>86</v>
      </c>
      <c r="Q1564" t="s">
        <v>69</v>
      </c>
      <c r="R1564" t="s">
        <v>74</v>
      </c>
      <c r="S1564" s="2">
        <v>44328.760462962964</v>
      </c>
      <c r="V1564" t="b">
        <v>0</v>
      </c>
      <c r="W1564" t="s">
        <v>121</v>
      </c>
      <c r="X1564" t="s">
        <v>2766</v>
      </c>
      <c r="Z1564" t="b">
        <v>0</v>
      </c>
      <c r="AA1564" t="s">
        <v>74</v>
      </c>
      <c r="AB1564" t="s">
        <v>180</v>
      </c>
      <c r="AC1564" t="b">
        <v>0</v>
      </c>
      <c r="AD1564" t="b">
        <v>0</v>
      </c>
      <c r="AE1564" s="3">
        <v>58500</v>
      </c>
      <c r="AF1564" s="3">
        <v>2925</v>
      </c>
    </row>
    <row r="1565" spans="1:32" x14ac:dyDescent="0.3">
      <c r="A1565" t="s">
        <v>2767</v>
      </c>
      <c r="B1565" t="b">
        <v>0</v>
      </c>
      <c r="D1565" t="b">
        <v>0</v>
      </c>
      <c r="E1565" s="1">
        <v>44561</v>
      </c>
      <c r="F1565" t="b">
        <v>0</v>
      </c>
      <c r="G1565" t="s">
        <v>40</v>
      </c>
      <c r="H1565" t="b">
        <v>0</v>
      </c>
      <c r="I1565" s="2">
        <v>44376.764733796299</v>
      </c>
      <c r="J1565" t="b">
        <v>0</v>
      </c>
      <c r="K1565" t="b">
        <v>0</v>
      </c>
      <c r="L1565" t="s">
        <v>93</v>
      </c>
      <c r="M1565">
        <v>4</v>
      </c>
      <c r="N1565">
        <v>2021</v>
      </c>
      <c r="O1565" t="s">
        <v>86</v>
      </c>
      <c r="P1565" t="s">
        <v>86</v>
      </c>
      <c r="Q1565" t="s">
        <v>35</v>
      </c>
      <c r="R1565" t="s">
        <v>40</v>
      </c>
      <c r="S1565" s="2">
        <v>44376.770995370367</v>
      </c>
      <c r="V1565" t="b">
        <v>0</v>
      </c>
      <c r="W1565" t="s">
        <v>1263</v>
      </c>
      <c r="X1565" t="s">
        <v>2768</v>
      </c>
      <c r="Z1565" t="b">
        <v>0</v>
      </c>
      <c r="AA1565" t="s">
        <v>40</v>
      </c>
      <c r="AB1565" t="s">
        <v>180</v>
      </c>
      <c r="AC1565" t="b">
        <v>0</v>
      </c>
      <c r="AD1565" t="b">
        <v>0</v>
      </c>
      <c r="AE1565" s="3">
        <v>6500</v>
      </c>
      <c r="AF1565" s="3">
        <v>325</v>
      </c>
    </row>
    <row r="1566" spans="1:32" x14ac:dyDescent="0.3">
      <c r="A1566" t="s">
        <v>2712</v>
      </c>
      <c r="B1566" t="b">
        <v>0</v>
      </c>
      <c r="D1566" t="b">
        <v>0</v>
      </c>
      <c r="E1566" s="1">
        <v>44484</v>
      </c>
      <c r="F1566" t="b">
        <v>0</v>
      </c>
      <c r="G1566" t="s">
        <v>40</v>
      </c>
      <c r="H1566" t="b">
        <v>0</v>
      </c>
      <c r="I1566" s="2">
        <v>44376.841238425928</v>
      </c>
      <c r="J1566" t="b">
        <v>0</v>
      </c>
      <c r="K1566" t="b">
        <v>0</v>
      </c>
      <c r="L1566" t="s">
        <v>93</v>
      </c>
      <c r="M1566">
        <v>4</v>
      </c>
      <c r="N1566">
        <v>2021</v>
      </c>
      <c r="O1566" t="s">
        <v>86</v>
      </c>
      <c r="P1566" t="s">
        <v>86</v>
      </c>
      <c r="Q1566" t="s">
        <v>69</v>
      </c>
      <c r="R1566" t="s">
        <v>40</v>
      </c>
      <c r="S1566" s="2">
        <v>44376.841423611113</v>
      </c>
      <c r="V1566" t="b">
        <v>0</v>
      </c>
      <c r="W1566" t="s">
        <v>83</v>
      </c>
      <c r="X1566" t="s">
        <v>2769</v>
      </c>
      <c r="Z1566" t="b">
        <v>0</v>
      </c>
      <c r="AA1566" t="s">
        <v>40</v>
      </c>
      <c r="AB1566" t="s">
        <v>199</v>
      </c>
      <c r="AC1566" t="b">
        <v>0</v>
      </c>
      <c r="AD1566" t="b">
        <v>0</v>
      </c>
      <c r="AE1566" s="3">
        <v>6500</v>
      </c>
      <c r="AF1566" s="3">
        <v>1950</v>
      </c>
    </row>
    <row r="1567" spans="1:32" x14ac:dyDescent="0.3">
      <c r="A1567" t="s">
        <v>2770</v>
      </c>
      <c r="B1567" t="b">
        <v>0</v>
      </c>
      <c r="D1567" t="b">
        <v>0</v>
      </c>
      <c r="E1567" s="1">
        <v>44561</v>
      </c>
      <c r="F1567" t="b">
        <v>0</v>
      </c>
      <c r="G1567" t="s">
        <v>315</v>
      </c>
      <c r="H1567" t="b">
        <v>0</v>
      </c>
      <c r="I1567" s="2">
        <v>44337.697916666664</v>
      </c>
      <c r="J1567" t="b">
        <v>0</v>
      </c>
      <c r="K1567" t="b">
        <v>0</v>
      </c>
      <c r="L1567" t="s">
        <v>93</v>
      </c>
      <c r="M1567">
        <v>4</v>
      </c>
      <c r="N1567">
        <v>2021</v>
      </c>
      <c r="O1567" t="s">
        <v>86</v>
      </c>
      <c r="P1567" t="s">
        <v>86</v>
      </c>
      <c r="Q1567" t="s">
        <v>35</v>
      </c>
      <c r="R1567" t="s">
        <v>315</v>
      </c>
      <c r="S1567" s="2">
        <v>44337.742337962962</v>
      </c>
      <c r="V1567" t="b">
        <v>0</v>
      </c>
      <c r="W1567" t="s">
        <v>121</v>
      </c>
      <c r="X1567" t="s">
        <v>2771</v>
      </c>
      <c r="Z1567" t="b">
        <v>0</v>
      </c>
      <c r="AA1567" t="s">
        <v>194</v>
      </c>
      <c r="AB1567" t="s">
        <v>88</v>
      </c>
      <c r="AC1567" t="b">
        <v>0</v>
      </c>
      <c r="AD1567" t="b">
        <v>0</v>
      </c>
      <c r="AE1567" s="3">
        <v>200943.3</v>
      </c>
      <c r="AF1567" s="3">
        <v>20094.330000000002</v>
      </c>
    </row>
    <row r="1568" spans="1:32" x14ac:dyDescent="0.3">
      <c r="A1568" t="s">
        <v>1428</v>
      </c>
      <c r="B1568" t="b">
        <v>0</v>
      </c>
      <c r="D1568" t="b">
        <v>0</v>
      </c>
      <c r="E1568" s="1">
        <v>44561</v>
      </c>
      <c r="F1568" t="b">
        <v>0</v>
      </c>
      <c r="G1568" t="s">
        <v>1429</v>
      </c>
      <c r="H1568" t="b">
        <v>0</v>
      </c>
      <c r="I1568" s="2">
        <v>44358.76284722222</v>
      </c>
      <c r="J1568" t="b">
        <v>0</v>
      </c>
      <c r="K1568" t="b">
        <v>0</v>
      </c>
      <c r="L1568" t="s">
        <v>93</v>
      </c>
      <c r="M1568">
        <v>4</v>
      </c>
      <c r="N1568">
        <v>2021</v>
      </c>
      <c r="O1568" t="s">
        <v>86</v>
      </c>
      <c r="P1568" t="s">
        <v>86</v>
      </c>
      <c r="Q1568" t="s">
        <v>49</v>
      </c>
      <c r="R1568" t="s">
        <v>1429</v>
      </c>
      <c r="S1568" s="2">
        <v>44361.087384259263</v>
      </c>
      <c r="V1568" t="b">
        <v>0</v>
      </c>
      <c r="W1568" t="s">
        <v>121</v>
      </c>
      <c r="X1568" t="s">
        <v>2772</v>
      </c>
      <c r="Z1568" t="b">
        <v>0</v>
      </c>
      <c r="AA1568" t="s">
        <v>1429</v>
      </c>
      <c r="AB1568" t="s">
        <v>180</v>
      </c>
      <c r="AC1568" t="b">
        <v>0</v>
      </c>
      <c r="AD1568" t="b">
        <v>0</v>
      </c>
      <c r="AE1568" s="3">
        <v>55359</v>
      </c>
      <c r="AF1568" s="3">
        <v>2767.95</v>
      </c>
    </row>
    <row r="1569" spans="1:32" x14ac:dyDescent="0.3">
      <c r="A1569" t="s">
        <v>2773</v>
      </c>
      <c r="B1569" t="b">
        <v>0</v>
      </c>
      <c r="D1569" t="b">
        <v>0</v>
      </c>
      <c r="E1569" s="1">
        <v>44561</v>
      </c>
      <c r="F1569" t="b">
        <v>0</v>
      </c>
      <c r="G1569" t="s">
        <v>51</v>
      </c>
      <c r="H1569" t="b">
        <v>0</v>
      </c>
      <c r="I1569" s="2">
        <v>44361.857731481483</v>
      </c>
      <c r="J1569" t="b">
        <v>0</v>
      </c>
      <c r="K1569" t="b">
        <v>0</v>
      </c>
      <c r="L1569" t="s">
        <v>93</v>
      </c>
      <c r="M1569">
        <v>4</v>
      </c>
      <c r="N1569">
        <v>2021</v>
      </c>
      <c r="O1569" t="s">
        <v>86</v>
      </c>
      <c r="P1569" t="s">
        <v>86</v>
      </c>
      <c r="Q1569" t="s">
        <v>49</v>
      </c>
      <c r="R1569" t="s">
        <v>51</v>
      </c>
      <c r="S1569" s="2">
        <v>44361.8593287037</v>
      </c>
      <c r="V1569" t="b">
        <v>0</v>
      </c>
      <c r="W1569" t="s">
        <v>121</v>
      </c>
      <c r="X1569" t="s">
        <v>2774</v>
      </c>
      <c r="Z1569" t="b">
        <v>0</v>
      </c>
      <c r="AA1569" t="s">
        <v>51</v>
      </c>
      <c r="AB1569" t="s">
        <v>199</v>
      </c>
      <c r="AC1569" t="b">
        <v>0</v>
      </c>
      <c r="AD1569" t="b">
        <v>0</v>
      </c>
      <c r="AE1569" s="3">
        <v>56577.75</v>
      </c>
      <c r="AF1569" s="3">
        <v>16973.330000000002</v>
      </c>
    </row>
    <row r="1570" spans="1:32" x14ac:dyDescent="0.3">
      <c r="A1570" t="s">
        <v>2775</v>
      </c>
      <c r="B1570" t="b">
        <v>0</v>
      </c>
      <c r="D1570" t="b">
        <v>0</v>
      </c>
      <c r="E1570" s="1">
        <v>44561</v>
      </c>
      <c r="F1570" t="b">
        <v>0</v>
      </c>
      <c r="G1570" t="s">
        <v>1234</v>
      </c>
      <c r="H1570" t="b">
        <v>0</v>
      </c>
      <c r="I1570" s="2">
        <v>44376.645787037036</v>
      </c>
      <c r="J1570" t="b">
        <v>0</v>
      </c>
      <c r="K1570" t="b">
        <v>0</v>
      </c>
      <c r="L1570" t="s">
        <v>93</v>
      </c>
      <c r="M1570">
        <v>4</v>
      </c>
      <c r="N1570">
        <v>2021</v>
      </c>
      <c r="O1570" t="s">
        <v>86</v>
      </c>
      <c r="P1570" t="s">
        <v>86</v>
      </c>
      <c r="Q1570" t="s">
        <v>49</v>
      </c>
      <c r="R1570" t="s">
        <v>1234</v>
      </c>
      <c r="S1570" s="2">
        <v>44376.648275462961</v>
      </c>
      <c r="V1570" t="b">
        <v>0</v>
      </c>
      <c r="W1570" t="s">
        <v>121</v>
      </c>
      <c r="X1570" t="s">
        <v>2776</v>
      </c>
      <c r="Z1570" t="b">
        <v>0</v>
      </c>
      <c r="AA1570" t="s">
        <v>1234</v>
      </c>
      <c r="AB1570" t="s">
        <v>88</v>
      </c>
      <c r="AC1570" t="b">
        <v>0</v>
      </c>
      <c r="AD1570" t="b">
        <v>0</v>
      </c>
      <c r="AE1570" s="3">
        <v>48750</v>
      </c>
      <c r="AF1570" s="3">
        <v>4875</v>
      </c>
    </row>
    <row r="1571" spans="1:32" x14ac:dyDescent="0.3">
      <c r="A1571" t="s">
        <v>269</v>
      </c>
      <c r="B1571" t="b">
        <v>0</v>
      </c>
      <c r="D1571" t="b">
        <v>0</v>
      </c>
      <c r="E1571" s="1">
        <v>44470</v>
      </c>
      <c r="F1571" t="b">
        <v>0</v>
      </c>
      <c r="G1571" t="s">
        <v>40</v>
      </c>
      <c r="H1571" t="b">
        <v>0</v>
      </c>
      <c r="I1571" s="2">
        <v>44333.67114583333</v>
      </c>
      <c r="J1571" t="b">
        <v>0</v>
      </c>
      <c r="K1571" t="b">
        <v>0</v>
      </c>
      <c r="L1571" t="s">
        <v>93</v>
      </c>
      <c r="M1571">
        <v>4</v>
      </c>
      <c r="N1571">
        <v>2021</v>
      </c>
      <c r="O1571" t="s">
        <v>771</v>
      </c>
      <c r="P1571" t="s">
        <v>772</v>
      </c>
      <c r="Q1571" t="s">
        <v>69</v>
      </c>
      <c r="R1571" t="s">
        <v>40</v>
      </c>
      <c r="S1571" s="2">
        <v>44375.566782407404</v>
      </c>
      <c r="U1571" s="2">
        <v>44368.550509259258</v>
      </c>
      <c r="V1571" t="b">
        <v>0</v>
      </c>
      <c r="W1571" t="s">
        <v>83</v>
      </c>
      <c r="X1571" t="s">
        <v>2777</v>
      </c>
      <c r="Z1571" t="b">
        <v>0</v>
      </c>
      <c r="AA1571" t="s">
        <v>40</v>
      </c>
      <c r="AB1571" t="s">
        <v>1240</v>
      </c>
      <c r="AC1571" t="b">
        <v>0</v>
      </c>
      <c r="AD1571" t="b">
        <v>0</v>
      </c>
      <c r="AE1571" s="3">
        <v>12350</v>
      </c>
      <c r="AF1571" s="3">
        <v>6175</v>
      </c>
    </row>
    <row r="1572" spans="1:32" x14ac:dyDescent="0.3">
      <c r="A1572" t="s">
        <v>2778</v>
      </c>
      <c r="B1572" t="b">
        <v>0</v>
      </c>
      <c r="D1572" t="b">
        <v>0</v>
      </c>
      <c r="E1572" s="1">
        <v>44538</v>
      </c>
      <c r="F1572" t="b">
        <v>0</v>
      </c>
      <c r="G1572" t="s">
        <v>315</v>
      </c>
      <c r="H1572" t="b">
        <v>0</v>
      </c>
      <c r="I1572" s="2">
        <v>44371.565439814818</v>
      </c>
      <c r="J1572" t="b">
        <v>0</v>
      </c>
      <c r="K1572" t="b">
        <v>0</v>
      </c>
      <c r="L1572" t="s">
        <v>93</v>
      </c>
      <c r="M1572">
        <v>4</v>
      </c>
      <c r="N1572">
        <v>2021</v>
      </c>
      <c r="O1572" t="s">
        <v>1096</v>
      </c>
      <c r="P1572" t="s">
        <v>1097</v>
      </c>
      <c r="Q1572" t="s">
        <v>64</v>
      </c>
      <c r="R1572" t="s">
        <v>40</v>
      </c>
      <c r="S1572" s="2">
        <v>44538.691666666666</v>
      </c>
      <c r="U1572" s="2">
        <v>44538.685960648145</v>
      </c>
      <c r="V1572" t="b">
        <v>0</v>
      </c>
      <c r="W1572" t="s">
        <v>1263</v>
      </c>
      <c r="X1572" t="s">
        <v>2779</v>
      </c>
      <c r="Z1572" t="b">
        <v>0</v>
      </c>
      <c r="AA1572" t="s">
        <v>315</v>
      </c>
      <c r="AB1572" t="s">
        <v>1413</v>
      </c>
      <c r="AC1572" t="b">
        <v>0</v>
      </c>
      <c r="AD1572" t="b">
        <v>0</v>
      </c>
      <c r="AE1572" s="3">
        <v>3500</v>
      </c>
      <c r="AF1572" s="3">
        <v>3150</v>
      </c>
    </row>
    <row r="1573" spans="1:32" x14ac:dyDescent="0.3">
      <c r="A1573" t="s">
        <v>1535</v>
      </c>
      <c r="B1573" t="b">
        <v>0</v>
      </c>
      <c r="D1573" t="b">
        <v>0</v>
      </c>
      <c r="E1573" s="1">
        <v>44926</v>
      </c>
      <c r="F1573" t="b">
        <v>0</v>
      </c>
      <c r="G1573" t="s">
        <v>40</v>
      </c>
      <c r="H1573" t="b">
        <v>0</v>
      </c>
      <c r="I1573" s="2">
        <v>44370.623923611114</v>
      </c>
      <c r="J1573" t="b">
        <v>0</v>
      </c>
      <c r="K1573" t="b">
        <v>0</v>
      </c>
      <c r="L1573" t="s">
        <v>622</v>
      </c>
      <c r="M1573">
        <v>4</v>
      </c>
      <c r="N1573">
        <v>2022</v>
      </c>
      <c r="O1573" t="s">
        <v>86</v>
      </c>
      <c r="P1573" t="s">
        <v>86</v>
      </c>
      <c r="Q1573" t="s">
        <v>35</v>
      </c>
      <c r="R1573" t="s">
        <v>40</v>
      </c>
      <c r="S1573" s="2">
        <v>44370.791643518518</v>
      </c>
      <c r="U1573" s="2">
        <v>44370.791643518518</v>
      </c>
      <c r="V1573" t="b">
        <v>0</v>
      </c>
      <c r="W1573" t="s">
        <v>1263</v>
      </c>
      <c r="X1573" t="s">
        <v>2780</v>
      </c>
      <c r="Z1573" t="b">
        <v>0</v>
      </c>
      <c r="AA1573" t="s">
        <v>40</v>
      </c>
      <c r="AB1573" t="s">
        <v>180</v>
      </c>
      <c r="AC1573" t="b">
        <v>0</v>
      </c>
      <c r="AD1573" t="b">
        <v>0</v>
      </c>
      <c r="AE1573" s="3">
        <v>3500</v>
      </c>
      <c r="AF1573" s="3">
        <v>175</v>
      </c>
    </row>
    <row r="1574" spans="1:32" x14ac:dyDescent="0.3">
      <c r="A1574" t="s">
        <v>2781</v>
      </c>
      <c r="B1574" t="b">
        <v>0</v>
      </c>
      <c r="D1574" t="b">
        <v>0</v>
      </c>
      <c r="E1574" s="1">
        <v>44561</v>
      </c>
      <c r="F1574" t="b">
        <v>0</v>
      </c>
      <c r="G1574" t="s">
        <v>40</v>
      </c>
      <c r="H1574" t="b">
        <v>0</v>
      </c>
      <c r="I1574" s="2">
        <v>44342.752187500002</v>
      </c>
      <c r="J1574" t="b">
        <v>0</v>
      </c>
      <c r="K1574" t="b">
        <v>0</v>
      </c>
      <c r="L1574" t="s">
        <v>93</v>
      </c>
      <c r="M1574">
        <v>4</v>
      </c>
      <c r="N1574">
        <v>2021</v>
      </c>
      <c r="O1574" t="s">
        <v>86</v>
      </c>
      <c r="P1574" t="s">
        <v>86</v>
      </c>
      <c r="Q1574" t="s">
        <v>69</v>
      </c>
      <c r="R1574" t="s">
        <v>40</v>
      </c>
      <c r="S1574" s="2">
        <v>44375.571643518517</v>
      </c>
      <c r="U1574" s="2">
        <v>44375.571493055555</v>
      </c>
      <c r="V1574" t="b">
        <v>0</v>
      </c>
      <c r="W1574" t="s">
        <v>83</v>
      </c>
      <c r="X1574" t="s">
        <v>2782</v>
      </c>
      <c r="Z1574" t="b">
        <v>0</v>
      </c>
      <c r="AA1574" t="s">
        <v>40</v>
      </c>
      <c r="AB1574" t="s">
        <v>180</v>
      </c>
      <c r="AC1574" t="b">
        <v>0</v>
      </c>
      <c r="AD1574" t="b">
        <v>0</v>
      </c>
      <c r="AE1574" s="3">
        <v>52000</v>
      </c>
      <c r="AF1574" s="3">
        <v>2600</v>
      </c>
    </row>
    <row r="1575" spans="1:32" x14ac:dyDescent="0.3">
      <c r="A1575" t="s">
        <v>507</v>
      </c>
      <c r="B1575" t="b">
        <v>0</v>
      </c>
      <c r="D1575" t="b">
        <v>0</v>
      </c>
      <c r="E1575" s="1">
        <v>44377</v>
      </c>
      <c r="F1575" t="b">
        <v>0</v>
      </c>
      <c r="G1575" t="s">
        <v>123</v>
      </c>
      <c r="H1575" t="b">
        <v>0</v>
      </c>
      <c r="I1575" s="2">
        <v>44328.560972222222</v>
      </c>
      <c r="J1575" t="b">
        <v>0</v>
      </c>
      <c r="K1575" t="b">
        <v>0</v>
      </c>
      <c r="L1575" t="s">
        <v>250</v>
      </c>
      <c r="M1575">
        <v>2</v>
      </c>
      <c r="N1575">
        <v>2021</v>
      </c>
      <c r="O1575" t="s">
        <v>86</v>
      </c>
      <c r="P1575" t="s">
        <v>86</v>
      </c>
      <c r="Q1575" t="s">
        <v>45</v>
      </c>
      <c r="R1575" t="s">
        <v>123</v>
      </c>
      <c r="S1575" s="2">
        <v>44363.580914351849</v>
      </c>
      <c r="V1575" t="b">
        <v>0</v>
      </c>
      <c r="W1575" t="s">
        <v>98</v>
      </c>
      <c r="X1575" t="s">
        <v>2783</v>
      </c>
      <c r="Z1575" t="b">
        <v>0</v>
      </c>
      <c r="AA1575" t="s">
        <v>123</v>
      </c>
      <c r="AB1575" t="s">
        <v>180</v>
      </c>
      <c r="AC1575" t="b">
        <v>0</v>
      </c>
      <c r="AD1575" t="b">
        <v>0</v>
      </c>
      <c r="AE1575" s="3">
        <v>5000</v>
      </c>
      <c r="AF1575" s="3">
        <v>250</v>
      </c>
    </row>
    <row r="1576" spans="1:32" x14ac:dyDescent="0.3">
      <c r="A1576" t="s">
        <v>2784</v>
      </c>
      <c r="B1576" t="b">
        <v>0</v>
      </c>
      <c r="D1576" t="b">
        <v>0</v>
      </c>
      <c r="E1576" s="1">
        <v>44469</v>
      </c>
      <c r="F1576" t="b">
        <v>0</v>
      </c>
      <c r="G1576" t="s">
        <v>66</v>
      </c>
      <c r="H1576" t="b">
        <v>0</v>
      </c>
      <c r="I1576" s="2">
        <v>44333.55196759259</v>
      </c>
      <c r="J1576" t="b">
        <v>0</v>
      </c>
      <c r="K1576" t="b">
        <v>0</v>
      </c>
      <c r="L1576" t="s">
        <v>203</v>
      </c>
      <c r="M1576">
        <v>3</v>
      </c>
      <c r="N1576">
        <v>2021</v>
      </c>
      <c r="O1576" t="s">
        <v>86</v>
      </c>
      <c r="P1576" t="s">
        <v>86</v>
      </c>
      <c r="Q1576" t="s">
        <v>35</v>
      </c>
      <c r="R1576" t="s">
        <v>66</v>
      </c>
      <c r="S1576" s="2">
        <v>44364.864386574074</v>
      </c>
      <c r="V1576" t="b">
        <v>1</v>
      </c>
      <c r="W1576" t="s">
        <v>121</v>
      </c>
      <c r="X1576" t="s">
        <v>2785</v>
      </c>
      <c r="Z1576" t="b">
        <v>0</v>
      </c>
      <c r="AA1576" t="s">
        <v>194</v>
      </c>
      <c r="AB1576" t="s">
        <v>199</v>
      </c>
      <c r="AC1576" t="b">
        <v>0</v>
      </c>
      <c r="AD1576" t="b">
        <v>0</v>
      </c>
      <c r="AE1576" s="3">
        <v>390000</v>
      </c>
      <c r="AF1576" s="3">
        <v>117000</v>
      </c>
    </row>
    <row r="1577" spans="1:32" x14ac:dyDescent="0.3">
      <c r="A1577" t="s">
        <v>2786</v>
      </c>
      <c r="B1577" t="b">
        <v>0</v>
      </c>
      <c r="D1577" t="b">
        <v>0</v>
      </c>
      <c r="E1577" s="1">
        <v>44637</v>
      </c>
      <c r="F1577" t="b">
        <v>0</v>
      </c>
      <c r="G1577" t="s">
        <v>1034</v>
      </c>
      <c r="H1577" t="b">
        <v>1</v>
      </c>
      <c r="I1577" s="2">
        <v>44329.608981481484</v>
      </c>
      <c r="J1577" t="b">
        <v>0</v>
      </c>
      <c r="K1577" t="b">
        <v>0</v>
      </c>
      <c r="L1577" t="s">
        <v>310</v>
      </c>
      <c r="M1577">
        <v>1</v>
      </c>
      <c r="N1577">
        <v>2022</v>
      </c>
      <c r="O1577" t="s">
        <v>86</v>
      </c>
      <c r="P1577" t="s">
        <v>86</v>
      </c>
      <c r="Q1577" t="s">
        <v>120</v>
      </c>
      <c r="R1577" t="s">
        <v>87</v>
      </c>
      <c r="S1577" s="2">
        <v>44348.796840277777</v>
      </c>
      <c r="V1577" t="b">
        <v>0</v>
      </c>
      <c r="W1577" t="s">
        <v>1226</v>
      </c>
      <c r="X1577" t="s">
        <v>2787</v>
      </c>
      <c r="Z1577" t="b">
        <v>0</v>
      </c>
      <c r="AA1577" t="s">
        <v>1301</v>
      </c>
      <c r="AB1577" t="s">
        <v>180</v>
      </c>
      <c r="AC1577" t="b">
        <v>0</v>
      </c>
      <c r="AD1577" t="b">
        <v>0</v>
      </c>
      <c r="AE1577" s="3">
        <v>132946.20000000001</v>
      </c>
      <c r="AF1577" s="3">
        <v>6647.31</v>
      </c>
    </row>
    <row r="1578" spans="1:32" x14ac:dyDescent="0.3">
      <c r="A1578" t="s">
        <v>2788</v>
      </c>
      <c r="B1578" t="b">
        <v>0</v>
      </c>
      <c r="D1578" t="b">
        <v>0</v>
      </c>
      <c r="E1578" s="1">
        <v>44742</v>
      </c>
      <c r="F1578" t="b">
        <v>0</v>
      </c>
      <c r="G1578" t="s">
        <v>1223</v>
      </c>
      <c r="H1578" t="b">
        <v>1</v>
      </c>
      <c r="I1578" s="2">
        <v>44369.433078703703</v>
      </c>
      <c r="J1578" t="b">
        <v>0</v>
      </c>
      <c r="K1578" t="b">
        <v>0</v>
      </c>
      <c r="L1578" t="s">
        <v>152</v>
      </c>
      <c r="M1578">
        <v>2</v>
      </c>
      <c r="N1578">
        <v>2022</v>
      </c>
      <c r="O1578" t="s">
        <v>86</v>
      </c>
      <c r="P1578" t="s">
        <v>86</v>
      </c>
      <c r="Q1578" t="s">
        <v>120</v>
      </c>
      <c r="R1578" t="s">
        <v>1223</v>
      </c>
      <c r="S1578" s="2">
        <v>44370.347199074073</v>
      </c>
      <c r="V1578" t="b">
        <v>0</v>
      </c>
      <c r="W1578" t="s">
        <v>83</v>
      </c>
      <c r="X1578" t="s">
        <v>2789</v>
      </c>
      <c r="Z1578" t="b">
        <v>0</v>
      </c>
      <c r="AA1578" t="s">
        <v>1223</v>
      </c>
      <c r="AB1578" t="s">
        <v>180</v>
      </c>
      <c r="AC1578" t="b">
        <v>0</v>
      </c>
      <c r="AD1578" t="b">
        <v>0</v>
      </c>
      <c r="AE1578" s="3">
        <v>122411.52</v>
      </c>
      <c r="AF1578" s="3">
        <v>6120.58</v>
      </c>
    </row>
    <row r="1579" spans="1:32" x14ac:dyDescent="0.3">
      <c r="A1579" t="s">
        <v>2788</v>
      </c>
      <c r="B1579" t="b">
        <v>0</v>
      </c>
      <c r="D1579" t="b">
        <v>0</v>
      </c>
      <c r="E1579" s="1">
        <v>44742</v>
      </c>
      <c r="F1579" t="b">
        <v>0</v>
      </c>
      <c r="G1579" t="s">
        <v>1223</v>
      </c>
      <c r="H1579" t="b">
        <v>1</v>
      </c>
      <c r="I1579" s="2">
        <v>44369.421041666668</v>
      </c>
      <c r="J1579" t="b">
        <v>0</v>
      </c>
      <c r="K1579" t="b">
        <v>0</v>
      </c>
      <c r="L1579" t="s">
        <v>152</v>
      </c>
      <c r="M1579">
        <v>2</v>
      </c>
      <c r="N1579">
        <v>2022</v>
      </c>
      <c r="O1579" t="s">
        <v>86</v>
      </c>
      <c r="P1579" t="s">
        <v>86</v>
      </c>
      <c r="Q1579" t="s">
        <v>120</v>
      </c>
      <c r="R1579" t="s">
        <v>1223</v>
      </c>
      <c r="S1579" s="2">
        <v>44369.431840277779</v>
      </c>
      <c r="V1579" t="b">
        <v>0</v>
      </c>
      <c r="W1579" t="s">
        <v>83</v>
      </c>
      <c r="X1579" t="s">
        <v>2790</v>
      </c>
      <c r="Z1579" t="b">
        <v>0</v>
      </c>
      <c r="AA1579" t="s">
        <v>1223</v>
      </c>
      <c r="AB1579" t="s">
        <v>180</v>
      </c>
      <c r="AC1579" t="b">
        <v>0</v>
      </c>
      <c r="AD1579" t="b">
        <v>0</v>
      </c>
      <c r="AE1579" s="3">
        <v>152778.54</v>
      </c>
      <c r="AF1579" s="3">
        <v>7638.93</v>
      </c>
    </row>
    <row r="1580" spans="1:32" x14ac:dyDescent="0.3">
      <c r="A1580" t="s">
        <v>2277</v>
      </c>
      <c r="B1580" t="b">
        <v>0</v>
      </c>
      <c r="D1580" t="b">
        <v>0</v>
      </c>
      <c r="E1580" s="1">
        <v>44681</v>
      </c>
      <c r="F1580" t="b">
        <v>0</v>
      </c>
      <c r="G1580" t="s">
        <v>1931</v>
      </c>
      <c r="H1580" t="b">
        <v>1</v>
      </c>
      <c r="I1580" s="2">
        <v>44334.615370370368</v>
      </c>
      <c r="J1580" t="b">
        <v>0</v>
      </c>
      <c r="K1580" t="b">
        <v>0</v>
      </c>
      <c r="L1580" t="s">
        <v>152</v>
      </c>
      <c r="M1580">
        <v>2</v>
      </c>
      <c r="N1580">
        <v>2022</v>
      </c>
      <c r="O1580" t="s">
        <v>86</v>
      </c>
      <c r="P1580" t="s">
        <v>86</v>
      </c>
      <c r="Q1580" t="s">
        <v>120</v>
      </c>
      <c r="R1580" t="s">
        <v>1931</v>
      </c>
      <c r="S1580" s="2">
        <v>44354.537303240744</v>
      </c>
      <c r="V1580" t="b">
        <v>0</v>
      </c>
      <c r="W1580" t="s">
        <v>121</v>
      </c>
      <c r="X1580" t="s">
        <v>2791</v>
      </c>
      <c r="Z1580" t="b">
        <v>0</v>
      </c>
      <c r="AA1580" t="s">
        <v>1931</v>
      </c>
      <c r="AB1580" t="s">
        <v>180</v>
      </c>
      <c r="AC1580" t="b">
        <v>0</v>
      </c>
      <c r="AD1580" t="b">
        <v>0</v>
      </c>
      <c r="AE1580" s="3">
        <v>174339.66</v>
      </c>
      <c r="AF1580" s="3">
        <v>8716.98</v>
      </c>
    </row>
    <row r="1581" spans="1:32" x14ac:dyDescent="0.3">
      <c r="A1581" t="s">
        <v>2671</v>
      </c>
      <c r="B1581" t="b">
        <v>0</v>
      </c>
      <c r="D1581" t="b">
        <v>0</v>
      </c>
      <c r="E1581" s="1">
        <v>44469</v>
      </c>
      <c r="F1581" t="b">
        <v>0</v>
      </c>
      <c r="G1581" t="s">
        <v>87</v>
      </c>
      <c r="H1581" t="b">
        <v>1</v>
      </c>
      <c r="I1581" s="2">
        <v>44438.712719907409</v>
      </c>
      <c r="J1581" t="b">
        <v>0</v>
      </c>
      <c r="K1581" t="b">
        <v>0</v>
      </c>
      <c r="L1581" t="s">
        <v>203</v>
      </c>
      <c r="M1581">
        <v>3</v>
      </c>
      <c r="N1581">
        <v>2021</v>
      </c>
      <c r="O1581" t="s">
        <v>86</v>
      </c>
      <c r="P1581" t="s">
        <v>86</v>
      </c>
      <c r="Q1581" t="s">
        <v>2792</v>
      </c>
      <c r="R1581" t="s">
        <v>87</v>
      </c>
      <c r="S1581" s="2">
        <v>44547.608668981484</v>
      </c>
      <c r="V1581" t="b">
        <v>0</v>
      </c>
      <c r="W1581" t="s">
        <v>121</v>
      </c>
      <c r="X1581" t="s">
        <v>2793</v>
      </c>
      <c r="Z1581" t="b">
        <v>0</v>
      </c>
      <c r="AA1581" t="s">
        <v>1931</v>
      </c>
      <c r="AB1581" t="s">
        <v>180</v>
      </c>
      <c r="AC1581" t="b">
        <v>0</v>
      </c>
      <c r="AD1581" t="b">
        <v>0</v>
      </c>
      <c r="AE1581" s="3">
        <v>268800</v>
      </c>
      <c r="AF1581" s="3">
        <v>13440</v>
      </c>
    </row>
    <row r="1582" spans="1:32" x14ac:dyDescent="0.3">
      <c r="A1582" t="s">
        <v>2794</v>
      </c>
      <c r="B1582" t="b">
        <v>0</v>
      </c>
      <c r="D1582" t="b">
        <v>0</v>
      </c>
      <c r="E1582" s="1">
        <v>44469</v>
      </c>
      <c r="F1582" t="b">
        <v>0</v>
      </c>
      <c r="G1582" t="s">
        <v>1332</v>
      </c>
      <c r="H1582" t="b">
        <v>1</v>
      </c>
      <c r="I1582" s="2">
        <v>44334.864444444444</v>
      </c>
      <c r="J1582" t="b">
        <v>0</v>
      </c>
      <c r="K1582" t="b">
        <v>0</v>
      </c>
      <c r="L1582" t="s">
        <v>203</v>
      </c>
      <c r="M1582">
        <v>3</v>
      </c>
      <c r="N1582">
        <v>2021</v>
      </c>
      <c r="O1582" t="s">
        <v>86</v>
      </c>
      <c r="P1582" t="s">
        <v>86</v>
      </c>
      <c r="Q1582" t="s">
        <v>45</v>
      </c>
      <c r="R1582" t="s">
        <v>1332</v>
      </c>
      <c r="S1582" s="2">
        <v>44371.849166666667</v>
      </c>
      <c r="V1582" t="b">
        <v>0</v>
      </c>
      <c r="W1582" t="s">
        <v>45</v>
      </c>
      <c r="X1582" t="s">
        <v>2795</v>
      </c>
      <c r="Z1582" t="b">
        <v>0</v>
      </c>
      <c r="AA1582" t="s">
        <v>1332</v>
      </c>
      <c r="AB1582" t="s">
        <v>180</v>
      </c>
      <c r="AC1582" t="b">
        <v>0</v>
      </c>
      <c r="AD1582" t="b">
        <v>0</v>
      </c>
      <c r="AE1582" s="3">
        <v>161650</v>
      </c>
      <c r="AF1582" s="3">
        <v>8082.5</v>
      </c>
    </row>
    <row r="1583" spans="1:32" x14ac:dyDescent="0.3">
      <c r="A1583" t="s">
        <v>2643</v>
      </c>
      <c r="B1583" t="b">
        <v>0</v>
      </c>
      <c r="D1583" t="b">
        <v>0</v>
      </c>
      <c r="E1583" s="1">
        <v>44477</v>
      </c>
      <c r="F1583" t="b">
        <v>0</v>
      </c>
      <c r="G1583" t="s">
        <v>1223</v>
      </c>
      <c r="H1583" t="b">
        <v>1</v>
      </c>
      <c r="I1583" s="2">
        <v>44337.825775462959</v>
      </c>
      <c r="J1583" t="b">
        <v>0</v>
      </c>
      <c r="K1583" t="b">
        <v>0</v>
      </c>
      <c r="L1583" t="s">
        <v>93</v>
      </c>
      <c r="M1583">
        <v>4</v>
      </c>
      <c r="N1583">
        <v>2021</v>
      </c>
      <c r="O1583" t="s">
        <v>771</v>
      </c>
      <c r="P1583" t="s">
        <v>772</v>
      </c>
      <c r="Q1583" t="s">
        <v>45</v>
      </c>
      <c r="R1583" t="s">
        <v>87</v>
      </c>
      <c r="S1583" s="2">
        <v>44348.796666666669</v>
      </c>
      <c r="U1583" s="2">
        <v>44337.825983796298</v>
      </c>
      <c r="V1583" t="b">
        <v>0</v>
      </c>
      <c r="W1583" t="s">
        <v>1224</v>
      </c>
      <c r="X1583" t="s">
        <v>2796</v>
      </c>
      <c r="Z1583" t="b">
        <v>0</v>
      </c>
      <c r="AA1583" t="s">
        <v>1223</v>
      </c>
      <c r="AB1583" t="s">
        <v>774</v>
      </c>
      <c r="AC1583" t="b">
        <v>0</v>
      </c>
      <c r="AD1583" t="b">
        <v>0</v>
      </c>
      <c r="AE1583" s="3">
        <v>53728</v>
      </c>
      <c r="AF1583" s="3">
        <v>37609.599999999999</v>
      </c>
    </row>
    <row r="1584" spans="1:32" x14ac:dyDescent="0.3">
      <c r="A1584" t="s">
        <v>2797</v>
      </c>
      <c r="B1584" t="b">
        <v>0</v>
      </c>
      <c r="D1584" t="b">
        <v>0</v>
      </c>
      <c r="E1584" s="1">
        <v>44561</v>
      </c>
      <c r="F1584" t="b">
        <v>0</v>
      </c>
      <c r="G1584" t="s">
        <v>1332</v>
      </c>
      <c r="H1584" t="b">
        <v>1</v>
      </c>
      <c r="I1584" s="2">
        <v>44341.941863425927</v>
      </c>
      <c r="J1584" t="b">
        <v>0</v>
      </c>
      <c r="K1584" t="b">
        <v>0</v>
      </c>
      <c r="L1584" t="s">
        <v>93</v>
      </c>
      <c r="M1584">
        <v>4</v>
      </c>
      <c r="N1584">
        <v>2021</v>
      </c>
      <c r="O1584" t="s">
        <v>86</v>
      </c>
      <c r="P1584" t="s">
        <v>86</v>
      </c>
      <c r="Q1584" t="s">
        <v>120</v>
      </c>
      <c r="R1584" t="s">
        <v>1332</v>
      </c>
      <c r="S1584" s="2">
        <v>44369.955497685187</v>
      </c>
      <c r="V1584" t="b">
        <v>0</v>
      </c>
      <c r="W1584" t="s">
        <v>37</v>
      </c>
      <c r="X1584" t="s">
        <v>2798</v>
      </c>
      <c r="Z1584" t="b">
        <v>0</v>
      </c>
      <c r="AA1584" t="s">
        <v>2115</v>
      </c>
      <c r="AB1584" t="s">
        <v>180</v>
      </c>
      <c r="AC1584" t="b">
        <v>0</v>
      </c>
      <c r="AD1584" t="b">
        <v>0</v>
      </c>
      <c r="AE1584" s="3">
        <v>154850</v>
      </c>
      <c r="AF1584" s="3">
        <v>7742.5</v>
      </c>
    </row>
    <row r="1585" spans="1:32" x14ac:dyDescent="0.3">
      <c r="A1585" t="s">
        <v>2799</v>
      </c>
      <c r="B1585" t="b">
        <v>0</v>
      </c>
      <c r="D1585" t="b">
        <v>0</v>
      </c>
      <c r="E1585" s="1">
        <v>44547</v>
      </c>
      <c r="F1585" t="b">
        <v>0</v>
      </c>
      <c r="G1585" t="s">
        <v>1337</v>
      </c>
      <c r="H1585" t="b">
        <v>1</v>
      </c>
      <c r="I1585" s="2">
        <v>44355.513854166667</v>
      </c>
      <c r="J1585" t="b">
        <v>0</v>
      </c>
      <c r="K1585" t="b">
        <v>0</v>
      </c>
      <c r="L1585" t="s">
        <v>93</v>
      </c>
      <c r="M1585">
        <v>4</v>
      </c>
      <c r="N1585">
        <v>2021</v>
      </c>
      <c r="O1585" t="s">
        <v>86</v>
      </c>
      <c r="P1585" t="s">
        <v>86</v>
      </c>
      <c r="Q1585" t="s">
        <v>120</v>
      </c>
      <c r="R1585" t="s">
        <v>1337</v>
      </c>
      <c r="S1585" s="2">
        <v>44370.651574074072</v>
      </c>
      <c r="V1585" t="b">
        <v>0</v>
      </c>
      <c r="W1585" t="s">
        <v>121</v>
      </c>
      <c r="X1585" t="s">
        <v>2800</v>
      </c>
      <c r="Z1585" t="b">
        <v>0</v>
      </c>
      <c r="AA1585" t="s">
        <v>1337</v>
      </c>
      <c r="AB1585" t="s">
        <v>180</v>
      </c>
      <c r="AC1585" t="b">
        <v>0</v>
      </c>
      <c r="AD1585" t="b">
        <v>0</v>
      </c>
      <c r="AE1585" s="3">
        <v>174339.66</v>
      </c>
      <c r="AF1585" s="3">
        <v>8716.98</v>
      </c>
    </row>
    <row r="1586" spans="1:32" x14ac:dyDescent="0.3">
      <c r="A1586" t="s">
        <v>2801</v>
      </c>
      <c r="B1586" t="b">
        <v>0</v>
      </c>
      <c r="D1586" t="b">
        <v>0</v>
      </c>
      <c r="E1586" s="1">
        <v>44550</v>
      </c>
      <c r="F1586" t="b">
        <v>0</v>
      </c>
      <c r="G1586" t="s">
        <v>1337</v>
      </c>
      <c r="H1586" t="b">
        <v>1</v>
      </c>
      <c r="I1586" s="2">
        <v>44361.531273148146</v>
      </c>
      <c r="J1586" t="b">
        <v>0</v>
      </c>
      <c r="K1586" t="b">
        <v>0</v>
      </c>
      <c r="L1586" t="s">
        <v>93</v>
      </c>
      <c r="M1586">
        <v>4</v>
      </c>
      <c r="N1586">
        <v>2021</v>
      </c>
      <c r="O1586" t="s">
        <v>86</v>
      </c>
      <c r="P1586" t="s">
        <v>86</v>
      </c>
      <c r="Q1586" t="s">
        <v>120</v>
      </c>
      <c r="R1586" t="s">
        <v>1337</v>
      </c>
      <c r="S1586" s="2">
        <v>44361.53261574074</v>
      </c>
      <c r="V1586" t="b">
        <v>0</v>
      </c>
      <c r="W1586" t="s">
        <v>1226</v>
      </c>
      <c r="X1586" t="s">
        <v>2802</v>
      </c>
      <c r="Z1586" t="b">
        <v>0</v>
      </c>
      <c r="AA1586" t="s">
        <v>1337</v>
      </c>
      <c r="AB1586" t="s">
        <v>180</v>
      </c>
      <c r="AC1586" t="b">
        <v>0</v>
      </c>
      <c r="AD1586" t="b">
        <v>0</v>
      </c>
      <c r="AE1586" s="3">
        <v>174339.66</v>
      </c>
      <c r="AF1586" s="3">
        <v>8716.98</v>
      </c>
    </row>
    <row r="1587" spans="1:32" x14ac:dyDescent="0.3">
      <c r="A1587" t="s">
        <v>2803</v>
      </c>
      <c r="B1587" t="b">
        <v>0</v>
      </c>
      <c r="D1587" t="b">
        <v>0</v>
      </c>
      <c r="E1587" s="1">
        <v>44561</v>
      </c>
      <c r="F1587" t="b">
        <v>0</v>
      </c>
      <c r="G1587" t="s">
        <v>498</v>
      </c>
      <c r="H1587" t="b">
        <v>1</v>
      </c>
      <c r="I1587" s="2">
        <v>44357.183518518519</v>
      </c>
      <c r="J1587" t="b">
        <v>0</v>
      </c>
      <c r="K1587" t="b">
        <v>0</v>
      </c>
      <c r="L1587" t="s">
        <v>93</v>
      </c>
      <c r="M1587">
        <v>4</v>
      </c>
      <c r="N1587">
        <v>2021</v>
      </c>
      <c r="O1587" t="s">
        <v>86</v>
      </c>
      <c r="P1587" t="s">
        <v>86</v>
      </c>
      <c r="Q1587" t="s">
        <v>120</v>
      </c>
      <c r="R1587" t="s">
        <v>498</v>
      </c>
      <c r="S1587" s="2">
        <v>44368.775729166664</v>
      </c>
      <c r="V1587" t="b">
        <v>0</v>
      </c>
      <c r="W1587" t="s">
        <v>83</v>
      </c>
      <c r="X1587" t="s">
        <v>2804</v>
      </c>
      <c r="Z1587" t="b">
        <v>0</v>
      </c>
      <c r="AA1587" t="s">
        <v>498</v>
      </c>
      <c r="AB1587" t="s">
        <v>180</v>
      </c>
      <c r="AC1587" t="b">
        <v>0</v>
      </c>
      <c r="AD1587" t="b">
        <v>0</v>
      </c>
      <c r="AE1587" s="3">
        <v>95745</v>
      </c>
      <c r="AF1587" s="3">
        <v>4787.25</v>
      </c>
    </row>
    <row r="1588" spans="1:32" x14ac:dyDescent="0.3">
      <c r="A1588" t="s">
        <v>2805</v>
      </c>
      <c r="B1588" t="b">
        <v>0</v>
      </c>
      <c r="D1588" t="b">
        <v>0</v>
      </c>
      <c r="E1588" s="1">
        <v>44377</v>
      </c>
      <c r="F1588" t="b">
        <v>0</v>
      </c>
      <c r="G1588" t="s">
        <v>40</v>
      </c>
      <c r="H1588" t="b">
        <v>1</v>
      </c>
      <c r="I1588" s="2">
        <v>44375.80872685185</v>
      </c>
      <c r="J1588" t="b">
        <v>0</v>
      </c>
      <c r="K1588" t="b">
        <v>0</v>
      </c>
      <c r="L1588" t="s">
        <v>250</v>
      </c>
      <c r="M1588">
        <v>2</v>
      </c>
      <c r="N1588">
        <v>2021</v>
      </c>
      <c r="O1588" t="s">
        <v>86</v>
      </c>
      <c r="P1588" t="s">
        <v>86</v>
      </c>
      <c r="Q1588" t="s">
        <v>35</v>
      </c>
      <c r="R1588" t="s">
        <v>40</v>
      </c>
      <c r="S1588" s="2">
        <v>44375.811516203707</v>
      </c>
      <c r="V1588" t="b">
        <v>0</v>
      </c>
      <c r="W1588" t="s">
        <v>121</v>
      </c>
      <c r="X1588" t="s">
        <v>2806</v>
      </c>
      <c r="Z1588" t="b">
        <v>0</v>
      </c>
      <c r="AA1588" t="s">
        <v>194</v>
      </c>
      <c r="AB1588" t="s">
        <v>180</v>
      </c>
      <c r="AC1588" t="b">
        <v>0</v>
      </c>
      <c r="AD1588" t="b">
        <v>0</v>
      </c>
      <c r="AE1588" s="3">
        <v>85500</v>
      </c>
      <c r="AF1588" s="3">
        <v>4275</v>
      </c>
    </row>
    <row r="1589" spans="1:32" x14ac:dyDescent="0.3">
      <c r="A1589" t="s">
        <v>2807</v>
      </c>
      <c r="B1589" t="b">
        <v>0</v>
      </c>
      <c r="D1589" t="b">
        <v>0</v>
      </c>
      <c r="E1589" s="1">
        <v>44742</v>
      </c>
      <c r="F1589" t="b">
        <v>0</v>
      </c>
      <c r="G1589" t="s">
        <v>229</v>
      </c>
      <c r="H1589" t="b">
        <v>1</v>
      </c>
      <c r="I1589" s="2">
        <v>44335.21497685185</v>
      </c>
      <c r="J1589" t="b">
        <v>0</v>
      </c>
      <c r="K1589" t="b">
        <v>0</v>
      </c>
      <c r="L1589" t="s">
        <v>152</v>
      </c>
      <c r="M1589">
        <v>2</v>
      </c>
      <c r="N1589">
        <v>2022</v>
      </c>
      <c r="O1589" t="s">
        <v>86</v>
      </c>
      <c r="P1589" t="s">
        <v>86</v>
      </c>
      <c r="Q1589" t="s">
        <v>69</v>
      </c>
      <c r="R1589" t="s">
        <v>229</v>
      </c>
      <c r="S1589" s="2">
        <v>44340.168854166666</v>
      </c>
      <c r="V1589" t="b">
        <v>0</v>
      </c>
      <c r="W1589" t="s">
        <v>121</v>
      </c>
      <c r="X1589" t="s">
        <v>2808</v>
      </c>
      <c r="Z1589" t="b">
        <v>0</v>
      </c>
      <c r="AA1589" t="s">
        <v>229</v>
      </c>
      <c r="AB1589" t="s">
        <v>180</v>
      </c>
      <c r="AC1589" t="b">
        <v>0</v>
      </c>
      <c r="AD1589" t="b">
        <v>0</v>
      </c>
      <c r="AE1589" s="3">
        <v>91675</v>
      </c>
      <c r="AF1589" s="3">
        <v>4583.75</v>
      </c>
    </row>
    <row r="1590" spans="1:32" x14ac:dyDescent="0.3">
      <c r="A1590" t="s">
        <v>2809</v>
      </c>
      <c r="B1590" t="b">
        <v>0</v>
      </c>
      <c r="D1590" t="b">
        <v>0</v>
      </c>
      <c r="E1590" s="1">
        <v>44742</v>
      </c>
      <c r="F1590" t="b">
        <v>0</v>
      </c>
      <c r="G1590" t="s">
        <v>229</v>
      </c>
      <c r="H1590" t="b">
        <v>1</v>
      </c>
      <c r="I1590" s="2">
        <v>44333.214930555558</v>
      </c>
      <c r="J1590" t="b">
        <v>0</v>
      </c>
      <c r="K1590" t="b">
        <v>0</v>
      </c>
      <c r="L1590" t="s">
        <v>152</v>
      </c>
      <c r="M1590">
        <v>2</v>
      </c>
      <c r="N1590">
        <v>2022</v>
      </c>
      <c r="O1590" t="s">
        <v>86</v>
      </c>
      <c r="P1590" t="s">
        <v>86</v>
      </c>
      <c r="Q1590" t="s">
        <v>69</v>
      </c>
      <c r="R1590" t="s">
        <v>229</v>
      </c>
      <c r="S1590" s="2">
        <v>44341.199201388888</v>
      </c>
      <c r="U1590" s="2">
        <v>44341.199201388888</v>
      </c>
      <c r="V1590" t="b">
        <v>0</v>
      </c>
      <c r="W1590" t="s">
        <v>37</v>
      </c>
      <c r="X1590" t="s">
        <v>2810</v>
      </c>
      <c r="Z1590" t="b">
        <v>0</v>
      </c>
      <c r="AA1590" t="s">
        <v>229</v>
      </c>
      <c r="AB1590" t="s">
        <v>199</v>
      </c>
      <c r="AC1590" t="b">
        <v>0</v>
      </c>
      <c r="AD1590" t="b">
        <v>0</v>
      </c>
      <c r="AE1590" s="3">
        <v>70749</v>
      </c>
      <c r="AF1590" s="3">
        <v>21224.7</v>
      </c>
    </row>
    <row r="1591" spans="1:32" x14ac:dyDescent="0.3">
      <c r="A1591" t="s">
        <v>2811</v>
      </c>
      <c r="B1591" t="b">
        <v>0</v>
      </c>
      <c r="D1591" t="b">
        <v>0</v>
      </c>
      <c r="E1591" s="1">
        <v>44408</v>
      </c>
      <c r="F1591" t="b">
        <v>0</v>
      </c>
      <c r="G1591" t="s">
        <v>74</v>
      </c>
      <c r="H1591" t="b">
        <v>1</v>
      </c>
      <c r="I1591" s="2">
        <v>44334.793958333335</v>
      </c>
      <c r="J1591" t="b">
        <v>0</v>
      </c>
      <c r="K1591" t="b">
        <v>0</v>
      </c>
      <c r="L1591" t="s">
        <v>203</v>
      </c>
      <c r="M1591">
        <v>3</v>
      </c>
      <c r="N1591">
        <v>2021</v>
      </c>
      <c r="O1591" t="s">
        <v>771</v>
      </c>
      <c r="P1591" t="s">
        <v>772</v>
      </c>
      <c r="Q1591" t="s">
        <v>69</v>
      </c>
      <c r="R1591" t="s">
        <v>32</v>
      </c>
      <c r="S1591" s="2">
        <v>44361.608414351853</v>
      </c>
      <c r="U1591" s="2">
        <v>44340.577951388892</v>
      </c>
      <c r="V1591" t="b">
        <v>0</v>
      </c>
      <c r="W1591" t="s">
        <v>83</v>
      </c>
      <c r="X1591" t="s">
        <v>2812</v>
      </c>
      <c r="Z1591" t="b">
        <v>0</v>
      </c>
      <c r="AA1591" t="s">
        <v>74</v>
      </c>
      <c r="AB1591" t="s">
        <v>1236</v>
      </c>
      <c r="AC1591" t="b">
        <v>0</v>
      </c>
      <c r="AD1591" t="b">
        <v>0</v>
      </c>
      <c r="AE1591" s="3">
        <v>73293.88</v>
      </c>
      <c r="AF1591" s="3">
        <v>51305.72</v>
      </c>
    </row>
    <row r="1592" spans="1:32" x14ac:dyDescent="0.3">
      <c r="A1592" t="s">
        <v>2813</v>
      </c>
      <c r="B1592" t="b">
        <v>0</v>
      </c>
      <c r="D1592" t="b">
        <v>0</v>
      </c>
      <c r="E1592" s="1">
        <v>44408</v>
      </c>
      <c r="F1592" t="b">
        <v>0</v>
      </c>
      <c r="G1592" t="s">
        <v>74</v>
      </c>
      <c r="H1592" t="b">
        <v>1</v>
      </c>
      <c r="I1592" s="2">
        <v>44328.661828703705</v>
      </c>
      <c r="J1592" t="b">
        <v>0</v>
      </c>
      <c r="K1592" t="b">
        <v>0</v>
      </c>
      <c r="L1592" t="s">
        <v>203</v>
      </c>
      <c r="M1592">
        <v>3</v>
      </c>
      <c r="N1592">
        <v>2021</v>
      </c>
      <c r="O1592" t="s">
        <v>771</v>
      </c>
      <c r="P1592" t="s">
        <v>772</v>
      </c>
      <c r="Q1592" t="s">
        <v>69</v>
      </c>
      <c r="R1592" t="s">
        <v>74</v>
      </c>
      <c r="S1592" s="2">
        <v>44354.572824074072</v>
      </c>
      <c r="U1592" s="2">
        <v>44343.652754629627</v>
      </c>
      <c r="V1592" t="b">
        <v>0</v>
      </c>
      <c r="W1592" t="s">
        <v>83</v>
      </c>
      <c r="X1592" t="s">
        <v>2814</v>
      </c>
      <c r="Z1592" t="b">
        <v>0</v>
      </c>
      <c r="AA1592" t="s">
        <v>74</v>
      </c>
      <c r="AB1592" t="s">
        <v>1236</v>
      </c>
      <c r="AC1592" t="b">
        <v>0</v>
      </c>
      <c r="AD1592" t="b">
        <v>0</v>
      </c>
      <c r="AE1592" s="3">
        <v>73338.210000000006</v>
      </c>
      <c r="AF1592" s="3">
        <v>51336.75</v>
      </c>
    </row>
    <row r="1593" spans="1:32" x14ac:dyDescent="0.3">
      <c r="A1593" t="s">
        <v>2815</v>
      </c>
      <c r="B1593" t="b">
        <v>0</v>
      </c>
      <c r="D1593" t="b">
        <v>0</v>
      </c>
      <c r="E1593" s="1">
        <v>44561</v>
      </c>
      <c r="F1593" t="b">
        <v>0</v>
      </c>
      <c r="G1593" t="s">
        <v>40</v>
      </c>
      <c r="H1593" t="b">
        <v>1</v>
      </c>
      <c r="I1593" s="2">
        <v>44369.565208333333</v>
      </c>
      <c r="J1593" t="b">
        <v>0</v>
      </c>
      <c r="K1593" t="b">
        <v>0</v>
      </c>
      <c r="L1593" t="s">
        <v>93</v>
      </c>
      <c r="M1593">
        <v>4</v>
      </c>
      <c r="N1593">
        <v>2021</v>
      </c>
      <c r="O1593" t="s">
        <v>86</v>
      </c>
      <c r="P1593" t="s">
        <v>86</v>
      </c>
      <c r="Q1593" t="s">
        <v>69</v>
      </c>
      <c r="R1593" t="s">
        <v>40</v>
      </c>
      <c r="S1593" s="2">
        <v>44369.573784722219</v>
      </c>
      <c r="V1593" t="b">
        <v>0</v>
      </c>
      <c r="W1593" t="s">
        <v>37</v>
      </c>
      <c r="X1593" t="s">
        <v>2816</v>
      </c>
      <c r="Z1593" t="b">
        <v>0</v>
      </c>
      <c r="AA1593" t="s">
        <v>74</v>
      </c>
      <c r="AB1593" t="s">
        <v>88</v>
      </c>
      <c r="AC1593" t="b">
        <v>0</v>
      </c>
      <c r="AD1593" t="b">
        <v>0</v>
      </c>
      <c r="AE1593" s="3">
        <v>66190</v>
      </c>
      <c r="AF1593" s="3">
        <v>6619</v>
      </c>
    </row>
    <row r="1594" spans="1:32" x14ac:dyDescent="0.3">
      <c r="A1594" t="s">
        <v>2817</v>
      </c>
      <c r="B1594" t="b">
        <v>0</v>
      </c>
      <c r="D1594" t="b">
        <v>0</v>
      </c>
      <c r="E1594" s="1">
        <v>44561</v>
      </c>
      <c r="F1594" t="b">
        <v>0</v>
      </c>
      <c r="G1594" t="s">
        <v>40</v>
      </c>
      <c r="H1594" t="b">
        <v>1</v>
      </c>
      <c r="I1594" s="2">
        <v>44335.76834490741</v>
      </c>
      <c r="J1594" t="b">
        <v>0</v>
      </c>
      <c r="K1594" t="b">
        <v>0</v>
      </c>
      <c r="L1594" t="s">
        <v>93</v>
      </c>
      <c r="M1594">
        <v>4</v>
      </c>
      <c r="N1594">
        <v>2021</v>
      </c>
      <c r="O1594" t="s">
        <v>86</v>
      </c>
      <c r="P1594" t="s">
        <v>86</v>
      </c>
      <c r="Q1594" t="s">
        <v>69</v>
      </c>
      <c r="R1594" t="s">
        <v>40</v>
      </c>
      <c r="S1594" s="2">
        <v>44335.808761574073</v>
      </c>
      <c r="U1594" s="2">
        <v>44335.787372685183</v>
      </c>
      <c r="V1594" t="b">
        <v>0</v>
      </c>
      <c r="W1594" t="s">
        <v>121</v>
      </c>
      <c r="X1594" t="s">
        <v>2818</v>
      </c>
      <c r="Z1594" t="b">
        <v>0</v>
      </c>
      <c r="AA1594" t="s">
        <v>229</v>
      </c>
      <c r="AB1594" t="s">
        <v>88</v>
      </c>
      <c r="AC1594" t="b">
        <v>0</v>
      </c>
      <c r="AD1594" t="b">
        <v>0</v>
      </c>
      <c r="AE1594" s="3">
        <v>65675</v>
      </c>
      <c r="AF1594" s="3">
        <v>6567.5</v>
      </c>
    </row>
    <row r="1595" spans="1:32" x14ac:dyDescent="0.3">
      <c r="A1595" t="s">
        <v>2819</v>
      </c>
      <c r="B1595" t="b">
        <v>0</v>
      </c>
      <c r="D1595" t="b">
        <v>0</v>
      </c>
      <c r="E1595" s="1">
        <v>44561</v>
      </c>
      <c r="F1595" t="b">
        <v>0</v>
      </c>
      <c r="G1595" t="s">
        <v>40</v>
      </c>
      <c r="H1595" t="b">
        <v>1</v>
      </c>
      <c r="I1595" s="2">
        <v>44329.770578703705</v>
      </c>
      <c r="J1595" t="b">
        <v>0</v>
      </c>
      <c r="K1595" t="b">
        <v>0</v>
      </c>
      <c r="L1595" t="s">
        <v>93</v>
      </c>
      <c r="M1595">
        <v>4</v>
      </c>
      <c r="N1595">
        <v>2021</v>
      </c>
      <c r="O1595" t="s">
        <v>86</v>
      </c>
      <c r="P1595" t="s">
        <v>86</v>
      </c>
      <c r="Q1595" t="s">
        <v>69</v>
      </c>
      <c r="R1595" t="s">
        <v>74</v>
      </c>
      <c r="S1595" s="2">
        <v>44340.590949074074</v>
      </c>
      <c r="V1595" t="b">
        <v>0</v>
      </c>
      <c r="W1595" t="s">
        <v>37</v>
      </c>
      <c r="X1595" t="s">
        <v>2820</v>
      </c>
      <c r="Z1595" t="b">
        <v>0</v>
      </c>
      <c r="AA1595" t="s">
        <v>74</v>
      </c>
      <c r="AB1595" t="s">
        <v>180</v>
      </c>
      <c r="AC1595" t="b">
        <v>0</v>
      </c>
      <c r="AD1595" t="b">
        <v>0</v>
      </c>
      <c r="AE1595" s="3">
        <v>65636</v>
      </c>
      <c r="AF1595" s="3">
        <v>3281.8</v>
      </c>
    </row>
    <row r="1596" spans="1:32" x14ac:dyDescent="0.3">
      <c r="A1596" t="s">
        <v>2821</v>
      </c>
      <c r="B1596" t="b">
        <v>0</v>
      </c>
      <c r="D1596" t="b">
        <v>0</v>
      </c>
      <c r="E1596" s="1">
        <v>44561</v>
      </c>
      <c r="F1596" t="b">
        <v>0</v>
      </c>
      <c r="G1596" t="s">
        <v>40</v>
      </c>
      <c r="H1596" t="b">
        <v>1</v>
      </c>
      <c r="I1596" s="2">
        <v>44369.538541666669</v>
      </c>
      <c r="J1596" t="b">
        <v>0</v>
      </c>
      <c r="K1596" t="b">
        <v>0</v>
      </c>
      <c r="L1596" t="s">
        <v>93</v>
      </c>
      <c r="M1596">
        <v>4</v>
      </c>
      <c r="N1596">
        <v>2021</v>
      </c>
      <c r="O1596" t="s">
        <v>86</v>
      </c>
      <c r="P1596" t="s">
        <v>86</v>
      </c>
      <c r="Q1596" t="s">
        <v>69</v>
      </c>
      <c r="R1596" t="s">
        <v>40</v>
      </c>
      <c r="S1596" s="2">
        <v>44369.549097222225</v>
      </c>
      <c r="U1596" s="2">
        <v>44369.542372685188</v>
      </c>
      <c r="V1596" t="b">
        <v>0</v>
      </c>
      <c r="W1596" t="s">
        <v>37</v>
      </c>
      <c r="X1596" t="s">
        <v>2822</v>
      </c>
      <c r="Z1596" t="b">
        <v>0</v>
      </c>
      <c r="AA1596" t="s">
        <v>74</v>
      </c>
      <c r="AB1596" t="s">
        <v>88</v>
      </c>
      <c r="AC1596" t="b">
        <v>0</v>
      </c>
      <c r="AD1596" t="b">
        <v>0</v>
      </c>
      <c r="AE1596" s="3">
        <v>66190</v>
      </c>
      <c r="AF1596" s="3">
        <v>6619</v>
      </c>
    </row>
    <row r="1597" spans="1:32" x14ac:dyDescent="0.3">
      <c r="A1597" t="s">
        <v>2823</v>
      </c>
      <c r="B1597" t="b">
        <v>0</v>
      </c>
      <c r="D1597" t="b">
        <v>0</v>
      </c>
      <c r="E1597" s="1">
        <v>44651</v>
      </c>
      <c r="F1597" t="b">
        <v>0</v>
      </c>
      <c r="G1597" t="s">
        <v>123</v>
      </c>
      <c r="H1597" t="b">
        <v>1</v>
      </c>
      <c r="I1597" s="2">
        <v>44349.691030092596</v>
      </c>
      <c r="J1597" t="b">
        <v>0</v>
      </c>
      <c r="K1597" t="b">
        <v>0</v>
      </c>
      <c r="L1597" t="s">
        <v>310</v>
      </c>
      <c r="M1597">
        <v>1</v>
      </c>
      <c r="N1597">
        <v>2022</v>
      </c>
      <c r="O1597" t="s">
        <v>86</v>
      </c>
      <c r="P1597" t="s">
        <v>86</v>
      </c>
      <c r="Q1597" t="s">
        <v>120</v>
      </c>
      <c r="R1597" t="s">
        <v>159</v>
      </c>
      <c r="S1597" s="2">
        <v>44371.658842592595</v>
      </c>
      <c r="V1597" t="b">
        <v>0</v>
      </c>
      <c r="W1597" t="s">
        <v>37</v>
      </c>
      <c r="X1597" t="s">
        <v>2824</v>
      </c>
      <c r="Z1597" t="b">
        <v>0</v>
      </c>
      <c r="AA1597" t="s">
        <v>123</v>
      </c>
      <c r="AB1597" t="s">
        <v>180</v>
      </c>
      <c r="AC1597" t="b">
        <v>0</v>
      </c>
      <c r="AD1597" t="b">
        <v>0</v>
      </c>
      <c r="AE1597" s="3">
        <v>180046.48</v>
      </c>
      <c r="AF1597" s="3">
        <v>9002.32</v>
      </c>
    </row>
    <row r="1598" spans="1:32" x14ac:dyDescent="0.3">
      <c r="A1598" t="s">
        <v>2651</v>
      </c>
      <c r="B1598" t="b">
        <v>0</v>
      </c>
      <c r="C1598" t="s">
        <v>1284</v>
      </c>
      <c r="D1598" t="b">
        <v>0</v>
      </c>
      <c r="E1598" s="1">
        <v>44620</v>
      </c>
      <c r="F1598" t="b">
        <v>0</v>
      </c>
      <c r="G1598" t="s">
        <v>123</v>
      </c>
      <c r="H1598" t="b">
        <v>1</v>
      </c>
      <c r="I1598" s="2">
        <v>44355.730497685188</v>
      </c>
      <c r="J1598" t="b">
        <v>0</v>
      </c>
      <c r="K1598" t="b">
        <v>0</v>
      </c>
      <c r="L1598" t="s">
        <v>310</v>
      </c>
      <c r="M1598">
        <v>1</v>
      </c>
      <c r="N1598">
        <v>2022</v>
      </c>
      <c r="O1598" t="s">
        <v>86</v>
      </c>
      <c r="P1598" t="s">
        <v>86</v>
      </c>
      <c r="Q1598" t="s">
        <v>120</v>
      </c>
      <c r="R1598" t="s">
        <v>123</v>
      </c>
      <c r="S1598" s="2">
        <v>44372.126319444447</v>
      </c>
      <c r="V1598" t="b">
        <v>0</v>
      </c>
      <c r="W1598" t="s">
        <v>1226</v>
      </c>
      <c r="X1598" t="s">
        <v>2825</v>
      </c>
      <c r="Z1598" t="b">
        <v>0</v>
      </c>
      <c r="AA1598" t="s">
        <v>123</v>
      </c>
      <c r="AB1598" t="s">
        <v>180</v>
      </c>
      <c r="AC1598" t="b">
        <v>0</v>
      </c>
      <c r="AD1598" t="b">
        <v>0</v>
      </c>
      <c r="AE1598" s="3">
        <v>150850</v>
      </c>
      <c r="AF1598" s="3">
        <v>7542.5</v>
      </c>
    </row>
    <row r="1599" spans="1:32" x14ac:dyDescent="0.3">
      <c r="A1599" t="s">
        <v>2826</v>
      </c>
      <c r="B1599" t="b">
        <v>0</v>
      </c>
      <c r="D1599" t="b">
        <v>0</v>
      </c>
      <c r="E1599" s="1">
        <v>44469</v>
      </c>
      <c r="F1599" t="b">
        <v>0</v>
      </c>
      <c r="G1599" t="s">
        <v>1332</v>
      </c>
      <c r="H1599" t="b">
        <v>1</v>
      </c>
      <c r="I1599" s="2">
        <v>44330.745787037034</v>
      </c>
      <c r="J1599" t="b">
        <v>0</v>
      </c>
      <c r="K1599" t="b">
        <v>0</v>
      </c>
      <c r="L1599" t="s">
        <v>203</v>
      </c>
      <c r="M1599">
        <v>3</v>
      </c>
      <c r="N1599">
        <v>2021</v>
      </c>
      <c r="O1599" t="s">
        <v>86</v>
      </c>
      <c r="P1599" t="s">
        <v>86</v>
      </c>
      <c r="Q1599" t="s">
        <v>120</v>
      </c>
      <c r="R1599" t="s">
        <v>2115</v>
      </c>
      <c r="S1599" s="2">
        <v>44371.611643518518</v>
      </c>
      <c r="V1599" t="b">
        <v>0</v>
      </c>
      <c r="W1599" t="s">
        <v>37</v>
      </c>
      <c r="X1599" t="s">
        <v>2827</v>
      </c>
      <c r="Z1599" t="b">
        <v>0</v>
      </c>
      <c r="AA1599" t="s">
        <v>2115</v>
      </c>
      <c r="AB1599" t="s">
        <v>180</v>
      </c>
      <c r="AC1599" t="b">
        <v>0</v>
      </c>
      <c r="AD1599" t="b">
        <v>0</v>
      </c>
      <c r="AE1599" s="3">
        <v>154850</v>
      </c>
      <c r="AF1599" s="3">
        <v>7742.5</v>
      </c>
    </row>
    <row r="1600" spans="1:32" x14ac:dyDescent="0.3">
      <c r="A1600" t="s">
        <v>1392</v>
      </c>
      <c r="B1600" t="b">
        <v>0</v>
      </c>
      <c r="D1600" t="b">
        <v>0</v>
      </c>
      <c r="E1600" s="1">
        <v>44469</v>
      </c>
      <c r="F1600" t="b">
        <v>0</v>
      </c>
      <c r="G1600" t="s">
        <v>1931</v>
      </c>
      <c r="H1600" t="b">
        <v>1</v>
      </c>
      <c r="I1600" s="2">
        <v>44368.526886574073</v>
      </c>
      <c r="J1600" t="b">
        <v>0</v>
      </c>
      <c r="K1600" t="b">
        <v>0</v>
      </c>
      <c r="L1600" t="s">
        <v>203</v>
      </c>
      <c r="M1600">
        <v>3</v>
      </c>
      <c r="N1600">
        <v>2021</v>
      </c>
      <c r="O1600" t="s">
        <v>86</v>
      </c>
      <c r="P1600" t="s">
        <v>86</v>
      </c>
      <c r="Q1600" t="s">
        <v>120</v>
      </c>
      <c r="R1600" t="s">
        <v>1931</v>
      </c>
      <c r="S1600" s="2">
        <v>44372.365995370368</v>
      </c>
      <c r="V1600" t="b">
        <v>0</v>
      </c>
      <c r="W1600" t="s">
        <v>37</v>
      </c>
      <c r="X1600" t="s">
        <v>2828</v>
      </c>
      <c r="Z1600" t="b">
        <v>0</v>
      </c>
      <c r="AA1600" t="s">
        <v>1931</v>
      </c>
      <c r="AB1600" t="s">
        <v>180</v>
      </c>
      <c r="AC1600" t="b">
        <v>0</v>
      </c>
      <c r="AD1600" t="b">
        <v>0</v>
      </c>
      <c r="AE1600" s="3">
        <v>174339.66</v>
      </c>
      <c r="AF1600" s="3">
        <v>8716.98</v>
      </c>
    </row>
    <row r="1601" spans="1:32" x14ac:dyDescent="0.3">
      <c r="A1601" t="s">
        <v>2829</v>
      </c>
      <c r="B1601" t="b">
        <v>0</v>
      </c>
      <c r="C1601" t="s">
        <v>45</v>
      </c>
      <c r="D1601" t="b">
        <v>0</v>
      </c>
      <c r="E1601" s="1">
        <v>44561</v>
      </c>
      <c r="F1601" t="b">
        <v>0</v>
      </c>
      <c r="G1601" t="s">
        <v>123</v>
      </c>
      <c r="H1601" t="b">
        <v>1</v>
      </c>
      <c r="I1601" s="2">
        <v>44357.701365740744</v>
      </c>
      <c r="J1601" t="b">
        <v>0</v>
      </c>
      <c r="K1601" t="b">
        <v>0</v>
      </c>
      <c r="L1601" t="s">
        <v>93</v>
      </c>
      <c r="M1601">
        <v>4</v>
      </c>
      <c r="N1601">
        <v>2021</v>
      </c>
      <c r="O1601" t="s">
        <v>86</v>
      </c>
      <c r="P1601" t="s">
        <v>86</v>
      </c>
      <c r="Q1601" t="s">
        <v>120</v>
      </c>
      <c r="R1601" t="s">
        <v>123</v>
      </c>
      <c r="S1601" s="2">
        <v>44368.532650462963</v>
      </c>
      <c r="V1601" t="b">
        <v>0</v>
      </c>
      <c r="W1601" t="s">
        <v>37</v>
      </c>
      <c r="X1601" t="s">
        <v>2830</v>
      </c>
      <c r="Z1601" t="b">
        <v>0</v>
      </c>
      <c r="AA1601" t="s">
        <v>123</v>
      </c>
      <c r="AB1601" t="s">
        <v>180</v>
      </c>
      <c r="AC1601" t="b">
        <v>0</v>
      </c>
      <c r="AD1601" t="b">
        <v>0</v>
      </c>
      <c r="AE1601" s="3">
        <v>171010</v>
      </c>
      <c r="AF1601" s="3">
        <v>8550.5</v>
      </c>
    </row>
    <row r="1602" spans="1:32" x14ac:dyDescent="0.3">
      <c r="A1602" t="s">
        <v>2831</v>
      </c>
      <c r="B1602" t="b">
        <v>0</v>
      </c>
      <c r="D1602" t="b">
        <v>0</v>
      </c>
      <c r="E1602" s="1">
        <v>44550</v>
      </c>
      <c r="F1602" t="b">
        <v>0</v>
      </c>
      <c r="G1602" t="s">
        <v>1337</v>
      </c>
      <c r="H1602" t="b">
        <v>1</v>
      </c>
      <c r="I1602" s="2">
        <v>44370.58184027778</v>
      </c>
      <c r="J1602" t="b">
        <v>0</v>
      </c>
      <c r="K1602" t="b">
        <v>0</v>
      </c>
      <c r="L1602" t="s">
        <v>93</v>
      </c>
      <c r="M1602">
        <v>4</v>
      </c>
      <c r="N1602">
        <v>2021</v>
      </c>
      <c r="O1602" t="s">
        <v>86</v>
      </c>
      <c r="P1602" t="s">
        <v>86</v>
      </c>
      <c r="Q1602" t="s">
        <v>120</v>
      </c>
      <c r="R1602" t="s">
        <v>1337</v>
      </c>
      <c r="S1602" s="2">
        <v>44370.653865740744</v>
      </c>
      <c r="U1602" s="2">
        <v>44370.584247685183</v>
      </c>
      <c r="V1602" t="b">
        <v>0</v>
      </c>
      <c r="W1602" t="s">
        <v>37</v>
      </c>
      <c r="X1602" t="s">
        <v>2832</v>
      </c>
      <c r="Z1602" t="b">
        <v>0</v>
      </c>
      <c r="AA1602" t="s">
        <v>1337</v>
      </c>
      <c r="AB1602" t="s">
        <v>205</v>
      </c>
      <c r="AC1602" t="b">
        <v>0</v>
      </c>
      <c r="AD1602" t="b">
        <v>0</v>
      </c>
      <c r="AE1602" s="3">
        <v>173644.14</v>
      </c>
      <c r="AF1602" s="3">
        <v>52093.24</v>
      </c>
    </row>
    <row r="1603" spans="1:32" x14ac:dyDescent="0.3">
      <c r="A1603" t="s">
        <v>2833</v>
      </c>
      <c r="B1603" t="b">
        <v>0</v>
      </c>
      <c r="D1603" t="b">
        <v>0</v>
      </c>
      <c r="E1603" s="1">
        <v>44561</v>
      </c>
      <c r="F1603" t="b">
        <v>0</v>
      </c>
      <c r="G1603" t="s">
        <v>51</v>
      </c>
      <c r="H1603" t="b">
        <v>1</v>
      </c>
      <c r="I1603" s="2">
        <v>44354.550902777781</v>
      </c>
      <c r="J1603" t="b">
        <v>0</v>
      </c>
      <c r="K1603" t="b">
        <v>0</v>
      </c>
      <c r="L1603" t="s">
        <v>93</v>
      </c>
      <c r="M1603">
        <v>4</v>
      </c>
      <c r="N1603">
        <v>2021</v>
      </c>
      <c r="O1603" t="s">
        <v>771</v>
      </c>
      <c r="P1603" t="s">
        <v>772</v>
      </c>
      <c r="Q1603" t="s">
        <v>49</v>
      </c>
      <c r="R1603" t="s">
        <v>51</v>
      </c>
      <c r="S1603" s="2">
        <v>44364.609710648147</v>
      </c>
      <c r="U1603" s="2">
        <v>44354.760578703703</v>
      </c>
      <c r="V1603" t="b">
        <v>1</v>
      </c>
      <c r="W1603" t="s">
        <v>37</v>
      </c>
      <c r="X1603" t="s">
        <v>2834</v>
      </c>
      <c r="Z1603" t="b">
        <v>0</v>
      </c>
      <c r="AA1603" t="s">
        <v>51</v>
      </c>
      <c r="AB1603" t="s">
        <v>1240</v>
      </c>
      <c r="AC1603" t="b">
        <v>0</v>
      </c>
      <c r="AD1603" t="b">
        <v>0</v>
      </c>
      <c r="AE1603" s="3">
        <v>52406.25</v>
      </c>
      <c r="AF1603" s="3">
        <v>26203.13</v>
      </c>
    </row>
    <row r="1604" spans="1:32" x14ac:dyDescent="0.3">
      <c r="A1604" t="s">
        <v>2835</v>
      </c>
      <c r="B1604" t="b">
        <v>0</v>
      </c>
      <c r="D1604" t="b">
        <v>0</v>
      </c>
      <c r="E1604" s="1">
        <v>44469</v>
      </c>
      <c r="F1604" t="b">
        <v>0</v>
      </c>
      <c r="G1604" t="s">
        <v>40</v>
      </c>
      <c r="H1604" t="b">
        <v>0</v>
      </c>
      <c r="I1604" s="2">
        <v>44363.801793981482</v>
      </c>
      <c r="J1604" t="b">
        <v>0</v>
      </c>
      <c r="K1604" t="b">
        <v>0</v>
      </c>
      <c r="L1604" t="s">
        <v>203</v>
      </c>
      <c r="M1604">
        <v>3</v>
      </c>
      <c r="N1604">
        <v>2021</v>
      </c>
      <c r="O1604" t="s">
        <v>771</v>
      </c>
      <c r="P1604" t="s">
        <v>772</v>
      </c>
      <c r="Q1604" t="s">
        <v>49</v>
      </c>
      <c r="R1604" t="s">
        <v>40</v>
      </c>
      <c r="S1604" s="2">
        <v>44364.658020833333</v>
      </c>
      <c r="V1604" t="b">
        <v>0</v>
      </c>
      <c r="W1604" t="s">
        <v>121</v>
      </c>
      <c r="X1604" t="s">
        <v>2836</v>
      </c>
      <c r="Z1604" t="b">
        <v>0</v>
      </c>
      <c r="AA1604" t="s">
        <v>194</v>
      </c>
      <c r="AB1604" t="s">
        <v>1240</v>
      </c>
      <c r="AC1604" t="b">
        <v>0</v>
      </c>
      <c r="AD1604" t="b">
        <v>0</v>
      </c>
      <c r="AE1604" s="3">
        <v>68206.36</v>
      </c>
      <c r="AF1604" s="3">
        <v>34103.18</v>
      </c>
    </row>
    <row r="1605" spans="1:32" x14ac:dyDescent="0.3">
      <c r="A1605" t="s">
        <v>2837</v>
      </c>
      <c r="B1605" t="b">
        <v>0</v>
      </c>
      <c r="D1605" t="b">
        <v>0</v>
      </c>
      <c r="E1605" s="1">
        <v>44392</v>
      </c>
      <c r="F1605" t="b">
        <v>0</v>
      </c>
      <c r="G1605" t="s">
        <v>40</v>
      </c>
      <c r="H1605" t="b">
        <v>0</v>
      </c>
      <c r="I1605" s="2">
        <v>44361.579386574071</v>
      </c>
      <c r="J1605" t="b">
        <v>0</v>
      </c>
      <c r="K1605" t="b">
        <v>0</v>
      </c>
      <c r="L1605" t="s">
        <v>203</v>
      </c>
      <c r="M1605">
        <v>3</v>
      </c>
      <c r="N1605">
        <v>2021</v>
      </c>
      <c r="O1605" t="s">
        <v>771</v>
      </c>
      <c r="P1605" t="s">
        <v>772</v>
      </c>
      <c r="Q1605" t="s">
        <v>69</v>
      </c>
      <c r="R1605" t="s">
        <v>40</v>
      </c>
      <c r="S1605" s="2">
        <v>44361.580358796295</v>
      </c>
      <c r="V1605" t="b">
        <v>0</v>
      </c>
      <c r="W1605" t="s">
        <v>83</v>
      </c>
      <c r="X1605" t="s">
        <v>2838</v>
      </c>
      <c r="Z1605" t="b">
        <v>1</v>
      </c>
      <c r="AA1605" t="s">
        <v>40</v>
      </c>
      <c r="AB1605" t="s">
        <v>1240</v>
      </c>
      <c r="AC1605" t="b">
        <v>0</v>
      </c>
      <c r="AD1605" t="b">
        <v>0</v>
      </c>
      <c r="AE1605" s="3">
        <v>4935</v>
      </c>
      <c r="AF1605" s="3">
        <v>2467.5</v>
      </c>
    </row>
    <row r="1606" spans="1:32" x14ac:dyDescent="0.3">
      <c r="A1606" t="s">
        <v>1614</v>
      </c>
      <c r="B1606" t="b">
        <v>0</v>
      </c>
      <c r="D1606" t="b">
        <v>0</v>
      </c>
      <c r="E1606" s="1">
        <v>44409</v>
      </c>
      <c r="F1606" t="b">
        <v>0</v>
      </c>
      <c r="G1606" t="s">
        <v>40</v>
      </c>
      <c r="H1606" t="b">
        <v>0</v>
      </c>
      <c r="I1606" s="2">
        <v>44369.666319444441</v>
      </c>
      <c r="J1606" t="b">
        <v>0</v>
      </c>
      <c r="K1606" t="b">
        <v>0</v>
      </c>
      <c r="L1606" t="s">
        <v>203</v>
      </c>
      <c r="M1606">
        <v>3</v>
      </c>
      <c r="N1606">
        <v>2021</v>
      </c>
      <c r="O1606" t="s">
        <v>1096</v>
      </c>
      <c r="P1606" t="s">
        <v>1097</v>
      </c>
      <c r="Q1606" t="s">
        <v>35</v>
      </c>
      <c r="R1606" t="s">
        <v>40</v>
      </c>
      <c r="S1606" s="2">
        <v>44376.745127314818</v>
      </c>
      <c r="U1606" s="2">
        <v>44376.743946759256</v>
      </c>
      <c r="V1606" t="b">
        <v>0</v>
      </c>
      <c r="W1606" t="s">
        <v>83</v>
      </c>
      <c r="X1606" t="s">
        <v>2839</v>
      </c>
      <c r="Z1606" t="b">
        <v>1</v>
      </c>
      <c r="AA1606" t="s">
        <v>40</v>
      </c>
      <c r="AB1606" t="s">
        <v>1413</v>
      </c>
      <c r="AC1606" t="b">
        <v>0</v>
      </c>
      <c r="AD1606" t="b">
        <v>0</v>
      </c>
      <c r="AE1606" s="3">
        <v>13995</v>
      </c>
      <c r="AF1606" s="3">
        <v>12595.5</v>
      </c>
    </row>
    <row r="1607" spans="1:32" x14ac:dyDescent="0.3">
      <c r="A1607" t="s">
        <v>2840</v>
      </c>
      <c r="B1607" t="b">
        <v>0</v>
      </c>
      <c r="D1607" t="b">
        <v>0</v>
      </c>
      <c r="E1607" s="1">
        <v>44501</v>
      </c>
      <c r="F1607" t="b">
        <v>0</v>
      </c>
      <c r="G1607" t="s">
        <v>40</v>
      </c>
      <c r="H1607" t="b">
        <v>0</v>
      </c>
      <c r="I1607" s="2">
        <v>44341.852789351855</v>
      </c>
      <c r="J1607" t="b">
        <v>0</v>
      </c>
      <c r="K1607" t="b">
        <v>0</v>
      </c>
      <c r="L1607" t="s">
        <v>93</v>
      </c>
      <c r="M1607">
        <v>4</v>
      </c>
      <c r="N1607">
        <v>2021</v>
      </c>
      <c r="O1607" t="s">
        <v>771</v>
      </c>
      <c r="P1607" t="s">
        <v>772</v>
      </c>
      <c r="Q1607" t="s">
        <v>69</v>
      </c>
      <c r="R1607" t="s">
        <v>40</v>
      </c>
      <c r="S1607" s="2">
        <v>44341.856851851851</v>
      </c>
      <c r="V1607" t="b">
        <v>0</v>
      </c>
      <c r="W1607" t="s">
        <v>83</v>
      </c>
      <c r="X1607" t="s">
        <v>2841</v>
      </c>
      <c r="Z1607" t="b">
        <v>1</v>
      </c>
      <c r="AA1607" t="s">
        <v>40</v>
      </c>
      <c r="AB1607" t="s">
        <v>1240</v>
      </c>
      <c r="AC1607" t="b">
        <v>0</v>
      </c>
      <c r="AD1607" t="b">
        <v>0</v>
      </c>
      <c r="AE1607" s="3">
        <v>6500</v>
      </c>
      <c r="AF1607" s="3">
        <v>3250</v>
      </c>
    </row>
    <row r="1608" spans="1:32" x14ac:dyDescent="0.3">
      <c r="A1608" t="s">
        <v>1635</v>
      </c>
      <c r="B1608" t="b">
        <v>0</v>
      </c>
      <c r="D1608" t="b">
        <v>0</v>
      </c>
      <c r="E1608" s="1">
        <v>44153</v>
      </c>
      <c r="F1608" t="b">
        <v>0</v>
      </c>
      <c r="G1608" t="s">
        <v>315</v>
      </c>
      <c r="H1608" t="b">
        <v>0</v>
      </c>
      <c r="I1608" s="2">
        <v>44357.848287037035</v>
      </c>
      <c r="J1608" t="b">
        <v>0</v>
      </c>
      <c r="K1608" t="b">
        <v>0</v>
      </c>
      <c r="L1608" t="s">
        <v>195</v>
      </c>
      <c r="M1608">
        <v>4</v>
      </c>
      <c r="N1608">
        <v>2020</v>
      </c>
      <c r="O1608" t="s">
        <v>1096</v>
      </c>
      <c r="P1608" t="s">
        <v>1097</v>
      </c>
      <c r="Q1608" t="s">
        <v>35</v>
      </c>
      <c r="R1608" t="s">
        <v>315</v>
      </c>
      <c r="S1608" s="2">
        <v>44361.525243055556</v>
      </c>
      <c r="V1608" t="b">
        <v>0</v>
      </c>
      <c r="W1608" t="s">
        <v>98</v>
      </c>
      <c r="X1608" t="s">
        <v>2842</v>
      </c>
      <c r="Z1608" t="b">
        <v>1</v>
      </c>
      <c r="AA1608" t="s">
        <v>194</v>
      </c>
      <c r="AB1608" t="s">
        <v>1413</v>
      </c>
      <c r="AC1608" t="b">
        <v>0</v>
      </c>
      <c r="AD1608" t="b">
        <v>0</v>
      </c>
      <c r="AE1608" s="3">
        <v>5970</v>
      </c>
      <c r="AF1608" s="3">
        <v>5373</v>
      </c>
    </row>
    <row r="1609" spans="1:32" x14ac:dyDescent="0.3">
      <c r="A1609" t="s">
        <v>1005</v>
      </c>
      <c r="B1609" t="b">
        <v>0</v>
      </c>
      <c r="D1609" t="b">
        <v>0</v>
      </c>
      <c r="E1609" s="1">
        <v>44386</v>
      </c>
      <c r="F1609" t="b">
        <v>0</v>
      </c>
      <c r="G1609" t="s">
        <v>1332</v>
      </c>
      <c r="H1609" t="b">
        <v>1</v>
      </c>
      <c r="I1609" s="2">
        <v>44372.946250000001</v>
      </c>
      <c r="J1609" t="b">
        <v>0</v>
      </c>
      <c r="K1609" t="b">
        <v>0</v>
      </c>
      <c r="L1609" t="s">
        <v>203</v>
      </c>
      <c r="M1609">
        <v>3</v>
      </c>
      <c r="N1609">
        <v>2021</v>
      </c>
      <c r="O1609" t="s">
        <v>1096</v>
      </c>
      <c r="P1609" t="s">
        <v>1097</v>
      </c>
      <c r="Q1609" t="s">
        <v>120</v>
      </c>
      <c r="R1609" t="s">
        <v>1332</v>
      </c>
      <c r="S1609" s="2">
        <v>44372.964328703703</v>
      </c>
      <c r="V1609" t="b">
        <v>0</v>
      </c>
      <c r="W1609" t="s">
        <v>37</v>
      </c>
      <c r="X1609" t="s">
        <v>2843</v>
      </c>
      <c r="Z1609" t="b">
        <v>0</v>
      </c>
      <c r="AA1609" t="s">
        <v>2115</v>
      </c>
      <c r="AB1609" t="s">
        <v>1097</v>
      </c>
      <c r="AC1609" t="b">
        <v>0</v>
      </c>
      <c r="AD1609" t="b">
        <v>0</v>
      </c>
      <c r="AE1609" s="3">
        <v>52450</v>
      </c>
      <c r="AF1609" s="3">
        <v>47205</v>
      </c>
    </row>
    <row r="1610" spans="1:32" x14ac:dyDescent="0.3">
      <c r="A1610" t="s">
        <v>2643</v>
      </c>
      <c r="B1610" t="b">
        <v>0</v>
      </c>
      <c r="D1610" t="b">
        <v>0</v>
      </c>
      <c r="E1610" s="1">
        <v>44477</v>
      </c>
      <c r="F1610" t="b">
        <v>0</v>
      </c>
      <c r="G1610" t="s">
        <v>1223</v>
      </c>
      <c r="H1610" t="b">
        <v>1</v>
      </c>
      <c r="I1610" s="2">
        <v>44337.838761574072</v>
      </c>
      <c r="J1610" t="b">
        <v>0</v>
      </c>
      <c r="K1610" t="b">
        <v>0</v>
      </c>
      <c r="L1610" t="s">
        <v>93</v>
      </c>
      <c r="M1610">
        <v>4</v>
      </c>
      <c r="N1610">
        <v>2021</v>
      </c>
      <c r="O1610" t="s">
        <v>771</v>
      </c>
      <c r="P1610" t="s">
        <v>772</v>
      </c>
      <c r="Q1610" t="s">
        <v>45</v>
      </c>
      <c r="R1610" t="s">
        <v>87</v>
      </c>
      <c r="S1610" s="2">
        <v>44348.7966087963</v>
      </c>
      <c r="U1610" s="2">
        <v>44337.842442129629</v>
      </c>
      <c r="V1610" t="b">
        <v>0</v>
      </c>
      <c r="W1610" t="s">
        <v>1224</v>
      </c>
      <c r="X1610" t="s">
        <v>2844</v>
      </c>
      <c r="Z1610" t="b">
        <v>0</v>
      </c>
      <c r="AA1610" t="s">
        <v>1223</v>
      </c>
      <c r="AB1610" t="s">
        <v>774</v>
      </c>
      <c r="AC1610" t="b">
        <v>0</v>
      </c>
      <c r="AD1610" t="b">
        <v>0</v>
      </c>
      <c r="AE1610" s="3">
        <v>150432.74</v>
      </c>
      <c r="AF1610" s="3">
        <v>105302.92</v>
      </c>
    </row>
    <row r="1611" spans="1:32" x14ac:dyDescent="0.3">
      <c r="A1611" t="s">
        <v>282</v>
      </c>
      <c r="B1611" t="b">
        <v>0</v>
      </c>
      <c r="D1611" t="b">
        <v>0</v>
      </c>
      <c r="E1611" s="1">
        <v>43311</v>
      </c>
      <c r="F1611" t="b">
        <v>1</v>
      </c>
      <c r="G1611" t="s">
        <v>964</v>
      </c>
      <c r="H1611" t="b">
        <v>0</v>
      </c>
      <c r="I1611" s="2">
        <v>43307.562245370369</v>
      </c>
      <c r="J1611" t="b">
        <v>0</v>
      </c>
      <c r="K1611" t="b">
        <v>0</v>
      </c>
      <c r="L1611" t="s">
        <v>132</v>
      </c>
      <c r="M1611">
        <v>3</v>
      </c>
      <c r="N1611">
        <v>2018</v>
      </c>
      <c r="O1611" t="s">
        <v>5</v>
      </c>
      <c r="P1611" t="s">
        <v>5</v>
      </c>
      <c r="Q1611" t="s">
        <v>120</v>
      </c>
      <c r="R1611" t="s">
        <v>87</v>
      </c>
      <c r="S1611" s="2">
        <v>44297.83829861111</v>
      </c>
      <c r="U1611" s="2">
        <v>43314.564398148148</v>
      </c>
      <c r="V1611" t="b">
        <v>0</v>
      </c>
      <c r="W1611" t="s">
        <v>121</v>
      </c>
      <c r="X1611" t="s">
        <v>4835</v>
      </c>
      <c r="Z1611" t="b">
        <v>0</v>
      </c>
      <c r="AA1611" t="s">
        <v>159</v>
      </c>
      <c r="AB1611" t="s">
        <v>42</v>
      </c>
      <c r="AC1611" t="b">
        <v>0</v>
      </c>
      <c r="AD1611" t="b">
        <v>1</v>
      </c>
      <c r="AE1611" s="3">
        <v>4600</v>
      </c>
      <c r="AF1611" s="3">
        <v>4600</v>
      </c>
    </row>
    <row r="1612" spans="1:32" x14ac:dyDescent="0.3">
      <c r="A1612" t="s">
        <v>288</v>
      </c>
      <c r="B1612" t="b">
        <v>0</v>
      </c>
      <c r="D1612" t="b">
        <v>0</v>
      </c>
      <c r="E1612" s="1">
        <v>43311</v>
      </c>
      <c r="F1612" t="b">
        <v>1</v>
      </c>
      <c r="G1612" t="s">
        <v>964</v>
      </c>
      <c r="H1612" t="b">
        <v>0</v>
      </c>
      <c r="I1612" s="2">
        <v>43314.570081018515</v>
      </c>
      <c r="J1612" t="b">
        <v>0</v>
      </c>
      <c r="K1612" t="b">
        <v>0</v>
      </c>
      <c r="L1612" t="s">
        <v>132</v>
      </c>
      <c r="M1612">
        <v>3</v>
      </c>
      <c r="N1612">
        <v>2018</v>
      </c>
      <c r="O1612" t="s">
        <v>5</v>
      </c>
      <c r="P1612" t="s">
        <v>5</v>
      </c>
      <c r="Q1612" t="s">
        <v>110</v>
      </c>
      <c r="R1612" t="s">
        <v>87</v>
      </c>
      <c r="S1612" s="2">
        <v>44296.95826388889</v>
      </c>
      <c r="V1612" t="b">
        <v>0</v>
      </c>
      <c r="W1612" t="s">
        <v>1252</v>
      </c>
      <c r="X1612" t="s">
        <v>4838</v>
      </c>
      <c r="Z1612" t="b">
        <v>0</v>
      </c>
      <c r="AA1612" t="s">
        <v>159</v>
      </c>
      <c r="AB1612" t="s">
        <v>42</v>
      </c>
      <c r="AC1612" t="b">
        <v>0</v>
      </c>
      <c r="AD1612" t="b">
        <v>1</v>
      </c>
      <c r="AE1612" s="3">
        <v>2950</v>
      </c>
      <c r="AF1612" s="3">
        <v>2950</v>
      </c>
    </row>
    <row r="1613" spans="1:32" x14ac:dyDescent="0.3">
      <c r="A1613" t="s">
        <v>1435</v>
      </c>
      <c r="B1613" t="b">
        <v>0</v>
      </c>
      <c r="D1613" t="b">
        <v>0</v>
      </c>
      <c r="E1613" s="1">
        <v>43311</v>
      </c>
      <c r="F1613" t="b">
        <v>1</v>
      </c>
      <c r="G1613" t="s">
        <v>40</v>
      </c>
      <c r="H1613" t="b">
        <v>0</v>
      </c>
      <c r="I1613" s="2">
        <v>43136.771793981483</v>
      </c>
      <c r="J1613" t="b">
        <v>0</v>
      </c>
      <c r="K1613" t="b">
        <v>0</v>
      </c>
      <c r="L1613" t="s">
        <v>132</v>
      </c>
      <c r="M1613">
        <v>3</v>
      </c>
      <c r="N1613">
        <v>2018</v>
      </c>
      <c r="O1613" t="s">
        <v>5</v>
      </c>
      <c r="P1613" t="s">
        <v>5</v>
      </c>
      <c r="Q1613" t="s">
        <v>49</v>
      </c>
      <c r="R1613" t="s">
        <v>87</v>
      </c>
      <c r="S1613" s="2">
        <v>44297.837673611109</v>
      </c>
      <c r="U1613" s="2">
        <v>43836.762685185182</v>
      </c>
      <c r="V1613" t="b">
        <v>0</v>
      </c>
      <c r="W1613" t="s">
        <v>121</v>
      </c>
      <c r="X1613" t="s">
        <v>5458</v>
      </c>
      <c r="Z1613" t="b">
        <v>1</v>
      </c>
      <c r="AA1613" t="s">
        <v>194</v>
      </c>
      <c r="AB1613" t="s">
        <v>42</v>
      </c>
      <c r="AC1613" t="b">
        <v>0</v>
      </c>
      <c r="AD1613" t="b">
        <v>1</v>
      </c>
      <c r="AE1613" s="3">
        <v>80194</v>
      </c>
      <c r="AF1613" s="3">
        <v>80194</v>
      </c>
    </row>
    <row r="1614" spans="1:32" x14ac:dyDescent="0.3">
      <c r="A1614" t="s">
        <v>67</v>
      </c>
      <c r="B1614" t="b">
        <v>0</v>
      </c>
      <c r="D1614" t="b">
        <v>0</v>
      </c>
      <c r="E1614" s="1">
        <v>43311</v>
      </c>
      <c r="F1614" t="b">
        <v>1</v>
      </c>
      <c r="G1614" t="s">
        <v>40</v>
      </c>
      <c r="H1614" t="b">
        <v>0</v>
      </c>
      <c r="I1614" s="2">
        <v>43311.754143518519</v>
      </c>
      <c r="J1614" t="b">
        <v>0</v>
      </c>
      <c r="K1614" t="b">
        <v>0</v>
      </c>
      <c r="L1614" t="s">
        <v>132</v>
      </c>
      <c r="M1614">
        <v>3</v>
      </c>
      <c r="N1614">
        <v>2018</v>
      </c>
      <c r="O1614" t="s">
        <v>5</v>
      </c>
      <c r="P1614" t="s">
        <v>5</v>
      </c>
      <c r="Q1614" t="s">
        <v>69</v>
      </c>
      <c r="R1614" t="s">
        <v>87</v>
      </c>
      <c r="S1614" s="2">
        <v>44297.8278587963</v>
      </c>
      <c r="U1614" s="2">
        <v>43836.762685185182</v>
      </c>
      <c r="V1614" t="b">
        <v>0</v>
      </c>
      <c r="W1614" t="s">
        <v>83</v>
      </c>
      <c r="X1614" t="s">
        <v>5502</v>
      </c>
      <c r="Z1614" t="b">
        <v>1</v>
      </c>
      <c r="AA1614" t="s">
        <v>40</v>
      </c>
      <c r="AB1614" t="s">
        <v>42</v>
      </c>
      <c r="AC1614" t="b">
        <v>0</v>
      </c>
      <c r="AD1614" t="b">
        <v>1</v>
      </c>
      <c r="AE1614" s="3">
        <v>1074.5999999999999</v>
      </c>
      <c r="AF1614" s="3">
        <v>1074.5999999999999</v>
      </c>
    </row>
    <row r="1615" spans="1:32" x14ac:dyDescent="0.3">
      <c r="A1615" t="s">
        <v>909</v>
      </c>
      <c r="B1615" t="b">
        <v>0</v>
      </c>
      <c r="D1615" t="b">
        <v>0</v>
      </c>
      <c r="E1615" s="1">
        <v>43312</v>
      </c>
      <c r="F1615" t="b">
        <v>1</v>
      </c>
      <c r="G1615" t="s">
        <v>109</v>
      </c>
      <c r="H1615" t="b">
        <v>1</v>
      </c>
      <c r="I1615" s="2">
        <v>42713.484039351853</v>
      </c>
      <c r="J1615" t="b">
        <v>0</v>
      </c>
      <c r="K1615" t="b">
        <v>0</v>
      </c>
      <c r="L1615" t="s">
        <v>132</v>
      </c>
      <c r="M1615">
        <v>3</v>
      </c>
      <c r="N1615">
        <v>2018</v>
      </c>
      <c r="O1615" t="s">
        <v>34</v>
      </c>
      <c r="P1615" t="s">
        <v>34</v>
      </c>
      <c r="Q1615" t="s">
        <v>5975</v>
      </c>
      <c r="R1615" t="s">
        <v>87</v>
      </c>
      <c r="S1615" s="2">
        <v>44296.959062499998</v>
      </c>
      <c r="U1615" s="2">
        <v>43762.802858796298</v>
      </c>
      <c r="V1615" t="b">
        <v>0</v>
      </c>
      <c r="W1615" t="s">
        <v>37</v>
      </c>
      <c r="X1615" t="s">
        <v>910</v>
      </c>
      <c r="Z1615" t="b">
        <v>0</v>
      </c>
      <c r="AA1615" t="s">
        <v>246</v>
      </c>
      <c r="AB1615" t="s">
        <v>38</v>
      </c>
      <c r="AC1615" t="b">
        <v>0</v>
      </c>
      <c r="AD1615" t="b">
        <v>0</v>
      </c>
      <c r="AE1615" s="3">
        <v>50650</v>
      </c>
      <c r="AF1615" s="3">
        <v>0</v>
      </c>
    </row>
    <row r="1616" spans="1:32" x14ac:dyDescent="0.3">
      <c r="A1616" t="s">
        <v>763</v>
      </c>
      <c r="B1616" t="b">
        <v>0</v>
      </c>
      <c r="D1616" t="b">
        <v>0</v>
      </c>
      <c r="E1616" s="1">
        <v>43312</v>
      </c>
      <c r="F1616" t="b">
        <v>1</v>
      </c>
      <c r="G1616" t="s">
        <v>964</v>
      </c>
      <c r="H1616" t="b">
        <v>0</v>
      </c>
      <c r="I1616" s="2">
        <v>43159.685416666667</v>
      </c>
      <c r="J1616" t="b">
        <v>0</v>
      </c>
      <c r="K1616" t="b">
        <v>0</v>
      </c>
      <c r="L1616" t="s">
        <v>132</v>
      </c>
      <c r="M1616">
        <v>3</v>
      </c>
      <c r="N1616">
        <v>2018</v>
      </c>
      <c r="O1616" t="s">
        <v>34</v>
      </c>
      <c r="P1616" t="s">
        <v>34</v>
      </c>
      <c r="Q1616" t="s">
        <v>120</v>
      </c>
      <c r="R1616" t="s">
        <v>87</v>
      </c>
      <c r="S1616" s="2">
        <v>44296.959062499998</v>
      </c>
      <c r="U1616" s="2">
        <v>43173.681134259263</v>
      </c>
      <c r="V1616" t="b">
        <v>0</v>
      </c>
      <c r="W1616" t="s">
        <v>45</v>
      </c>
      <c r="X1616" t="s">
        <v>3131</v>
      </c>
      <c r="Z1616" t="b">
        <v>0</v>
      </c>
      <c r="AA1616" t="s">
        <v>123</v>
      </c>
      <c r="AB1616" t="s">
        <v>38</v>
      </c>
      <c r="AC1616" t="b">
        <v>0</v>
      </c>
      <c r="AD1616" t="b">
        <v>0</v>
      </c>
      <c r="AE1616" s="3">
        <v>72600</v>
      </c>
      <c r="AF1616" s="3">
        <v>0</v>
      </c>
    </row>
    <row r="1617" spans="1:32" x14ac:dyDescent="0.3">
      <c r="A1617" t="s">
        <v>256</v>
      </c>
      <c r="B1617" t="b">
        <v>0</v>
      </c>
      <c r="D1617" t="b">
        <v>0</v>
      </c>
      <c r="E1617" s="1">
        <v>43312</v>
      </c>
      <c r="F1617" t="b">
        <v>1</v>
      </c>
      <c r="G1617" t="s">
        <v>964</v>
      </c>
      <c r="H1617" t="b">
        <v>0</v>
      </c>
      <c r="I1617" s="2">
        <v>43307.552546296298</v>
      </c>
      <c r="J1617" t="b">
        <v>0</v>
      </c>
      <c r="K1617" t="b">
        <v>0</v>
      </c>
      <c r="L1617" t="s">
        <v>132</v>
      </c>
      <c r="M1617">
        <v>3</v>
      </c>
      <c r="N1617">
        <v>2018</v>
      </c>
      <c r="O1617" t="s">
        <v>5</v>
      </c>
      <c r="P1617" t="s">
        <v>5</v>
      </c>
      <c r="Q1617" t="s">
        <v>120</v>
      </c>
      <c r="R1617" t="s">
        <v>87</v>
      </c>
      <c r="S1617" s="2">
        <v>44297.841400462959</v>
      </c>
      <c r="U1617" s="2">
        <v>43314.563414351855</v>
      </c>
      <c r="V1617" t="b">
        <v>0</v>
      </c>
      <c r="W1617" t="s">
        <v>37</v>
      </c>
      <c r="X1617" t="s">
        <v>4834</v>
      </c>
      <c r="Z1617" t="b">
        <v>0</v>
      </c>
      <c r="AA1617" t="s">
        <v>159</v>
      </c>
      <c r="AB1617" t="s">
        <v>42</v>
      </c>
      <c r="AC1617" t="b">
        <v>0</v>
      </c>
      <c r="AD1617" t="b">
        <v>1</v>
      </c>
      <c r="AE1617" s="3">
        <v>4600</v>
      </c>
      <c r="AF1617" s="3">
        <v>4600</v>
      </c>
    </row>
    <row r="1618" spans="1:32" x14ac:dyDescent="0.3">
      <c r="A1618" t="s">
        <v>173</v>
      </c>
      <c r="B1618" t="b">
        <v>0</v>
      </c>
      <c r="D1618" t="b">
        <v>0</v>
      </c>
      <c r="E1618" s="1">
        <v>43312</v>
      </c>
      <c r="F1618" t="b">
        <v>1</v>
      </c>
      <c r="G1618" t="s">
        <v>964</v>
      </c>
      <c r="H1618" t="b">
        <v>0</v>
      </c>
      <c r="I1618" s="2">
        <v>43314.567615740743</v>
      </c>
      <c r="J1618" t="b">
        <v>0</v>
      </c>
      <c r="K1618" t="b">
        <v>0</v>
      </c>
      <c r="L1618" t="s">
        <v>132</v>
      </c>
      <c r="M1618">
        <v>3</v>
      </c>
      <c r="N1618">
        <v>2018</v>
      </c>
      <c r="O1618" t="s">
        <v>5</v>
      </c>
      <c r="P1618" t="s">
        <v>5</v>
      </c>
      <c r="Q1618" t="s">
        <v>120</v>
      </c>
      <c r="R1618" t="s">
        <v>87</v>
      </c>
      <c r="S1618" s="2">
        <v>44296.95826388889</v>
      </c>
      <c r="V1618" t="b">
        <v>0</v>
      </c>
      <c r="W1618" t="s">
        <v>45</v>
      </c>
      <c r="X1618" t="s">
        <v>4836</v>
      </c>
      <c r="Z1618" t="b">
        <v>0</v>
      </c>
      <c r="AA1618" t="s">
        <v>159</v>
      </c>
      <c r="AB1618" t="s">
        <v>42</v>
      </c>
      <c r="AC1618" t="b">
        <v>0</v>
      </c>
      <c r="AD1618" t="b">
        <v>1</v>
      </c>
      <c r="AE1618" s="3">
        <v>1950</v>
      </c>
      <c r="AF1618" s="3">
        <v>1950</v>
      </c>
    </row>
    <row r="1619" spans="1:32" x14ac:dyDescent="0.3">
      <c r="A1619" t="s">
        <v>761</v>
      </c>
      <c r="B1619" t="b">
        <v>0</v>
      </c>
      <c r="D1619" t="b">
        <v>0</v>
      </c>
      <c r="E1619" s="1">
        <v>43313</v>
      </c>
      <c r="F1619" t="b">
        <v>1</v>
      </c>
      <c r="G1619" t="s">
        <v>40</v>
      </c>
      <c r="H1619" t="b">
        <v>0</v>
      </c>
      <c r="I1619" s="2">
        <v>43165.775046296294</v>
      </c>
      <c r="J1619" t="b">
        <v>0</v>
      </c>
      <c r="K1619" t="b">
        <v>0</v>
      </c>
      <c r="L1619" t="s">
        <v>132</v>
      </c>
      <c r="M1619">
        <v>3</v>
      </c>
      <c r="N1619">
        <v>2018</v>
      </c>
      <c r="O1619" t="s">
        <v>34</v>
      </c>
      <c r="P1619" t="s">
        <v>34</v>
      </c>
      <c r="Q1619" t="s">
        <v>44</v>
      </c>
      <c r="R1619" t="s">
        <v>87</v>
      </c>
      <c r="S1619" s="2">
        <v>44297.838888888888</v>
      </c>
      <c r="U1619" s="2">
        <v>43836.762962962966</v>
      </c>
      <c r="V1619" t="b">
        <v>0</v>
      </c>
      <c r="W1619" t="s">
        <v>121</v>
      </c>
      <c r="X1619" t="s">
        <v>3639</v>
      </c>
      <c r="Z1619" t="b">
        <v>0</v>
      </c>
      <c r="AA1619" t="s">
        <v>40</v>
      </c>
      <c r="AB1619" t="s">
        <v>38</v>
      </c>
      <c r="AC1619" t="b">
        <v>0</v>
      </c>
      <c r="AD1619" t="b">
        <v>0</v>
      </c>
      <c r="AE1619" s="3">
        <v>189.05</v>
      </c>
      <c r="AF1619" s="3">
        <v>0</v>
      </c>
    </row>
    <row r="1620" spans="1:32" x14ac:dyDescent="0.3">
      <c r="A1620" t="s">
        <v>67</v>
      </c>
      <c r="B1620" t="b">
        <v>0</v>
      </c>
      <c r="D1620" t="b">
        <v>0</v>
      </c>
      <c r="E1620" s="1">
        <v>43313</v>
      </c>
      <c r="F1620" t="b">
        <v>1</v>
      </c>
      <c r="G1620" t="s">
        <v>40</v>
      </c>
      <c r="H1620" t="b">
        <v>0</v>
      </c>
      <c r="I1620" s="2">
        <v>43304.539606481485</v>
      </c>
      <c r="J1620" t="b">
        <v>0</v>
      </c>
      <c r="K1620" t="b">
        <v>0</v>
      </c>
      <c r="L1620" t="s">
        <v>132</v>
      </c>
      <c r="M1620">
        <v>3</v>
      </c>
      <c r="N1620">
        <v>2018</v>
      </c>
      <c r="O1620" t="s">
        <v>5</v>
      </c>
      <c r="P1620" t="s">
        <v>5</v>
      </c>
      <c r="Q1620" t="s">
        <v>44</v>
      </c>
      <c r="R1620" t="s">
        <v>87</v>
      </c>
      <c r="S1620" s="2">
        <v>44297.8278587963</v>
      </c>
      <c r="U1620" s="2">
        <v>43836.762685185182</v>
      </c>
      <c r="V1620" t="b">
        <v>0</v>
      </c>
      <c r="W1620" t="s">
        <v>83</v>
      </c>
      <c r="X1620" t="s">
        <v>5463</v>
      </c>
      <c r="Z1620" t="b">
        <v>1</v>
      </c>
      <c r="AA1620" t="s">
        <v>40</v>
      </c>
      <c r="AB1620" t="s">
        <v>42</v>
      </c>
      <c r="AC1620" t="b">
        <v>0</v>
      </c>
      <c r="AD1620" t="b">
        <v>1</v>
      </c>
      <c r="AE1620" s="3">
        <v>358.2</v>
      </c>
      <c r="AF1620" s="3">
        <v>358.2</v>
      </c>
    </row>
    <row r="1621" spans="1:32" x14ac:dyDescent="0.3">
      <c r="A1621" t="s">
        <v>3667</v>
      </c>
      <c r="B1621" t="b">
        <v>0</v>
      </c>
      <c r="D1621" t="b">
        <v>0</v>
      </c>
      <c r="E1621" s="1">
        <v>43315</v>
      </c>
      <c r="F1621" t="b">
        <v>1</v>
      </c>
      <c r="G1621" t="s">
        <v>40</v>
      </c>
      <c r="H1621" t="b">
        <v>0</v>
      </c>
      <c r="I1621" s="2">
        <v>43311.802766203706</v>
      </c>
      <c r="J1621" t="b">
        <v>0</v>
      </c>
      <c r="K1621" t="b">
        <v>0</v>
      </c>
      <c r="L1621" t="s">
        <v>132</v>
      </c>
      <c r="M1621">
        <v>3</v>
      </c>
      <c r="N1621">
        <v>2018</v>
      </c>
      <c r="O1621" t="s">
        <v>5</v>
      </c>
      <c r="P1621" t="s">
        <v>5</v>
      </c>
      <c r="Q1621" t="s">
        <v>69</v>
      </c>
      <c r="R1621" t="s">
        <v>40</v>
      </c>
      <c r="S1621" s="2">
        <v>44175.894259259258</v>
      </c>
      <c r="U1621" s="2">
        <v>43836.762685185182</v>
      </c>
      <c r="V1621" t="b">
        <v>0</v>
      </c>
      <c r="W1621" t="s">
        <v>98</v>
      </c>
      <c r="X1621" t="s">
        <v>5503</v>
      </c>
      <c r="Z1621" t="b">
        <v>1</v>
      </c>
      <c r="AA1621" t="s">
        <v>40</v>
      </c>
      <c r="AB1621" t="s">
        <v>42</v>
      </c>
      <c r="AC1621" t="b">
        <v>0</v>
      </c>
      <c r="AD1621" t="b">
        <v>1</v>
      </c>
      <c r="AE1621" s="3">
        <v>179.1</v>
      </c>
      <c r="AF1621" s="3">
        <v>179.1</v>
      </c>
    </row>
    <row r="1622" spans="1:32" x14ac:dyDescent="0.3">
      <c r="A1622" t="s">
        <v>3618</v>
      </c>
      <c r="B1622" t="b">
        <v>0</v>
      </c>
      <c r="D1622" t="b">
        <v>0</v>
      </c>
      <c r="E1622" s="1">
        <v>43318</v>
      </c>
      <c r="F1622" t="b">
        <v>1</v>
      </c>
      <c r="G1622" t="s">
        <v>40</v>
      </c>
      <c r="H1622" t="b">
        <v>0</v>
      </c>
      <c r="I1622" s="2">
        <v>43237.75984953704</v>
      </c>
      <c r="J1622" t="b">
        <v>0</v>
      </c>
      <c r="K1622" t="b">
        <v>0</v>
      </c>
      <c r="L1622" t="s">
        <v>132</v>
      </c>
      <c r="M1622">
        <v>3</v>
      </c>
      <c r="N1622">
        <v>2018</v>
      </c>
      <c r="O1622" t="s">
        <v>34</v>
      </c>
      <c r="P1622" t="s">
        <v>34</v>
      </c>
      <c r="Q1622" t="s">
        <v>69</v>
      </c>
      <c r="R1622" t="s">
        <v>36</v>
      </c>
      <c r="S1622" s="2">
        <v>43836.76290509259</v>
      </c>
      <c r="U1622" s="2">
        <v>43836.76290509259</v>
      </c>
      <c r="V1622" t="b">
        <v>0</v>
      </c>
      <c r="W1622" t="s">
        <v>37</v>
      </c>
      <c r="X1622" t="s">
        <v>3619</v>
      </c>
      <c r="Z1622" t="b">
        <v>0</v>
      </c>
      <c r="AA1622" t="s">
        <v>74</v>
      </c>
      <c r="AB1622" t="s">
        <v>38</v>
      </c>
      <c r="AC1622" t="b">
        <v>0</v>
      </c>
      <c r="AD1622" t="b">
        <v>0</v>
      </c>
      <c r="AE1622" s="3">
        <v>65000</v>
      </c>
      <c r="AF1622" s="3">
        <v>0</v>
      </c>
    </row>
    <row r="1623" spans="1:32" x14ac:dyDescent="0.3">
      <c r="A1623" t="s">
        <v>5386</v>
      </c>
      <c r="B1623" t="b">
        <v>0</v>
      </c>
      <c r="D1623" t="b">
        <v>0</v>
      </c>
      <c r="E1623" s="1">
        <v>43318</v>
      </c>
      <c r="F1623" t="b">
        <v>1</v>
      </c>
      <c r="G1623" t="s">
        <v>40</v>
      </c>
      <c r="H1623" t="b">
        <v>0</v>
      </c>
      <c r="I1623" s="2">
        <v>43307.852812500001</v>
      </c>
      <c r="J1623" t="b">
        <v>0</v>
      </c>
      <c r="K1623" t="b">
        <v>0</v>
      </c>
      <c r="L1623" t="s">
        <v>132</v>
      </c>
      <c r="M1623">
        <v>3</v>
      </c>
      <c r="N1623">
        <v>2018</v>
      </c>
      <c r="O1623" t="s">
        <v>5</v>
      </c>
      <c r="P1623" t="s">
        <v>5</v>
      </c>
      <c r="Q1623" t="s">
        <v>69</v>
      </c>
      <c r="R1623" t="s">
        <v>40</v>
      </c>
      <c r="S1623" s="2">
        <v>44175.893564814818</v>
      </c>
      <c r="U1623" s="2">
        <v>43836.762685185182</v>
      </c>
      <c r="V1623" t="b">
        <v>0</v>
      </c>
      <c r="W1623" t="s">
        <v>98</v>
      </c>
      <c r="X1623" t="s">
        <v>5465</v>
      </c>
      <c r="Z1623" t="b">
        <v>1</v>
      </c>
      <c r="AA1623" t="s">
        <v>40</v>
      </c>
      <c r="AB1623" t="s">
        <v>42</v>
      </c>
      <c r="AC1623" t="b">
        <v>0</v>
      </c>
      <c r="AD1623" t="b">
        <v>1</v>
      </c>
      <c r="AE1623" s="3">
        <v>199</v>
      </c>
      <c r="AF1623" s="3">
        <v>199</v>
      </c>
    </row>
    <row r="1624" spans="1:32" x14ac:dyDescent="0.3">
      <c r="A1624" t="s">
        <v>2845</v>
      </c>
      <c r="B1624" t="b">
        <v>0</v>
      </c>
      <c r="D1624" t="b">
        <v>0</v>
      </c>
      <c r="E1624" s="1">
        <v>43319</v>
      </c>
      <c r="F1624" t="b">
        <v>1</v>
      </c>
      <c r="G1624" t="s">
        <v>123</v>
      </c>
      <c r="H1624" t="b">
        <v>0</v>
      </c>
      <c r="I1624" s="2">
        <v>43312.072627314818</v>
      </c>
      <c r="J1624" t="b">
        <v>0</v>
      </c>
      <c r="K1624" t="b">
        <v>0</v>
      </c>
      <c r="L1624" t="s">
        <v>132</v>
      </c>
      <c r="M1624">
        <v>3</v>
      </c>
      <c r="N1624">
        <v>2018</v>
      </c>
      <c r="O1624" t="s">
        <v>5</v>
      </c>
      <c r="P1624" t="s">
        <v>5</v>
      </c>
      <c r="R1624" t="s">
        <v>87</v>
      </c>
      <c r="S1624" s="2">
        <v>44297.841400462959</v>
      </c>
      <c r="U1624" s="2">
        <v>43319.697118055556</v>
      </c>
      <c r="V1624" t="b">
        <v>0</v>
      </c>
      <c r="W1624" t="s">
        <v>37</v>
      </c>
      <c r="X1624" t="s">
        <v>4869</v>
      </c>
      <c r="Z1624" t="b">
        <v>0</v>
      </c>
      <c r="AA1624" t="s">
        <v>123</v>
      </c>
      <c r="AB1624" t="s">
        <v>42</v>
      </c>
      <c r="AC1624" t="b">
        <v>0</v>
      </c>
      <c r="AD1624" t="b">
        <v>1</v>
      </c>
      <c r="AE1624" s="3">
        <v>1300</v>
      </c>
      <c r="AF1624" s="3">
        <v>1300</v>
      </c>
    </row>
    <row r="1625" spans="1:32" x14ac:dyDescent="0.3">
      <c r="A1625" t="s">
        <v>1305</v>
      </c>
      <c r="B1625" t="b">
        <v>0</v>
      </c>
      <c r="D1625" t="b">
        <v>0</v>
      </c>
      <c r="E1625" s="1">
        <v>43320</v>
      </c>
      <c r="F1625" t="b">
        <v>1</v>
      </c>
      <c r="G1625" t="s">
        <v>2849</v>
      </c>
      <c r="H1625" t="b">
        <v>0</v>
      </c>
      <c r="I1625" s="2">
        <v>43132.676712962966</v>
      </c>
      <c r="J1625" t="b">
        <v>0</v>
      </c>
      <c r="K1625" t="b">
        <v>0</v>
      </c>
      <c r="L1625" t="s">
        <v>132</v>
      </c>
      <c r="M1625">
        <v>3</v>
      </c>
      <c r="N1625">
        <v>2018</v>
      </c>
      <c r="O1625" t="s">
        <v>5</v>
      </c>
      <c r="P1625" t="s">
        <v>5</v>
      </c>
      <c r="Q1625" t="s">
        <v>120</v>
      </c>
      <c r="R1625" t="s">
        <v>87</v>
      </c>
      <c r="S1625" s="2">
        <v>44297.841400462959</v>
      </c>
      <c r="U1625" s="2">
        <v>43325.56590277778</v>
      </c>
      <c r="V1625" t="b">
        <v>0</v>
      </c>
      <c r="W1625" t="s">
        <v>37</v>
      </c>
      <c r="X1625" t="s">
        <v>4908</v>
      </c>
      <c r="Z1625" t="b">
        <v>0</v>
      </c>
      <c r="AA1625" t="s">
        <v>150</v>
      </c>
      <c r="AB1625" t="s">
        <v>42</v>
      </c>
      <c r="AC1625" t="b">
        <v>0</v>
      </c>
      <c r="AD1625" t="b">
        <v>1</v>
      </c>
      <c r="AE1625" s="3">
        <v>72600</v>
      </c>
      <c r="AF1625" s="3">
        <v>72600</v>
      </c>
    </row>
    <row r="1626" spans="1:32" x14ac:dyDescent="0.3">
      <c r="A1626" t="s">
        <v>613</v>
      </c>
      <c r="B1626" t="b">
        <v>0</v>
      </c>
      <c r="D1626" t="b">
        <v>0</v>
      </c>
      <c r="E1626" s="1">
        <v>43321</v>
      </c>
      <c r="F1626" t="b">
        <v>1</v>
      </c>
      <c r="G1626" t="s">
        <v>109</v>
      </c>
      <c r="H1626" t="b">
        <v>0</v>
      </c>
      <c r="I1626" s="2">
        <v>43013.677939814814</v>
      </c>
      <c r="J1626" t="b">
        <v>0</v>
      </c>
      <c r="K1626" t="b">
        <v>0</v>
      </c>
      <c r="L1626" t="s">
        <v>132</v>
      </c>
      <c r="M1626">
        <v>3</v>
      </c>
      <c r="N1626">
        <v>2018</v>
      </c>
      <c r="O1626" t="s">
        <v>5</v>
      </c>
      <c r="P1626" t="s">
        <v>5</v>
      </c>
      <c r="Q1626" t="s">
        <v>120</v>
      </c>
      <c r="R1626" t="s">
        <v>87</v>
      </c>
      <c r="S1626" s="2">
        <v>44297.841840277775</v>
      </c>
      <c r="U1626" s="2">
        <v>43322.323900462965</v>
      </c>
      <c r="V1626" t="b">
        <v>0</v>
      </c>
      <c r="W1626" t="s">
        <v>141</v>
      </c>
      <c r="X1626" t="s">
        <v>4909</v>
      </c>
      <c r="Z1626" t="b">
        <v>0</v>
      </c>
      <c r="AA1626" t="s">
        <v>123</v>
      </c>
      <c r="AB1626" t="s">
        <v>42</v>
      </c>
      <c r="AC1626" t="b">
        <v>0</v>
      </c>
      <c r="AD1626" t="b">
        <v>1</v>
      </c>
      <c r="AE1626" s="3">
        <v>72600</v>
      </c>
      <c r="AF1626" s="3">
        <v>72600</v>
      </c>
    </row>
    <row r="1627" spans="1:32" x14ac:dyDescent="0.3">
      <c r="A1627" t="s">
        <v>67</v>
      </c>
      <c r="B1627" t="b">
        <v>0</v>
      </c>
      <c r="D1627" t="b">
        <v>0</v>
      </c>
      <c r="E1627" s="1">
        <v>43321</v>
      </c>
      <c r="F1627" t="b">
        <v>1</v>
      </c>
      <c r="G1627" t="s">
        <v>40</v>
      </c>
      <c r="H1627" t="b">
        <v>0</v>
      </c>
      <c r="I1627" s="2">
        <v>43244.830914351849</v>
      </c>
      <c r="J1627" t="b">
        <v>0</v>
      </c>
      <c r="K1627" t="b">
        <v>0</v>
      </c>
      <c r="L1627" t="s">
        <v>132</v>
      </c>
      <c r="M1627">
        <v>3</v>
      </c>
      <c r="N1627">
        <v>2018</v>
      </c>
      <c r="O1627" t="s">
        <v>5</v>
      </c>
      <c r="P1627" t="s">
        <v>5</v>
      </c>
      <c r="Q1627" t="s">
        <v>64</v>
      </c>
      <c r="R1627" t="s">
        <v>87</v>
      </c>
      <c r="S1627" s="2">
        <v>44297.8278587963</v>
      </c>
      <c r="U1627" s="2">
        <v>43836.762685185182</v>
      </c>
      <c r="V1627" t="b">
        <v>0</v>
      </c>
      <c r="W1627" t="s">
        <v>83</v>
      </c>
      <c r="X1627" t="s">
        <v>5460</v>
      </c>
      <c r="Z1627" t="b">
        <v>1</v>
      </c>
      <c r="AA1627" t="s">
        <v>40</v>
      </c>
      <c r="AB1627" t="s">
        <v>42</v>
      </c>
      <c r="AC1627" t="b">
        <v>0</v>
      </c>
      <c r="AD1627" t="b">
        <v>1</v>
      </c>
      <c r="AE1627" s="3">
        <v>3953.7</v>
      </c>
      <c r="AF1627" s="3">
        <v>3953.7</v>
      </c>
    </row>
    <row r="1628" spans="1:32" x14ac:dyDescent="0.3">
      <c r="A1628" t="s">
        <v>47</v>
      </c>
      <c r="B1628" t="b">
        <v>0</v>
      </c>
      <c r="D1628" t="b">
        <v>0</v>
      </c>
      <c r="E1628" s="1">
        <v>43321</v>
      </c>
      <c r="F1628" t="b">
        <v>1</v>
      </c>
      <c r="G1628" t="s">
        <v>40</v>
      </c>
      <c r="H1628" t="b">
        <v>0</v>
      </c>
      <c r="I1628" s="2">
        <v>43158.616423611114</v>
      </c>
      <c r="J1628" t="b">
        <v>0</v>
      </c>
      <c r="K1628" t="b">
        <v>0</v>
      </c>
      <c r="L1628" t="s">
        <v>132</v>
      </c>
      <c r="M1628">
        <v>3</v>
      </c>
      <c r="N1628">
        <v>2018</v>
      </c>
      <c r="O1628" t="s">
        <v>5</v>
      </c>
      <c r="P1628" t="s">
        <v>5</v>
      </c>
      <c r="Q1628" t="s">
        <v>35</v>
      </c>
      <c r="R1628" t="s">
        <v>87</v>
      </c>
      <c r="S1628" s="2">
        <v>44297.8278587963</v>
      </c>
      <c r="U1628" s="2">
        <v>43836.762685185182</v>
      </c>
      <c r="V1628" t="b">
        <v>0</v>
      </c>
      <c r="W1628" t="s">
        <v>83</v>
      </c>
      <c r="X1628" t="s">
        <v>5543</v>
      </c>
      <c r="Z1628" t="b">
        <v>1</v>
      </c>
      <c r="AA1628" t="s">
        <v>66</v>
      </c>
      <c r="AB1628" t="s">
        <v>42</v>
      </c>
      <c r="AC1628" t="b">
        <v>0</v>
      </c>
      <c r="AD1628" t="b">
        <v>1</v>
      </c>
      <c r="AE1628" s="3">
        <v>66689</v>
      </c>
      <c r="AF1628" s="3">
        <v>66689</v>
      </c>
    </row>
    <row r="1629" spans="1:32" x14ac:dyDescent="0.3">
      <c r="A1629" t="s">
        <v>131</v>
      </c>
      <c r="B1629" t="b">
        <v>0</v>
      </c>
      <c r="D1629" t="b">
        <v>0</v>
      </c>
      <c r="E1629" s="1">
        <v>43322</v>
      </c>
      <c r="F1629" t="b">
        <v>1</v>
      </c>
      <c r="G1629" t="s">
        <v>32</v>
      </c>
      <c r="H1629" t="b">
        <v>0</v>
      </c>
      <c r="I1629" s="2">
        <v>42431.853750000002</v>
      </c>
      <c r="J1629" t="b">
        <v>0</v>
      </c>
      <c r="K1629" t="b">
        <v>0</v>
      </c>
      <c r="L1629" t="s">
        <v>132</v>
      </c>
      <c r="M1629">
        <v>3</v>
      </c>
      <c r="N1629">
        <v>2018</v>
      </c>
      <c r="O1629" t="s">
        <v>5</v>
      </c>
      <c r="P1629" t="s">
        <v>5</v>
      </c>
      <c r="Q1629" t="s">
        <v>5976</v>
      </c>
      <c r="R1629" t="s">
        <v>40</v>
      </c>
      <c r="S1629" s="2">
        <v>44186.750833333332</v>
      </c>
      <c r="U1629" s="2">
        <v>43836.76290509259</v>
      </c>
      <c r="V1629" t="b">
        <v>0</v>
      </c>
      <c r="W1629" t="s">
        <v>45</v>
      </c>
      <c r="X1629" t="s">
        <v>133</v>
      </c>
      <c r="Z1629" t="b">
        <v>1</v>
      </c>
      <c r="AA1629" t="s">
        <v>51</v>
      </c>
      <c r="AB1629" t="s">
        <v>42</v>
      </c>
      <c r="AC1629" t="b">
        <v>0</v>
      </c>
      <c r="AD1629" t="b">
        <v>1</v>
      </c>
      <c r="AE1629" s="3">
        <v>365000</v>
      </c>
      <c r="AF1629" s="3">
        <v>365000</v>
      </c>
    </row>
    <row r="1630" spans="1:32" x14ac:dyDescent="0.3">
      <c r="A1630" t="s">
        <v>1418</v>
      </c>
      <c r="B1630" t="b">
        <v>0</v>
      </c>
      <c r="D1630" t="b">
        <v>0</v>
      </c>
      <c r="E1630" s="1">
        <v>43322</v>
      </c>
      <c r="F1630" t="b">
        <v>1</v>
      </c>
      <c r="G1630" t="s">
        <v>51</v>
      </c>
      <c r="H1630" t="b">
        <v>0</v>
      </c>
      <c r="I1630" s="2">
        <v>43314.664120370369</v>
      </c>
      <c r="J1630" t="b">
        <v>0</v>
      </c>
      <c r="K1630" t="b">
        <v>0</v>
      </c>
      <c r="L1630" t="s">
        <v>132</v>
      </c>
      <c r="M1630">
        <v>3</v>
      </c>
      <c r="N1630">
        <v>2018</v>
      </c>
      <c r="O1630" t="s">
        <v>5</v>
      </c>
      <c r="P1630" t="s">
        <v>5</v>
      </c>
      <c r="Q1630" t="s">
        <v>44</v>
      </c>
      <c r="R1630" t="s">
        <v>87</v>
      </c>
      <c r="S1630" s="2">
        <v>44297.838888888888</v>
      </c>
      <c r="U1630" s="2">
        <v>43836.762685185182</v>
      </c>
      <c r="V1630" t="b">
        <v>0</v>
      </c>
      <c r="W1630" t="s">
        <v>121</v>
      </c>
      <c r="X1630" t="s">
        <v>5468</v>
      </c>
      <c r="Z1630" t="b">
        <v>1</v>
      </c>
      <c r="AA1630" t="s">
        <v>51</v>
      </c>
      <c r="AB1630" t="s">
        <v>42</v>
      </c>
      <c r="AC1630" t="b">
        <v>0</v>
      </c>
      <c r="AD1630" t="b">
        <v>1</v>
      </c>
      <c r="AE1630" s="3">
        <v>39000</v>
      </c>
      <c r="AF1630" s="3">
        <v>39000</v>
      </c>
    </row>
    <row r="1631" spans="1:32" x14ac:dyDescent="0.3">
      <c r="A1631" t="s">
        <v>1980</v>
      </c>
      <c r="B1631" t="b">
        <v>0</v>
      </c>
      <c r="D1631" t="b">
        <v>0</v>
      </c>
      <c r="E1631" s="1">
        <v>43322</v>
      </c>
      <c r="F1631" t="b">
        <v>1</v>
      </c>
      <c r="G1631" t="s">
        <v>40</v>
      </c>
      <c r="H1631" t="b">
        <v>0</v>
      </c>
      <c r="I1631" s="2">
        <v>43312.664444444446</v>
      </c>
      <c r="J1631" t="b">
        <v>0</v>
      </c>
      <c r="K1631" t="b">
        <v>0</v>
      </c>
      <c r="L1631" t="s">
        <v>132</v>
      </c>
      <c r="M1631">
        <v>3</v>
      </c>
      <c r="N1631">
        <v>2018</v>
      </c>
      <c r="O1631" t="s">
        <v>5</v>
      </c>
      <c r="P1631" t="s">
        <v>5</v>
      </c>
      <c r="Q1631" t="s">
        <v>69</v>
      </c>
      <c r="R1631" t="s">
        <v>87</v>
      </c>
      <c r="S1631" s="2">
        <v>44297.8278587963</v>
      </c>
      <c r="U1631" s="2">
        <v>43836.762685185182</v>
      </c>
      <c r="V1631" t="b">
        <v>0</v>
      </c>
      <c r="W1631" t="s">
        <v>83</v>
      </c>
      <c r="X1631" t="s">
        <v>5520</v>
      </c>
      <c r="Z1631" t="b">
        <v>1</v>
      </c>
      <c r="AA1631" t="s">
        <v>74</v>
      </c>
      <c r="AB1631" t="s">
        <v>42</v>
      </c>
      <c r="AC1631" t="b">
        <v>0</v>
      </c>
      <c r="AD1631" t="b">
        <v>1</v>
      </c>
      <c r="AE1631" s="3">
        <v>325995</v>
      </c>
      <c r="AF1631" s="3">
        <v>325995</v>
      </c>
    </row>
    <row r="1632" spans="1:32" x14ac:dyDescent="0.3">
      <c r="A1632" t="s">
        <v>1031</v>
      </c>
      <c r="B1632" t="b">
        <v>0</v>
      </c>
      <c r="D1632" t="b">
        <v>0</v>
      </c>
      <c r="E1632" s="1">
        <v>43325</v>
      </c>
      <c r="F1632" t="b">
        <v>1</v>
      </c>
      <c r="G1632" t="s">
        <v>964</v>
      </c>
      <c r="H1632" t="b">
        <v>1</v>
      </c>
      <c r="I1632" s="2">
        <v>42766.856932870367</v>
      </c>
      <c r="J1632" t="b">
        <v>0</v>
      </c>
      <c r="K1632" t="b">
        <v>0</v>
      </c>
      <c r="L1632" t="s">
        <v>132</v>
      </c>
      <c r="M1632">
        <v>3</v>
      </c>
      <c r="N1632">
        <v>2018</v>
      </c>
      <c r="O1632" t="s">
        <v>5</v>
      </c>
      <c r="P1632" t="s">
        <v>5</v>
      </c>
      <c r="Q1632" t="s">
        <v>3016</v>
      </c>
      <c r="R1632" t="s">
        <v>87</v>
      </c>
      <c r="S1632" s="2">
        <v>44296.95826388889</v>
      </c>
      <c r="U1632" s="2">
        <v>43325.551736111112</v>
      </c>
      <c r="V1632" t="b">
        <v>0</v>
      </c>
      <c r="W1632" t="s">
        <v>98</v>
      </c>
      <c r="X1632" t="s">
        <v>1032</v>
      </c>
      <c r="Z1632" t="b">
        <v>0</v>
      </c>
      <c r="AA1632" t="s">
        <v>109</v>
      </c>
      <c r="AB1632" t="s">
        <v>42</v>
      </c>
      <c r="AC1632" t="b">
        <v>0</v>
      </c>
      <c r="AD1632" t="b">
        <v>1</v>
      </c>
      <c r="AE1632" s="3">
        <v>52336</v>
      </c>
      <c r="AF1632" s="3">
        <v>52336</v>
      </c>
    </row>
    <row r="1633" spans="1:32" x14ac:dyDescent="0.3">
      <c r="A1633" t="s">
        <v>3631</v>
      </c>
      <c r="B1633" t="b">
        <v>0</v>
      </c>
      <c r="D1633" t="b">
        <v>0</v>
      </c>
      <c r="E1633" s="1">
        <v>43327</v>
      </c>
      <c r="F1633" t="b">
        <v>1</v>
      </c>
      <c r="G1633" t="s">
        <v>40</v>
      </c>
      <c r="H1633" t="b">
        <v>0</v>
      </c>
      <c r="I1633" s="2">
        <v>43286.61519675926</v>
      </c>
      <c r="J1633" t="b">
        <v>0</v>
      </c>
      <c r="K1633" t="b">
        <v>0</v>
      </c>
      <c r="L1633" t="s">
        <v>132</v>
      </c>
      <c r="M1633">
        <v>3</v>
      </c>
      <c r="N1633">
        <v>2018</v>
      </c>
      <c r="O1633" t="s">
        <v>34</v>
      </c>
      <c r="P1633" t="s">
        <v>34</v>
      </c>
      <c r="Q1633" t="s">
        <v>69</v>
      </c>
      <c r="R1633" t="s">
        <v>87</v>
      </c>
      <c r="S1633" s="2">
        <v>44297.8278587963</v>
      </c>
      <c r="U1633" s="2">
        <v>43836.76290509259</v>
      </c>
      <c r="V1633" t="b">
        <v>0</v>
      </c>
      <c r="W1633" t="s">
        <v>83</v>
      </c>
      <c r="X1633" t="s">
        <v>3632</v>
      </c>
      <c r="Z1633" t="b">
        <v>0</v>
      </c>
      <c r="AA1633" t="s">
        <v>40</v>
      </c>
      <c r="AB1633" t="s">
        <v>38</v>
      </c>
      <c r="AC1633" t="b">
        <v>0</v>
      </c>
      <c r="AD1633" t="b">
        <v>0</v>
      </c>
      <c r="AE1633" s="3">
        <v>199</v>
      </c>
      <c r="AF1633" s="3">
        <v>0</v>
      </c>
    </row>
    <row r="1634" spans="1:32" x14ac:dyDescent="0.3">
      <c r="A1634" t="s">
        <v>1694</v>
      </c>
      <c r="B1634" t="b">
        <v>0</v>
      </c>
      <c r="D1634" t="b">
        <v>0</v>
      </c>
      <c r="E1634" s="1">
        <v>43329</v>
      </c>
      <c r="F1634" t="b">
        <v>1</v>
      </c>
      <c r="G1634" t="s">
        <v>40</v>
      </c>
      <c r="H1634" t="b">
        <v>1</v>
      </c>
      <c r="I1634" s="2">
        <v>43133.644143518519</v>
      </c>
      <c r="J1634" t="b">
        <v>0</v>
      </c>
      <c r="K1634" t="b">
        <v>0</v>
      </c>
      <c r="L1634" t="s">
        <v>132</v>
      </c>
      <c r="M1634">
        <v>3</v>
      </c>
      <c r="N1634">
        <v>2018</v>
      </c>
      <c r="O1634" t="s">
        <v>5</v>
      </c>
      <c r="P1634" t="s">
        <v>5</v>
      </c>
      <c r="Q1634" t="s">
        <v>35</v>
      </c>
      <c r="R1634" t="s">
        <v>40</v>
      </c>
      <c r="S1634" s="2">
        <v>44180.58520833333</v>
      </c>
      <c r="U1634" s="2">
        <v>43836.762685185182</v>
      </c>
      <c r="V1634" t="b">
        <v>0</v>
      </c>
      <c r="W1634" t="s">
        <v>37</v>
      </c>
      <c r="X1634" t="s">
        <v>5705</v>
      </c>
      <c r="Z1634" t="b">
        <v>1</v>
      </c>
      <c r="AA1634" t="s">
        <v>194</v>
      </c>
      <c r="AB1634" t="s">
        <v>42</v>
      </c>
      <c r="AC1634" t="b">
        <v>0</v>
      </c>
      <c r="AD1634" t="b">
        <v>1</v>
      </c>
      <c r="AE1634" s="3">
        <v>66194</v>
      </c>
      <c r="AF1634" s="3">
        <v>66194</v>
      </c>
    </row>
    <row r="1635" spans="1:32" x14ac:dyDescent="0.3">
      <c r="A1635" t="s">
        <v>646</v>
      </c>
      <c r="B1635" t="b">
        <v>0</v>
      </c>
      <c r="D1635" t="b">
        <v>0</v>
      </c>
      <c r="E1635" s="1">
        <v>43332</v>
      </c>
      <c r="F1635" t="b">
        <v>1</v>
      </c>
      <c r="G1635" t="s">
        <v>74</v>
      </c>
      <c r="H1635" t="b">
        <v>0</v>
      </c>
      <c r="I1635" s="2">
        <v>42549.643159722225</v>
      </c>
      <c r="J1635" t="b">
        <v>0</v>
      </c>
      <c r="K1635" t="b">
        <v>0</v>
      </c>
      <c r="L1635" t="s">
        <v>132</v>
      </c>
      <c r="M1635">
        <v>3</v>
      </c>
      <c r="N1635">
        <v>2018</v>
      </c>
      <c r="O1635" t="s">
        <v>5</v>
      </c>
      <c r="P1635" t="s">
        <v>5</v>
      </c>
      <c r="Q1635" t="s">
        <v>5981</v>
      </c>
      <c r="R1635" t="s">
        <v>87</v>
      </c>
      <c r="S1635" s="2">
        <v>44297.8278587963</v>
      </c>
      <c r="U1635" s="2">
        <v>43836.76290509259</v>
      </c>
      <c r="V1635" t="b">
        <v>0</v>
      </c>
      <c r="W1635" t="s">
        <v>83</v>
      </c>
      <c r="X1635" t="s">
        <v>647</v>
      </c>
      <c r="Z1635" t="b">
        <v>1</v>
      </c>
      <c r="AA1635" t="s">
        <v>74</v>
      </c>
      <c r="AB1635" t="s">
        <v>42</v>
      </c>
      <c r="AC1635" t="b">
        <v>0</v>
      </c>
      <c r="AD1635" t="b">
        <v>1</v>
      </c>
      <c r="AE1635" s="3">
        <v>67925</v>
      </c>
      <c r="AF1635" s="3">
        <v>67925</v>
      </c>
    </row>
    <row r="1636" spans="1:32" x14ac:dyDescent="0.3">
      <c r="A1636" t="s">
        <v>2712</v>
      </c>
      <c r="B1636" t="b">
        <v>0</v>
      </c>
      <c r="D1636" t="b">
        <v>0</v>
      </c>
      <c r="E1636" s="1">
        <v>43332</v>
      </c>
      <c r="F1636" t="b">
        <v>1</v>
      </c>
      <c r="G1636" t="s">
        <v>40</v>
      </c>
      <c r="H1636" t="b">
        <v>0</v>
      </c>
      <c r="I1636" s="2">
        <v>43235.809502314813</v>
      </c>
      <c r="J1636" t="b">
        <v>0</v>
      </c>
      <c r="K1636" t="b">
        <v>0</v>
      </c>
      <c r="L1636" t="s">
        <v>132</v>
      </c>
      <c r="M1636">
        <v>3</v>
      </c>
      <c r="N1636">
        <v>2018</v>
      </c>
      <c r="O1636" t="s">
        <v>5</v>
      </c>
      <c r="P1636" t="s">
        <v>5</v>
      </c>
      <c r="Q1636" t="s">
        <v>35</v>
      </c>
      <c r="R1636" t="s">
        <v>40</v>
      </c>
      <c r="S1636" s="2">
        <v>44180.595543981479</v>
      </c>
      <c r="U1636" s="2">
        <v>43836.762685185182</v>
      </c>
      <c r="V1636" t="b">
        <v>0</v>
      </c>
      <c r="W1636" t="s">
        <v>37</v>
      </c>
      <c r="X1636" t="s">
        <v>5516</v>
      </c>
      <c r="Z1636" t="b">
        <v>1</v>
      </c>
      <c r="AA1636" t="s">
        <v>74</v>
      </c>
      <c r="AB1636" t="s">
        <v>42</v>
      </c>
      <c r="AC1636" t="b">
        <v>0</v>
      </c>
      <c r="AD1636" t="b">
        <v>1</v>
      </c>
      <c r="AE1636" s="3">
        <v>75234.3</v>
      </c>
      <c r="AF1636" s="3">
        <v>75234.3</v>
      </c>
    </row>
    <row r="1637" spans="1:32" x14ac:dyDescent="0.3">
      <c r="A1637" t="s">
        <v>3620</v>
      </c>
      <c r="B1637" t="b">
        <v>0</v>
      </c>
      <c r="D1637" t="b">
        <v>0</v>
      </c>
      <c r="E1637" s="1">
        <v>43333</v>
      </c>
      <c r="F1637" t="b">
        <v>1</v>
      </c>
      <c r="G1637" t="s">
        <v>40</v>
      </c>
      <c r="H1637" t="b">
        <v>0</v>
      </c>
      <c r="I1637" s="2">
        <v>43290.708379629628</v>
      </c>
      <c r="J1637" t="b">
        <v>0</v>
      </c>
      <c r="K1637" t="b">
        <v>0</v>
      </c>
      <c r="L1637" t="s">
        <v>132</v>
      </c>
      <c r="M1637">
        <v>3</v>
      </c>
      <c r="N1637">
        <v>2018</v>
      </c>
      <c r="O1637" t="s">
        <v>34</v>
      </c>
      <c r="P1637" t="s">
        <v>34</v>
      </c>
      <c r="Q1637" t="s">
        <v>69</v>
      </c>
      <c r="R1637" t="s">
        <v>87</v>
      </c>
      <c r="S1637" s="2">
        <v>44297.828460648147</v>
      </c>
      <c r="U1637" s="2">
        <v>43836.76290509259</v>
      </c>
      <c r="V1637" t="b">
        <v>0</v>
      </c>
      <c r="W1637" t="s">
        <v>83</v>
      </c>
      <c r="X1637" t="s">
        <v>3621</v>
      </c>
      <c r="Z1637" t="b">
        <v>0</v>
      </c>
      <c r="AA1637" t="s">
        <v>74</v>
      </c>
      <c r="AB1637" t="s">
        <v>38</v>
      </c>
      <c r="AC1637" t="b">
        <v>0</v>
      </c>
      <c r="AD1637" t="b">
        <v>0</v>
      </c>
      <c r="AE1637" s="3">
        <v>65199</v>
      </c>
      <c r="AF1637" s="3">
        <v>0</v>
      </c>
    </row>
    <row r="1638" spans="1:32" x14ac:dyDescent="0.3">
      <c r="A1638" t="s">
        <v>2714</v>
      </c>
      <c r="B1638" t="b">
        <v>0</v>
      </c>
      <c r="D1638" t="b">
        <v>0</v>
      </c>
      <c r="E1638" s="1">
        <v>43333</v>
      </c>
      <c r="F1638" t="b">
        <v>1</v>
      </c>
      <c r="G1638" t="s">
        <v>40</v>
      </c>
      <c r="H1638" t="b">
        <v>0</v>
      </c>
      <c r="I1638" s="2">
        <v>43304.711655092593</v>
      </c>
      <c r="J1638" t="b">
        <v>0</v>
      </c>
      <c r="K1638" t="b">
        <v>0</v>
      </c>
      <c r="L1638" t="s">
        <v>132</v>
      </c>
      <c r="M1638">
        <v>3</v>
      </c>
      <c r="N1638">
        <v>2018</v>
      </c>
      <c r="O1638" t="s">
        <v>5</v>
      </c>
      <c r="P1638" t="s">
        <v>5</v>
      </c>
      <c r="Q1638" t="s">
        <v>69</v>
      </c>
      <c r="R1638" t="s">
        <v>87</v>
      </c>
      <c r="S1638" s="2">
        <v>44297.8278587963</v>
      </c>
      <c r="U1638" s="2">
        <v>43836.762685185182</v>
      </c>
      <c r="V1638" t="b">
        <v>0</v>
      </c>
      <c r="W1638" t="s">
        <v>83</v>
      </c>
      <c r="X1638" t="s">
        <v>5464</v>
      </c>
      <c r="Z1638" t="b">
        <v>1</v>
      </c>
      <c r="AA1638" t="s">
        <v>40</v>
      </c>
      <c r="AB1638" t="s">
        <v>42</v>
      </c>
      <c r="AC1638" t="b">
        <v>0</v>
      </c>
      <c r="AD1638" t="b">
        <v>1</v>
      </c>
      <c r="AE1638" s="3">
        <v>199</v>
      </c>
      <c r="AF1638" s="3">
        <v>199</v>
      </c>
    </row>
    <row r="1639" spans="1:32" x14ac:dyDescent="0.3">
      <c r="A1639" t="s">
        <v>761</v>
      </c>
      <c r="B1639" t="b">
        <v>0</v>
      </c>
      <c r="D1639" t="b">
        <v>0</v>
      </c>
      <c r="E1639" s="1">
        <v>43334</v>
      </c>
      <c r="F1639" t="b">
        <v>1</v>
      </c>
      <c r="G1639" t="s">
        <v>74</v>
      </c>
      <c r="H1639" t="b">
        <v>0</v>
      </c>
      <c r="I1639" s="2">
        <v>43313.59642361111</v>
      </c>
      <c r="J1639" t="b">
        <v>0</v>
      </c>
      <c r="K1639" t="b">
        <v>0</v>
      </c>
      <c r="L1639" t="s">
        <v>132</v>
      </c>
      <c r="M1639">
        <v>3</v>
      </c>
      <c r="N1639">
        <v>2018</v>
      </c>
      <c r="O1639" t="s">
        <v>5</v>
      </c>
      <c r="P1639" t="s">
        <v>5</v>
      </c>
      <c r="Q1639" t="s">
        <v>69</v>
      </c>
      <c r="R1639" t="s">
        <v>87</v>
      </c>
      <c r="S1639" s="2">
        <v>44297.8278587963</v>
      </c>
      <c r="U1639" s="2">
        <v>43836.762685185182</v>
      </c>
      <c r="V1639" t="b">
        <v>0</v>
      </c>
      <c r="W1639" t="s">
        <v>83</v>
      </c>
      <c r="X1639" t="s">
        <v>5466</v>
      </c>
      <c r="Z1639" t="b">
        <v>1</v>
      </c>
      <c r="AA1639" t="s">
        <v>74</v>
      </c>
      <c r="AB1639" t="s">
        <v>42</v>
      </c>
      <c r="AC1639" t="b">
        <v>0</v>
      </c>
      <c r="AD1639" t="b">
        <v>1</v>
      </c>
      <c r="AE1639" s="3">
        <v>19350</v>
      </c>
      <c r="AF1639" s="3">
        <v>19350</v>
      </c>
    </row>
    <row r="1640" spans="1:32" x14ac:dyDescent="0.3">
      <c r="A1640" t="s">
        <v>461</v>
      </c>
      <c r="B1640" t="b">
        <v>0</v>
      </c>
      <c r="D1640" t="b">
        <v>0</v>
      </c>
      <c r="E1640" s="1">
        <v>43342</v>
      </c>
      <c r="F1640" t="b">
        <v>1</v>
      </c>
      <c r="G1640" t="s">
        <v>40</v>
      </c>
      <c r="H1640" t="b">
        <v>0</v>
      </c>
      <c r="I1640" s="2">
        <v>43353.52547453704</v>
      </c>
      <c r="J1640" t="b">
        <v>0</v>
      </c>
      <c r="K1640" t="b">
        <v>0</v>
      </c>
      <c r="L1640" t="s">
        <v>132</v>
      </c>
      <c r="M1640">
        <v>3</v>
      </c>
      <c r="N1640">
        <v>2018</v>
      </c>
      <c r="O1640" t="s">
        <v>5</v>
      </c>
      <c r="P1640" t="s">
        <v>5</v>
      </c>
      <c r="Q1640" t="s">
        <v>44</v>
      </c>
      <c r="R1640" t="s">
        <v>87</v>
      </c>
      <c r="S1640" s="2">
        <v>44297.838888888888</v>
      </c>
      <c r="U1640" s="2">
        <v>43836.762685185182</v>
      </c>
      <c r="V1640" t="b">
        <v>0</v>
      </c>
      <c r="W1640" t="s">
        <v>121</v>
      </c>
      <c r="X1640" t="s">
        <v>5521</v>
      </c>
      <c r="Z1640" t="b">
        <v>1</v>
      </c>
      <c r="AA1640" t="s">
        <v>51</v>
      </c>
      <c r="AB1640" t="s">
        <v>42</v>
      </c>
      <c r="AC1640" t="b">
        <v>0</v>
      </c>
      <c r="AD1640" t="b">
        <v>1</v>
      </c>
      <c r="AE1640" s="3">
        <v>4477.5</v>
      </c>
      <c r="AF1640" s="3">
        <v>4477.5</v>
      </c>
    </row>
    <row r="1641" spans="1:32" x14ac:dyDescent="0.3">
      <c r="A1641" t="s">
        <v>147</v>
      </c>
      <c r="B1641" t="b">
        <v>0</v>
      </c>
      <c r="D1641" t="b">
        <v>0</v>
      </c>
      <c r="E1641" s="1">
        <v>43343</v>
      </c>
      <c r="F1641" t="b">
        <v>1</v>
      </c>
      <c r="G1641" t="s">
        <v>2849</v>
      </c>
      <c r="H1641" t="b">
        <v>0</v>
      </c>
      <c r="I1641" s="2">
        <v>43230.713101851848</v>
      </c>
      <c r="J1641" t="b">
        <v>0</v>
      </c>
      <c r="K1641" t="b">
        <v>0</v>
      </c>
      <c r="L1641" t="s">
        <v>132</v>
      </c>
      <c r="M1641">
        <v>3</v>
      </c>
      <c r="N1641">
        <v>2018</v>
      </c>
      <c r="O1641" t="s">
        <v>34</v>
      </c>
      <c r="P1641" t="s">
        <v>34</v>
      </c>
      <c r="Q1641" t="s">
        <v>120</v>
      </c>
      <c r="R1641" t="s">
        <v>87</v>
      </c>
      <c r="S1641" s="2">
        <v>44297.837673611109</v>
      </c>
      <c r="U1641" s="2">
        <v>43388.168819444443</v>
      </c>
      <c r="V1641" t="b">
        <v>0</v>
      </c>
      <c r="W1641" t="s">
        <v>121</v>
      </c>
      <c r="X1641" t="s">
        <v>3137</v>
      </c>
      <c r="Z1641" t="b">
        <v>0</v>
      </c>
      <c r="AA1641" t="s">
        <v>150</v>
      </c>
      <c r="AB1641" t="s">
        <v>38</v>
      </c>
      <c r="AC1641" t="b">
        <v>0</v>
      </c>
      <c r="AD1641" t="b">
        <v>0</v>
      </c>
      <c r="AE1641" s="3">
        <v>2650</v>
      </c>
      <c r="AF1641" s="3">
        <v>0</v>
      </c>
    </row>
    <row r="1642" spans="1:32" x14ac:dyDescent="0.3">
      <c r="A1642" t="s">
        <v>185</v>
      </c>
      <c r="B1642" t="b">
        <v>0</v>
      </c>
      <c r="D1642" t="b">
        <v>0</v>
      </c>
      <c r="E1642" s="1">
        <v>43343</v>
      </c>
      <c r="F1642" t="b">
        <v>1</v>
      </c>
      <c r="G1642" t="s">
        <v>964</v>
      </c>
      <c r="H1642" t="b">
        <v>0</v>
      </c>
      <c r="I1642" s="2">
        <v>43322.613738425927</v>
      </c>
      <c r="J1642" t="b">
        <v>0</v>
      </c>
      <c r="K1642" t="b">
        <v>0</v>
      </c>
      <c r="L1642" t="s">
        <v>132</v>
      </c>
      <c r="M1642">
        <v>3</v>
      </c>
      <c r="N1642">
        <v>2018</v>
      </c>
      <c r="O1642" t="s">
        <v>5</v>
      </c>
      <c r="P1642" t="s">
        <v>5</v>
      </c>
      <c r="Q1642" t="s">
        <v>120</v>
      </c>
      <c r="R1642" t="s">
        <v>87</v>
      </c>
      <c r="S1642" s="2">
        <v>44297.835520833331</v>
      </c>
      <c r="U1642" s="2">
        <v>43774.618298611109</v>
      </c>
      <c r="V1642" t="b">
        <v>0</v>
      </c>
      <c r="W1642" t="s">
        <v>45</v>
      </c>
      <c r="X1642" t="s">
        <v>4839</v>
      </c>
      <c r="Z1642" t="b">
        <v>0</v>
      </c>
      <c r="AA1642" t="s">
        <v>159</v>
      </c>
      <c r="AB1642" t="s">
        <v>42</v>
      </c>
      <c r="AC1642" t="b">
        <v>0</v>
      </c>
      <c r="AD1642" t="b">
        <v>1</v>
      </c>
      <c r="AE1642" s="3">
        <v>4720</v>
      </c>
      <c r="AF1642" s="3">
        <v>4720</v>
      </c>
    </row>
    <row r="1643" spans="1:32" x14ac:dyDescent="0.3">
      <c r="A1643" t="s">
        <v>1055</v>
      </c>
      <c r="B1643" t="b">
        <v>0</v>
      </c>
      <c r="D1643" t="b">
        <v>0</v>
      </c>
      <c r="E1643" s="1">
        <v>43344</v>
      </c>
      <c r="F1643" t="b">
        <v>1</v>
      </c>
      <c r="G1643" t="s">
        <v>150</v>
      </c>
      <c r="H1643" t="b">
        <v>0</v>
      </c>
      <c r="I1643" s="2">
        <v>43364.746481481481</v>
      </c>
      <c r="J1643" t="b">
        <v>0</v>
      </c>
      <c r="K1643" t="b">
        <v>0</v>
      </c>
      <c r="L1643" t="s">
        <v>132</v>
      </c>
      <c r="M1643">
        <v>3</v>
      </c>
      <c r="N1643">
        <v>2018</v>
      </c>
      <c r="O1643" t="s">
        <v>34</v>
      </c>
      <c r="P1643" t="s">
        <v>34</v>
      </c>
      <c r="Q1643" t="s">
        <v>45</v>
      </c>
      <c r="R1643" t="s">
        <v>87</v>
      </c>
      <c r="S1643" s="2">
        <v>44296.959062499998</v>
      </c>
      <c r="V1643" t="b">
        <v>0</v>
      </c>
      <c r="W1643" t="s">
        <v>45</v>
      </c>
      <c r="X1643" t="s">
        <v>3136</v>
      </c>
      <c r="Z1643" t="b">
        <v>0</v>
      </c>
      <c r="AA1643" t="s">
        <v>150</v>
      </c>
      <c r="AB1643" t="s">
        <v>38</v>
      </c>
      <c r="AC1643" t="b">
        <v>0</v>
      </c>
      <c r="AD1643" t="b">
        <v>0</v>
      </c>
      <c r="AE1643" s="3">
        <v>64550</v>
      </c>
      <c r="AF1643" s="3">
        <v>0</v>
      </c>
    </row>
    <row r="1644" spans="1:32" x14ac:dyDescent="0.3">
      <c r="A1644" t="s">
        <v>2759</v>
      </c>
      <c r="B1644" t="b">
        <v>0</v>
      </c>
      <c r="D1644" t="b">
        <v>0</v>
      </c>
      <c r="E1644" s="1">
        <v>43344</v>
      </c>
      <c r="F1644" t="b">
        <v>1</v>
      </c>
      <c r="G1644" t="s">
        <v>40</v>
      </c>
      <c r="H1644" t="b">
        <v>0</v>
      </c>
      <c r="I1644" s="2">
        <v>43269.540682870371</v>
      </c>
      <c r="J1644" t="b">
        <v>0</v>
      </c>
      <c r="K1644" t="b">
        <v>0</v>
      </c>
      <c r="L1644" t="s">
        <v>132</v>
      </c>
      <c r="M1644">
        <v>3</v>
      </c>
      <c r="N1644">
        <v>2018</v>
      </c>
      <c r="O1644" t="s">
        <v>34</v>
      </c>
      <c r="P1644" t="s">
        <v>34</v>
      </c>
      <c r="Q1644" t="s">
        <v>69</v>
      </c>
      <c r="R1644" t="s">
        <v>36</v>
      </c>
      <c r="S1644" s="2">
        <v>43836.76290509259</v>
      </c>
      <c r="U1644" s="2">
        <v>43836.76290509259</v>
      </c>
      <c r="V1644" t="b">
        <v>0</v>
      </c>
      <c r="W1644" t="s">
        <v>98</v>
      </c>
      <c r="X1644" t="s">
        <v>3596</v>
      </c>
      <c r="Z1644" t="b">
        <v>0</v>
      </c>
      <c r="AA1644" t="s">
        <v>40</v>
      </c>
      <c r="AB1644" t="s">
        <v>38</v>
      </c>
      <c r="AC1644" t="b">
        <v>0</v>
      </c>
      <c r="AD1644" t="b">
        <v>0</v>
      </c>
      <c r="AE1644" s="3">
        <v>199</v>
      </c>
      <c r="AF1644" s="3">
        <v>0</v>
      </c>
    </row>
    <row r="1645" spans="1:32" x14ac:dyDescent="0.3">
      <c r="A1645" t="s">
        <v>39</v>
      </c>
      <c r="B1645" t="b">
        <v>0</v>
      </c>
      <c r="D1645" t="b">
        <v>0</v>
      </c>
      <c r="E1645" s="1">
        <v>43344</v>
      </c>
      <c r="F1645" t="b">
        <v>1</v>
      </c>
      <c r="G1645" t="s">
        <v>40</v>
      </c>
      <c r="H1645" t="b">
        <v>0</v>
      </c>
      <c r="I1645" s="2">
        <v>43175.663287037038</v>
      </c>
      <c r="J1645" t="b">
        <v>0</v>
      </c>
      <c r="K1645" t="b">
        <v>0</v>
      </c>
      <c r="L1645" t="s">
        <v>132</v>
      </c>
      <c r="M1645">
        <v>3</v>
      </c>
      <c r="N1645">
        <v>2018</v>
      </c>
      <c r="O1645" t="s">
        <v>34</v>
      </c>
      <c r="P1645" t="s">
        <v>34</v>
      </c>
      <c r="Q1645" t="s">
        <v>35</v>
      </c>
      <c r="R1645" t="s">
        <v>87</v>
      </c>
      <c r="S1645" s="2">
        <v>44297.838888888888</v>
      </c>
      <c r="U1645" s="2">
        <v>43836.76290509259</v>
      </c>
      <c r="V1645" t="b">
        <v>0</v>
      </c>
      <c r="W1645" t="s">
        <v>121</v>
      </c>
      <c r="X1645" t="s">
        <v>3640</v>
      </c>
      <c r="Z1645" t="b">
        <v>0</v>
      </c>
      <c r="AA1645" t="s">
        <v>40</v>
      </c>
      <c r="AB1645" t="s">
        <v>38</v>
      </c>
      <c r="AC1645" t="b">
        <v>0</v>
      </c>
      <c r="AD1645" t="b">
        <v>0</v>
      </c>
      <c r="AE1645" s="3">
        <v>995</v>
      </c>
      <c r="AF1645" s="3">
        <v>0</v>
      </c>
    </row>
    <row r="1646" spans="1:32" x14ac:dyDescent="0.3">
      <c r="A1646" t="s">
        <v>5258</v>
      </c>
      <c r="B1646" t="b">
        <v>0</v>
      </c>
      <c r="D1646" t="b">
        <v>0</v>
      </c>
      <c r="E1646" s="1">
        <v>43344</v>
      </c>
      <c r="F1646" t="b">
        <v>1</v>
      </c>
      <c r="G1646" t="s">
        <v>40</v>
      </c>
      <c r="H1646" t="b">
        <v>1</v>
      </c>
      <c r="I1646" s="2">
        <v>43329.627870370372</v>
      </c>
      <c r="J1646" t="b">
        <v>0</v>
      </c>
      <c r="K1646" t="b">
        <v>0</v>
      </c>
      <c r="L1646" t="s">
        <v>132</v>
      </c>
      <c r="M1646">
        <v>3</v>
      </c>
      <c r="N1646">
        <v>2018</v>
      </c>
      <c r="O1646" t="s">
        <v>5</v>
      </c>
      <c r="P1646" t="s">
        <v>5</v>
      </c>
      <c r="Q1646" t="s">
        <v>35</v>
      </c>
      <c r="R1646" t="s">
        <v>40</v>
      </c>
      <c r="S1646" s="2">
        <v>44180.58520833333</v>
      </c>
      <c r="U1646" s="2">
        <v>43836.762685185182</v>
      </c>
      <c r="V1646" t="b">
        <v>0</v>
      </c>
      <c r="W1646" t="s">
        <v>37</v>
      </c>
      <c r="X1646" t="s">
        <v>5714</v>
      </c>
      <c r="Y1646" t="s">
        <v>1253</v>
      </c>
      <c r="Z1646" t="b">
        <v>1</v>
      </c>
      <c r="AA1646" t="s">
        <v>66</v>
      </c>
      <c r="AB1646" t="s">
        <v>42</v>
      </c>
      <c r="AC1646" t="b">
        <v>0</v>
      </c>
      <c r="AD1646" t="b">
        <v>1</v>
      </c>
      <c r="AE1646" s="3">
        <v>65796</v>
      </c>
      <c r="AF1646" s="3">
        <v>65796</v>
      </c>
    </row>
    <row r="1647" spans="1:32" x14ac:dyDescent="0.3">
      <c r="A1647" t="s">
        <v>318</v>
      </c>
      <c r="B1647" t="b">
        <v>0</v>
      </c>
      <c r="D1647" t="b">
        <v>0</v>
      </c>
      <c r="E1647" s="1">
        <v>43348</v>
      </c>
      <c r="F1647" t="b">
        <v>1</v>
      </c>
      <c r="G1647" t="s">
        <v>74</v>
      </c>
      <c r="H1647" t="b">
        <v>0</v>
      </c>
      <c r="I1647" s="2">
        <v>42473.743761574071</v>
      </c>
      <c r="J1647" t="b">
        <v>0</v>
      </c>
      <c r="K1647" t="b">
        <v>0</v>
      </c>
      <c r="L1647" t="s">
        <v>132</v>
      </c>
      <c r="M1647">
        <v>3</v>
      </c>
      <c r="N1647">
        <v>2018</v>
      </c>
      <c r="O1647" t="s">
        <v>5</v>
      </c>
      <c r="P1647" t="s">
        <v>5</v>
      </c>
      <c r="Q1647" t="s">
        <v>5974</v>
      </c>
      <c r="R1647" t="s">
        <v>40</v>
      </c>
      <c r="S1647" s="2">
        <v>44175.885671296295</v>
      </c>
      <c r="U1647" s="2">
        <v>43836.76290509259</v>
      </c>
      <c r="V1647" t="b">
        <v>0</v>
      </c>
      <c r="W1647" t="s">
        <v>98</v>
      </c>
      <c r="X1647" t="s">
        <v>319</v>
      </c>
      <c r="Z1647" t="b">
        <v>1</v>
      </c>
      <c r="AA1647" t="s">
        <v>74</v>
      </c>
      <c r="AB1647" t="s">
        <v>42</v>
      </c>
      <c r="AC1647" t="b">
        <v>0</v>
      </c>
      <c r="AD1647" t="b">
        <v>1</v>
      </c>
      <c r="AE1647" s="3">
        <v>71500</v>
      </c>
      <c r="AF1647" s="3">
        <v>71500</v>
      </c>
    </row>
    <row r="1648" spans="1:32" x14ac:dyDescent="0.3">
      <c r="A1648" t="s">
        <v>4580</v>
      </c>
      <c r="B1648" t="b">
        <v>0</v>
      </c>
      <c r="D1648" t="b">
        <v>0</v>
      </c>
      <c r="E1648" s="1">
        <v>43348</v>
      </c>
      <c r="F1648" t="b">
        <v>1</v>
      </c>
      <c r="G1648" t="s">
        <v>109</v>
      </c>
      <c r="H1648" t="b">
        <v>0</v>
      </c>
      <c r="I1648" s="2">
        <v>43283.703599537039</v>
      </c>
      <c r="J1648" t="b">
        <v>0</v>
      </c>
      <c r="K1648" t="b">
        <v>0</v>
      </c>
      <c r="L1648" t="s">
        <v>132</v>
      </c>
      <c r="M1648">
        <v>3</v>
      </c>
      <c r="N1648">
        <v>2018</v>
      </c>
      <c r="O1648" t="s">
        <v>5</v>
      </c>
      <c r="P1648" t="s">
        <v>5</v>
      </c>
      <c r="Q1648" t="s">
        <v>120</v>
      </c>
      <c r="R1648" t="s">
        <v>87</v>
      </c>
      <c r="S1648" s="2">
        <v>44296.95826388889</v>
      </c>
      <c r="U1648" s="2">
        <v>43350.397372685184</v>
      </c>
      <c r="V1648" t="b">
        <v>0</v>
      </c>
      <c r="W1648" t="s">
        <v>98</v>
      </c>
      <c r="X1648" t="s">
        <v>4911</v>
      </c>
      <c r="Z1648" t="b">
        <v>0</v>
      </c>
      <c r="AA1648" t="s">
        <v>109</v>
      </c>
      <c r="AB1648" t="s">
        <v>42</v>
      </c>
      <c r="AC1648" t="b">
        <v>0</v>
      </c>
      <c r="AD1648" t="b">
        <v>1</v>
      </c>
      <c r="AE1648" s="3">
        <v>52336</v>
      </c>
      <c r="AF1648" s="3">
        <v>52336</v>
      </c>
    </row>
    <row r="1649" spans="1:32" x14ac:dyDescent="0.3">
      <c r="A1649" t="s">
        <v>118</v>
      </c>
      <c r="B1649" t="b">
        <v>0</v>
      </c>
      <c r="D1649" t="b">
        <v>0</v>
      </c>
      <c r="E1649" s="1">
        <v>43354</v>
      </c>
      <c r="F1649" t="b">
        <v>1</v>
      </c>
      <c r="G1649" t="s">
        <v>964</v>
      </c>
      <c r="H1649" t="b">
        <v>1</v>
      </c>
      <c r="I1649" s="2">
        <v>43123.87400462963</v>
      </c>
      <c r="J1649" t="b">
        <v>0</v>
      </c>
      <c r="K1649" t="b">
        <v>0</v>
      </c>
      <c r="L1649" t="s">
        <v>132</v>
      </c>
      <c r="M1649">
        <v>3</v>
      </c>
      <c r="N1649">
        <v>2018</v>
      </c>
      <c r="O1649" t="s">
        <v>5</v>
      </c>
      <c r="P1649" t="s">
        <v>5</v>
      </c>
      <c r="Q1649" t="s">
        <v>120</v>
      </c>
      <c r="R1649" t="s">
        <v>87</v>
      </c>
      <c r="S1649" s="2">
        <v>44297.8278587963</v>
      </c>
      <c r="U1649" s="2">
        <v>43360.561597222222</v>
      </c>
      <c r="V1649" t="b">
        <v>0</v>
      </c>
      <c r="W1649" t="s">
        <v>83</v>
      </c>
      <c r="X1649" t="s">
        <v>5900</v>
      </c>
      <c r="Z1649" t="b">
        <v>0</v>
      </c>
      <c r="AA1649" t="s">
        <v>123</v>
      </c>
      <c r="AB1649" t="s">
        <v>42</v>
      </c>
      <c r="AC1649" t="b">
        <v>0</v>
      </c>
      <c r="AD1649" t="b">
        <v>1</v>
      </c>
      <c r="AE1649" s="3">
        <v>72600</v>
      </c>
      <c r="AF1649" s="3">
        <v>72600</v>
      </c>
    </row>
    <row r="1650" spans="1:32" x14ac:dyDescent="0.3">
      <c r="A1650" t="s">
        <v>97</v>
      </c>
      <c r="B1650" t="b">
        <v>0</v>
      </c>
      <c r="D1650" t="b">
        <v>0</v>
      </c>
      <c r="E1650" s="1">
        <v>43356</v>
      </c>
      <c r="F1650" t="b">
        <v>1</v>
      </c>
      <c r="G1650" t="s">
        <v>74</v>
      </c>
      <c r="H1650" t="b">
        <v>0</v>
      </c>
      <c r="I1650" s="2">
        <v>43277.759016203701</v>
      </c>
      <c r="J1650" t="b">
        <v>0</v>
      </c>
      <c r="K1650" t="b">
        <v>0</v>
      </c>
      <c r="L1650" t="s">
        <v>132</v>
      </c>
      <c r="M1650">
        <v>3</v>
      </c>
      <c r="N1650">
        <v>2018</v>
      </c>
      <c r="O1650" t="s">
        <v>5</v>
      </c>
      <c r="P1650" t="s">
        <v>5</v>
      </c>
      <c r="Q1650" t="s">
        <v>69</v>
      </c>
      <c r="R1650" t="s">
        <v>87</v>
      </c>
      <c r="S1650" s="2">
        <v>44297.8278587963</v>
      </c>
      <c r="U1650" s="2">
        <v>43836.762685185182</v>
      </c>
      <c r="V1650" t="b">
        <v>0</v>
      </c>
      <c r="W1650" t="s">
        <v>83</v>
      </c>
      <c r="X1650" t="s">
        <v>5462</v>
      </c>
      <c r="Z1650" t="b">
        <v>1</v>
      </c>
      <c r="AA1650" t="s">
        <v>74</v>
      </c>
      <c r="AB1650" t="s">
        <v>42</v>
      </c>
      <c r="AC1650" t="b">
        <v>0</v>
      </c>
      <c r="AD1650" t="b">
        <v>1</v>
      </c>
      <c r="AE1650" s="3">
        <v>3255</v>
      </c>
      <c r="AF1650" s="3">
        <v>3255</v>
      </c>
    </row>
    <row r="1651" spans="1:32" x14ac:dyDescent="0.3">
      <c r="A1651" t="s">
        <v>100</v>
      </c>
      <c r="B1651" t="b">
        <v>0</v>
      </c>
      <c r="D1651" t="b">
        <v>0</v>
      </c>
      <c r="E1651" s="1">
        <v>43357</v>
      </c>
      <c r="F1651" t="b">
        <v>1</v>
      </c>
      <c r="G1651" t="s">
        <v>40</v>
      </c>
      <c r="H1651" t="b">
        <v>0</v>
      </c>
      <c r="I1651" s="2">
        <v>43347.643229166664</v>
      </c>
      <c r="J1651" t="b">
        <v>0</v>
      </c>
      <c r="K1651" t="b">
        <v>0</v>
      </c>
      <c r="L1651" t="s">
        <v>132</v>
      </c>
      <c r="M1651">
        <v>3</v>
      </c>
      <c r="N1651">
        <v>2018</v>
      </c>
      <c r="O1651" t="s">
        <v>5</v>
      </c>
      <c r="P1651" t="s">
        <v>5</v>
      </c>
      <c r="Q1651" t="s">
        <v>69</v>
      </c>
      <c r="R1651" t="s">
        <v>87</v>
      </c>
      <c r="S1651" s="2">
        <v>44297.8278587963</v>
      </c>
      <c r="U1651" s="2">
        <v>43836.762685185182</v>
      </c>
      <c r="V1651" t="b">
        <v>0</v>
      </c>
      <c r="W1651" t="s">
        <v>83</v>
      </c>
      <c r="X1651" t="s">
        <v>5467</v>
      </c>
      <c r="Z1651" t="b">
        <v>1</v>
      </c>
      <c r="AA1651" t="s">
        <v>40</v>
      </c>
      <c r="AB1651" t="s">
        <v>42</v>
      </c>
      <c r="AC1651" t="b">
        <v>0</v>
      </c>
      <c r="AD1651" t="b">
        <v>1</v>
      </c>
      <c r="AE1651" s="3">
        <v>895.5</v>
      </c>
      <c r="AF1651" s="3">
        <v>895.5</v>
      </c>
    </row>
    <row r="1652" spans="1:32" x14ac:dyDescent="0.3">
      <c r="A1652" t="s">
        <v>393</v>
      </c>
      <c r="B1652" t="b">
        <v>0</v>
      </c>
      <c r="D1652" t="b">
        <v>0</v>
      </c>
      <c r="E1652" s="1">
        <v>43360</v>
      </c>
      <c r="F1652" t="b">
        <v>1</v>
      </c>
      <c r="G1652" t="s">
        <v>74</v>
      </c>
      <c r="H1652" t="b">
        <v>0</v>
      </c>
      <c r="I1652" s="2">
        <v>42510.625439814816</v>
      </c>
      <c r="J1652" t="b">
        <v>0</v>
      </c>
      <c r="K1652" t="b">
        <v>0</v>
      </c>
      <c r="L1652" t="s">
        <v>132</v>
      </c>
      <c r="M1652">
        <v>3</v>
      </c>
      <c r="N1652">
        <v>2018</v>
      </c>
      <c r="O1652" t="s">
        <v>5</v>
      </c>
      <c r="P1652" t="s">
        <v>5</v>
      </c>
      <c r="Q1652" t="s">
        <v>5976</v>
      </c>
      <c r="R1652" t="s">
        <v>87</v>
      </c>
      <c r="S1652" s="2">
        <v>44297.837673611109</v>
      </c>
      <c r="U1652" s="2">
        <v>43836.762685185182</v>
      </c>
      <c r="V1652" t="b">
        <v>0</v>
      </c>
      <c r="W1652" t="s">
        <v>121</v>
      </c>
      <c r="X1652" t="s">
        <v>394</v>
      </c>
      <c r="Z1652" t="b">
        <v>1</v>
      </c>
      <c r="AA1652" t="s">
        <v>74</v>
      </c>
      <c r="AB1652" t="s">
        <v>42</v>
      </c>
      <c r="AC1652" t="b">
        <v>0</v>
      </c>
      <c r="AD1652" t="b">
        <v>1</v>
      </c>
      <c r="AE1652" s="3">
        <v>129672.54</v>
      </c>
      <c r="AF1652" s="3">
        <v>129672.54</v>
      </c>
    </row>
    <row r="1653" spans="1:32" x14ac:dyDescent="0.3">
      <c r="A1653" t="s">
        <v>3138</v>
      </c>
      <c r="B1653" t="b">
        <v>0</v>
      </c>
      <c r="D1653" t="b">
        <v>0</v>
      </c>
      <c r="E1653" s="1">
        <v>43361</v>
      </c>
      <c r="F1653" t="b">
        <v>1</v>
      </c>
      <c r="G1653" t="s">
        <v>150</v>
      </c>
      <c r="H1653" t="b">
        <v>0</v>
      </c>
      <c r="I1653" s="2">
        <v>43340.981550925928</v>
      </c>
      <c r="J1653" t="b">
        <v>0</v>
      </c>
      <c r="K1653" t="b">
        <v>0</v>
      </c>
      <c r="L1653" t="s">
        <v>132</v>
      </c>
      <c r="M1653">
        <v>3</v>
      </c>
      <c r="N1653">
        <v>2018</v>
      </c>
      <c r="O1653" t="s">
        <v>34</v>
      </c>
      <c r="P1653" t="s">
        <v>34</v>
      </c>
      <c r="Q1653" t="s">
        <v>120</v>
      </c>
      <c r="R1653" t="s">
        <v>87</v>
      </c>
      <c r="S1653" s="2">
        <v>44296.959062499998</v>
      </c>
      <c r="U1653" s="2">
        <v>43362.152337962965</v>
      </c>
      <c r="V1653" t="b">
        <v>0</v>
      </c>
      <c r="W1653" t="s">
        <v>37</v>
      </c>
      <c r="X1653" t="s">
        <v>3139</v>
      </c>
      <c r="Z1653" t="b">
        <v>0</v>
      </c>
      <c r="AA1653" t="s">
        <v>150</v>
      </c>
      <c r="AB1653" t="s">
        <v>38</v>
      </c>
      <c r="AC1653" t="b">
        <v>0</v>
      </c>
      <c r="AD1653" t="b">
        <v>0</v>
      </c>
      <c r="AE1653" s="3">
        <v>46700</v>
      </c>
      <c r="AF1653" s="3">
        <v>0</v>
      </c>
    </row>
    <row r="1654" spans="1:32" x14ac:dyDescent="0.3">
      <c r="A1654" t="s">
        <v>838</v>
      </c>
      <c r="B1654" t="b">
        <v>0</v>
      </c>
      <c r="D1654" t="b">
        <v>0</v>
      </c>
      <c r="E1654" s="1">
        <v>43361</v>
      </c>
      <c r="F1654" t="b">
        <v>1</v>
      </c>
      <c r="G1654" t="s">
        <v>40</v>
      </c>
      <c r="H1654" t="b">
        <v>0</v>
      </c>
      <c r="I1654" s="2">
        <v>43250.747256944444</v>
      </c>
      <c r="J1654" t="b">
        <v>0</v>
      </c>
      <c r="K1654" t="b">
        <v>0</v>
      </c>
      <c r="L1654" t="s">
        <v>132</v>
      </c>
      <c r="M1654">
        <v>3</v>
      </c>
      <c r="N1654">
        <v>2018</v>
      </c>
      <c r="O1654" t="s">
        <v>5</v>
      </c>
      <c r="P1654" t="s">
        <v>5</v>
      </c>
      <c r="Q1654" t="s">
        <v>69</v>
      </c>
      <c r="R1654" t="s">
        <v>87</v>
      </c>
      <c r="S1654" s="2">
        <v>44297.8278587963</v>
      </c>
      <c r="U1654" s="2">
        <v>43836.762685185182</v>
      </c>
      <c r="V1654" t="b">
        <v>0</v>
      </c>
      <c r="W1654" t="s">
        <v>83</v>
      </c>
      <c r="X1654" t="s">
        <v>5461</v>
      </c>
      <c r="Z1654" t="b">
        <v>1</v>
      </c>
      <c r="AA1654" t="s">
        <v>40</v>
      </c>
      <c r="AB1654" t="s">
        <v>42</v>
      </c>
      <c r="AC1654" t="b">
        <v>0</v>
      </c>
      <c r="AD1654" t="b">
        <v>1</v>
      </c>
      <c r="AE1654" s="3">
        <v>199</v>
      </c>
      <c r="AF1654" s="3">
        <v>199</v>
      </c>
    </row>
    <row r="1655" spans="1:32" x14ac:dyDescent="0.3">
      <c r="A1655" t="s">
        <v>995</v>
      </c>
      <c r="B1655" t="b">
        <v>0</v>
      </c>
      <c r="D1655" t="b">
        <v>0</v>
      </c>
      <c r="E1655" s="1">
        <v>43366</v>
      </c>
      <c r="F1655" t="b">
        <v>1</v>
      </c>
      <c r="G1655" t="s">
        <v>2849</v>
      </c>
      <c r="H1655" t="b">
        <v>1</v>
      </c>
      <c r="I1655" s="2">
        <v>43243.781817129631</v>
      </c>
      <c r="J1655" t="b">
        <v>0</v>
      </c>
      <c r="K1655" t="b">
        <v>0</v>
      </c>
      <c r="L1655" t="s">
        <v>132</v>
      </c>
      <c r="M1655">
        <v>3</v>
      </c>
      <c r="N1655">
        <v>2018</v>
      </c>
      <c r="O1655" t="s">
        <v>34</v>
      </c>
      <c r="P1655" t="s">
        <v>34</v>
      </c>
      <c r="Q1655" t="s">
        <v>120</v>
      </c>
      <c r="R1655" t="s">
        <v>87</v>
      </c>
      <c r="S1655" s="2">
        <v>44296.959062499998</v>
      </c>
      <c r="U1655" s="2">
        <v>43388.162488425929</v>
      </c>
      <c r="V1655" t="b">
        <v>0</v>
      </c>
      <c r="W1655" t="s">
        <v>1252</v>
      </c>
      <c r="X1655" t="s">
        <v>4164</v>
      </c>
      <c r="Z1655" t="b">
        <v>0</v>
      </c>
      <c r="AA1655" t="s">
        <v>150</v>
      </c>
      <c r="AB1655" t="s">
        <v>38</v>
      </c>
      <c r="AC1655" t="b">
        <v>0</v>
      </c>
      <c r="AD1655" t="b">
        <v>0</v>
      </c>
      <c r="AE1655" s="3">
        <v>72600</v>
      </c>
      <c r="AF1655" s="3">
        <v>0</v>
      </c>
    </row>
    <row r="1656" spans="1:32" x14ac:dyDescent="0.3">
      <c r="A1656" t="s">
        <v>134</v>
      </c>
      <c r="B1656" t="b">
        <v>0</v>
      </c>
      <c r="D1656" t="b">
        <v>0</v>
      </c>
      <c r="E1656" s="1">
        <v>43371</v>
      </c>
      <c r="F1656" t="b">
        <v>1</v>
      </c>
      <c r="G1656" t="s">
        <v>109</v>
      </c>
      <c r="H1656" t="b">
        <v>1</v>
      </c>
      <c r="I1656" s="2">
        <v>42443.531365740739</v>
      </c>
      <c r="J1656" t="b">
        <v>0</v>
      </c>
      <c r="K1656" t="b">
        <v>0</v>
      </c>
      <c r="L1656" t="s">
        <v>132</v>
      </c>
      <c r="M1656">
        <v>3</v>
      </c>
      <c r="N1656">
        <v>2018</v>
      </c>
      <c r="O1656" t="s">
        <v>34</v>
      </c>
      <c r="P1656" t="s">
        <v>34</v>
      </c>
      <c r="Q1656" t="s">
        <v>5971</v>
      </c>
      <c r="R1656" t="s">
        <v>87</v>
      </c>
      <c r="S1656" s="2">
        <v>44296.959062499998</v>
      </c>
      <c r="U1656" s="2">
        <v>43627.796226851853</v>
      </c>
      <c r="V1656" t="b">
        <v>0</v>
      </c>
      <c r="W1656" t="s">
        <v>111</v>
      </c>
      <c r="X1656" t="s">
        <v>188</v>
      </c>
      <c r="Z1656" t="b">
        <v>0</v>
      </c>
      <c r="AA1656" t="s">
        <v>113</v>
      </c>
      <c r="AB1656" t="s">
        <v>38</v>
      </c>
      <c r="AC1656" t="b">
        <v>0</v>
      </c>
      <c r="AD1656" t="b">
        <v>0</v>
      </c>
      <c r="AE1656" s="3">
        <v>57394</v>
      </c>
      <c r="AF1656" s="3">
        <v>0</v>
      </c>
    </row>
    <row r="1657" spans="1:32" x14ac:dyDescent="0.3">
      <c r="A1657" t="s">
        <v>328</v>
      </c>
      <c r="B1657" t="b">
        <v>0</v>
      </c>
      <c r="D1657" t="b">
        <v>0</v>
      </c>
      <c r="E1657" s="1">
        <v>43371</v>
      </c>
      <c r="F1657" t="b">
        <v>1</v>
      </c>
      <c r="G1657" t="s">
        <v>109</v>
      </c>
      <c r="H1657" t="b">
        <v>0</v>
      </c>
      <c r="I1657" s="2">
        <v>42474.845439814817</v>
      </c>
      <c r="J1657" t="b">
        <v>0</v>
      </c>
      <c r="K1657" t="b">
        <v>0</v>
      </c>
      <c r="L1657" t="s">
        <v>132</v>
      </c>
      <c r="M1657">
        <v>3</v>
      </c>
      <c r="N1657">
        <v>2018</v>
      </c>
      <c r="O1657" t="s">
        <v>34</v>
      </c>
      <c r="P1657" t="s">
        <v>34</v>
      </c>
      <c r="Q1657" t="s">
        <v>5975</v>
      </c>
      <c r="R1657" t="s">
        <v>87</v>
      </c>
      <c r="S1657" s="2">
        <v>44297.837673611109</v>
      </c>
      <c r="U1657" s="2">
        <v>43627.845196759263</v>
      </c>
      <c r="V1657" t="b">
        <v>0</v>
      </c>
      <c r="W1657" t="s">
        <v>121</v>
      </c>
      <c r="X1657" t="s">
        <v>329</v>
      </c>
      <c r="Z1657" t="b">
        <v>0</v>
      </c>
      <c r="AA1657" t="s">
        <v>113</v>
      </c>
      <c r="AB1657" t="s">
        <v>38</v>
      </c>
      <c r="AC1657" t="b">
        <v>0</v>
      </c>
      <c r="AD1657" t="b">
        <v>0</v>
      </c>
      <c r="AE1657" s="3">
        <v>54805</v>
      </c>
      <c r="AF1657" s="3">
        <v>0</v>
      </c>
    </row>
    <row r="1658" spans="1:32" x14ac:dyDescent="0.3">
      <c r="A1658" t="s">
        <v>359</v>
      </c>
      <c r="B1658" t="b">
        <v>0</v>
      </c>
      <c r="D1658" t="b">
        <v>0</v>
      </c>
      <c r="E1658" s="1">
        <v>43371</v>
      </c>
      <c r="F1658" t="b">
        <v>1</v>
      </c>
      <c r="G1658" t="s">
        <v>109</v>
      </c>
      <c r="H1658" t="b">
        <v>0</v>
      </c>
      <c r="I1658" s="2">
        <v>42497.581226851849</v>
      </c>
      <c r="J1658" t="b">
        <v>0</v>
      </c>
      <c r="K1658" t="b">
        <v>0</v>
      </c>
      <c r="L1658" t="s">
        <v>132</v>
      </c>
      <c r="M1658">
        <v>3</v>
      </c>
      <c r="N1658">
        <v>2018</v>
      </c>
      <c r="O1658" t="s">
        <v>34</v>
      </c>
      <c r="P1658" t="s">
        <v>34</v>
      </c>
      <c r="Q1658" t="s">
        <v>5976</v>
      </c>
      <c r="R1658" t="s">
        <v>87</v>
      </c>
      <c r="S1658" s="2">
        <v>44296.959062499998</v>
      </c>
      <c r="U1658" s="2">
        <v>43602.5155787037</v>
      </c>
      <c r="V1658" t="b">
        <v>0</v>
      </c>
      <c r="W1658" t="s">
        <v>141</v>
      </c>
      <c r="X1658" t="s">
        <v>360</v>
      </c>
      <c r="Z1658" t="b">
        <v>0</v>
      </c>
      <c r="AA1658" t="s">
        <v>123</v>
      </c>
      <c r="AB1658" t="s">
        <v>38</v>
      </c>
      <c r="AC1658" t="b">
        <v>0</v>
      </c>
      <c r="AD1658" t="b">
        <v>0</v>
      </c>
      <c r="AE1658" s="3">
        <v>57394</v>
      </c>
      <c r="AF1658" s="3">
        <v>0</v>
      </c>
    </row>
    <row r="1659" spans="1:32" x14ac:dyDescent="0.3">
      <c r="A1659" t="s">
        <v>359</v>
      </c>
      <c r="B1659" t="b">
        <v>0</v>
      </c>
      <c r="D1659" t="b">
        <v>0</v>
      </c>
      <c r="E1659" s="1">
        <v>43371</v>
      </c>
      <c r="F1659" t="b">
        <v>1</v>
      </c>
      <c r="G1659" t="s">
        <v>109</v>
      </c>
      <c r="H1659" t="b">
        <v>1</v>
      </c>
      <c r="I1659" s="2">
        <v>42520.48265046296</v>
      </c>
      <c r="J1659" t="b">
        <v>0</v>
      </c>
      <c r="K1659" t="b">
        <v>0</v>
      </c>
      <c r="L1659" t="s">
        <v>132</v>
      </c>
      <c r="M1659">
        <v>3</v>
      </c>
      <c r="N1659">
        <v>2018</v>
      </c>
      <c r="O1659" t="s">
        <v>34</v>
      </c>
      <c r="P1659" t="s">
        <v>34</v>
      </c>
      <c r="Q1659" t="s">
        <v>5971</v>
      </c>
      <c r="R1659" t="s">
        <v>87</v>
      </c>
      <c r="S1659" s="2">
        <v>44296.959062499998</v>
      </c>
      <c r="U1659" s="2">
        <v>43602.513842592591</v>
      </c>
      <c r="V1659" t="b">
        <v>0</v>
      </c>
      <c r="W1659" t="s">
        <v>141</v>
      </c>
      <c r="X1659" t="s">
        <v>417</v>
      </c>
      <c r="Z1659" t="b">
        <v>0</v>
      </c>
      <c r="AA1659" t="s">
        <v>123</v>
      </c>
      <c r="AB1659" t="s">
        <v>38</v>
      </c>
      <c r="AC1659" t="b">
        <v>0</v>
      </c>
      <c r="AD1659" t="b">
        <v>0</v>
      </c>
      <c r="AE1659" s="3">
        <v>54805</v>
      </c>
      <c r="AF1659" s="3">
        <v>0</v>
      </c>
    </row>
    <row r="1660" spans="1:32" x14ac:dyDescent="0.3">
      <c r="A1660" t="s">
        <v>559</v>
      </c>
      <c r="B1660" t="b">
        <v>0</v>
      </c>
      <c r="D1660" t="b">
        <v>0</v>
      </c>
      <c r="E1660" s="1">
        <v>43371</v>
      </c>
      <c r="F1660" t="b">
        <v>1</v>
      </c>
      <c r="G1660" t="s">
        <v>109</v>
      </c>
      <c r="H1660" t="b">
        <v>0</v>
      </c>
      <c r="I1660" s="2">
        <v>42545.243310185186</v>
      </c>
      <c r="J1660" t="b">
        <v>0</v>
      </c>
      <c r="K1660" t="b">
        <v>0</v>
      </c>
      <c r="L1660" t="s">
        <v>132</v>
      </c>
      <c r="M1660">
        <v>3</v>
      </c>
      <c r="N1660">
        <v>2018</v>
      </c>
      <c r="O1660" t="s">
        <v>34</v>
      </c>
      <c r="P1660" t="s">
        <v>34</v>
      </c>
      <c r="Q1660" t="s">
        <v>5973</v>
      </c>
      <c r="R1660" t="s">
        <v>87</v>
      </c>
      <c r="S1660" s="2">
        <v>44296.959062499998</v>
      </c>
      <c r="U1660" s="2">
        <v>43287.521006944444</v>
      </c>
      <c r="V1660" t="b">
        <v>0</v>
      </c>
      <c r="W1660" t="s">
        <v>98</v>
      </c>
      <c r="X1660" t="s">
        <v>560</v>
      </c>
      <c r="Z1660" t="b">
        <v>0</v>
      </c>
      <c r="AA1660" t="s">
        <v>123</v>
      </c>
      <c r="AB1660" t="s">
        <v>38</v>
      </c>
      <c r="AC1660" t="b">
        <v>0</v>
      </c>
      <c r="AD1660" t="b">
        <v>0</v>
      </c>
      <c r="AE1660" s="3">
        <v>57394</v>
      </c>
      <c r="AF1660" s="3">
        <v>0</v>
      </c>
    </row>
    <row r="1661" spans="1:32" x14ac:dyDescent="0.3">
      <c r="A1661" t="s">
        <v>284</v>
      </c>
      <c r="B1661" t="b">
        <v>0</v>
      </c>
      <c r="D1661" t="b">
        <v>0</v>
      </c>
      <c r="E1661" s="1">
        <v>43371</v>
      </c>
      <c r="F1661" t="b">
        <v>1</v>
      </c>
      <c r="G1661" t="s">
        <v>109</v>
      </c>
      <c r="H1661" t="b">
        <v>0</v>
      </c>
      <c r="I1661" s="2">
        <v>42549.805925925924</v>
      </c>
      <c r="J1661" t="b">
        <v>0</v>
      </c>
      <c r="K1661" t="b">
        <v>0</v>
      </c>
      <c r="L1661" t="s">
        <v>132</v>
      </c>
      <c r="M1661">
        <v>3</v>
      </c>
      <c r="N1661">
        <v>2018</v>
      </c>
      <c r="O1661" t="s">
        <v>34</v>
      </c>
      <c r="P1661" t="s">
        <v>34</v>
      </c>
      <c r="Q1661" t="s">
        <v>5981</v>
      </c>
      <c r="R1661" t="s">
        <v>87</v>
      </c>
      <c r="S1661" s="2">
        <v>44297.856377314813</v>
      </c>
      <c r="U1661" s="2">
        <v>43557.841249999998</v>
      </c>
      <c r="V1661" t="b">
        <v>0</v>
      </c>
      <c r="W1661" t="s">
        <v>141</v>
      </c>
      <c r="X1661" t="s">
        <v>648</v>
      </c>
      <c r="Z1661" t="b">
        <v>0</v>
      </c>
      <c r="AA1661" t="s">
        <v>123</v>
      </c>
      <c r="AB1661" t="s">
        <v>38</v>
      </c>
      <c r="AC1661" t="b">
        <v>0</v>
      </c>
      <c r="AD1661" t="b">
        <v>0</v>
      </c>
      <c r="AE1661" s="3">
        <v>54805</v>
      </c>
      <c r="AF1661" s="3">
        <v>0</v>
      </c>
    </row>
    <row r="1662" spans="1:32" x14ac:dyDescent="0.3">
      <c r="A1662" t="s">
        <v>704</v>
      </c>
      <c r="B1662" t="b">
        <v>0</v>
      </c>
      <c r="D1662" t="b">
        <v>0</v>
      </c>
      <c r="E1662" s="1">
        <v>43371</v>
      </c>
      <c r="F1662" t="b">
        <v>1</v>
      </c>
      <c r="G1662" t="s">
        <v>109</v>
      </c>
      <c r="H1662" t="b">
        <v>0</v>
      </c>
      <c r="I1662" s="2">
        <v>42558.772488425922</v>
      </c>
      <c r="J1662" t="b">
        <v>0</v>
      </c>
      <c r="K1662" t="b">
        <v>0</v>
      </c>
      <c r="L1662" t="s">
        <v>132</v>
      </c>
      <c r="M1662">
        <v>3</v>
      </c>
      <c r="N1662">
        <v>2018</v>
      </c>
      <c r="O1662" t="s">
        <v>34</v>
      </c>
      <c r="P1662" t="s">
        <v>34</v>
      </c>
      <c r="Q1662" t="s">
        <v>5976</v>
      </c>
      <c r="R1662" t="s">
        <v>87</v>
      </c>
      <c r="S1662" s="2">
        <v>44296.959062499998</v>
      </c>
      <c r="U1662" s="2">
        <v>43627.839826388888</v>
      </c>
      <c r="V1662" t="b">
        <v>0</v>
      </c>
      <c r="W1662" t="s">
        <v>141</v>
      </c>
      <c r="X1662" t="s">
        <v>705</v>
      </c>
      <c r="Z1662" t="b">
        <v>0</v>
      </c>
      <c r="AA1662" t="s">
        <v>113</v>
      </c>
      <c r="AB1662" t="s">
        <v>38</v>
      </c>
      <c r="AC1662" t="b">
        <v>0</v>
      </c>
      <c r="AD1662" t="b">
        <v>0</v>
      </c>
      <c r="AE1662" s="3">
        <v>54805</v>
      </c>
      <c r="AF1662" s="3">
        <v>0</v>
      </c>
    </row>
    <row r="1663" spans="1:32" x14ac:dyDescent="0.3">
      <c r="A1663" t="s">
        <v>2857</v>
      </c>
      <c r="B1663" t="b">
        <v>0</v>
      </c>
      <c r="D1663" t="b">
        <v>0</v>
      </c>
      <c r="E1663" s="1">
        <v>43371</v>
      </c>
      <c r="F1663" t="b">
        <v>1</v>
      </c>
      <c r="G1663" t="s">
        <v>159</v>
      </c>
      <c r="H1663" t="b">
        <v>0</v>
      </c>
      <c r="I1663" s="2">
        <v>43334.610925925925</v>
      </c>
      <c r="J1663" t="b">
        <v>0</v>
      </c>
      <c r="K1663" t="b">
        <v>0</v>
      </c>
      <c r="L1663" t="s">
        <v>132</v>
      </c>
      <c r="M1663">
        <v>3</v>
      </c>
      <c r="N1663">
        <v>2018</v>
      </c>
      <c r="O1663" t="s">
        <v>34</v>
      </c>
      <c r="P1663" t="s">
        <v>34</v>
      </c>
      <c r="R1663" t="s">
        <v>87</v>
      </c>
      <c r="S1663" s="2">
        <v>44297.853321759256</v>
      </c>
      <c r="U1663" s="2">
        <v>43600.708807870367</v>
      </c>
      <c r="V1663" t="b">
        <v>0</v>
      </c>
      <c r="W1663" t="s">
        <v>141</v>
      </c>
      <c r="X1663" t="s">
        <v>3109</v>
      </c>
      <c r="Z1663" t="b">
        <v>0</v>
      </c>
      <c r="AA1663" t="s">
        <v>159</v>
      </c>
      <c r="AB1663" t="s">
        <v>38</v>
      </c>
      <c r="AC1663" t="b">
        <v>0</v>
      </c>
      <c r="AD1663" t="b">
        <v>0</v>
      </c>
      <c r="AE1663" s="3">
        <v>198</v>
      </c>
      <c r="AF1663" s="3">
        <v>0</v>
      </c>
    </row>
    <row r="1664" spans="1:32" x14ac:dyDescent="0.3">
      <c r="A1664" t="s">
        <v>3132</v>
      </c>
      <c r="B1664" t="b">
        <v>0</v>
      </c>
      <c r="D1664" t="b">
        <v>0</v>
      </c>
      <c r="E1664" s="1">
        <v>43371</v>
      </c>
      <c r="F1664" t="b">
        <v>1</v>
      </c>
      <c r="G1664" t="s">
        <v>964</v>
      </c>
      <c r="H1664" t="b">
        <v>0</v>
      </c>
      <c r="I1664" s="2">
        <v>43327.824918981481</v>
      </c>
      <c r="J1664" t="b">
        <v>0</v>
      </c>
      <c r="K1664" t="b">
        <v>0</v>
      </c>
      <c r="L1664" t="s">
        <v>132</v>
      </c>
      <c r="M1664">
        <v>3</v>
      </c>
      <c r="N1664">
        <v>2018</v>
      </c>
      <c r="O1664" t="s">
        <v>34</v>
      </c>
      <c r="P1664" t="s">
        <v>34</v>
      </c>
      <c r="Q1664" t="s">
        <v>153</v>
      </c>
      <c r="R1664" t="s">
        <v>87</v>
      </c>
      <c r="S1664" s="2">
        <v>44297.8278587963</v>
      </c>
      <c r="U1664" s="2">
        <v>43360.561898148146</v>
      </c>
      <c r="V1664" t="b">
        <v>0</v>
      </c>
      <c r="W1664" t="s">
        <v>83</v>
      </c>
      <c r="X1664" t="s">
        <v>3133</v>
      </c>
      <c r="Z1664" t="b">
        <v>0</v>
      </c>
      <c r="AA1664" t="s">
        <v>123</v>
      </c>
      <c r="AB1664" t="s">
        <v>38</v>
      </c>
      <c r="AC1664" t="b">
        <v>0</v>
      </c>
      <c r="AD1664" t="b">
        <v>0</v>
      </c>
      <c r="AE1664" s="3">
        <v>50650</v>
      </c>
      <c r="AF1664" s="3">
        <v>0</v>
      </c>
    </row>
    <row r="1665" spans="1:32" x14ac:dyDescent="0.3">
      <c r="A1665" t="s">
        <v>272</v>
      </c>
      <c r="B1665" t="b">
        <v>0</v>
      </c>
      <c r="D1665" t="b">
        <v>0</v>
      </c>
      <c r="E1665" s="1">
        <v>43371</v>
      </c>
      <c r="F1665" t="b">
        <v>1</v>
      </c>
      <c r="G1665" t="s">
        <v>964</v>
      </c>
      <c r="H1665" t="b">
        <v>1</v>
      </c>
      <c r="I1665" s="2">
        <v>42927.672627314816</v>
      </c>
      <c r="J1665" t="b">
        <v>0</v>
      </c>
      <c r="K1665" t="b">
        <v>0</v>
      </c>
      <c r="L1665" t="s">
        <v>132</v>
      </c>
      <c r="M1665">
        <v>3</v>
      </c>
      <c r="N1665">
        <v>2018</v>
      </c>
      <c r="O1665" t="s">
        <v>34</v>
      </c>
      <c r="P1665" t="s">
        <v>34</v>
      </c>
      <c r="Q1665" t="s">
        <v>120</v>
      </c>
      <c r="R1665" t="s">
        <v>87</v>
      </c>
      <c r="S1665" s="2">
        <v>44296.959062499998</v>
      </c>
      <c r="U1665" s="2">
        <v>43573.854803240742</v>
      </c>
      <c r="V1665" t="b">
        <v>0</v>
      </c>
      <c r="W1665" t="s">
        <v>98</v>
      </c>
      <c r="X1665" t="s">
        <v>4169</v>
      </c>
      <c r="Z1665" t="b">
        <v>0</v>
      </c>
      <c r="AA1665" t="s">
        <v>113</v>
      </c>
      <c r="AB1665" t="s">
        <v>38</v>
      </c>
      <c r="AC1665" t="b">
        <v>0</v>
      </c>
      <c r="AD1665" t="b">
        <v>0</v>
      </c>
      <c r="AE1665" s="3">
        <v>57394</v>
      </c>
      <c r="AF1665" s="3">
        <v>0</v>
      </c>
    </row>
    <row r="1666" spans="1:32" x14ac:dyDescent="0.3">
      <c r="A1666" t="s">
        <v>4342</v>
      </c>
      <c r="B1666" t="b">
        <v>0</v>
      </c>
      <c r="D1666" t="b">
        <v>0</v>
      </c>
      <c r="E1666" s="1">
        <v>43371</v>
      </c>
      <c r="F1666" t="b">
        <v>1</v>
      </c>
      <c r="G1666" t="s">
        <v>66</v>
      </c>
      <c r="H1666" t="b">
        <v>1</v>
      </c>
      <c r="I1666" s="2">
        <v>43070.599363425928</v>
      </c>
      <c r="J1666" t="b">
        <v>0</v>
      </c>
      <c r="K1666" t="b">
        <v>0</v>
      </c>
      <c r="L1666" t="s">
        <v>132</v>
      </c>
      <c r="M1666">
        <v>3</v>
      </c>
      <c r="N1666">
        <v>2018</v>
      </c>
      <c r="O1666" t="s">
        <v>34</v>
      </c>
      <c r="P1666" t="s">
        <v>34</v>
      </c>
      <c r="Q1666" t="s">
        <v>64</v>
      </c>
      <c r="R1666" t="s">
        <v>40</v>
      </c>
      <c r="S1666" s="2">
        <v>44250.760671296295</v>
      </c>
      <c r="U1666" s="2">
        <v>43836.763020833336</v>
      </c>
      <c r="V1666" t="b">
        <v>0</v>
      </c>
      <c r="W1666" t="s">
        <v>37</v>
      </c>
      <c r="X1666" t="s">
        <v>4343</v>
      </c>
      <c r="Z1666" t="b">
        <v>0</v>
      </c>
      <c r="AA1666" t="s">
        <v>66</v>
      </c>
      <c r="AB1666" t="s">
        <v>38</v>
      </c>
      <c r="AC1666" t="b">
        <v>0</v>
      </c>
      <c r="AD1666" t="b">
        <v>0</v>
      </c>
      <c r="AE1666" s="3">
        <v>80184</v>
      </c>
      <c r="AF1666" s="3">
        <v>0</v>
      </c>
    </row>
    <row r="1667" spans="1:32" x14ac:dyDescent="0.3">
      <c r="A1667" t="s">
        <v>1305</v>
      </c>
      <c r="B1667" t="b">
        <v>0</v>
      </c>
      <c r="D1667" t="b">
        <v>0</v>
      </c>
      <c r="E1667" s="1">
        <v>43371</v>
      </c>
      <c r="F1667" t="b">
        <v>1</v>
      </c>
      <c r="G1667" t="s">
        <v>150</v>
      </c>
      <c r="H1667" t="b">
        <v>0</v>
      </c>
      <c r="I1667" s="2">
        <v>43354.688020833331</v>
      </c>
      <c r="J1667" t="b">
        <v>0</v>
      </c>
      <c r="K1667" t="b">
        <v>0</v>
      </c>
      <c r="L1667" t="s">
        <v>132</v>
      </c>
      <c r="M1667">
        <v>3</v>
      </c>
      <c r="N1667">
        <v>2018</v>
      </c>
      <c r="O1667" t="s">
        <v>5</v>
      </c>
      <c r="P1667" t="s">
        <v>5</v>
      </c>
      <c r="Q1667" t="s">
        <v>120</v>
      </c>
      <c r="R1667" t="s">
        <v>87</v>
      </c>
      <c r="S1667" s="2">
        <v>44296.95826388889</v>
      </c>
      <c r="U1667" s="2">
        <v>43384.777256944442</v>
      </c>
      <c r="V1667" t="b">
        <v>0</v>
      </c>
      <c r="W1667" t="s">
        <v>45</v>
      </c>
      <c r="X1667" t="s">
        <v>4870</v>
      </c>
      <c r="Z1667" t="b">
        <v>0</v>
      </c>
      <c r="AA1667" t="s">
        <v>150</v>
      </c>
      <c r="AB1667" t="s">
        <v>42</v>
      </c>
      <c r="AC1667" t="b">
        <v>0</v>
      </c>
      <c r="AD1667" t="b">
        <v>1</v>
      </c>
      <c r="AE1667" s="3">
        <v>4600</v>
      </c>
      <c r="AF1667" s="3">
        <v>4600</v>
      </c>
    </row>
    <row r="1668" spans="1:32" x14ac:dyDescent="0.3">
      <c r="A1668" t="s">
        <v>1154</v>
      </c>
      <c r="B1668" t="b">
        <v>0</v>
      </c>
      <c r="D1668" t="b">
        <v>0</v>
      </c>
      <c r="E1668" s="1">
        <v>43373</v>
      </c>
      <c r="F1668" t="b">
        <v>1</v>
      </c>
      <c r="G1668" t="s">
        <v>964</v>
      </c>
      <c r="H1668" t="b">
        <v>1</v>
      </c>
      <c r="I1668" s="2">
        <v>42821.58284722222</v>
      </c>
      <c r="J1668" t="b">
        <v>0</v>
      </c>
      <c r="K1668" t="b">
        <v>0</v>
      </c>
      <c r="L1668" t="s">
        <v>132</v>
      </c>
      <c r="M1668">
        <v>3</v>
      </c>
      <c r="N1668">
        <v>2018</v>
      </c>
      <c r="O1668" t="s">
        <v>34</v>
      </c>
      <c r="P1668" t="s">
        <v>34</v>
      </c>
      <c r="Q1668" t="s">
        <v>5981</v>
      </c>
      <c r="R1668" t="s">
        <v>87</v>
      </c>
      <c r="S1668" s="2">
        <v>44296.959062499998</v>
      </c>
      <c r="U1668" s="2">
        <v>43388.171527777777</v>
      </c>
      <c r="V1668" t="b">
        <v>0</v>
      </c>
      <c r="W1668" t="s">
        <v>98</v>
      </c>
      <c r="X1668" t="s">
        <v>1155</v>
      </c>
      <c r="Z1668" t="b">
        <v>0</v>
      </c>
      <c r="AA1668" t="s">
        <v>150</v>
      </c>
      <c r="AB1668" t="s">
        <v>38</v>
      </c>
      <c r="AC1668" t="b">
        <v>0</v>
      </c>
      <c r="AD1668" t="b">
        <v>0</v>
      </c>
      <c r="AE1668" s="3">
        <v>54805</v>
      </c>
      <c r="AF1668" s="3">
        <v>0</v>
      </c>
    </row>
    <row r="1669" spans="1:32" x14ac:dyDescent="0.3">
      <c r="A1669" t="s">
        <v>2845</v>
      </c>
      <c r="B1669" t="b">
        <v>0</v>
      </c>
      <c r="D1669" t="b">
        <v>0</v>
      </c>
      <c r="E1669" s="1">
        <v>43373</v>
      </c>
      <c r="F1669" t="b">
        <v>1</v>
      </c>
      <c r="G1669" t="s">
        <v>964</v>
      </c>
      <c r="H1669" t="b">
        <v>0</v>
      </c>
      <c r="I1669" s="2">
        <v>43133.666597222225</v>
      </c>
      <c r="J1669" t="b">
        <v>0</v>
      </c>
      <c r="K1669" t="b">
        <v>0</v>
      </c>
      <c r="L1669" t="s">
        <v>132</v>
      </c>
      <c r="M1669">
        <v>3</v>
      </c>
      <c r="N1669">
        <v>2018</v>
      </c>
      <c r="O1669" t="s">
        <v>34</v>
      </c>
      <c r="P1669" t="s">
        <v>34</v>
      </c>
      <c r="Q1669" t="s">
        <v>120</v>
      </c>
      <c r="R1669" t="s">
        <v>87</v>
      </c>
      <c r="S1669" s="2">
        <v>44297.835520833331</v>
      </c>
      <c r="U1669" s="2">
        <v>43388.167118055557</v>
      </c>
      <c r="V1669" t="b">
        <v>0</v>
      </c>
      <c r="W1669" t="s">
        <v>45</v>
      </c>
      <c r="X1669" t="s">
        <v>3110</v>
      </c>
      <c r="Z1669" t="b">
        <v>0</v>
      </c>
      <c r="AA1669" t="s">
        <v>150</v>
      </c>
      <c r="AB1669" t="s">
        <v>38</v>
      </c>
      <c r="AC1669" t="b">
        <v>0</v>
      </c>
      <c r="AD1669" t="b">
        <v>0</v>
      </c>
      <c r="AE1669" s="3">
        <v>8050</v>
      </c>
      <c r="AF1669" s="3">
        <v>0</v>
      </c>
    </row>
    <row r="1670" spans="1:32" x14ac:dyDescent="0.3">
      <c r="A1670" t="s">
        <v>297</v>
      </c>
      <c r="B1670" t="b">
        <v>0</v>
      </c>
      <c r="D1670" t="b">
        <v>0</v>
      </c>
      <c r="E1670" s="1">
        <v>43373</v>
      </c>
      <c r="F1670" t="b">
        <v>1</v>
      </c>
      <c r="G1670" t="s">
        <v>964</v>
      </c>
      <c r="H1670" t="b">
        <v>0</v>
      </c>
      <c r="I1670" s="2">
        <v>43110.633703703701</v>
      </c>
      <c r="J1670" t="b">
        <v>0</v>
      </c>
      <c r="K1670" t="b">
        <v>0</v>
      </c>
      <c r="L1670" t="s">
        <v>132</v>
      </c>
      <c r="M1670">
        <v>3</v>
      </c>
      <c r="N1670">
        <v>2018</v>
      </c>
      <c r="O1670" t="s">
        <v>34</v>
      </c>
      <c r="P1670" t="s">
        <v>34</v>
      </c>
      <c r="Q1670" t="s">
        <v>120</v>
      </c>
      <c r="R1670" t="s">
        <v>87</v>
      </c>
      <c r="S1670" s="2">
        <v>44296.959062499998</v>
      </c>
      <c r="U1670" s="2">
        <v>43210.644687499997</v>
      </c>
      <c r="V1670" t="b">
        <v>0</v>
      </c>
      <c r="W1670" t="s">
        <v>98</v>
      </c>
      <c r="X1670" t="s">
        <v>3112</v>
      </c>
      <c r="Z1670" t="b">
        <v>0</v>
      </c>
      <c r="AA1670" t="s">
        <v>159</v>
      </c>
      <c r="AB1670" t="s">
        <v>38</v>
      </c>
      <c r="AC1670" t="b">
        <v>0</v>
      </c>
      <c r="AD1670" t="b">
        <v>0</v>
      </c>
      <c r="AE1670" s="3">
        <v>3150</v>
      </c>
      <c r="AF1670" s="3">
        <v>0</v>
      </c>
    </row>
    <row r="1671" spans="1:32" x14ac:dyDescent="0.3">
      <c r="A1671" t="s">
        <v>995</v>
      </c>
      <c r="B1671" t="b">
        <v>0</v>
      </c>
      <c r="D1671" t="b">
        <v>0</v>
      </c>
      <c r="E1671" s="1">
        <v>43373</v>
      </c>
      <c r="F1671" t="b">
        <v>1</v>
      </c>
      <c r="G1671" t="s">
        <v>2849</v>
      </c>
      <c r="H1671" t="b">
        <v>0</v>
      </c>
      <c r="I1671" s="2">
        <v>43180.900879629633</v>
      </c>
      <c r="J1671" t="b">
        <v>0</v>
      </c>
      <c r="K1671" t="b">
        <v>0</v>
      </c>
      <c r="L1671" t="s">
        <v>132</v>
      </c>
      <c r="M1671">
        <v>3</v>
      </c>
      <c r="N1671">
        <v>2018</v>
      </c>
      <c r="O1671" t="s">
        <v>34</v>
      </c>
      <c r="P1671" t="s">
        <v>34</v>
      </c>
      <c r="Q1671" t="s">
        <v>120</v>
      </c>
      <c r="R1671" t="s">
        <v>87</v>
      </c>
      <c r="S1671" s="2">
        <v>44297.856377314813</v>
      </c>
      <c r="U1671" s="2">
        <v>43188.719733796293</v>
      </c>
      <c r="V1671" t="b">
        <v>0</v>
      </c>
      <c r="W1671" t="s">
        <v>37</v>
      </c>
      <c r="X1671" t="s">
        <v>3135</v>
      </c>
      <c r="Z1671" t="b">
        <v>0</v>
      </c>
      <c r="AA1671" t="s">
        <v>150</v>
      </c>
      <c r="AB1671" t="s">
        <v>38</v>
      </c>
      <c r="AC1671" t="b">
        <v>0</v>
      </c>
      <c r="AD1671" t="b">
        <v>0</v>
      </c>
      <c r="AE1671" s="3">
        <v>39950</v>
      </c>
      <c r="AF1671" s="3">
        <v>0</v>
      </c>
    </row>
    <row r="1672" spans="1:32" x14ac:dyDescent="0.3">
      <c r="A1672" t="s">
        <v>474</v>
      </c>
      <c r="B1672" t="b">
        <v>0</v>
      </c>
      <c r="D1672" t="b">
        <v>0</v>
      </c>
      <c r="E1672" s="1">
        <v>43373</v>
      </c>
      <c r="F1672" t="b">
        <v>1</v>
      </c>
      <c r="G1672" t="s">
        <v>32</v>
      </c>
      <c r="H1672" t="b">
        <v>0</v>
      </c>
      <c r="I1672" s="2">
        <v>43270.772650462961</v>
      </c>
      <c r="J1672" t="b">
        <v>0</v>
      </c>
      <c r="K1672" t="b">
        <v>0</v>
      </c>
      <c r="L1672" t="s">
        <v>132</v>
      </c>
      <c r="M1672">
        <v>3</v>
      </c>
      <c r="N1672">
        <v>2018</v>
      </c>
      <c r="O1672" t="s">
        <v>34</v>
      </c>
      <c r="P1672" t="s">
        <v>34</v>
      </c>
      <c r="R1672" t="s">
        <v>87</v>
      </c>
      <c r="S1672" s="2">
        <v>44297.8278587963</v>
      </c>
      <c r="U1672" s="2">
        <v>43836.76290509259</v>
      </c>
      <c r="V1672" t="b">
        <v>0</v>
      </c>
      <c r="W1672" t="s">
        <v>83</v>
      </c>
      <c r="X1672" t="s">
        <v>3575</v>
      </c>
      <c r="Z1672" t="b">
        <v>0</v>
      </c>
      <c r="AA1672" t="s">
        <v>32</v>
      </c>
      <c r="AB1672" t="s">
        <v>38</v>
      </c>
      <c r="AC1672" t="b">
        <v>0</v>
      </c>
      <c r="AD1672" t="b">
        <v>0</v>
      </c>
      <c r="AE1672" s="3">
        <v>65000</v>
      </c>
      <c r="AF1672" s="3">
        <v>0</v>
      </c>
    </row>
    <row r="1673" spans="1:32" x14ac:dyDescent="0.3">
      <c r="A1673" t="s">
        <v>2929</v>
      </c>
      <c r="B1673" t="b">
        <v>0</v>
      </c>
      <c r="D1673" t="b">
        <v>0</v>
      </c>
      <c r="E1673" s="1">
        <v>43373</v>
      </c>
      <c r="F1673" t="b">
        <v>1</v>
      </c>
      <c r="G1673" t="s">
        <v>32</v>
      </c>
      <c r="H1673" t="b">
        <v>0</v>
      </c>
      <c r="I1673" s="2">
        <v>42955.096805555557</v>
      </c>
      <c r="J1673" t="b">
        <v>0</v>
      </c>
      <c r="K1673" t="b">
        <v>0</v>
      </c>
      <c r="L1673" t="s">
        <v>132</v>
      </c>
      <c r="M1673">
        <v>3</v>
      </c>
      <c r="N1673">
        <v>2018</v>
      </c>
      <c r="O1673" t="s">
        <v>34</v>
      </c>
      <c r="P1673" t="s">
        <v>34</v>
      </c>
      <c r="Q1673" t="s">
        <v>69</v>
      </c>
      <c r="R1673" t="s">
        <v>87</v>
      </c>
      <c r="S1673" s="2">
        <v>44297.838888888888</v>
      </c>
      <c r="U1673" s="2">
        <v>43836.76290509259</v>
      </c>
      <c r="V1673" t="b">
        <v>0</v>
      </c>
      <c r="W1673" t="s">
        <v>121</v>
      </c>
      <c r="X1673" t="s">
        <v>3589</v>
      </c>
      <c r="Z1673" t="b">
        <v>0</v>
      </c>
      <c r="AA1673" t="s">
        <v>32</v>
      </c>
      <c r="AB1673" t="s">
        <v>38</v>
      </c>
      <c r="AC1673" t="b">
        <v>0</v>
      </c>
      <c r="AD1673" t="b">
        <v>0</v>
      </c>
      <c r="AE1673" s="3">
        <v>214500</v>
      </c>
      <c r="AF1673" s="3">
        <v>0</v>
      </c>
    </row>
    <row r="1674" spans="1:32" x14ac:dyDescent="0.3">
      <c r="A1674" t="s">
        <v>136</v>
      </c>
      <c r="B1674" t="b">
        <v>0</v>
      </c>
      <c r="D1674" t="b">
        <v>0</v>
      </c>
      <c r="E1674" s="1">
        <v>43373</v>
      </c>
      <c r="F1674" t="b">
        <v>1</v>
      </c>
      <c r="G1674" t="s">
        <v>74</v>
      </c>
      <c r="H1674" t="b">
        <v>0</v>
      </c>
      <c r="I1674" s="2">
        <v>43027.82576388889</v>
      </c>
      <c r="J1674" t="b">
        <v>0</v>
      </c>
      <c r="K1674" t="b">
        <v>0</v>
      </c>
      <c r="L1674" t="s">
        <v>132</v>
      </c>
      <c r="M1674">
        <v>3</v>
      </c>
      <c r="N1674">
        <v>2018</v>
      </c>
      <c r="O1674" t="s">
        <v>34</v>
      </c>
      <c r="P1674" t="s">
        <v>34</v>
      </c>
      <c r="Q1674" t="s">
        <v>44</v>
      </c>
      <c r="R1674" t="s">
        <v>87</v>
      </c>
      <c r="S1674" s="2">
        <v>44297.837673611109</v>
      </c>
      <c r="U1674" s="2">
        <v>43836.76290509259</v>
      </c>
      <c r="V1674" t="b">
        <v>0</v>
      </c>
      <c r="W1674" t="s">
        <v>121</v>
      </c>
      <c r="X1674" t="s">
        <v>3595</v>
      </c>
      <c r="Z1674" t="b">
        <v>0</v>
      </c>
      <c r="AA1674" t="s">
        <v>74</v>
      </c>
      <c r="AB1674" t="s">
        <v>38</v>
      </c>
      <c r="AC1674" t="b">
        <v>0</v>
      </c>
      <c r="AD1674" t="b">
        <v>0</v>
      </c>
      <c r="AE1674" s="3">
        <v>143000</v>
      </c>
      <c r="AF1674" s="3">
        <v>0</v>
      </c>
    </row>
    <row r="1675" spans="1:32" x14ac:dyDescent="0.3">
      <c r="A1675" t="s">
        <v>67</v>
      </c>
      <c r="B1675" t="b">
        <v>0</v>
      </c>
      <c r="D1675" t="b">
        <v>0</v>
      </c>
      <c r="E1675" s="1">
        <v>43373</v>
      </c>
      <c r="F1675" t="b">
        <v>1</v>
      </c>
      <c r="G1675" t="s">
        <v>40</v>
      </c>
      <c r="H1675" t="b">
        <v>0</v>
      </c>
      <c r="I1675" s="2">
        <v>43286.581157407411</v>
      </c>
      <c r="J1675" t="b">
        <v>0</v>
      </c>
      <c r="K1675" t="b">
        <v>0</v>
      </c>
      <c r="L1675" t="s">
        <v>132</v>
      </c>
      <c r="M1675">
        <v>3</v>
      </c>
      <c r="N1675">
        <v>2018</v>
      </c>
      <c r="O1675" t="s">
        <v>34</v>
      </c>
      <c r="P1675" t="s">
        <v>34</v>
      </c>
      <c r="Q1675" t="s">
        <v>44</v>
      </c>
      <c r="R1675" t="s">
        <v>87</v>
      </c>
      <c r="S1675" s="2">
        <v>44297.838888888888</v>
      </c>
      <c r="U1675" s="2">
        <v>43836.76290509259</v>
      </c>
      <c r="V1675" t="b">
        <v>0</v>
      </c>
      <c r="W1675" t="s">
        <v>121</v>
      </c>
      <c r="X1675" t="s">
        <v>3597</v>
      </c>
      <c r="Z1675" t="b">
        <v>0</v>
      </c>
      <c r="AA1675" t="s">
        <v>40</v>
      </c>
      <c r="AB1675" t="s">
        <v>38</v>
      </c>
      <c r="AC1675" t="b">
        <v>0</v>
      </c>
      <c r="AD1675" t="b">
        <v>0</v>
      </c>
      <c r="AE1675" s="3">
        <v>2555.1999999999998</v>
      </c>
      <c r="AF1675" s="3">
        <v>0</v>
      </c>
    </row>
    <row r="1676" spans="1:32" x14ac:dyDescent="0.3">
      <c r="A1676" t="s">
        <v>3615</v>
      </c>
      <c r="B1676" t="b">
        <v>0</v>
      </c>
      <c r="D1676" t="b">
        <v>0</v>
      </c>
      <c r="E1676" s="1">
        <v>43373</v>
      </c>
      <c r="F1676" t="b">
        <v>1</v>
      </c>
      <c r="G1676" t="s">
        <v>51</v>
      </c>
      <c r="H1676" t="b">
        <v>0</v>
      </c>
      <c r="I1676" s="2">
        <v>43193.927129629628</v>
      </c>
      <c r="J1676" t="b">
        <v>0</v>
      </c>
      <c r="K1676" t="b">
        <v>0</v>
      </c>
      <c r="L1676" t="s">
        <v>132</v>
      </c>
      <c r="M1676">
        <v>3</v>
      </c>
      <c r="N1676">
        <v>2018</v>
      </c>
      <c r="O1676" t="s">
        <v>34</v>
      </c>
      <c r="P1676" t="s">
        <v>34</v>
      </c>
      <c r="Q1676" t="s">
        <v>49</v>
      </c>
      <c r="R1676" t="s">
        <v>87</v>
      </c>
      <c r="S1676" s="2">
        <v>44297.8278587963</v>
      </c>
      <c r="U1676" s="2">
        <v>43836.76290509259</v>
      </c>
      <c r="V1676" t="b">
        <v>0</v>
      </c>
      <c r="W1676" t="s">
        <v>83</v>
      </c>
      <c r="X1676" t="s">
        <v>3616</v>
      </c>
      <c r="Z1676" t="b">
        <v>0</v>
      </c>
      <c r="AA1676" t="s">
        <v>51</v>
      </c>
      <c r="AB1676" t="s">
        <v>38</v>
      </c>
      <c r="AC1676" t="b">
        <v>0</v>
      </c>
      <c r="AD1676" t="b">
        <v>0</v>
      </c>
      <c r="AE1676" s="3">
        <v>195597</v>
      </c>
      <c r="AF1676" s="3">
        <v>0</v>
      </c>
    </row>
    <row r="1677" spans="1:32" x14ac:dyDescent="0.3">
      <c r="A1677" t="s">
        <v>3615</v>
      </c>
      <c r="B1677" t="b">
        <v>0</v>
      </c>
      <c r="D1677" t="b">
        <v>0</v>
      </c>
      <c r="E1677" s="1">
        <v>43373</v>
      </c>
      <c r="F1677" t="b">
        <v>1</v>
      </c>
      <c r="G1677" t="s">
        <v>51</v>
      </c>
      <c r="H1677" t="b">
        <v>0</v>
      </c>
      <c r="I1677" s="2">
        <v>43193.933807870373</v>
      </c>
      <c r="J1677" t="b">
        <v>0</v>
      </c>
      <c r="K1677" t="b">
        <v>0</v>
      </c>
      <c r="L1677" t="s">
        <v>132</v>
      </c>
      <c r="M1677">
        <v>3</v>
      </c>
      <c r="N1677">
        <v>2018</v>
      </c>
      <c r="O1677" t="s">
        <v>34</v>
      </c>
      <c r="P1677" t="s">
        <v>34</v>
      </c>
      <c r="Q1677" t="s">
        <v>49</v>
      </c>
      <c r="R1677" t="s">
        <v>87</v>
      </c>
      <c r="S1677" s="2">
        <v>44297.8278587963</v>
      </c>
      <c r="U1677" s="2">
        <v>43836.76290509259</v>
      </c>
      <c r="V1677" t="b">
        <v>0</v>
      </c>
      <c r="W1677" t="s">
        <v>83</v>
      </c>
      <c r="X1677" t="s">
        <v>3617</v>
      </c>
      <c r="Z1677" t="b">
        <v>0</v>
      </c>
      <c r="AA1677" t="s">
        <v>51</v>
      </c>
      <c r="AB1677" t="s">
        <v>38</v>
      </c>
      <c r="AC1677" t="b">
        <v>0</v>
      </c>
      <c r="AD1677" t="b">
        <v>0</v>
      </c>
      <c r="AE1677" s="3">
        <v>195597</v>
      </c>
      <c r="AF1677" s="3">
        <v>0</v>
      </c>
    </row>
    <row r="1678" spans="1:32" x14ac:dyDescent="0.3">
      <c r="A1678" t="s">
        <v>4162</v>
      </c>
      <c r="B1678" t="b">
        <v>0</v>
      </c>
      <c r="D1678" t="b">
        <v>0</v>
      </c>
      <c r="E1678" s="1">
        <v>43373</v>
      </c>
      <c r="F1678" t="b">
        <v>1</v>
      </c>
      <c r="G1678" t="s">
        <v>123</v>
      </c>
      <c r="H1678" t="b">
        <v>1</v>
      </c>
      <c r="I1678" s="2">
        <v>43349.648425925923</v>
      </c>
      <c r="J1678" t="b">
        <v>0</v>
      </c>
      <c r="K1678" t="b">
        <v>0</v>
      </c>
      <c r="L1678" t="s">
        <v>132</v>
      </c>
      <c r="M1678">
        <v>3</v>
      </c>
      <c r="N1678">
        <v>2018</v>
      </c>
      <c r="O1678" t="s">
        <v>34</v>
      </c>
      <c r="P1678" t="s">
        <v>34</v>
      </c>
      <c r="Q1678" t="s">
        <v>120</v>
      </c>
      <c r="R1678" t="s">
        <v>87</v>
      </c>
      <c r="S1678" s="2">
        <v>44296.959062499998</v>
      </c>
      <c r="U1678" s="2">
        <v>43565.142141203702</v>
      </c>
      <c r="V1678" t="b">
        <v>0</v>
      </c>
      <c r="W1678" t="s">
        <v>37</v>
      </c>
      <c r="X1678" t="s">
        <v>4163</v>
      </c>
      <c r="Z1678" t="b">
        <v>0</v>
      </c>
      <c r="AA1678" t="s">
        <v>113</v>
      </c>
      <c r="AB1678" t="s">
        <v>38</v>
      </c>
      <c r="AC1678" t="b">
        <v>0</v>
      </c>
      <c r="AD1678" t="b">
        <v>0</v>
      </c>
      <c r="AE1678" s="3">
        <v>81140</v>
      </c>
      <c r="AF1678" s="3">
        <v>0</v>
      </c>
    </row>
    <row r="1679" spans="1:32" x14ac:dyDescent="0.3">
      <c r="A1679" t="s">
        <v>1709</v>
      </c>
      <c r="B1679" t="b">
        <v>0</v>
      </c>
      <c r="D1679" t="b">
        <v>0</v>
      </c>
      <c r="E1679" s="1">
        <v>43373</v>
      </c>
      <c r="F1679" t="b">
        <v>1</v>
      </c>
      <c r="G1679" t="s">
        <v>40</v>
      </c>
      <c r="H1679" t="b">
        <v>1</v>
      </c>
      <c r="I1679" s="2">
        <v>43286.7030787037</v>
      </c>
      <c r="J1679" t="b">
        <v>0</v>
      </c>
      <c r="K1679" t="b">
        <v>0</v>
      </c>
      <c r="L1679" t="s">
        <v>132</v>
      </c>
      <c r="M1679">
        <v>3</v>
      </c>
      <c r="N1679">
        <v>2018</v>
      </c>
      <c r="O1679" t="s">
        <v>34</v>
      </c>
      <c r="P1679" t="s">
        <v>34</v>
      </c>
      <c r="Q1679" t="s">
        <v>44</v>
      </c>
      <c r="R1679" t="s">
        <v>87</v>
      </c>
      <c r="S1679" s="2">
        <v>44297.838888888888</v>
      </c>
      <c r="U1679" s="2">
        <v>43836.76290509259</v>
      </c>
      <c r="V1679" t="b">
        <v>0</v>
      </c>
      <c r="W1679" t="s">
        <v>121</v>
      </c>
      <c r="X1679" t="s">
        <v>4344</v>
      </c>
      <c r="Z1679" t="b">
        <v>0</v>
      </c>
      <c r="AA1679" t="s">
        <v>194</v>
      </c>
      <c r="AB1679" t="s">
        <v>38</v>
      </c>
      <c r="AC1679" t="b">
        <v>0</v>
      </c>
      <c r="AD1679" t="b">
        <v>0</v>
      </c>
      <c r="AE1679" s="3">
        <v>301465.90000000002</v>
      </c>
      <c r="AF1679" s="3">
        <v>0</v>
      </c>
    </row>
    <row r="1680" spans="1:32" x14ac:dyDescent="0.3">
      <c r="A1680" t="s">
        <v>759</v>
      </c>
      <c r="B1680" t="b">
        <v>0</v>
      </c>
      <c r="D1680" t="b">
        <v>0</v>
      </c>
      <c r="E1680" s="1">
        <v>43373</v>
      </c>
      <c r="F1680" t="b">
        <v>1</v>
      </c>
      <c r="G1680" t="s">
        <v>40</v>
      </c>
      <c r="H1680" t="b">
        <v>1</v>
      </c>
      <c r="I1680" s="2">
        <v>43340.958194444444</v>
      </c>
      <c r="J1680" t="b">
        <v>0</v>
      </c>
      <c r="K1680" t="b">
        <v>0</v>
      </c>
      <c r="L1680" t="s">
        <v>132</v>
      </c>
      <c r="M1680">
        <v>3</v>
      </c>
      <c r="N1680">
        <v>2018</v>
      </c>
      <c r="O1680" t="s">
        <v>34</v>
      </c>
      <c r="P1680" t="s">
        <v>34</v>
      </c>
      <c r="Q1680" t="s">
        <v>69</v>
      </c>
      <c r="R1680" t="s">
        <v>40</v>
      </c>
      <c r="S1680" s="2">
        <v>44259.708101851851</v>
      </c>
      <c r="U1680" s="2">
        <v>43836.762962962966</v>
      </c>
      <c r="V1680" t="b">
        <v>0</v>
      </c>
      <c r="W1680" t="s">
        <v>37</v>
      </c>
      <c r="X1680" t="s">
        <v>4354</v>
      </c>
      <c r="Z1680" t="b">
        <v>0</v>
      </c>
      <c r="AA1680" t="s">
        <v>74</v>
      </c>
      <c r="AB1680" t="s">
        <v>38</v>
      </c>
      <c r="AC1680" t="b">
        <v>0</v>
      </c>
      <c r="AD1680" t="b">
        <v>0</v>
      </c>
      <c r="AE1680" s="3">
        <v>65199</v>
      </c>
      <c r="AF1680" s="3">
        <v>0</v>
      </c>
    </row>
    <row r="1681" spans="1:32" x14ac:dyDescent="0.3">
      <c r="A1681" t="s">
        <v>4374</v>
      </c>
      <c r="B1681" t="b">
        <v>0</v>
      </c>
      <c r="D1681" t="b">
        <v>0</v>
      </c>
      <c r="E1681" s="1">
        <v>43373</v>
      </c>
      <c r="F1681" t="b">
        <v>1</v>
      </c>
      <c r="G1681" t="s">
        <v>40</v>
      </c>
      <c r="H1681" t="b">
        <v>1</v>
      </c>
      <c r="I1681" s="2">
        <v>43363.532025462962</v>
      </c>
      <c r="J1681" t="b">
        <v>0</v>
      </c>
      <c r="K1681" t="b">
        <v>0</v>
      </c>
      <c r="L1681" t="s">
        <v>132</v>
      </c>
      <c r="M1681">
        <v>3</v>
      </c>
      <c r="N1681">
        <v>2018</v>
      </c>
      <c r="O1681" t="s">
        <v>34</v>
      </c>
      <c r="P1681" t="s">
        <v>34</v>
      </c>
      <c r="Q1681" t="s">
        <v>35</v>
      </c>
      <c r="R1681" t="s">
        <v>36</v>
      </c>
      <c r="S1681" s="2">
        <v>44091.617314814815</v>
      </c>
      <c r="U1681" s="2">
        <v>43836.762962962966</v>
      </c>
      <c r="V1681" t="b">
        <v>0</v>
      </c>
      <c r="W1681" t="s">
        <v>37</v>
      </c>
      <c r="X1681" t="s">
        <v>4375</v>
      </c>
      <c r="Y1681" t="s">
        <v>1253</v>
      </c>
      <c r="Z1681" t="b">
        <v>0</v>
      </c>
      <c r="AA1681" t="s">
        <v>194</v>
      </c>
      <c r="AB1681" t="s">
        <v>38</v>
      </c>
      <c r="AC1681" t="b">
        <v>0</v>
      </c>
      <c r="AD1681" t="b">
        <v>0</v>
      </c>
      <c r="AE1681" s="3">
        <v>65597</v>
      </c>
      <c r="AF1681" s="3">
        <v>0</v>
      </c>
    </row>
    <row r="1682" spans="1:32" x14ac:dyDescent="0.3">
      <c r="A1682" t="s">
        <v>4378</v>
      </c>
      <c r="B1682" t="b">
        <v>0</v>
      </c>
      <c r="D1682" t="b">
        <v>0</v>
      </c>
      <c r="E1682" s="1">
        <v>43373</v>
      </c>
      <c r="F1682" t="b">
        <v>1</v>
      </c>
      <c r="G1682" t="s">
        <v>40</v>
      </c>
      <c r="H1682" t="b">
        <v>1</v>
      </c>
      <c r="I1682" s="2">
        <v>43326.677789351852</v>
      </c>
      <c r="J1682" t="b">
        <v>0</v>
      </c>
      <c r="K1682" t="b">
        <v>0</v>
      </c>
      <c r="L1682" t="s">
        <v>132</v>
      </c>
      <c r="M1682">
        <v>3</v>
      </c>
      <c r="N1682">
        <v>2018</v>
      </c>
      <c r="O1682" t="s">
        <v>34</v>
      </c>
      <c r="P1682" t="s">
        <v>34</v>
      </c>
      <c r="Q1682" t="s">
        <v>35</v>
      </c>
      <c r="R1682" t="s">
        <v>36</v>
      </c>
      <c r="S1682" s="2">
        <v>44091.617314814815</v>
      </c>
      <c r="U1682" s="2">
        <v>43836.762962962966</v>
      </c>
      <c r="V1682" t="b">
        <v>0</v>
      </c>
      <c r="W1682" t="s">
        <v>37</v>
      </c>
      <c r="X1682" t="s">
        <v>4379</v>
      </c>
      <c r="Y1682" t="s">
        <v>1253</v>
      </c>
      <c r="Z1682" t="b">
        <v>0</v>
      </c>
      <c r="AA1682" t="s">
        <v>74</v>
      </c>
      <c r="AB1682" t="s">
        <v>38</v>
      </c>
      <c r="AC1682" t="b">
        <v>0</v>
      </c>
      <c r="AD1682" t="b">
        <v>0</v>
      </c>
      <c r="AE1682" s="3">
        <v>65199</v>
      </c>
      <c r="AF1682" s="3">
        <v>0</v>
      </c>
    </row>
    <row r="1683" spans="1:32" x14ac:dyDescent="0.3">
      <c r="A1683" t="s">
        <v>505</v>
      </c>
      <c r="B1683" t="b">
        <v>0</v>
      </c>
      <c r="D1683" t="b">
        <v>0</v>
      </c>
      <c r="E1683" s="1">
        <v>43373</v>
      </c>
      <c r="F1683" t="b">
        <v>1</v>
      </c>
      <c r="G1683" t="s">
        <v>964</v>
      </c>
      <c r="H1683" t="b">
        <v>0</v>
      </c>
      <c r="I1683" s="2">
        <v>43213.822256944448</v>
      </c>
      <c r="J1683" t="b">
        <v>0</v>
      </c>
      <c r="K1683" t="b">
        <v>0</v>
      </c>
      <c r="L1683" t="s">
        <v>132</v>
      </c>
      <c r="M1683">
        <v>3</v>
      </c>
      <c r="N1683">
        <v>2018</v>
      </c>
      <c r="O1683" t="s">
        <v>5</v>
      </c>
      <c r="P1683" t="s">
        <v>5</v>
      </c>
      <c r="Q1683" t="s">
        <v>110</v>
      </c>
      <c r="R1683" t="s">
        <v>87</v>
      </c>
      <c r="S1683" s="2">
        <v>44296.95826388889</v>
      </c>
      <c r="U1683" s="2">
        <v>43760.545474537037</v>
      </c>
      <c r="V1683" t="b">
        <v>0</v>
      </c>
      <c r="W1683" t="s">
        <v>98</v>
      </c>
      <c r="X1683" t="s">
        <v>4827</v>
      </c>
      <c r="Z1683" t="b">
        <v>0</v>
      </c>
      <c r="AA1683" t="s">
        <v>246</v>
      </c>
      <c r="AB1683" t="s">
        <v>42</v>
      </c>
      <c r="AC1683" t="b">
        <v>0</v>
      </c>
      <c r="AD1683" t="b">
        <v>1</v>
      </c>
      <c r="AE1683" s="3">
        <v>3600</v>
      </c>
      <c r="AF1683" s="3">
        <v>3600</v>
      </c>
    </row>
    <row r="1684" spans="1:32" x14ac:dyDescent="0.3">
      <c r="A1684" t="s">
        <v>4452</v>
      </c>
      <c r="B1684" t="b">
        <v>0</v>
      </c>
      <c r="D1684" t="b">
        <v>0</v>
      </c>
      <c r="E1684" s="1">
        <v>43373</v>
      </c>
      <c r="F1684" t="b">
        <v>1</v>
      </c>
      <c r="G1684" t="s">
        <v>964</v>
      </c>
      <c r="H1684" t="b">
        <v>0</v>
      </c>
      <c r="I1684" s="2">
        <v>43279.543055555558</v>
      </c>
      <c r="J1684" t="b">
        <v>0</v>
      </c>
      <c r="K1684" t="b">
        <v>0</v>
      </c>
      <c r="L1684" t="s">
        <v>132</v>
      </c>
      <c r="M1684">
        <v>3</v>
      </c>
      <c r="N1684">
        <v>2018</v>
      </c>
      <c r="O1684" t="s">
        <v>5</v>
      </c>
      <c r="P1684" t="s">
        <v>5</v>
      </c>
      <c r="Q1684" t="s">
        <v>120</v>
      </c>
      <c r="R1684" t="s">
        <v>87</v>
      </c>
      <c r="S1684" s="2">
        <v>44296.95826388889</v>
      </c>
      <c r="U1684" s="2">
        <v>43683.67224537037</v>
      </c>
      <c r="V1684" t="b">
        <v>0</v>
      </c>
      <c r="W1684" t="s">
        <v>98</v>
      </c>
      <c r="X1684" t="s">
        <v>4828</v>
      </c>
      <c r="Z1684" t="b">
        <v>0</v>
      </c>
      <c r="AA1684" t="s">
        <v>159</v>
      </c>
      <c r="AB1684" t="s">
        <v>42</v>
      </c>
      <c r="AC1684" t="b">
        <v>0</v>
      </c>
      <c r="AD1684" t="b">
        <v>1</v>
      </c>
      <c r="AE1684" s="3">
        <v>14315</v>
      </c>
      <c r="AF1684" s="3">
        <v>14315</v>
      </c>
    </row>
    <row r="1685" spans="1:32" x14ac:dyDescent="0.3">
      <c r="A1685" t="s">
        <v>427</v>
      </c>
      <c r="B1685" t="b">
        <v>0</v>
      </c>
      <c r="D1685" t="b">
        <v>0</v>
      </c>
      <c r="E1685" s="1">
        <v>43373</v>
      </c>
      <c r="F1685" t="b">
        <v>1</v>
      </c>
      <c r="G1685" t="s">
        <v>123</v>
      </c>
      <c r="H1685" t="b">
        <v>0</v>
      </c>
      <c r="I1685" s="2">
        <v>43332.788935185185</v>
      </c>
      <c r="J1685" t="b">
        <v>0</v>
      </c>
      <c r="K1685" t="b">
        <v>0</v>
      </c>
      <c r="L1685" t="s">
        <v>132</v>
      </c>
      <c r="M1685">
        <v>3</v>
      </c>
      <c r="N1685">
        <v>2018</v>
      </c>
      <c r="O1685" t="s">
        <v>5</v>
      </c>
      <c r="P1685" t="s">
        <v>5</v>
      </c>
      <c r="R1685" t="s">
        <v>87</v>
      </c>
      <c r="S1685" s="2">
        <v>44297.840763888889</v>
      </c>
      <c r="U1685" s="2">
        <v>43760.680555555555</v>
      </c>
      <c r="V1685" t="b">
        <v>0</v>
      </c>
      <c r="W1685" t="s">
        <v>111</v>
      </c>
      <c r="X1685" t="s">
        <v>4840</v>
      </c>
      <c r="Z1685" t="b">
        <v>0</v>
      </c>
      <c r="AA1685" t="s">
        <v>113</v>
      </c>
      <c r="AB1685" t="s">
        <v>42</v>
      </c>
      <c r="AC1685" t="b">
        <v>0</v>
      </c>
      <c r="AD1685" t="b">
        <v>1</v>
      </c>
      <c r="AE1685" s="3">
        <v>4600</v>
      </c>
      <c r="AF1685" s="3">
        <v>4600</v>
      </c>
    </row>
    <row r="1686" spans="1:32" x14ac:dyDescent="0.3">
      <c r="A1686" t="s">
        <v>3814</v>
      </c>
      <c r="B1686" t="b">
        <v>0</v>
      </c>
      <c r="D1686" t="b">
        <v>0</v>
      </c>
      <c r="E1686" s="1">
        <v>43374</v>
      </c>
      <c r="F1686" t="b">
        <v>1</v>
      </c>
      <c r="G1686" t="s">
        <v>40</v>
      </c>
      <c r="H1686" t="b">
        <v>0</v>
      </c>
      <c r="I1686" s="2">
        <v>43165.748923611114</v>
      </c>
      <c r="J1686" t="b">
        <v>0</v>
      </c>
      <c r="K1686" t="b">
        <v>0</v>
      </c>
      <c r="L1686" t="s">
        <v>91</v>
      </c>
      <c r="M1686">
        <v>4</v>
      </c>
      <c r="N1686">
        <v>2018</v>
      </c>
      <c r="O1686" t="s">
        <v>34</v>
      </c>
      <c r="P1686" t="s">
        <v>34</v>
      </c>
      <c r="Q1686" t="s">
        <v>69</v>
      </c>
      <c r="R1686" t="s">
        <v>36</v>
      </c>
      <c r="S1686" s="2">
        <v>43836.762962962966</v>
      </c>
      <c r="U1686" s="2">
        <v>43836.762962962966</v>
      </c>
      <c r="V1686" t="b">
        <v>0</v>
      </c>
      <c r="W1686" t="s">
        <v>45</v>
      </c>
      <c r="X1686" t="s">
        <v>3815</v>
      </c>
      <c r="Z1686" t="b">
        <v>0</v>
      </c>
      <c r="AA1686" t="s">
        <v>40</v>
      </c>
      <c r="AB1686" t="s">
        <v>38</v>
      </c>
      <c r="AC1686" t="b">
        <v>0</v>
      </c>
      <c r="AD1686" t="b">
        <v>0</v>
      </c>
      <c r="AE1686" s="3">
        <v>199</v>
      </c>
      <c r="AF1686" s="3">
        <v>0</v>
      </c>
    </row>
    <row r="1687" spans="1:32" x14ac:dyDescent="0.3">
      <c r="A1687" t="s">
        <v>100</v>
      </c>
      <c r="B1687" t="b">
        <v>0</v>
      </c>
      <c r="D1687" t="b">
        <v>0</v>
      </c>
      <c r="E1687" s="1">
        <v>43374</v>
      </c>
      <c r="F1687" t="b">
        <v>1</v>
      </c>
      <c r="G1687" t="s">
        <v>40</v>
      </c>
      <c r="H1687" t="b">
        <v>0</v>
      </c>
      <c r="I1687" s="2">
        <v>43178.805393518516</v>
      </c>
      <c r="J1687" t="b">
        <v>0</v>
      </c>
      <c r="K1687" t="b">
        <v>0</v>
      </c>
      <c r="L1687" t="s">
        <v>91</v>
      </c>
      <c r="M1687">
        <v>4</v>
      </c>
      <c r="N1687">
        <v>2018</v>
      </c>
      <c r="O1687" t="s">
        <v>34</v>
      </c>
      <c r="P1687" t="s">
        <v>34</v>
      </c>
      <c r="Q1687" t="s">
        <v>69</v>
      </c>
      <c r="R1687" t="s">
        <v>87</v>
      </c>
      <c r="S1687" s="2">
        <v>44297.838888888888</v>
      </c>
      <c r="U1687" s="2">
        <v>43836.76290509259</v>
      </c>
      <c r="V1687" t="b">
        <v>0</v>
      </c>
      <c r="W1687" t="s">
        <v>121</v>
      </c>
      <c r="X1687" t="s">
        <v>3816</v>
      </c>
      <c r="Z1687" t="b">
        <v>0</v>
      </c>
      <c r="AA1687" t="s">
        <v>40</v>
      </c>
      <c r="AB1687" t="s">
        <v>38</v>
      </c>
      <c r="AC1687" t="b">
        <v>0</v>
      </c>
      <c r="AD1687" t="b">
        <v>0</v>
      </c>
      <c r="AE1687" s="3">
        <v>1074.5999999999999</v>
      </c>
      <c r="AF1687" s="3">
        <v>0</v>
      </c>
    </row>
    <row r="1688" spans="1:32" x14ac:dyDescent="0.3">
      <c r="A1688" t="s">
        <v>690</v>
      </c>
      <c r="B1688" t="b">
        <v>0</v>
      </c>
      <c r="D1688" t="b">
        <v>0</v>
      </c>
      <c r="E1688" s="1">
        <v>43374</v>
      </c>
      <c r="F1688" t="b">
        <v>1</v>
      </c>
      <c r="G1688" t="s">
        <v>40</v>
      </c>
      <c r="H1688" t="b">
        <v>0</v>
      </c>
      <c r="I1688" s="2">
        <v>43181.509699074071</v>
      </c>
      <c r="J1688" t="b">
        <v>0</v>
      </c>
      <c r="K1688" t="b">
        <v>0</v>
      </c>
      <c r="L1688" t="s">
        <v>91</v>
      </c>
      <c r="M1688">
        <v>4</v>
      </c>
      <c r="N1688">
        <v>2018</v>
      </c>
      <c r="O1688" t="s">
        <v>34</v>
      </c>
      <c r="P1688" t="s">
        <v>34</v>
      </c>
      <c r="Q1688" t="s">
        <v>35</v>
      </c>
      <c r="R1688" t="s">
        <v>87</v>
      </c>
      <c r="S1688" s="2">
        <v>44297.838888888888</v>
      </c>
      <c r="U1688" s="2">
        <v>43836.76290509259</v>
      </c>
      <c r="V1688" t="b">
        <v>0</v>
      </c>
      <c r="W1688" t="s">
        <v>121</v>
      </c>
      <c r="X1688" t="s">
        <v>3821</v>
      </c>
      <c r="Z1688" t="b">
        <v>0</v>
      </c>
      <c r="AA1688" t="s">
        <v>40</v>
      </c>
      <c r="AB1688" t="s">
        <v>38</v>
      </c>
      <c r="AC1688" t="b">
        <v>0</v>
      </c>
      <c r="AD1688" t="b">
        <v>0</v>
      </c>
      <c r="AE1688" s="3">
        <v>26000</v>
      </c>
      <c r="AF1688" s="3">
        <v>0</v>
      </c>
    </row>
    <row r="1689" spans="1:32" x14ac:dyDescent="0.3">
      <c r="A1689" t="s">
        <v>761</v>
      </c>
      <c r="B1689" t="b">
        <v>0</v>
      </c>
      <c r="D1689" t="b">
        <v>0</v>
      </c>
      <c r="E1689" s="1">
        <v>43381</v>
      </c>
      <c r="F1689" t="b">
        <v>1</v>
      </c>
      <c r="G1689" t="s">
        <v>40</v>
      </c>
      <c r="H1689" t="b">
        <v>0</v>
      </c>
      <c r="I1689" s="2">
        <v>43370.56386574074</v>
      </c>
      <c r="J1689" t="b">
        <v>0</v>
      </c>
      <c r="K1689" t="b">
        <v>0</v>
      </c>
      <c r="L1689" t="s">
        <v>91</v>
      </c>
      <c r="M1689">
        <v>4</v>
      </c>
      <c r="N1689">
        <v>2018</v>
      </c>
      <c r="O1689" t="s">
        <v>5</v>
      </c>
      <c r="P1689" t="s">
        <v>5</v>
      </c>
      <c r="Q1689" t="s">
        <v>69</v>
      </c>
      <c r="R1689" t="s">
        <v>40</v>
      </c>
      <c r="S1689" s="2">
        <v>44175.893564814818</v>
      </c>
      <c r="U1689" s="2">
        <v>43836.762685185182</v>
      </c>
      <c r="V1689" t="b">
        <v>0</v>
      </c>
      <c r="W1689" t="s">
        <v>45</v>
      </c>
      <c r="X1689" t="s">
        <v>5599</v>
      </c>
      <c r="Z1689" t="b">
        <v>1</v>
      </c>
      <c r="AA1689" t="s">
        <v>40</v>
      </c>
      <c r="AB1689" t="s">
        <v>42</v>
      </c>
      <c r="AC1689" t="b">
        <v>0</v>
      </c>
      <c r="AD1689" t="b">
        <v>1</v>
      </c>
      <c r="AE1689" s="3">
        <v>17550</v>
      </c>
      <c r="AF1689" s="3">
        <v>17550</v>
      </c>
    </row>
    <row r="1690" spans="1:32" x14ac:dyDescent="0.3">
      <c r="A1690" t="s">
        <v>299</v>
      </c>
      <c r="B1690" t="b">
        <v>0</v>
      </c>
      <c r="D1690" t="b">
        <v>0</v>
      </c>
      <c r="E1690" s="1">
        <v>43382</v>
      </c>
      <c r="F1690" t="b">
        <v>1</v>
      </c>
      <c r="G1690" t="s">
        <v>109</v>
      </c>
      <c r="H1690" t="b">
        <v>0</v>
      </c>
      <c r="I1690" s="2">
        <v>42558.000775462962</v>
      </c>
      <c r="J1690" t="b">
        <v>0</v>
      </c>
      <c r="K1690" t="b">
        <v>0</v>
      </c>
      <c r="L1690" t="s">
        <v>91</v>
      </c>
      <c r="M1690">
        <v>4</v>
      </c>
      <c r="N1690">
        <v>2018</v>
      </c>
      <c r="O1690" t="s">
        <v>5</v>
      </c>
      <c r="P1690" t="s">
        <v>5</v>
      </c>
      <c r="Q1690" t="s">
        <v>5976</v>
      </c>
      <c r="R1690" t="s">
        <v>87</v>
      </c>
      <c r="S1690" s="2">
        <v>44296.95826388889</v>
      </c>
      <c r="U1690" s="2">
        <v>43383.055358796293</v>
      </c>
      <c r="V1690" t="b">
        <v>0</v>
      </c>
      <c r="W1690" t="s">
        <v>141</v>
      </c>
      <c r="X1690" t="s">
        <v>702</v>
      </c>
      <c r="Z1690" t="b">
        <v>0</v>
      </c>
      <c r="AA1690" t="s">
        <v>123</v>
      </c>
      <c r="AB1690" t="s">
        <v>42</v>
      </c>
      <c r="AC1690" t="b">
        <v>0</v>
      </c>
      <c r="AD1690" t="b">
        <v>1</v>
      </c>
      <c r="AE1690" s="3">
        <v>71950</v>
      </c>
      <c r="AF1690" s="3">
        <v>71950</v>
      </c>
    </row>
    <row r="1691" spans="1:32" x14ac:dyDescent="0.3">
      <c r="A1691" t="s">
        <v>3132</v>
      </c>
      <c r="B1691" t="b">
        <v>0</v>
      </c>
      <c r="D1691" t="b">
        <v>0</v>
      </c>
      <c r="E1691" s="1">
        <v>43382</v>
      </c>
      <c r="F1691" t="b">
        <v>1</v>
      </c>
      <c r="G1691" t="s">
        <v>964</v>
      </c>
      <c r="H1691" t="b">
        <v>1</v>
      </c>
      <c r="I1691" s="2">
        <v>43118.792094907411</v>
      </c>
      <c r="J1691" t="b">
        <v>0</v>
      </c>
      <c r="K1691" t="b">
        <v>0</v>
      </c>
      <c r="L1691" t="s">
        <v>91</v>
      </c>
      <c r="M1691">
        <v>4</v>
      </c>
      <c r="N1691">
        <v>2018</v>
      </c>
      <c r="O1691" t="s">
        <v>5</v>
      </c>
      <c r="P1691" t="s">
        <v>5</v>
      </c>
      <c r="Q1691" t="s">
        <v>153</v>
      </c>
      <c r="R1691" t="s">
        <v>87</v>
      </c>
      <c r="S1691" s="2">
        <v>44297.8278587963</v>
      </c>
      <c r="U1691" s="2">
        <v>43383.075243055559</v>
      </c>
      <c r="V1691" t="b">
        <v>0</v>
      </c>
      <c r="W1691" t="s">
        <v>83</v>
      </c>
      <c r="X1691" t="s">
        <v>5218</v>
      </c>
      <c r="Z1691" t="b">
        <v>0</v>
      </c>
      <c r="AA1691" t="s">
        <v>123</v>
      </c>
      <c r="AB1691" t="s">
        <v>42</v>
      </c>
      <c r="AC1691" t="b">
        <v>0</v>
      </c>
      <c r="AD1691" t="b">
        <v>1</v>
      </c>
      <c r="AE1691" s="3">
        <v>50650</v>
      </c>
      <c r="AF1691" s="3">
        <v>50650</v>
      </c>
    </row>
    <row r="1692" spans="1:32" x14ac:dyDescent="0.3">
      <c r="A1692" t="s">
        <v>1123</v>
      </c>
      <c r="B1692" t="b">
        <v>0</v>
      </c>
      <c r="D1692" t="b">
        <v>0</v>
      </c>
      <c r="E1692" s="1">
        <v>43382</v>
      </c>
      <c r="F1692" t="b">
        <v>1</v>
      </c>
      <c r="G1692" t="s">
        <v>74</v>
      </c>
      <c r="H1692" t="b">
        <v>0</v>
      </c>
      <c r="I1692" s="2">
        <v>43376.596851851849</v>
      </c>
      <c r="J1692" t="b">
        <v>0</v>
      </c>
      <c r="K1692" t="b">
        <v>0</v>
      </c>
      <c r="L1692" t="s">
        <v>91</v>
      </c>
      <c r="M1692">
        <v>4</v>
      </c>
      <c r="N1692">
        <v>2018</v>
      </c>
      <c r="O1692" t="s">
        <v>5</v>
      </c>
      <c r="P1692" t="s">
        <v>5</v>
      </c>
      <c r="Q1692" t="s">
        <v>69</v>
      </c>
      <c r="R1692" t="s">
        <v>87</v>
      </c>
      <c r="S1692" s="2">
        <v>44297.838888888888</v>
      </c>
      <c r="U1692" s="2">
        <v>43836.762685185182</v>
      </c>
      <c r="V1692" t="b">
        <v>0</v>
      </c>
      <c r="W1692" t="s">
        <v>121</v>
      </c>
      <c r="X1692" t="s">
        <v>5600</v>
      </c>
      <c r="Z1692" t="b">
        <v>1</v>
      </c>
      <c r="AA1692" t="s">
        <v>74</v>
      </c>
      <c r="AB1692" t="s">
        <v>42</v>
      </c>
      <c r="AC1692" t="b">
        <v>0</v>
      </c>
      <c r="AD1692" t="b">
        <v>1</v>
      </c>
      <c r="AE1692" s="3">
        <v>179.1</v>
      </c>
      <c r="AF1692" s="3">
        <v>179.1</v>
      </c>
    </row>
    <row r="1693" spans="1:32" x14ac:dyDescent="0.3">
      <c r="A1693" t="s">
        <v>1188</v>
      </c>
      <c r="B1693" t="b">
        <v>0</v>
      </c>
      <c r="D1693" t="b">
        <v>0</v>
      </c>
      <c r="E1693" s="1">
        <v>43383</v>
      </c>
      <c r="F1693" t="b">
        <v>1</v>
      </c>
      <c r="G1693" t="s">
        <v>40</v>
      </c>
      <c r="H1693" t="b">
        <v>0</v>
      </c>
      <c r="I1693" s="2">
        <v>43391.534363425926</v>
      </c>
      <c r="J1693" t="b">
        <v>0</v>
      </c>
      <c r="K1693" t="b">
        <v>0</v>
      </c>
      <c r="L1693" t="s">
        <v>91</v>
      </c>
      <c r="M1693">
        <v>4</v>
      </c>
      <c r="N1693">
        <v>2018</v>
      </c>
      <c r="O1693" t="s">
        <v>5</v>
      </c>
      <c r="P1693" t="s">
        <v>5</v>
      </c>
      <c r="Q1693" t="s">
        <v>49</v>
      </c>
      <c r="R1693" t="s">
        <v>87</v>
      </c>
      <c r="S1693" s="2">
        <v>44297.838888888888</v>
      </c>
      <c r="U1693" s="2">
        <v>43836.762685185182</v>
      </c>
      <c r="V1693" t="b">
        <v>0</v>
      </c>
      <c r="W1693" t="s">
        <v>121</v>
      </c>
      <c r="X1693" t="s">
        <v>5627</v>
      </c>
      <c r="Z1693" t="b">
        <v>1</v>
      </c>
      <c r="AA1693" t="s">
        <v>51</v>
      </c>
      <c r="AB1693" t="s">
        <v>42</v>
      </c>
      <c r="AC1693" t="b">
        <v>0</v>
      </c>
      <c r="AD1693" t="b">
        <v>1</v>
      </c>
      <c r="AE1693" s="3">
        <v>53923.5</v>
      </c>
      <c r="AF1693" s="3">
        <v>53923.5</v>
      </c>
    </row>
    <row r="1694" spans="1:32" x14ac:dyDescent="0.3">
      <c r="A1694" t="s">
        <v>191</v>
      </c>
      <c r="B1694" t="b">
        <v>0</v>
      </c>
      <c r="D1694" t="b">
        <v>0</v>
      </c>
      <c r="E1694" s="1">
        <v>43384</v>
      </c>
      <c r="F1694" t="b">
        <v>1</v>
      </c>
      <c r="G1694" t="s">
        <v>150</v>
      </c>
      <c r="H1694" t="b">
        <v>0</v>
      </c>
      <c r="I1694" s="2">
        <v>43377.567962962959</v>
      </c>
      <c r="J1694" t="b">
        <v>0</v>
      </c>
      <c r="K1694" t="b">
        <v>0</v>
      </c>
      <c r="L1694" t="s">
        <v>91</v>
      </c>
      <c r="M1694">
        <v>4</v>
      </c>
      <c r="N1694">
        <v>2018</v>
      </c>
      <c r="O1694" t="s">
        <v>5</v>
      </c>
      <c r="P1694" t="s">
        <v>5</v>
      </c>
      <c r="Q1694" t="s">
        <v>120</v>
      </c>
      <c r="R1694" t="s">
        <v>87</v>
      </c>
      <c r="S1694" s="2">
        <v>44296.95826388889</v>
      </c>
      <c r="U1694" s="2">
        <v>43384.776689814818</v>
      </c>
      <c r="V1694" t="b">
        <v>0</v>
      </c>
      <c r="W1694" t="s">
        <v>45</v>
      </c>
      <c r="X1694" t="s">
        <v>4942</v>
      </c>
      <c r="Z1694" t="b">
        <v>0</v>
      </c>
      <c r="AA1694" t="s">
        <v>150</v>
      </c>
      <c r="AB1694" t="s">
        <v>42</v>
      </c>
      <c r="AC1694" t="b">
        <v>0</v>
      </c>
      <c r="AD1694" t="b">
        <v>1</v>
      </c>
      <c r="AE1694" s="3">
        <v>2760</v>
      </c>
      <c r="AF1694" s="3">
        <v>2760</v>
      </c>
    </row>
    <row r="1695" spans="1:32" x14ac:dyDescent="0.3">
      <c r="A1695" t="s">
        <v>1007</v>
      </c>
      <c r="B1695" t="b">
        <v>0</v>
      </c>
      <c r="D1695" t="b">
        <v>0</v>
      </c>
      <c r="E1695" s="1">
        <v>43384</v>
      </c>
      <c r="F1695" t="b">
        <v>1</v>
      </c>
      <c r="G1695" t="s">
        <v>2849</v>
      </c>
      <c r="H1695" t="b">
        <v>1</v>
      </c>
      <c r="I1695" s="2">
        <v>43243.783958333333</v>
      </c>
      <c r="J1695" t="b">
        <v>0</v>
      </c>
      <c r="K1695" t="b">
        <v>0</v>
      </c>
      <c r="L1695" t="s">
        <v>91</v>
      </c>
      <c r="M1695">
        <v>4</v>
      </c>
      <c r="N1695">
        <v>2018</v>
      </c>
      <c r="O1695" t="s">
        <v>5</v>
      </c>
      <c r="P1695" t="s">
        <v>5</v>
      </c>
      <c r="Q1695" t="s">
        <v>120</v>
      </c>
      <c r="R1695" t="s">
        <v>87</v>
      </c>
      <c r="S1695" s="2">
        <v>44296.95826388889</v>
      </c>
      <c r="U1695" s="2">
        <v>43384.775949074072</v>
      </c>
      <c r="V1695" t="b">
        <v>0</v>
      </c>
      <c r="W1695" t="s">
        <v>1226</v>
      </c>
      <c r="X1695" t="s">
        <v>5214</v>
      </c>
      <c r="Z1695" t="b">
        <v>0</v>
      </c>
      <c r="AA1695" t="s">
        <v>150</v>
      </c>
      <c r="AB1695" t="s">
        <v>42</v>
      </c>
      <c r="AC1695" t="b">
        <v>0</v>
      </c>
      <c r="AD1695" t="b">
        <v>1</v>
      </c>
      <c r="AE1695" s="3">
        <v>82600</v>
      </c>
      <c r="AF1695" s="3">
        <v>82600</v>
      </c>
    </row>
    <row r="1696" spans="1:32" x14ac:dyDescent="0.3">
      <c r="A1696" t="s">
        <v>5610</v>
      </c>
      <c r="B1696" t="b">
        <v>0</v>
      </c>
      <c r="D1696" t="b">
        <v>0</v>
      </c>
      <c r="E1696" s="1">
        <v>43388</v>
      </c>
      <c r="F1696" t="b">
        <v>1</v>
      </c>
      <c r="G1696" t="s">
        <v>74</v>
      </c>
      <c r="H1696" t="b">
        <v>0</v>
      </c>
      <c r="I1696" s="2">
        <v>43202.514444444445</v>
      </c>
      <c r="J1696" t="b">
        <v>0</v>
      </c>
      <c r="K1696" t="b">
        <v>0</v>
      </c>
      <c r="L1696" t="s">
        <v>91</v>
      </c>
      <c r="M1696">
        <v>4</v>
      </c>
      <c r="N1696">
        <v>2018</v>
      </c>
      <c r="O1696" t="s">
        <v>5</v>
      </c>
      <c r="P1696" t="s">
        <v>5</v>
      </c>
      <c r="Q1696" t="s">
        <v>69</v>
      </c>
      <c r="R1696" t="s">
        <v>87</v>
      </c>
      <c r="S1696" s="2">
        <v>44297.837673611109</v>
      </c>
      <c r="U1696" s="2">
        <v>43836.762627314813</v>
      </c>
      <c r="V1696" t="b">
        <v>0</v>
      </c>
      <c r="W1696" t="s">
        <v>121</v>
      </c>
      <c r="X1696" t="s">
        <v>5626</v>
      </c>
      <c r="Z1696" t="b">
        <v>1</v>
      </c>
      <c r="AA1696" t="s">
        <v>74</v>
      </c>
      <c r="AB1696" t="s">
        <v>42</v>
      </c>
      <c r="AC1696" t="b">
        <v>0</v>
      </c>
      <c r="AD1696" t="b">
        <v>1</v>
      </c>
      <c r="AE1696" s="3">
        <v>65000</v>
      </c>
      <c r="AF1696" s="3">
        <v>65000</v>
      </c>
    </row>
    <row r="1697" spans="1:32" x14ac:dyDescent="0.3">
      <c r="A1697" t="s">
        <v>3615</v>
      </c>
      <c r="B1697" t="b">
        <v>0</v>
      </c>
      <c r="D1697" t="b">
        <v>0</v>
      </c>
      <c r="E1697" s="1">
        <v>43395</v>
      </c>
      <c r="F1697" t="b">
        <v>1</v>
      </c>
      <c r="G1697" t="s">
        <v>51</v>
      </c>
      <c r="H1697" t="b">
        <v>0</v>
      </c>
      <c r="I1697" s="2">
        <v>43369.881620370368</v>
      </c>
      <c r="J1697" t="b">
        <v>0</v>
      </c>
      <c r="K1697" t="b">
        <v>0</v>
      </c>
      <c r="L1697" t="s">
        <v>91</v>
      </c>
      <c r="M1697">
        <v>4</v>
      </c>
      <c r="N1697">
        <v>2018</v>
      </c>
      <c r="O1697" t="s">
        <v>5</v>
      </c>
      <c r="P1697" t="s">
        <v>5</v>
      </c>
      <c r="Q1697" t="s">
        <v>49</v>
      </c>
      <c r="R1697" t="s">
        <v>87</v>
      </c>
      <c r="S1697" s="2">
        <v>44297.838888888888</v>
      </c>
      <c r="U1697" s="2">
        <v>43836.762685185182</v>
      </c>
      <c r="V1697" t="b">
        <v>0</v>
      </c>
      <c r="W1697" t="s">
        <v>121</v>
      </c>
      <c r="X1697" t="s">
        <v>5608</v>
      </c>
      <c r="Z1697" t="b">
        <v>1</v>
      </c>
      <c r="AA1697" t="s">
        <v>51</v>
      </c>
      <c r="AB1697" t="s">
        <v>42</v>
      </c>
      <c r="AC1697" t="b">
        <v>0</v>
      </c>
      <c r="AD1697" t="b">
        <v>1</v>
      </c>
      <c r="AE1697" s="3">
        <v>97500</v>
      </c>
      <c r="AF1697" s="3">
        <v>97500</v>
      </c>
    </row>
    <row r="1698" spans="1:32" x14ac:dyDescent="0.3">
      <c r="A1698" t="s">
        <v>372</v>
      </c>
      <c r="B1698" t="b">
        <v>0</v>
      </c>
      <c r="D1698" t="b">
        <v>0</v>
      </c>
      <c r="E1698" s="1">
        <v>43399</v>
      </c>
      <c r="F1698" t="b">
        <v>1</v>
      </c>
      <c r="G1698" t="s">
        <v>109</v>
      </c>
      <c r="H1698" t="b">
        <v>0</v>
      </c>
      <c r="I1698" s="2">
        <v>42608.849930555552</v>
      </c>
      <c r="J1698" t="b">
        <v>0</v>
      </c>
      <c r="K1698" t="b">
        <v>0</v>
      </c>
      <c r="L1698" t="s">
        <v>91</v>
      </c>
      <c r="M1698">
        <v>4</v>
      </c>
      <c r="N1698">
        <v>2018</v>
      </c>
      <c r="O1698" t="s">
        <v>34</v>
      </c>
      <c r="P1698" t="s">
        <v>34</v>
      </c>
      <c r="Q1698" t="s">
        <v>5980</v>
      </c>
      <c r="R1698" t="s">
        <v>87</v>
      </c>
      <c r="S1698" s="2">
        <v>44296.959062499998</v>
      </c>
      <c r="U1698" s="2">
        <v>43411.628460648149</v>
      </c>
      <c r="V1698" t="b">
        <v>0</v>
      </c>
      <c r="W1698" t="s">
        <v>141</v>
      </c>
      <c r="X1698" t="s">
        <v>781</v>
      </c>
      <c r="Z1698" t="b">
        <v>0</v>
      </c>
      <c r="AA1698" t="s">
        <v>123</v>
      </c>
      <c r="AB1698" t="s">
        <v>38</v>
      </c>
      <c r="AC1698" t="b">
        <v>0</v>
      </c>
      <c r="AD1698" t="b">
        <v>0</v>
      </c>
      <c r="AE1698" s="3">
        <v>54805</v>
      </c>
      <c r="AF1698" s="3">
        <v>0</v>
      </c>
    </row>
    <row r="1699" spans="1:32" x14ac:dyDescent="0.3">
      <c r="A1699" t="s">
        <v>594</v>
      </c>
      <c r="B1699" t="b">
        <v>0</v>
      </c>
      <c r="D1699" t="b">
        <v>0</v>
      </c>
      <c r="E1699" s="1">
        <v>43402</v>
      </c>
      <c r="F1699" t="b">
        <v>1</v>
      </c>
      <c r="G1699" t="s">
        <v>159</v>
      </c>
      <c r="H1699" t="b">
        <v>0</v>
      </c>
      <c r="I1699" s="2">
        <v>43391.725763888891</v>
      </c>
      <c r="J1699" t="b">
        <v>0</v>
      </c>
      <c r="K1699" t="b">
        <v>0</v>
      </c>
      <c r="L1699" t="s">
        <v>91</v>
      </c>
      <c r="M1699">
        <v>4</v>
      </c>
      <c r="N1699">
        <v>2018</v>
      </c>
      <c r="O1699" t="s">
        <v>5</v>
      </c>
      <c r="P1699" t="s">
        <v>5</v>
      </c>
      <c r="Q1699" t="s">
        <v>120</v>
      </c>
      <c r="R1699" t="s">
        <v>87</v>
      </c>
      <c r="S1699" s="2">
        <v>44296.95826388889</v>
      </c>
      <c r="U1699" s="2">
        <v>43402.588194444441</v>
      </c>
      <c r="V1699" t="b">
        <v>0</v>
      </c>
      <c r="W1699" t="s">
        <v>98</v>
      </c>
      <c r="X1699" t="s">
        <v>5058</v>
      </c>
      <c r="Z1699" t="b">
        <v>0</v>
      </c>
      <c r="AA1699" t="s">
        <v>123</v>
      </c>
      <c r="AB1699" t="s">
        <v>42</v>
      </c>
      <c r="AC1699" t="b">
        <v>0</v>
      </c>
      <c r="AD1699" t="b">
        <v>1</v>
      </c>
      <c r="AE1699" s="3">
        <v>86550</v>
      </c>
      <c r="AF1699" s="3">
        <v>86550</v>
      </c>
    </row>
    <row r="1700" spans="1:32" x14ac:dyDescent="0.3">
      <c r="A1700" t="s">
        <v>816</v>
      </c>
      <c r="B1700" t="b">
        <v>0</v>
      </c>
      <c r="D1700" t="b">
        <v>0</v>
      </c>
      <c r="E1700" s="1">
        <v>43404</v>
      </c>
      <c r="F1700" t="b">
        <v>1</v>
      </c>
      <c r="G1700" t="s">
        <v>74</v>
      </c>
      <c r="H1700" t="b">
        <v>0</v>
      </c>
      <c r="I1700" s="2">
        <v>42643.84170138889</v>
      </c>
      <c r="J1700" t="b">
        <v>0</v>
      </c>
      <c r="K1700" t="b">
        <v>0</v>
      </c>
      <c r="L1700" t="s">
        <v>91</v>
      </c>
      <c r="M1700">
        <v>4</v>
      </c>
      <c r="N1700">
        <v>2018</v>
      </c>
      <c r="O1700" t="s">
        <v>34</v>
      </c>
      <c r="P1700" t="s">
        <v>34</v>
      </c>
      <c r="Q1700" t="s">
        <v>5978</v>
      </c>
      <c r="R1700" t="s">
        <v>87</v>
      </c>
      <c r="S1700" s="2">
        <v>44297.837673611109</v>
      </c>
      <c r="U1700" s="2">
        <v>43836.762962962966</v>
      </c>
      <c r="V1700" t="b">
        <v>0</v>
      </c>
      <c r="W1700" t="s">
        <v>121</v>
      </c>
      <c r="X1700" t="s">
        <v>817</v>
      </c>
      <c r="Z1700" t="b">
        <v>0</v>
      </c>
      <c r="AA1700" t="s">
        <v>74</v>
      </c>
      <c r="AB1700" t="s">
        <v>38</v>
      </c>
      <c r="AC1700" t="b">
        <v>0</v>
      </c>
      <c r="AD1700" t="b">
        <v>0</v>
      </c>
      <c r="AE1700" s="3">
        <v>71500</v>
      </c>
      <c r="AF1700" s="3">
        <v>0</v>
      </c>
    </row>
    <row r="1701" spans="1:32" x14ac:dyDescent="0.3">
      <c r="A1701" t="s">
        <v>136</v>
      </c>
      <c r="B1701" t="b">
        <v>0</v>
      </c>
      <c r="D1701" t="b">
        <v>0</v>
      </c>
      <c r="E1701" s="1">
        <v>43404</v>
      </c>
      <c r="F1701" t="b">
        <v>1</v>
      </c>
      <c r="G1701" t="s">
        <v>40</v>
      </c>
      <c r="H1701" t="b">
        <v>0</v>
      </c>
      <c r="I1701" s="2">
        <v>43318.853842592594</v>
      </c>
      <c r="J1701" t="b">
        <v>0</v>
      </c>
      <c r="K1701" t="b">
        <v>0</v>
      </c>
      <c r="L1701" t="s">
        <v>91</v>
      </c>
      <c r="M1701">
        <v>4</v>
      </c>
      <c r="N1701">
        <v>2018</v>
      </c>
      <c r="O1701" t="s">
        <v>34</v>
      </c>
      <c r="P1701" t="s">
        <v>34</v>
      </c>
      <c r="Q1701" t="s">
        <v>64</v>
      </c>
      <c r="R1701" t="s">
        <v>87</v>
      </c>
      <c r="S1701" s="2">
        <v>44297.8278587963</v>
      </c>
      <c r="U1701" s="2">
        <v>43836.762962962966</v>
      </c>
      <c r="V1701" t="b">
        <v>0</v>
      </c>
      <c r="W1701" t="s">
        <v>83</v>
      </c>
      <c r="X1701" t="s">
        <v>3713</v>
      </c>
      <c r="Z1701" t="b">
        <v>0</v>
      </c>
      <c r="AA1701" t="s">
        <v>66</v>
      </c>
      <c r="AB1701" t="s">
        <v>38</v>
      </c>
      <c r="AC1701" t="b">
        <v>0</v>
      </c>
      <c r="AD1701" t="b">
        <v>0</v>
      </c>
      <c r="AE1701" s="3">
        <v>130000</v>
      </c>
      <c r="AF1701" s="3">
        <v>0</v>
      </c>
    </row>
    <row r="1702" spans="1:32" x14ac:dyDescent="0.3">
      <c r="A1702" t="s">
        <v>1961</v>
      </c>
      <c r="B1702" t="b">
        <v>0</v>
      </c>
      <c r="D1702" t="b">
        <v>0</v>
      </c>
      <c r="E1702" s="1">
        <v>43404</v>
      </c>
      <c r="F1702" t="b">
        <v>1</v>
      </c>
      <c r="G1702" t="s">
        <v>40</v>
      </c>
      <c r="H1702" t="b">
        <v>0</v>
      </c>
      <c r="I1702" s="2">
        <v>43318.883101851854</v>
      </c>
      <c r="J1702" t="b">
        <v>0</v>
      </c>
      <c r="K1702" t="b">
        <v>0</v>
      </c>
      <c r="L1702" t="s">
        <v>91</v>
      </c>
      <c r="M1702">
        <v>4</v>
      </c>
      <c r="N1702">
        <v>2018</v>
      </c>
      <c r="O1702" t="s">
        <v>34</v>
      </c>
      <c r="P1702" t="s">
        <v>34</v>
      </c>
      <c r="Q1702" t="s">
        <v>35</v>
      </c>
      <c r="R1702" t="s">
        <v>87</v>
      </c>
      <c r="S1702" s="2">
        <v>44297.8278587963</v>
      </c>
      <c r="U1702" s="2">
        <v>43836.762962962966</v>
      </c>
      <c r="V1702" t="b">
        <v>0</v>
      </c>
      <c r="W1702" t="s">
        <v>83</v>
      </c>
      <c r="X1702" t="s">
        <v>3714</v>
      </c>
      <c r="Z1702" t="b">
        <v>0</v>
      </c>
      <c r="AA1702" t="s">
        <v>66</v>
      </c>
      <c r="AB1702" t="s">
        <v>38</v>
      </c>
      <c r="AC1702" t="b">
        <v>0</v>
      </c>
      <c r="AD1702" t="b">
        <v>0</v>
      </c>
      <c r="AE1702" s="3">
        <v>130000</v>
      </c>
      <c r="AF1702" s="3">
        <v>0</v>
      </c>
    </row>
    <row r="1703" spans="1:32" x14ac:dyDescent="0.3">
      <c r="A1703" t="s">
        <v>761</v>
      </c>
      <c r="B1703" t="b">
        <v>0</v>
      </c>
      <c r="D1703" t="b">
        <v>0</v>
      </c>
      <c r="E1703" s="1">
        <v>43404</v>
      </c>
      <c r="F1703" t="b">
        <v>1</v>
      </c>
      <c r="G1703" t="s">
        <v>40</v>
      </c>
      <c r="H1703" t="b">
        <v>0</v>
      </c>
      <c r="I1703" s="2">
        <v>43227.725393518522</v>
      </c>
      <c r="J1703" t="b">
        <v>0</v>
      </c>
      <c r="K1703" t="b">
        <v>0</v>
      </c>
      <c r="L1703" t="s">
        <v>91</v>
      </c>
      <c r="M1703">
        <v>4</v>
      </c>
      <c r="N1703">
        <v>2018</v>
      </c>
      <c r="O1703" t="s">
        <v>34</v>
      </c>
      <c r="P1703" t="s">
        <v>34</v>
      </c>
      <c r="Q1703" t="s">
        <v>44</v>
      </c>
      <c r="R1703" t="s">
        <v>87</v>
      </c>
      <c r="S1703" s="2">
        <v>44297.8278587963</v>
      </c>
      <c r="U1703" s="2">
        <v>43836.76290509259</v>
      </c>
      <c r="V1703" t="b">
        <v>0</v>
      </c>
      <c r="W1703" t="s">
        <v>83</v>
      </c>
      <c r="X1703" t="s">
        <v>3787</v>
      </c>
      <c r="Z1703" t="b">
        <v>0</v>
      </c>
      <c r="AA1703" t="s">
        <v>40</v>
      </c>
      <c r="AB1703" t="s">
        <v>38</v>
      </c>
      <c r="AC1703" t="b">
        <v>0</v>
      </c>
      <c r="AD1703" t="b">
        <v>0</v>
      </c>
      <c r="AE1703" s="3">
        <v>179.1</v>
      </c>
      <c r="AF1703" s="3">
        <v>0</v>
      </c>
    </row>
    <row r="1704" spans="1:32" x14ac:dyDescent="0.3">
      <c r="A1704" t="s">
        <v>3309</v>
      </c>
      <c r="B1704" t="b">
        <v>0</v>
      </c>
      <c r="D1704" t="b">
        <v>0</v>
      </c>
      <c r="E1704" s="1">
        <v>43404</v>
      </c>
      <c r="F1704" t="b">
        <v>1</v>
      </c>
      <c r="G1704" t="s">
        <v>40</v>
      </c>
      <c r="H1704" t="b">
        <v>1</v>
      </c>
      <c r="I1704" s="2">
        <v>43319.562847222223</v>
      </c>
      <c r="J1704" t="b">
        <v>0</v>
      </c>
      <c r="K1704" t="b">
        <v>0</v>
      </c>
      <c r="L1704" t="s">
        <v>91</v>
      </c>
      <c r="M1704">
        <v>4</v>
      </c>
      <c r="N1704">
        <v>2018</v>
      </c>
      <c r="O1704" t="s">
        <v>34</v>
      </c>
      <c r="P1704" t="s">
        <v>34</v>
      </c>
      <c r="Q1704" t="s">
        <v>64</v>
      </c>
      <c r="R1704" t="s">
        <v>87</v>
      </c>
      <c r="S1704" s="2">
        <v>44297.8278587963</v>
      </c>
      <c r="U1704" s="2">
        <v>43836.762962962966</v>
      </c>
      <c r="V1704" t="b">
        <v>0</v>
      </c>
      <c r="W1704" t="s">
        <v>83</v>
      </c>
      <c r="X1704" t="s">
        <v>4421</v>
      </c>
      <c r="Y1704" t="s">
        <v>1253</v>
      </c>
      <c r="Z1704" t="b">
        <v>0</v>
      </c>
      <c r="AA1704" t="s">
        <v>66</v>
      </c>
      <c r="AB1704" t="s">
        <v>38</v>
      </c>
      <c r="AC1704" t="b">
        <v>0</v>
      </c>
      <c r="AD1704" t="b">
        <v>0</v>
      </c>
      <c r="AE1704" s="3">
        <v>130000</v>
      </c>
      <c r="AF1704" s="3">
        <v>0</v>
      </c>
    </row>
    <row r="1705" spans="1:32" x14ac:dyDescent="0.3">
      <c r="A1705" t="s">
        <v>3306</v>
      </c>
      <c r="B1705" t="b">
        <v>0</v>
      </c>
      <c r="D1705" t="b">
        <v>0</v>
      </c>
      <c r="E1705" s="1">
        <v>43404</v>
      </c>
      <c r="F1705" t="b">
        <v>1</v>
      </c>
      <c r="G1705" t="s">
        <v>40</v>
      </c>
      <c r="H1705" t="b">
        <v>1</v>
      </c>
      <c r="I1705" s="2">
        <v>43319.581620370373</v>
      </c>
      <c r="J1705" t="b">
        <v>0</v>
      </c>
      <c r="K1705" t="b">
        <v>0</v>
      </c>
      <c r="L1705" t="s">
        <v>91</v>
      </c>
      <c r="M1705">
        <v>4</v>
      </c>
      <c r="N1705">
        <v>2018</v>
      </c>
      <c r="O1705" t="s">
        <v>34</v>
      </c>
      <c r="P1705" t="s">
        <v>34</v>
      </c>
      <c r="Q1705" t="s">
        <v>35</v>
      </c>
      <c r="R1705" t="s">
        <v>87</v>
      </c>
      <c r="S1705" s="2">
        <v>44297.828460648147</v>
      </c>
      <c r="U1705" s="2">
        <v>43836.762962962966</v>
      </c>
      <c r="V1705" t="b">
        <v>0</v>
      </c>
      <c r="W1705" t="s">
        <v>83</v>
      </c>
      <c r="X1705" t="s">
        <v>4422</v>
      </c>
      <c r="Y1705" t="s">
        <v>1253</v>
      </c>
      <c r="Z1705" t="b">
        <v>0</v>
      </c>
      <c r="AA1705" t="s">
        <v>66</v>
      </c>
      <c r="AB1705" t="s">
        <v>38</v>
      </c>
      <c r="AC1705" t="b">
        <v>0</v>
      </c>
      <c r="AD1705" t="b">
        <v>0</v>
      </c>
      <c r="AE1705" s="3">
        <v>130000</v>
      </c>
      <c r="AF1705" s="3">
        <v>0</v>
      </c>
    </row>
    <row r="1706" spans="1:32" x14ac:dyDescent="0.3">
      <c r="A1706" t="s">
        <v>488</v>
      </c>
      <c r="B1706" t="b">
        <v>0</v>
      </c>
      <c r="D1706" t="b">
        <v>0</v>
      </c>
      <c r="E1706" s="1">
        <v>43404</v>
      </c>
      <c r="F1706" t="b">
        <v>1</v>
      </c>
      <c r="G1706" t="s">
        <v>109</v>
      </c>
      <c r="H1706" t="b">
        <v>0</v>
      </c>
      <c r="I1706" s="2">
        <v>42971.872974537036</v>
      </c>
      <c r="J1706" t="b">
        <v>0</v>
      </c>
      <c r="K1706" t="b">
        <v>0</v>
      </c>
      <c r="L1706" t="s">
        <v>91</v>
      </c>
      <c r="M1706">
        <v>4</v>
      </c>
      <c r="N1706">
        <v>2018</v>
      </c>
      <c r="O1706" t="s">
        <v>5</v>
      </c>
      <c r="P1706" t="s">
        <v>5</v>
      </c>
      <c r="Q1706" t="s">
        <v>120</v>
      </c>
      <c r="R1706" t="s">
        <v>87</v>
      </c>
      <c r="S1706" s="2">
        <v>44296.95826388889</v>
      </c>
      <c r="U1706" s="2">
        <v>43413.861145833333</v>
      </c>
      <c r="V1706" t="b">
        <v>0</v>
      </c>
      <c r="W1706" t="s">
        <v>98</v>
      </c>
      <c r="X1706" t="s">
        <v>5894</v>
      </c>
      <c r="Z1706" t="b">
        <v>0</v>
      </c>
      <c r="AA1706" t="s">
        <v>123</v>
      </c>
      <c r="AB1706" t="s">
        <v>42</v>
      </c>
      <c r="AC1706" t="b">
        <v>0</v>
      </c>
      <c r="AD1706" t="b">
        <v>1</v>
      </c>
      <c r="AE1706" s="3">
        <v>52336</v>
      </c>
      <c r="AF1706" s="3">
        <v>52336</v>
      </c>
    </row>
    <row r="1707" spans="1:32" x14ac:dyDescent="0.3">
      <c r="A1707" t="s">
        <v>1614</v>
      </c>
      <c r="B1707" t="b">
        <v>0</v>
      </c>
      <c r="D1707" t="b">
        <v>0</v>
      </c>
      <c r="E1707" s="1">
        <v>43405</v>
      </c>
      <c r="F1707" t="b">
        <v>1</v>
      </c>
      <c r="G1707" t="s">
        <v>40</v>
      </c>
      <c r="H1707" t="b">
        <v>0</v>
      </c>
      <c r="I1707" s="2">
        <v>43195.859710648147</v>
      </c>
      <c r="J1707" t="b">
        <v>0</v>
      </c>
      <c r="K1707" t="b">
        <v>0</v>
      </c>
      <c r="L1707" t="s">
        <v>91</v>
      </c>
      <c r="M1707">
        <v>4</v>
      </c>
      <c r="N1707">
        <v>2018</v>
      </c>
      <c r="O1707" t="s">
        <v>34</v>
      </c>
      <c r="P1707" t="s">
        <v>34</v>
      </c>
      <c r="Q1707" t="s">
        <v>35</v>
      </c>
      <c r="R1707" t="s">
        <v>87</v>
      </c>
      <c r="S1707" s="2">
        <v>44297.838888888888</v>
      </c>
      <c r="U1707" s="2">
        <v>43836.76290509259</v>
      </c>
      <c r="V1707" t="b">
        <v>0</v>
      </c>
      <c r="W1707" t="s">
        <v>121</v>
      </c>
      <c r="X1707" t="s">
        <v>3726</v>
      </c>
      <c r="Z1707" t="b">
        <v>0</v>
      </c>
      <c r="AA1707" t="s">
        <v>66</v>
      </c>
      <c r="AB1707" t="s">
        <v>38</v>
      </c>
      <c r="AC1707" t="b">
        <v>0</v>
      </c>
      <c r="AD1707" t="b">
        <v>0</v>
      </c>
      <c r="AE1707" s="3">
        <v>156000</v>
      </c>
      <c r="AF1707" s="3">
        <v>0</v>
      </c>
    </row>
    <row r="1708" spans="1:32" x14ac:dyDescent="0.3">
      <c r="A1708" t="s">
        <v>2696</v>
      </c>
      <c r="B1708" t="b">
        <v>0</v>
      </c>
      <c r="D1708" t="b">
        <v>0</v>
      </c>
      <c r="E1708" s="1">
        <v>43405</v>
      </c>
      <c r="F1708" t="b">
        <v>1</v>
      </c>
      <c r="G1708" t="s">
        <v>40</v>
      </c>
      <c r="H1708" t="b">
        <v>0</v>
      </c>
      <c r="I1708" s="2">
        <v>43348.69767361111</v>
      </c>
      <c r="J1708" t="b">
        <v>0</v>
      </c>
      <c r="K1708" t="b">
        <v>0</v>
      </c>
      <c r="L1708" t="s">
        <v>91</v>
      </c>
      <c r="M1708">
        <v>4</v>
      </c>
      <c r="N1708">
        <v>2018</v>
      </c>
      <c r="O1708" t="s">
        <v>34</v>
      </c>
      <c r="P1708" t="s">
        <v>34</v>
      </c>
      <c r="Q1708" t="s">
        <v>64</v>
      </c>
      <c r="R1708" t="s">
        <v>87</v>
      </c>
      <c r="S1708" s="2">
        <v>44297.838888888888</v>
      </c>
      <c r="U1708" s="2">
        <v>43836.762962962966</v>
      </c>
      <c r="V1708" t="b">
        <v>0</v>
      </c>
      <c r="W1708" t="s">
        <v>121</v>
      </c>
      <c r="X1708" t="s">
        <v>3793</v>
      </c>
      <c r="Z1708" t="b">
        <v>0</v>
      </c>
      <c r="AA1708" t="s">
        <v>40</v>
      </c>
      <c r="AB1708" t="s">
        <v>38</v>
      </c>
      <c r="AC1708" t="b">
        <v>0</v>
      </c>
      <c r="AD1708" t="b">
        <v>0</v>
      </c>
      <c r="AE1708" s="3">
        <v>3980</v>
      </c>
      <c r="AF1708" s="3">
        <v>0</v>
      </c>
    </row>
    <row r="1709" spans="1:32" x14ac:dyDescent="0.3">
      <c r="A1709" t="s">
        <v>241</v>
      </c>
      <c r="B1709" t="b">
        <v>0</v>
      </c>
      <c r="D1709" t="b">
        <v>0</v>
      </c>
      <c r="E1709" s="1">
        <v>43410</v>
      </c>
      <c r="F1709" t="b">
        <v>1</v>
      </c>
      <c r="G1709" t="s">
        <v>74</v>
      </c>
      <c r="H1709" t="b">
        <v>0</v>
      </c>
      <c r="I1709" s="2">
        <v>42458.702604166669</v>
      </c>
      <c r="J1709" t="b">
        <v>0</v>
      </c>
      <c r="K1709" t="b">
        <v>0</v>
      </c>
      <c r="L1709" t="s">
        <v>91</v>
      </c>
      <c r="M1709">
        <v>4</v>
      </c>
      <c r="N1709">
        <v>2018</v>
      </c>
      <c r="O1709" t="s">
        <v>34</v>
      </c>
      <c r="P1709" t="s">
        <v>34</v>
      </c>
      <c r="Q1709" t="s">
        <v>3016</v>
      </c>
      <c r="R1709" t="s">
        <v>87</v>
      </c>
      <c r="S1709" s="2">
        <v>44297.837673611109</v>
      </c>
      <c r="U1709" s="2">
        <v>43836.763020833336</v>
      </c>
      <c r="V1709" t="b">
        <v>0</v>
      </c>
      <c r="W1709" t="s">
        <v>121</v>
      </c>
      <c r="X1709" t="s">
        <v>242</v>
      </c>
      <c r="Z1709" t="b">
        <v>0</v>
      </c>
      <c r="AA1709" t="s">
        <v>74</v>
      </c>
      <c r="AB1709" t="s">
        <v>38</v>
      </c>
      <c r="AC1709" t="b">
        <v>0</v>
      </c>
      <c r="AD1709" t="b">
        <v>0</v>
      </c>
      <c r="AE1709" s="3">
        <v>71500</v>
      </c>
      <c r="AF1709" s="3">
        <v>0</v>
      </c>
    </row>
    <row r="1710" spans="1:32" x14ac:dyDescent="0.3">
      <c r="A1710" t="s">
        <v>3761</v>
      </c>
      <c r="B1710" t="b">
        <v>0</v>
      </c>
      <c r="D1710" t="b">
        <v>0</v>
      </c>
      <c r="E1710" s="1">
        <v>43411</v>
      </c>
      <c r="F1710" t="b">
        <v>1</v>
      </c>
      <c r="G1710" t="s">
        <v>74</v>
      </c>
      <c r="H1710" t="b">
        <v>0</v>
      </c>
      <c r="I1710" s="2">
        <v>43348.964120370372</v>
      </c>
      <c r="J1710" t="b">
        <v>0</v>
      </c>
      <c r="K1710" t="b">
        <v>0</v>
      </c>
      <c r="L1710" t="s">
        <v>91</v>
      </c>
      <c r="M1710">
        <v>4</v>
      </c>
      <c r="N1710">
        <v>2018</v>
      </c>
      <c r="O1710" t="s">
        <v>34</v>
      </c>
      <c r="P1710" t="s">
        <v>34</v>
      </c>
      <c r="Q1710" t="s">
        <v>69</v>
      </c>
      <c r="R1710" t="s">
        <v>36</v>
      </c>
      <c r="S1710" s="2">
        <v>43836.762962962966</v>
      </c>
      <c r="U1710" s="2">
        <v>43836.762962962966</v>
      </c>
      <c r="V1710" t="b">
        <v>0</v>
      </c>
      <c r="W1710" t="s">
        <v>98</v>
      </c>
      <c r="X1710" t="s">
        <v>3762</v>
      </c>
      <c r="Z1710" t="b">
        <v>0</v>
      </c>
      <c r="AA1710" t="s">
        <v>74</v>
      </c>
      <c r="AB1710" t="s">
        <v>38</v>
      </c>
      <c r="AC1710" t="b">
        <v>0</v>
      </c>
      <c r="AD1710" t="b">
        <v>0</v>
      </c>
      <c r="AE1710" s="3">
        <v>65000</v>
      </c>
      <c r="AF1710" s="3">
        <v>0</v>
      </c>
    </row>
    <row r="1711" spans="1:32" x14ac:dyDescent="0.3">
      <c r="A1711" t="s">
        <v>1123</v>
      </c>
      <c r="B1711" t="b">
        <v>0</v>
      </c>
      <c r="D1711" t="b">
        <v>0</v>
      </c>
      <c r="E1711" s="1">
        <v>43411</v>
      </c>
      <c r="F1711" t="b">
        <v>1</v>
      </c>
      <c r="G1711" t="s">
        <v>40</v>
      </c>
      <c r="H1711" t="b">
        <v>1</v>
      </c>
      <c r="I1711" s="2">
        <v>43229.805983796294</v>
      </c>
      <c r="J1711" t="b">
        <v>0</v>
      </c>
      <c r="K1711" t="b">
        <v>0</v>
      </c>
      <c r="L1711" t="s">
        <v>91</v>
      </c>
      <c r="M1711">
        <v>4</v>
      </c>
      <c r="N1711">
        <v>2018</v>
      </c>
      <c r="O1711" t="s">
        <v>34</v>
      </c>
      <c r="P1711" t="s">
        <v>34</v>
      </c>
      <c r="Q1711" t="s">
        <v>44</v>
      </c>
      <c r="R1711" t="s">
        <v>36</v>
      </c>
      <c r="S1711" s="2">
        <v>44091.617314814815</v>
      </c>
      <c r="U1711" s="2">
        <v>43836.76290509259</v>
      </c>
      <c r="V1711" t="b">
        <v>0</v>
      </c>
      <c r="W1711" t="s">
        <v>37</v>
      </c>
      <c r="X1711" t="s">
        <v>4389</v>
      </c>
      <c r="Z1711" t="b">
        <v>0</v>
      </c>
      <c r="AA1711" t="s">
        <v>74</v>
      </c>
      <c r="AB1711" t="s">
        <v>38</v>
      </c>
      <c r="AC1711" t="b">
        <v>0</v>
      </c>
      <c r="AD1711" t="b">
        <v>0</v>
      </c>
      <c r="AE1711" s="3">
        <v>58500</v>
      </c>
      <c r="AF1711" s="3">
        <v>0</v>
      </c>
    </row>
    <row r="1712" spans="1:32" x14ac:dyDescent="0.3">
      <c r="A1712" t="s">
        <v>4402</v>
      </c>
      <c r="B1712" t="b">
        <v>0</v>
      </c>
      <c r="D1712" t="b">
        <v>0</v>
      </c>
      <c r="E1712" s="1">
        <v>43411</v>
      </c>
      <c r="F1712" t="b">
        <v>1</v>
      </c>
      <c r="G1712" t="s">
        <v>40</v>
      </c>
      <c r="H1712" t="b">
        <v>1</v>
      </c>
      <c r="I1712" s="2">
        <v>43272.814768518518</v>
      </c>
      <c r="J1712" t="b">
        <v>0</v>
      </c>
      <c r="K1712" t="b">
        <v>0</v>
      </c>
      <c r="L1712" t="s">
        <v>91</v>
      </c>
      <c r="M1712">
        <v>4</v>
      </c>
      <c r="N1712">
        <v>2018</v>
      </c>
      <c r="O1712" t="s">
        <v>34</v>
      </c>
      <c r="P1712" t="s">
        <v>34</v>
      </c>
      <c r="Q1712" t="s">
        <v>69</v>
      </c>
      <c r="R1712" t="s">
        <v>36</v>
      </c>
      <c r="S1712" s="2">
        <v>44091.617314814815</v>
      </c>
      <c r="U1712" s="2">
        <v>43836.76290509259</v>
      </c>
      <c r="V1712" t="b">
        <v>0</v>
      </c>
      <c r="W1712" t="s">
        <v>98</v>
      </c>
      <c r="X1712" t="s">
        <v>4403</v>
      </c>
      <c r="Z1712" t="b">
        <v>0</v>
      </c>
      <c r="AA1712" t="s">
        <v>74</v>
      </c>
      <c r="AB1712" t="s">
        <v>38</v>
      </c>
      <c r="AC1712" t="b">
        <v>0</v>
      </c>
      <c r="AD1712" t="b">
        <v>0</v>
      </c>
      <c r="AE1712" s="3">
        <v>65199</v>
      </c>
      <c r="AF1712" s="3">
        <v>0</v>
      </c>
    </row>
    <row r="1713" spans="1:32" x14ac:dyDescent="0.3">
      <c r="A1713" t="s">
        <v>4411</v>
      </c>
      <c r="B1713" t="b">
        <v>0</v>
      </c>
      <c r="D1713" t="b">
        <v>0</v>
      </c>
      <c r="E1713" s="1">
        <v>43411</v>
      </c>
      <c r="F1713" t="b">
        <v>1</v>
      </c>
      <c r="G1713" t="s">
        <v>40</v>
      </c>
      <c r="H1713" t="b">
        <v>1</v>
      </c>
      <c r="I1713" s="2">
        <v>43189.760254629633</v>
      </c>
      <c r="J1713" t="b">
        <v>0</v>
      </c>
      <c r="K1713" t="b">
        <v>0</v>
      </c>
      <c r="L1713" t="s">
        <v>91</v>
      </c>
      <c r="M1713">
        <v>4</v>
      </c>
      <c r="N1713">
        <v>2018</v>
      </c>
      <c r="O1713" t="s">
        <v>34</v>
      </c>
      <c r="P1713" t="s">
        <v>34</v>
      </c>
      <c r="Q1713" t="s">
        <v>69</v>
      </c>
      <c r="R1713" t="s">
        <v>40</v>
      </c>
      <c r="S1713" s="2">
        <v>44259.709016203706</v>
      </c>
      <c r="U1713" s="2">
        <v>43836.76290509259</v>
      </c>
      <c r="V1713" t="b">
        <v>0</v>
      </c>
      <c r="W1713" t="s">
        <v>37</v>
      </c>
      <c r="X1713" t="s">
        <v>4412</v>
      </c>
      <c r="Z1713" t="b">
        <v>0</v>
      </c>
      <c r="AA1713" t="s">
        <v>74</v>
      </c>
      <c r="AB1713" t="s">
        <v>38</v>
      </c>
      <c r="AC1713" t="b">
        <v>0</v>
      </c>
      <c r="AD1713" t="b">
        <v>0</v>
      </c>
      <c r="AE1713" s="3">
        <v>65000</v>
      </c>
      <c r="AF1713" s="3">
        <v>0</v>
      </c>
    </row>
    <row r="1714" spans="1:32" x14ac:dyDescent="0.3">
      <c r="A1714" t="s">
        <v>500</v>
      </c>
      <c r="B1714" t="b">
        <v>0</v>
      </c>
      <c r="D1714" t="b">
        <v>0</v>
      </c>
      <c r="E1714" s="1">
        <v>43413</v>
      </c>
      <c r="F1714" t="b">
        <v>1</v>
      </c>
      <c r="G1714" t="s">
        <v>150</v>
      </c>
      <c r="H1714" t="b">
        <v>0</v>
      </c>
      <c r="I1714" s="2">
        <v>43364.79111111111</v>
      </c>
      <c r="J1714" t="b">
        <v>0</v>
      </c>
      <c r="K1714" t="b">
        <v>0</v>
      </c>
      <c r="L1714" t="s">
        <v>91</v>
      </c>
      <c r="M1714">
        <v>4</v>
      </c>
      <c r="N1714">
        <v>2018</v>
      </c>
      <c r="O1714" t="s">
        <v>5</v>
      </c>
      <c r="P1714" t="s">
        <v>5</v>
      </c>
      <c r="Q1714" t="s">
        <v>45</v>
      </c>
      <c r="R1714" t="s">
        <v>87</v>
      </c>
      <c r="S1714" s="2">
        <v>44296.95826388889</v>
      </c>
      <c r="U1714" s="2">
        <v>43413.860405092593</v>
      </c>
      <c r="V1714" t="b">
        <v>0</v>
      </c>
      <c r="W1714" t="s">
        <v>98</v>
      </c>
      <c r="X1714" t="s">
        <v>5059</v>
      </c>
      <c r="Z1714" t="b">
        <v>0</v>
      </c>
      <c r="AA1714" t="s">
        <v>150</v>
      </c>
      <c r="AB1714" t="s">
        <v>42</v>
      </c>
      <c r="AC1714" t="b">
        <v>0</v>
      </c>
      <c r="AD1714" t="b">
        <v>1</v>
      </c>
      <c r="AE1714" s="3">
        <v>56200</v>
      </c>
      <c r="AF1714" s="3">
        <v>56200</v>
      </c>
    </row>
    <row r="1715" spans="1:32" x14ac:dyDescent="0.3">
      <c r="A1715" t="s">
        <v>474</v>
      </c>
      <c r="B1715" t="b">
        <v>0</v>
      </c>
      <c r="D1715" t="b">
        <v>0</v>
      </c>
      <c r="E1715" s="1">
        <v>43416</v>
      </c>
      <c r="F1715" t="b">
        <v>1</v>
      </c>
      <c r="G1715" t="s">
        <v>74</v>
      </c>
      <c r="H1715" t="b">
        <v>0</v>
      </c>
      <c r="I1715" s="2">
        <v>43265.846574074072</v>
      </c>
      <c r="J1715" t="b">
        <v>0</v>
      </c>
      <c r="K1715" t="b">
        <v>0</v>
      </c>
      <c r="L1715" t="s">
        <v>91</v>
      </c>
      <c r="M1715">
        <v>4</v>
      </c>
      <c r="N1715">
        <v>2018</v>
      </c>
      <c r="O1715" t="s">
        <v>5</v>
      </c>
      <c r="P1715" t="s">
        <v>5</v>
      </c>
      <c r="Q1715" t="s">
        <v>69</v>
      </c>
      <c r="R1715" t="s">
        <v>40</v>
      </c>
      <c r="S1715" s="2">
        <v>44175.885671296295</v>
      </c>
      <c r="U1715" s="2">
        <v>43836.762685185182</v>
      </c>
      <c r="V1715" t="b">
        <v>0</v>
      </c>
      <c r="W1715" t="s">
        <v>37</v>
      </c>
      <c r="X1715" t="s">
        <v>5631</v>
      </c>
      <c r="Z1715" t="b">
        <v>1</v>
      </c>
      <c r="AA1715" t="s">
        <v>74</v>
      </c>
      <c r="AB1715" t="s">
        <v>42</v>
      </c>
      <c r="AC1715" t="b">
        <v>0</v>
      </c>
      <c r="AD1715" t="b">
        <v>1</v>
      </c>
      <c r="AE1715" s="3">
        <v>65199</v>
      </c>
      <c r="AF1715" s="3">
        <v>65199</v>
      </c>
    </row>
    <row r="1716" spans="1:32" x14ac:dyDescent="0.3">
      <c r="A1716" t="s">
        <v>2837</v>
      </c>
      <c r="B1716" t="b">
        <v>0</v>
      </c>
      <c r="D1716" t="b">
        <v>0</v>
      </c>
      <c r="E1716" s="1">
        <v>43418</v>
      </c>
      <c r="F1716" t="b">
        <v>1</v>
      </c>
      <c r="G1716" t="s">
        <v>74</v>
      </c>
      <c r="H1716" t="b">
        <v>0</v>
      </c>
      <c r="I1716" s="2">
        <v>43406.888344907406</v>
      </c>
      <c r="J1716" t="b">
        <v>0</v>
      </c>
      <c r="K1716" t="b">
        <v>0</v>
      </c>
      <c r="L1716" t="s">
        <v>91</v>
      </c>
      <c r="M1716">
        <v>4</v>
      </c>
      <c r="N1716">
        <v>2018</v>
      </c>
      <c r="O1716" t="s">
        <v>5</v>
      </c>
      <c r="P1716" t="s">
        <v>5</v>
      </c>
      <c r="Q1716" t="s">
        <v>69</v>
      </c>
      <c r="R1716" t="s">
        <v>87</v>
      </c>
      <c r="S1716" s="2">
        <v>44297.8278587963</v>
      </c>
      <c r="U1716" s="2">
        <v>43836.762685185182</v>
      </c>
      <c r="V1716" t="b">
        <v>0</v>
      </c>
      <c r="W1716" t="s">
        <v>83</v>
      </c>
      <c r="X1716" t="s">
        <v>5632</v>
      </c>
      <c r="Z1716" t="b">
        <v>1</v>
      </c>
      <c r="AA1716" t="s">
        <v>74</v>
      </c>
      <c r="AB1716" t="s">
        <v>42</v>
      </c>
      <c r="AC1716" t="b">
        <v>0</v>
      </c>
      <c r="AD1716" t="b">
        <v>1</v>
      </c>
      <c r="AE1716" s="3">
        <v>65199</v>
      </c>
      <c r="AF1716" s="3">
        <v>65199</v>
      </c>
    </row>
    <row r="1717" spans="1:32" x14ac:dyDescent="0.3">
      <c r="A1717" t="s">
        <v>1411</v>
      </c>
      <c r="B1717" t="b">
        <v>0</v>
      </c>
      <c r="D1717" t="b">
        <v>0</v>
      </c>
      <c r="E1717" s="1">
        <v>43419</v>
      </c>
      <c r="F1717" t="b">
        <v>1</v>
      </c>
      <c r="G1717" t="s">
        <v>40</v>
      </c>
      <c r="H1717" t="b">
        <v>1</v>
      </c>
      <c r="I1717" s="2">
        <v>43410.873564814814</v>
      </c>
      <c r="J1717" t="b">
        <v>0</v>
      </c>
      <c r="K1717" t="b">
        <v>0</v>
      </c>
      <c r="L1717" t="s">
        <v>91</v>
      </c>
      <c r="M1717">
        <v>4</v>
      </c>
      <c r="N1717">
        <v>2018</v>
      </c>
      <c r="O1717" t="s">
        <v>5</v>
      </c>
      <c r="P1717" t="s">
        <v>5</v>
      </c>
      <c r="Q1717" t="s">
        <v>64</v>
      </c>
      <c r="R1717" t="s">
        <v>87</v>
      </c>
      <c r="S1717" s="2">
        <v>44297.838888888888</v>
      </c>
      <c r="U1717" s="2">
        <v>43836.762685185182</v>
      </c>
      <c r="V1717" t="b">
        <v>0</v>
      </c>
      <c r="W1717" t="s">
        <v>121</v>
      </c>
      <c r="X1717" t="s">
        <v>5720</v>
      </c>
      <c r="Z1717" t="b">
        <v>1</v>
      </c>
      <c r="AA1717" t="s">
        <v>66</v>
      </c>
      <c r="AB1717" t="s">
        <v>42</v>
      </c>
      <c r="AC1717" t="b">
        <v>0</v>
      </c>
      <c r="AD1717" t="b">
        <v>1</v>
      </c>
      <c r="AE1717" s="3">
        <v>1990</v>
      </c>
      <c r="AF1717" s="3">
        <v>1990</v>
      </c>
    </row>
    <row r="1718" spans="1:32" x14ac:dyDescent="0.3">
      <c r="A1718" t="s">
        <v>100</v>
      </c>
      <c r="B1718" t="b">
        <v>0</v>
      </c>
      <c r="D1718" t="b">
        <v>0</v>
      </c>
      <c r="E1718" s="1">
        <v>43430</v>
      </c>
      <c r="F1718" t="b">
        <v>1</v>
      </c>
      <c r="G1718" t="s">
        <v>40</v>
      </c>
      <c r="H1718" t="b">
        <v>0</v>
      </c>
      <c r="I1718" s="2">
        <v>43413.637881944444</v>
      </c>
      <c r="J1718" t="b">
        <v>0</v>
      </c>
      <c r="K1718" t="b">
        <v>0</v>
      </c>
      <c r="L1718" t="s">
        <v>91</v>
      </c>
      <c r="M1718">
        <v>4</v>
      </c>
      <c r="N1718">
        <v>2018</v>
      </c>
      <c r="O1718" t="s">
        <v>5</v>
      </c>
      <c r="P1718" t="s">
        <v>5</v>
      </c>
      <c r="Q1718" t="s">
        <v>69</v>
      </c>
      <c r="R1718" t="s">
        <v>87</v>
      </c>
      <c r="S1718" s="2">
        <v>44297.8278587963</v>
      </c>
      <c r="U1718" s="2">
        <v>43836.762685185182</v>
      </c>
      <c r="V1718" t="b">
        <v>0</v>
      </c>
      <c r="W1718" t="s">
        <v>83</v>
      </c>
      <c r="X1718" t="s">
        <v>5602</v>
      </c>
      <c r="Z1718" t="b">
        <v>1</v>
      </c>
      <c r="AA1718" t="s">
        <v>40</v>
      </c>
      <c r="AB1718" t="s">
        <v>42</v>
      </c>
      <c r="AC1718" t="b">
        <v>0</v>
      </c>
      <c r="AD1718" t="b">
        <v>1</v>
      </c>
      <c r="AE1718" s="3">
        <v>895.5</v>
      </c>
      <c r="AF1718" s="3">
        <v>895.5</v>
      </c>
    </row>
    <row r="1719" spans="1:32" x14ac:dyDescent="0.3">
      <c r="A1719" t="s">
        <v>191</v>
      </c>
      <c r="B1719" t="b">
        <v>0</v>
      </c>
      <c r="D1719" t="b">
        <v>0</v>
      </c>
      <c r="E1719" s="1">
        <v>43433</v>
      </c>
      <c r="F1719" t="b">
        <v>1</v>
      </c>
      <c r="G1719" t="s">
        <v>150</v>
      </c>
      <c r="H1719" t="b">
        <v>0</v>
      </c>
      <c r="I1719" s="2">
        <v>43360.986273148148</v>
      </c>
      <c r="J1719" t="b">
        <v>0</v>
      </c>
      <c r="K1719" t="b">
        <v>0</v>
      </c>
      <c r="L1719" t="s">
        <v>91</v>
      </c>
      <c r="M1719">
        <v>4</v>
      </c>
      <c r="N1719">
        <v>2018</v>
      </c>
      <c r="O1719" t="s">
        <v>5</v>
      </c>
      <c r="P1719" t="s">
        <v>5</v>
      </c>
      <c r="Q1719" t="s">
        <v>120</v>
      </c>
      <c r="R1719" t="s">
        <v>87</v>
      </c>
      <c r="S1719" s="2">
        <v>44297.83829861111</v>
      </c>
      <c r="U1719" s="2">
        <v>43444.114351851851</v>
      </c>
      <c r="V1719" t="b">
        <v>0</v>
      </c>
      <c r="W1719" t="s">
        <v>121</v>
      </c>
      <c r="X1719" t="s">
        <v>5057</v>
      </c>
      <c r="Z1719" t="b">
        <v>0</v>
      </c>
      <c r="AA1719" t="s">
        <v>150</v>
      </c>
      <c r="AB1719" t="s">
        <v>42</v>
      </c>
      <c r="AC1719" t="b">
        <v>0</v>
      </c>
      <c r="AD1719" t="b">
        <v>1</v>
      </c>
      <c r="AE1719" s="3">
        <v>64550</v>
      </c>
      <c r="AF1719" s="3">
        <v>64550</v>
      </c>
    </row>
    <row r="1720" spans="1:32" x14ac:dyDescent="0.3">
      <c r="A1720" t="s">
        <v>1506</v>
      </c>
      <c r="B1720" t="b">
        <v>0</v>
      </c>
      <c r="D1720" t="b">
        <v>0</v>
      </c>
      <c r="E1720" s="1">
        <v>43433</v>
      </c>
      <c r="F1720" t="b">
        <v>1</v>
      </c>
      <c r="G1720" t="s">
        <v>40</v>
      </c>
      <c r="H1720" t="b">
        <v>1</v>
      </c>
      <c r="I1720" s="2">
        <v>43411.638680555552</v>
      </c>
      <c r="J1720" t="b">
        <v>0</v>
      </c>
      <c r="K1720" t="b">
        <v>0</v>
      </c>
      <c r="L1720" t="s">
        <v>91</v>
      </c>
      <c r="M1720">
        <v>4</v>
      </c>
      <c r="N1720">
        <v>2018</v>
      </c>
      <c r="O1720" t="s">
        <v>5</v>
      </c>
      <c r="P1720" t="s">
        <v>5</v>
      </c>
      <c r="Q1720" t="s">
        <v>64</v>
      </c>
      <c r="R1720" t="s">
        <v>40</v>
      </c>
      <c r="S1720" s="2">
        <v>44180.58520833333</v>
      </c>
      <c r="U1720" s="2">
        <v>43836.762685185182</v>
      </c>
      <c r="V1720" t="b">
        <v>0</v>
      </c>
      <c r="W1720" t="s">
        <v>37</v>
      </c>
      <c r="X1720" t="s">
        <v>5719</v>
      </c>
      <c r="Z1720" t="b">
        <v>1</v>
      </c>
      <c r="AA1720" t="s">
        <v>66</v>
      </c>
      <c r="AB1720" t="s">
        <v>42</v>
      </c>
      <c r="AC1720" t="b">
        <v>0</v>
      </c>
      <c r="AD1720" t="b">
        <v>1</v>
      </c>
      <c r="AE1720" s="3">
        <v>1323.35</v>
      </c>
      <c r="AF1720" s="3">
        <v>1323.35</v>
      </c>
    </row>
    <row r="1721" spans="1:32" x14ac:dyDescent="0.3">
      <c r="A1721" t="s">
        <v>384</v>
      </c>
      <c r="B1721" t="b">
        <v>0</v>
      </c>
      <c r="D1721" t="b">
        <v>0</v>
      </c>
      <c r="E1721" s="1">
        <v>43434</v>
      </c>
      <c r="F1721" t="b">
        <v>1</v>
      </c>
      <c r="G1721" t="s">
        <v>40</v>
      </c>
      <c r="H1721" t="b">
        <v>0</v>
      </c>
      <c r="I1721" s="2">
        <v>43286.546400462961</v>
      </c>
      <c r="J1721" t="b">
        <v>0</v>
      </c>
      <c r="K1721" t="b">
        <v>0</v>
      </c>
      <c r="L1721" t="s">
        <v>91</v>
      </c>
      <c r="M1721">
        <v>4</v>
      </c>
      <c r="N1721">
        <v>2018</v>
      </c>
      <c r="O1721" t="s">
        <v>34</v>
      </c>
      <c r="P1721" t="s">
        <v>34</v>
      </c>
      <c r="Q1721" t="s">
        <v>69</v>
      </c>
      <c r="R1721" t="s">
        <v>36</v>
      </c>
      <c r="S1721" s="2">
        <v>43836.76290509259</v>
      </c>
      <c r="U1721" s="2">
        <v>43836.76290509259</v>
      </c>
      <c r="V1721" t="b">
        <v>0</v>
      </c>
      <c r="W1721" t="s">
        <v>45</v>
      </c>
      <c r="X1721" t="s">
        <v>3734</v>
      </c>
      <c r="Z1721" t="b">
        <v>0</v>
      </c>
      <c r="AA1721" t="s">
        <v>194</v>
      </c>
      <c r="AB1721" t="s">
        <v>38</v>
      </c>
      <c r="AC1721" t="b">
        <v>0</v>
      </c>
      <c r="AD1721" t="b">
        <v>0</v>
      </c>
      <c r="AE1721" s="3">
        <v>19500</v>
      </c>
      <c r="AF1721" s="3">
        <v>0</v>
      </c>
    </row>
    <row r="1722" spans="1:32" x14ac:dyDescent="0.3">
      <c r="A1722" t="s">
        <v>1614</v>
      </c>
      <c r="B1722" t="b">
        <v>0</v>
      </c>
      <c r="D1722" t="b">
        <v>0</v>
      </c>
      <c r="E1722" s="1">
        <v>43434</v>
      </c>
      <c r="F1722" t="b">
        <v>1</v>
      </c>
      <c r="G1722" t="s">
        <v>40</v>
      </c>
      <c r="H1722" t="b">
        <v>0</v>
      </c>
      <c r="I1722" s="2">
        <v>43272.883194444446</v>
      </c>
      <c r="J1722" t="b">
        <v>0</v>
      </c>
      <c r="K1722" t="b">
        <v>0</v>
      </c>
      <c r="L1722" t="s">
        <v>91</v>
      </c>
      <c r="M1722">
        <v>4</v>
      </c>
      <c r="N1722">
        <v>2018</v>
      </c>
      <c r="O1722" t="s">
        <v>34</v>
      </c>
      <c r="P1722" t="s">
        <v>34</v>
      </c>
      <c r="Q1722" t="s">
        <v>35</v>
      </c>
      <c r="R1722" t="s">
        <v>87</v>
      </c>
      <c r="S1722" s="2">
        <v>44297.838888888888</v>
      </c>
      <c r="U1722" s="2">
        <v>43836.76290509259</v>
      </c>
      <c r="V1722" t="b">
        <v>0</v>
      </c>
      <c r="W1722" t="s">
        <v>121</v>
      </c>
      <c r="X1722" t="s">
        <v>3791</v>
      </c>
      <c r="Z1722" t="b">
        <v>0</v>
      </c>
      <c r="AA1722" t="s">
        <v>40</v>
      </c>
      <c r="AB1722" t="s">
        <v>38</v>
      </c>
      <c r="AC1722" t="b">
        <v>0</v>
      </c>
      <c r="AD1722" t="b">
        <v>0</v>
      </c>
      <c r="AE1722" s="3">
        <v>199</v>
      </c>
      <c r="AF1722" s="3">
        <v>0</v>
      </c>
    </row>
    <row r="1723" spans="1:32" x14ac:dyDescent="0.3">
      <c r="A1723" t="s">
        <v>282</v>
      </c>
      <c r="B1723" t="b">
        <v>0</v>
      </c>
      <c r="D1723" t="b">
        <v>0</v>
      </c>
      <c r="E1723" s="1">
        <v>43434</v>
      </c>
      <c r="F1723" t="b">
        <v>1</v>
      </c>
      <c r="G1723" t="s">
        <v>159</v>
      </c>
      <c r="H1723" t="b">
        <v>1</v>
      </c>
      <c r="I1723" s="2">
        <v>43410.944872685184</v>
      </c>
      <c r="J1723" t="b">
        <v>0</v>
      </c>
      <c r="K1723" t="b">
        <v>0</v>
      </c>
      <c r="L1723" t="s">
        <v>91</v>
      </c>
      <c r="M1723">
        <v>4</v>
      </c>
      <c r="N1723">
        <v>2018</v>
      </c>
      <c r="O1723" t="s">
        <v>5</v>
      </c>
      <c r="P1723" t="s">
        <v>5</v>
      </c>
      <c r="Q1723" t="s">
        <v>120</v>
      </c>
      <c r="R1723" t="s">
        <v>87</v>
      </c>
      <c r="S1723" s="2">
        <v>44296.95826388889</v>
      </c>
      <c r="U1723" s="2">
        <v>43444.113668981481</v>
      </c>
      <c r="V1723" t="b">
        <v>0</v>
      </c>
      <c r="W1723" t="s">
        <v>1226</v>
      </c>
      <c r="X1723" t="s">
        <v>5217</v>
      </c>
      <c r="Z1723" t="b">
        <v>0</v>
      </c>
      <c r="AA1723" t="s">
        <v>150</v>
      </c>
      <c r="AB1723" t="s">
        <v>42</v>
      </c>
      <c r="AC1723" t="b">
        <v>0</v>
      </c>
      <c r="AD1723" t="b">
        <v>1</v>
      </c>
      <c r="AE1723" s="3">
        <v>77200</v>
      </c>
      <c r="AF1723" s="3">
        <v>77200</v>
      </c>
    </row>
    <row r="1724" spans="1:32" x14ac:dyDescent="0.3">
      <c r="A1724" t="s">
        <v>136</v>
      </c>
      <c r="B1724" t="b">
        <v>0</v>
      </c>
      <c r="D1724" t="b">
        <v>0</v>
      </c>
      <c r="E1724" s="1">
        <v>43435</v>
      </c>
      <c r="F1724" t="b">
        <v>1</v>
      </c>
      <c r="G1724" t="s">
        <v>40</v>
      </c>
      <c r="H1724" t="b">
        <v>0</v>
      </c>
      <c r="I1724" s="2">
        <v>43238.770127314812</v>
      </c>
      <c r="J1724" t="b">
        <v>0</v>
      </c>
      <c r="K1724" t="b">
        <v>0</v>
      </c>
      <c r="L1724" t="s">
        <v>91</v>
      </c>
      <c r="M1724">
        <v>4</v>
      </c>
      <c r="N1724">
        <v>2018</v>
      </c>
      <c r="O1724" t="s">
        <v>34</v>
      </c>
      <c r="P1724" t="s">
        <v>34</v>
      </c>
      <c r="Q1724" t="s">
        <v>44</v>
      </c>
      <c r="R1724" t="s">
        <v>87</v>
      </c>
      <c r="S1724" s="2">
        <v>44297.838888888888</v>
      </c>
      <c r="U1724" s="2">
        <v>43836.76290509259</v>
      </c>
      <c r="V1724" t="b">
        <v>0</v>
      </c>
      <c r="W1724" t="s">
        <v>121</v>
      </c>
      <c r="X1724" t="s">
        <v>3730</v>
      </c>
      <c r="Z1724" t="b">
        <v>0</v>
      </c>
      <c r="AA1724" t="s">
        <v>194</v>
      </c>
      <c r="AB1724" t="s">
        <v>38</v>
      </c>
      <c r="AC1724" t="b">
        <v>0</v>
      </c>
      <c r="AD1724" t="b">
        <v>0</v>
      </c>
      <c r="AE1724" s="3">
        <v>69393</v>
      </c>
      <c r="AF1724" s="3">
        <v>0</v>
      </c>
    </row>
    <row r="1725" spans="1:32" x14ac:dyDescent="0.3">
      <c r="A1725" t="s">
        <v>1988</v>
      </c>
      <c r="B1725" t="b">
        <v>0</v>
      </c>
      <c r="D1725" t="b">
        <v>0</v>
      </c>
      <c r="E1725" s="1">
        <v>43435</v>
      </c>
      <c r="F1725" t="b">
        <v>1</v>
      </c>
      <c r="G1725" t="s">
        <v>40</v>
      </c>
      <c r="H1725" t="b">
        <v>0</v>
      </c>
      <c r="I1725" s="2">
        <v>43341.804780092592</v>
      </c>
      <c r="J1725" t="b">
        <v>0</v>
      </c>
      <c r="K1725" t="b">
        <v>0</v>
      </c>
      <c r="L1725" t="s">
        <v>91</v>
      </c>
      <c r="M1725">
        <v>4</v>
      </c>
      <c r="N1725">
        <v>2018</v>
      </c>
      <c r="O1725" t="s">
        <v>34</v>
      </c>
      <c r="P1725" t="s">
        <v>34</v>
      </c>
      <c r="Q1725" t="s">
        <v>35</v>
      </c>
      <c r="R1725" t="s">
        <v>87</v>
      </c>
      <c r="S1725" s="2">
        <v>44297.828460648147</v>
      </c>
      <c r="U1725" s="2">
        <v>43836.762962962966</v>
      </c>
      <c r="V1725" t="b">
        <v>0</v>
      </c>
      <c r="W1725" t="s">
        <v>83</v>
      </c>
      <c r="X1725" t="s">
        <v>3819</v>
      </c>
      <c r="Z1725" t="b">
        <v>0</v>
      </c>
      <c r="AA1725" t="s">
        <v>40</v>
      </c>
      <c r="AB1725" t="s">
        <v>38</v>
      </c>
      <c r="AC1725" t="b">
        <v>0</v>
      </c>
      <c r="AD1725" t="b">
        <v>0</v>
      </c>
      <c r="AE1725" s="3">
        <v>6500</v>
      </c>
      <c r="AF1725" s="3">
        <v>0</v>
      </c>
    </row>
    <row r="1726" spans="1:32" x14ac:dyDescent="0.3">
      <c r="A1726" t="s">
        <v>490</v>
      </c>
      <c r="B1726" t="b">
        <v>0</v>
      </c>
      <c r="D1726" t="b">
        <v>0</v>
      </c>
      <c r="E1726" s="1">
        <v>43437</v>
      </c>
      <c r="F1726" t="b">
        <v>1</v>
      </c>
      <c r="G1726" t="s">
        <v>159</v>
      </c>
      <c r="H1726" t="b">
        <v>0</v>
      </c>
      <c r="I1726" s="2">
        <v>43434.797905092593</v>
      </c>
      <c r="J1726" t="b">
        <v>0</v>
      </c>
      <c r="K1726" t="b">
        <v>0</v>
      </c>
      <c r="L1726" t="s">
        <v>91</v>
      </c>
      <c r="M1726">
        <v>4</v>
      </c>
      <c r="N1726">
        <v>2018</v>
      </c>
      <c r="O1726" t="s">
        <v>5</v>
      </c>
      <c r="P1726" t="s">
        <v>5</v>
      </c>
      <c r="R1726" t="s">
        <v>87</v>
      </c>
      <c r="S1726" s="2">
        <v>44296.95826388889</v>
      </c>
      <c r="U1726" s="2">
        <v>43528.769386574073</v>
      </c>
      <c r="V1726" t="b">
        <v>0</v>
      </c>
      <c r="W1726" t="s">
        <v>1252</v>
      </c>
      <c r="X1726" t="s">
        <v>4948</v>
      </c>
      <c r="Z1726" t="b">
        <v>0</v>
      </c>
      <c r="AA1726" t="s">
        <v>159</v>
      </c>
      <c r="AB1726" t="s">
        <v>42</v>
      </c>
      <c r="AC1726" t="b">
        <v>0</v>
      </c>
      <c r="AD1726" t="b">
        <v>1</v>
      </c>
      <c r="AE1726" s="3">
        <v>650</v>
      </c>
      <c r="AF1726" s="3">
        <v>650</v>
      </c>
    </row>
    <row r="1727" spans="1:32" x14ac:dyDescent="0.3">
      <c r="A1727" t="s">
        <v>3631</v>
      </c>
      <c r="B1727" t="b">
        <v>0</v>
      </c>
      <c r="D1727" t="b">
        <v>0</v>
      </c>
      <c r="E1727" s="1">
        <v>43439</v>
      </c>
      <c r="F1727" t="b">
        <v>1</v>
      </c>
      <c r="G1727" t="s">
        <v>40</v>
      </c>
      <c r="H1727" t="b">
        <v>0</v>
      </c>
      <c r="I1727" s="2">
        <v>43439.662893518522</v>
      </c>
      <c r="J1727" t="b">
        <v>0</v>
      </c>
      <c r="K1727" t="b">
        <v>0</v>
      </c>
      <c r="L1727" t="s">
        <v>91</v>
      </c>
      <c r="M1727">
        <v>4</v>
      </c>
      <c r="N1727">
        <v>2018</v>
      </c>
      <c r="O1727" t="s">
        <v>5</v>
      </c>
      <c r="P1727" t="s">
        <v>5</v>
      </c>
      <c r="Q1727" t="s">
        <v>69</v>
      </c>
      <c r="R1727" t="s">
        <v>87</v>
      </c>
      <c r="S1727" s="2">
        <v>44297.8278587963</v>
      </c>
      <c r="U1727" s="2">
        <v>43836.762685185182</v>
      </c>
      <c r="V1727" t="b">
        <v>0</v>
      </c>
      <c r="W1727" t="s">
        <v>83</v>
      </c>
      <c r="X1727" t="s">
        <v>5603</v>
      </c>
      <c r="Z1727" t="b">
        <v>1</v>
      </c>
      <c r="AA1727" t="s">
        <v>74</v>
      </c>
      <c r="AB1727" t="s">
        <v>42</v>
      </c>
      <c r="AC1727" t="b">
        <v>0</v>
      </c>
      <c r="AD1727" t="b">
        <v>1</v>
      </c>
      <c r="AE1727" s="3">
        <v>567.15</v>
      </c>
      <c r="AF1727" s="3">
        <v>567.15</v>
      </c>
    </row>
    <row r="1728" spans="1:32" x14ac:dyDescent="0.3">
      <c r="A1728" t="s">
        <v>299</v>
      </c>
      <c r="B1728" t="b">
        <v>0</v>
      </c>
      <c r="D1728" t="b">
        <v>0</v>
      </c>
      <c r="E1728" s="1">
        <v>43441</v>
      </c>
      <c r="F1728" t="b">
        <v>1</v>
      </c>
      <c r="G1728" t="s">
        <v>159</v>
      </c>
      <c r="H1728" t="b">
        <v>0</v>
      </c>
      <c r="I1728" s="2">
        <v>43441.931145833332</v>
      </c>
      <c r="J1728" t="b">
        <v>0</v>
      </c>
      <c r="K1728" t="b">
        <v>0</v>
      </c>
      <c r="L1728" t="s">
        <v>91</v>
      </c>
      <c r="M1728">
        <v>4</v>
      </c>
      <c r="N1728">
        <v>2018</v>
      </c>
      <c r="O1728" t="s">
        <v>5</v>
      </c>
      <c r="P1728" t="s">
        <v>5</v>
      </c>
      <c r="Q1728" t="s">
        <v>120</v>
      </c>
      <c r="R1728" t="s">
        <v>87</v>
      </c>
      <c r="S1728" s="2">
        <v>44296.95826388889</v>
      </c>
      <c r="U1728" s="2">
        <v>43571.671261574076</v>
      </c>
      <c r="V1728" t="b">
        <v>0</v>
      </c>
      <c r="W1728" t="s">
        <v>98</v>
      </c>
      <c r="X1728" t="s">
        <v>4949</v>
      </c>
      <c r="Z1728" t="b">
        <v>0</v>
      </c>
      <c r="AA1728" t="s">
        <v>113</v>
      </c>
      <c r="AB1728" t="s">
        <v>42</v>
      </c>
      <c r="AC1728" t="b">
        <v>0</v>
      </c>
      <c r="AD1728" t="b">
        <v>1</v>
      </c>
      <c r="AE1728" s="3">
        <v>650</v>
      </c>
      <c r="AF1728" s="3">
        <v>650</v>
      </c>
    </row>
    <row r="1729" spans="1:32" x14ac:dyDescent="0.3">
      <c r="A1729" t="s">
        <v>175</v>
      </c>
      <c r="B1729" t="b">
        <v>0</v>
      </c>
      <c r="D1729" t="b">
        <v>0</v>
      </c>
      <c r="E1729" s="1">
        <v>43441</v>
      </c>
      <c r="F1729" t="b">
        <v>1</v>
      </c>
      <c r="G1729" t="s">
        <v>964</v>
      </c>
      <c r="H1729" t="b">
        <v>1</v>
      </c>
      <c r="I1729" s="2">
        <v>43250.75068287037</v>
      </c>
      <c r="J1729" t="b">
        <v>0</v>
      </c>
      <c r="K1729" t="b">
        <v>0</v>
      </c>
      <c r="L1729" t="s">
        <v>91</v>
      </c>
      <c r="M1729">
        <v>4</v>
      </c>
      <c r="N1729">
        <v>2018</v>
      </c>
      <c r="O1729" t="s">
        <v>5</v>
      </c>
      <c r="P1729" t="s">
        <v>5</v>
      </c>
      <c r="Q1729" t="s">
        <v>120</v>
      </c>
      <c r="R1729" t="s">
        <v>87</v>
      </c>
      <c r="S1729" s="2">
        <v>44297.8278587963</v>
      </c>
      <c r="U1729" s="2">
        <v>43444.114664351851</v>
      </c>
      <c r="V1729" t="b">
        <v>0</v>
      </c>
      <c r="W1729" t="s">
        <v>83</v>
      </c>
      <c r="X1729" t="s">
        <v>5216</v>
      </c>
      <c r="Z1729" t="b">
        <v>0</v>
      </c>
      <c r="AA1729" t="s">
        <v>123</v>
      </c>
      <c r="AB1729" t="s">
        <v>42</v>
      </c>
      <c r="AC1729" t="b">
        <v>0</v>
      </c>
      <c r="AD1729" t="b">
        <v>1</v>
      </c>
      <c r="AE1729" s="3">
        <v>72600</v>
      </c>
      <c r="AF1729" s="3">
        <v>72600</v>
      </c>
    </row>
    <row r="1730" spans="1:32" x14ac:dyDescent="0.3">
      <c r="A1730" t="s">
        <v>5221</v>
      </c>
      <c r="B1730" t="b">
        <v>0</v>
      </c>
      <c r="D1730" t="b">
        <v>0</v>
      </c>
      <c r="E1730" s="1">
        <v>43441</v>
      </c>
      <c r="F1730" t="b">
        <v>1</v>
      </c>
      <c r="G1730" t="s">
        <v>964</v>
      </c>
      <c r="H1730" t="b">
        <v>1</v>
      </c>
      <c r="I1730" s="2">
        <v>43116.855682870373</v>
      </c>
      <c r="J1730" t="b">
        <v>0</v>
      </c>
      <c r="K1730" t="b">
        <v>0</v>
      </c>
      <c r="L1730" t="s">
        <v>91</v>
      </c>
      <c r="M1730">
        <v>4</v>
      </c>
      <c r="N1730">
        <v>2018</v>
      </c>
      <c r="O1730" t="s">
        <v>5</v>
      </c>
      <c r="P1730" t="s">
        <v>5</v>
      </c>
      <c r="Q1730" t="s">
        <v>45</v>
      </c>
      <c r="R1730" t="s">
        <v>87</v>
      </c>
      <c r="S1730" s="2">
        <v>44296.95826388889</v>
      </c>
      <c r="U1730" s="2">
        <v>43447.803055555552</v>
      </c>
      <c r="V1730" t="b">
        <v>0</v>
      </c>
      <c r="W1730" t="s">
        <v>37</v>
      </c>
      <c r="X1730" t="s">
        <v>5222</v>
      </c>
      <c r="Z1730" t="b">
        <v>0</v>
      </c>
      <c r="AA1730" t="s">
        <v>109</v>
      </c>
      <c r="AB1730" t="s">
        <v>42</v>
      </c>
      <c r="AC1730" t="b">
        <v>0</v>
      </c>
      <c r="AD1730" t="b">
        <v>1</v>
      </c>
      <c r="AE1730" s="3">
        <v>52336</v>
      </c>
      <c r="AF1730" s="3">
        <v>52336</v>
      </c>
    </row>
    <row r="1731" spans="1:32" x14ac:dyDescent="0.3">
      <c r="A1731" t="s">
        <v>3351</v>
      </c>
      <c r="B1731" t="b">
        <v>0</v>
      </c>
      <c r="D1731" t="b">
        <v>0</v>
      </c>
      <c r="E1731" s="1">
        <v>43445</v>
      </c>
      <c r="F1731" t="b">
        <v>1</v>
      </c>
      <c r="G1731" t="s">
        <v>74</v>
      </c>
      <c r="H1731" t="b">
        <v>0</v>
      </c>
      <c r="I1731" s="2">
        <v>43230.810798611114</v>
      </c>
      <c r="J1731" t="b">
        <v>0</v>
      </c>
      <c r="K1731" t="b">
        <v>0</v>
      </c>
      <c r="L1731" t="s">
        <v>91</v>
      </c>
      <c r="M1731">
        <v>4</v>
      </c>
      <c r="N1731">
        <v>2018</v>
      </c>
      <c r="O1731" t="s">
        <v>5</v>
      </c>
      <c r="P1731" t="s">
        <v>5</v>
      </c>
      <c r="Q1731" t="s">
        <v>69</v>
      </c>
      <c r="R1731" t="s">
        <v>87</v>
      </c>
      <c r="S1731" s="2">
        <v>44297.838888888888</v>
      </c>
      <c r="U1731" s="2">
        <v>43836.762685185182</v>
      </c>
      <c r="V1731" t="b">
        <v>0</v>
      </c>
      <c r="W1731" t="s">
        <v>121</v>
      </c>
      <c r="X1731" t="s">
        <v>5595</v>
      </c>
      <c r="Z1731" t="b">
        <v>1</v>
      </c>
      <c r="AA1731" t="s">
        <v>74</v>
      </c>
      <c r="AB1731" t="s">
        <v>42</v>
      </c>
      <c r="AC1731" t="b">
        <v>0</v>
      </c>
      <c r="AD1731" t="b">
        <v>1</v>
      </c>
      <c r="AE1731" s="3">
        <v>134420</v>
      </c>
      <c r="AF1731" s="3">
        <v>134420</v>
      </c>
    </row>
    <row r="1732" spans="1:32" x14ac:dyDescent="0.3">
      <c r="A1732" t="s">
        <v>1666</v>
      </c>
      <c r="B1732" t="b">
        <v>0</v>
      </c>
      <c r="D1732" t="b">
        <v>0</v>
      </c>
      <c r="E1732" s="1">
        <v>43445</v>
      </c>
      <c r="F1732" t="b">
        <v>1</v>
      </c>
      <c r="G1732" t="s">
        <v>40</v>
      </c>
      <c r="H1732" t="b">
        <v>0</v>
      </c>
      <c r="I1732" s="2">
        <v>43314.827974537038</v>
      </c>
      <c r="J1732" t="b">
        <v>0</v>
      </c>
      <c r="K1732" t="b">
        <v>0</v>
      </c>
      <c r="L1732" t="s">
        <v>91</v>
      </c>
      <c r="M1732">
        <v>4</v>
      </c>
      <c r="N1732">
        <v>2018</v>
      </c>
      <c r="O1732" t="s">
        <v>5</v>
      </c>
      <c r="P1732" t="s">
        <v>5</v>
      </c>
      <c r="Q1732" t="s">
        <v>64</v>
      </c>
      <c r="R1732" t="s">
        <v>87</v>
      </c>
      <c r="S1732" s="2">
        <v>44297.8278587963</v>
      </c>
      <c r="U1732" s="2">
        <v>43836.762685185182</v>
      </c>
      <c r="V1732" t="b">
        <v>0</v>
      </c>
      <c r="W1732" t="s">
        <v>83</v>
      </c>
      <c r="X1732" t="s">
        <v>5598</v>
      </c>
      <c r="Z1732" t="b">
        <v>1</v>
      </c>
      <c r="AA1732" t="s">
        <v>40</v>
      </c>
      <c r="AB1732" t="s">
        <v>42</v>
      </c>
      <c r="AC1732" t="b">
        <v>0</v>
      </c>
      <c r="AD1732" t="b">
        <v>1</v>
      </c>
      <c r="AE1732" s="3">
        <v>6500</v>
      </c>
      <c r="AF1732" s="3">
        <v>6500</v>
      </c>
    </row>
    <row r="1733" spans="1:32" x14ac:dyDescent="0.3">
      <c r="A1733" t="s">
        <v>1435</v>
      </c>
      <c r="B1733" t="b">
        <v>0</v>
      </c>
      <c r="D1733" t="b">
        <v>0</v>
      </c>
      <c r="E1733" s="1">
        <v>43452</v>
      </c>
      <c r="F1733" t="b">
        <v>1</v>
      </c>
      <c r="G1733" t="s">
        <v>40</v>
      </c>
      <c r="H1733" t="b">
        <v>0</v>
      </c>
      <c r="I1733" s="2">
        <v>43531.752476851849</v>
      </c>
      <c r="J1733" t="b">
        <v>0</v>
      </c>
      <c r="K1733" t="b">
        <v>0</v>
      </c>
      <c r="L1733" t="s">
        <v>91</v>
      </c>
      <c r="M1733">
        <v>4</v>
      </c>
      <c r="N1733">
        <v>2018</v>
      </c>
      <c r="O1733" t="s">
        <v>5</v>
      </c>
      <c r="P1733" t="s">
        <v>5</v>
      </c>
      <c r="Q1733" t="s">
        <v>64</v>
      </c>
      <c r="R1733" t="s">
        <v>87</v>
      </c>
      <c r="S1733" s="2">
        <v>44297.838888888888</v>
      </c>
      <c r="U1733" s="2">
        <v>43836.762685185182</v>
      </c>
      <c r="V1733" t="b">
        <v>0</v>
      </c>
      <c r="W1733" t="s">
        <v>121</v>
      </c>
      <c r="X1733" t="s">
        <v>5636</v>
      </c>
      <c r="Z1733" t="b">
        <v>1</v>
      </c>
      <c r="AA1733" t="s">
        <v>194</v>
      </c>
      <c r="AB1733" t="s">
        <v>42</v>
      </c>
      <c r="AC1733" t="b">
        <v>0</v>
      </c>
      <c r="AD1733" t="b">
        <v>1</v>
      </c>
      <c r="AE1733" s="3">
        <v>327821.52</v>
      </c>
      <c r="AF1733" s="3">
        <v>327821.52</v>
      </c>
    </row>
    <row r="1734" spans="1:32" x14ac:dyDescent="0.3">
      <c r="A1734" t="s">
        <v>792</v>
      </c>
      <c r="B1734" t="b">
        <v>0</v>
      </c>
      <c r="D1734" t="b">
        <v>0</v>
      </c>
      <c r="E1734" s="1">
        <v>43453</v>
      </c>
      <c r="F1734" t="b">
        <v>1</v>
      </c>
      <c r="G1734" t="s">
        <v>159</v>
      </c>
      <c r="H1734" t="b">
        <v>0</v>
      </c>
      <c r="I1734" s="2">
        <v>43377.749918981484</v>
      </c>
      <c r="J1734" t="b">
        <v>0</v>
      </c>
      <c r="K1734" t="b">
        <v>0</v>
      </c>
      <c r="L1734" t="s">
        <v>91</v>
      </c>
      <c r="M1734">
        <v>4</v>
      </c>
      <c r="N1734">
        <v>2018</v>
      </c>
      <c r="O1734" t="s">
        <v>5</v>
      </c>
      <c r="P1734" t="s">
        <v>5</v>
      </c>
      <c r="Q1734" t="s">
        <v>120</v>
      </c>
      <c r="R1734" t="s">
        <v>87</v>
      </c>
      <c r="S1734" s="2">
        <v>44297.83829861111</v>
      </c>
      <c r="U1734" s="2">
        <v>43453.991944444446</v>
      </c>
      <c r="V1734" t="b">
        <v>0</v>
      </c>
      <c r="W1734" t="s">
        <v>121</v>
      </c>
      <c r="X1734" t="s">
        <v>4943</v>
      </c>
      <c r="Z1734" t="b">
        <v>0</v>
      </c>
      <c r="AA1734" t="s">
        <v>150</v>
      </c>
      <c r="AB1734" t="s">
        <v>42</v>
      </c>
      <c r="AC1734" t="b">
        <v>0</v>
      </c>
      <c r="AD1734" t="b">
        <v>1</v>
      </c>
      <c r="AE1734" s="3">
        <v>22365</v>
      </c>
      <c r="AF1734" s="3">
        <v>22365</v>
      </c>
    </row>
    <row r="1735" spans="1:32" x14ac:dyDescent="0.3">
      <c r="A1735" t="s">
        <v>2845</v>
      </c>
      <c r="B1735" t="b">
        <v>0</v>
      </c>
      <c r="D1735" t="b">
        <v>0</v>
      </c>
      <c r="E1735" s="1">
        <v>43453</v>
      </c>
      <c r="F1735" t="b">
        <v>1</v>
      </c>
      <c r="G1735" t="s">
        <v>150</v>
      </c>
      <c r="H1735" t="b">
        <v>0</v>
      </c>
      <c r="I1735" s="2">
        <v>43375.623703703706</v>
      </c>
      <c r="J1735" t="b">
        <v>0</v>
      </c>
      <c r="K1735" t="b">
        <v>0</v>
      </c>
      <c r="L1735" t="s">
        <v>91</v>
      </c>
      <c r="M1735">
        <v>4</v>
      </c>
      <c r="N1735">
        <v>2018</v>
      </c>
      <c r="O1735" t="s">
        <v>5</v>
      </c>
      <c r="P1735" t="s">
        <v>5</v>
      </c>
      <c r="Q1735" t="s">
        <v>120</v>
      </c>
      <c r="R1735" t="s">
        <v>87</v>
      </c>
      <c r="S1735" s="2">
        <v>44296.95826388889</v>
      </c>
      <c r="U1735" s="2">
        <v>43453.992928240739</v>
      </c>
      <c r="V1735" t="b">
        <v>0</v>
      </c>
      <c r="W1735" t="s">
        <v>141</v>
      </c>
      <c r="X1735" t="s">
        <v>5007</v>
      </c>
      <c r="Z1735" t="b">
        <v>0</v>
      </c>
      <c r="AA1735" t="s">
        <v>150</v>
      </c>
      <c r="AB1735" t="s">
        <v>42</v>
      </c>
      <c r="AC1735" t="b">
        <v>0</v>
      </c>
      <c r="AD1735" t="b">
        <v>1</v>
      </c>
      <c r="AE1735" s="3">
        <v>8050</v>
      </c>
      <c r="AF1735" s="3">
        <v>8050</v>
      </c>
    </row>
    <row r="1736" spans="1:32" x14ac:dyDescent="0.3">
      <c r="A1736" t="s">
        <v>1452</v>
      </c>
      <c r="B1736" t="b">
        <v>0</v>
      </c>
      <c r="D1736" t="b">
        <v>0</v>
      </c>
      <c r="E1736" s="1">
        <v>43453</v>
      </c>
      <c r="F1736" t="b">
        <v>1</v>
      </c>
      <c r="G1736" t="s">
        <v>40</v>
      </c>
      <c r="H1736" t="b">
        <v>0</v>
      </c>
      <c r="I1736" s="2">
        <v>43467.700601851851</v>
      </c>
      <c r="J1736" t="b">
        <v>0</v>
      </c>
      <c r="K1736" t="b">
        <v>0</v>
      </c>
      <c r="L1736" t="s">
        <v>91</v>
      </c>
      <c r="M1736">
        <v>4</v>
      </c>
      <c r="N1736">
        <v>2018</v>
      </c>
      <c r="O1736" t="s">
        <v>5</v>
      </c>
      <c r="P1736" t="s">
        <v>5</v>
      </c>
      <c r="Q1736" t="s">
        <v>49</v>
      </c>
      <c r="R1736" t="s">
        <v>87</v>
      </c>
      <c r="S1736" s="2">
        <v>44297.838888888888</v>
      </c>
      <c r="U1736" s="2">
        <v>43836.762685185182</v>
      </c>
      <c r="V1736" t="b">
        <v>0</v>
      </c>
      <c r="W1736" t="s">
        <v>121</v>
      </c>
      <c r="X1736" t="s">
        <v>5637</v>
      </c>
      <c r="Z1736" t="b">
        <v>1</v>
      </c>
      <c r="AA1736" t="s">
        <v>51</v>
      </c>
      <c r="AB1736" t="s">
        <v>42</v>
      </c>
      <c r="AC1736" t="b">
        <v>0</v>
      </c>
      <c r="AD1736" t="b">
        <v>1</v>
      </c>
      <c r="AE1736" s="3">
        <v>52197</v>
      </c>
      <c r="AF1736" s="3">
        <v>52197</v>
      </c>
    </row>
    <row r="1737" spans="1:32" x14ac:dyDescent="0.3">
      <c r="A1737" t="s">
        <v>1452</v>
      </c>
      <c r="B1737" t="b">
        <v>0</v>
      </c>
      <c r="D1737" t="b">
        <v>0</v>
      </c>
      <c r="E1737" s="1">
        <v>43453</v>
      </c>
      <c r="F1737" t="b">
        <v>1</v>
      </c>
      <c r="G1737" t="s">
        <v>40</v>
      </c>
      <c r="H1737" t="b">
        <v>0</v>
      </c>
      <c r="I1737" s="2">
        <v>43467.756666666668</v>
      </c>
      <c r="J1737" t="b">
        <v>0</v>
      </c>
      <c r="K1737" t="b">
        <v>0</v>
      </c>
      <c r="L1737" t="s">
        <v>91</v>
      </c>
      <c r="M1737">
        <v>4</v>
      </c>
      <c r="N1737">
        <v>2018</v>
      </c>
      <c r="O1737" t="s">
        <v>5</v>
      </c>
      <c r="P1737" t="s">
        <v>5</v>
      </c>
      <c r="Q1737" t="s">
        <v>49</v>
      </c>
      <c r="R1737" t="s">
        <v>87</v>
      </c>
      <c r="S1737" s="2">
        <v>44297.838888888888</v>
      </c>
      <c r="U1737" s="2">
        <v>43836.762685185182</v>
      </c>
      <c r="V1737" t="b">
        <v>0</v>
      </c>
      <c r="W1737" t="s">
        <v>121</v>
      </c>
      <c r="X1737" t="s">
        <v>5638</v>
      </c>
      <c r="Z1737" t="b">
        <v>1</v>
      </c>
      <c r="AA1737" t="s">
        <v>51</v>
      </c>
      <c r="AB1737" t="s">
        <v>42</v>
      </c>
      <c r="AC1737" t="b">
        <v>0</v>
      </c>
      <c r="AD1737" t="b">
        <v>1</v>
      </c>
      <c r="AE1737" s="3">
        <v>86052.2</v>
      </c>
      <c r="AF1737" s="3">
        <v>86052.2</v>
      </c>
    </row>
    <row r="1738" spans="1:32" x14ac:dyDescent="0.3">
      <c r="A1738" t="s">
        <v>1452</v>
      </c>
      <c r="B1738" t="b">
        <v>0</v>
      </c>
      <c r="D1738" t="b">
        <v>0</v>
      </c>
      <c r="E1738" s="1">
        <v>43453</v>
      </c>
      <c r="F1738" t="b">
        <v>1</v>
      </c>
      <c r="G1738" t="s">
        <v>40</v>
      </c>
      <c r="H1738" t="b">
        <v>0</v>
      </c>
      <c r="I1738" s="2">
        <v>43467.759988425925</v>
      </c>
      <c r="J1738" t="b">
        <v>0</v>
      </c>
      <c r="K1738" t="b">
        <v>0</v>
      </c>
      <c r="L1738" t="s">
        <v>91</v>
      </c>
      <c r="M1738">
        <v>4</v>
      </c>
      <c r="N1738">
        <v>2018</v>
      </c>
      <c r="O1738" t="s">
        <v>5</v>
      </c>
      <c r="P1738" t="s">
        <v>5</v>
      </c>
      <c r="Q1738" t="s">
        <v>49</v>
      </c>
      <c r="R1738" t="s">
        <v>87</v>
      </c>
      <c r="S1738" s="2">
        <v>44297.838888888888</v>
      </c>
      <c r="U1738" s="2">
        <v>43836.762685185182</v>
      </c>
      <c r="V1738" t="b">
        <v>0</v>
      </c>
      <c r="W1738" t="s">
        <v>121</v>
      </c>
      <c r="X1738" t="s">
        <v>5639</v>
      </c>
      <c r="Z1738" t="b">
        <v>1</v>
      </c>
      <c r="AA1738" t="s">
        <v>51</v>
      </c>
      <c r="AB1738" t="s">
        <v>42</v>
      </c>
      <c r="AC1738" t="b">
        <v>0</v>
      </c>
      <c r="AD1738" t="b">
        <v>1</v>
      </c>
      <c r="AE1738" s="3">
        <v>173466</v>
      </c>
      <c r="AF1738" s="3">
        <v>173466</v>
      </c>
    </row>
    <row r="1739" spans="1:32" x14ac:dyDescent="0.3">
      <c r="A1739" t="s">
        <v>67</v>
      </c>
      <c r="B1739" t="b">
        <v>0</v>
      </c>
      <c r="D1739" t="b">
        <v>0</v>
      </c>
      <c r="E1739" s="1">
        <v>43454</v>
      </c>
      <c r="F1739" t="b">
        <v>1</v>
      </c>
      <c r="G1739" t="s">
        <v>40</v>
      </c>
      <c r="H1739" t="b">
        <v>0</v>
      </c>
      <c r="I1739" s="2">
        <v>43452.660416666666</v>
      </c>
      <c r="J1739" t="b">
        <v>0</v>
      </c>
      <c r="K1739" t="b">
        <v>0</v>
      </c>
      <c r="L1739" t="s">
        <v>91</v>
      </c>
      <c r="M1739">
        <v>4</v>
      </c>
      <c r="N1739">
        <v>2018</v>
      </c>
      <c r="O1739" t="s">
        <v>34</v>
      </c>
      <c r="P1739" t="s">
        <v>34</v>
      </c>
      <c r="Q1739" t="s">
        <v>69</v>
      </c>
      <c r="R1739" t="s">
        <v>87</v>
      </c>
      <c r="S1739" s="2">
        <v>44297.828460648147</v>
      </c>
      <c r="U1739" s="2">
        <v>43836.763020833336</v>
      </c>
      <c r="V1739" t="b">
        <v>0</v>
      </c>
      <c r="W1739" t="s">
        <v>83</v>
      </c>
      <c r="X1739" t="s">
        <v>3736</v>
      </c>
      <c r="Z1739" t="b">
        <v>0</v>
      </c>
      <c r="AA1739" t="s">
        <v>40</v>
      </c>
      <c r="AB1739" t="s">
        <v>38</v>
      </c>
      <c r="AC1739" t="b">
        <v>0</v>
      </c>
      <c r="AD1739" t="b">
        <v>0</v>
      </c>
      <c r="AE1739" s="3">
        <v>27625</v>
      </c>
      <c r="AF1739" s="3">
        <v>0</v>
      </c>
    </row>
    <row r="1740" spans="1:32" x14ac:dyDescent="0.3">
      <c r="A1740" t="s">
        <v>674</v>
      </c>
      <c r="B1740" t="b">
        <v>0</v>
      </c>
      <c r="D1740" t="b">
        <v>0</v>
      </c>
      <c r="E1740" s="1">
        <v>43454</v>
      </c>
      <c r="F1740" t="b">
        <v>1</v>
      </c>
      <c r="G1740" t="s">
        <v>159</v>
      </c>
      <c r="H1740" t="b">
        <v>0</v>
      </c>
      <c r="I1740" s="2">
        <v>43452.661504629628</v>
      </c>
      <c r="J1740" t="b">
        <v>0</v>
      </c>
      <c r="K1740" t="b">
        <v>0</v>
      </c>
      <c r="L1740" t="s">
        <v>91</v>
      </c>
      <c r="M1740">
        <v>4</v>
      </c>
      <c r="N1740">
        <v>2018</v>
      </c>
      <c r="O1740" t="s">
        <v>5</v>
      </c>
      <c r="P1740" t="s">
        <v>5</v>
      </c>
      <c r="R1740" t="s">
        <v>87</v>
      </c>
      <c r="S1740" s="2">
        <v>44297.83829861111</v>
      </c>
      <c r="U1740" s="2">
        <v>43454.746990740743</v>
      </c>
      <c r="V1740" t="b">
        <v>0</v>
      </c>
      <c r="W1740" t="s">
        <v>121</v>
      </c>
      <c r="X1740" t="s">
        <v>4950</v>
      </c>
      <c r="Z1740" t="b">
        <v>0</v>
      </c>
      <c r="AA1740" t="s">
        <v>159</v>
      </c>
      <c r="AB1740" t="s">
        <v>42</v>
      </c>
      <c r="AC1740" t="b">
        <v>0</v>
      </c>
      <c r="AD1740" t="b">
        <v>1</v>
      </c>
      <c r="AE1740" s="3">
        <v>4435</v>
      </c>
      <c r="AF1740" s="3">
        <v>4435</v>
      </c>
    </row>
    <row r="1741" spans="1:32" x14ac:dyDescent="0.3">
      <c r="A1741" t="s">
        <v>606</v>
      </c>
      <c r="B1741" t="b">
        <v>0</v>
      </c>
      <c r="D1741" t="b">
        <v>0</v>
      </c>
      <c r="E1741" s="1">
        <v>43455</v>
      </c>
      <c r="F1741" t="b">
        <v>1</v>
      </c>
      <c r="G1741" t="s">
        <v>109</v>
      </c>
      <c r="H1741" t="b">
        <v>1</v>
      </c>
      <c r="I1741" s="2">
        <v>42548.059583333335</v>
      </c>
      <c r="J1741" t="b">
        <v>0</v>
      </c>
      <c r="K1741" t="b">
        <v>0</v>
      </c>
      <c r="L1741" t="s">
        <v>91</v>
      </c>
      <c r="M1741">
        <v>4</v>
      </c>
      <c r="N1741">
        <v>2018</v>
      </c>
      <c r="O1741" t="s">
        <v>34</v>
      </c>
      <c r="P1741" t="s">
        <v>34</v>
      </c>
      <c r="Q1741" t="s">
        <v>5973</v>
      </c>
      <c r="R1741" t="s">
        <v>87</v>
      </c>
      <c r="S1741" s="2">
        <v>44296.959062499998</v>
      </c>
      <c r="U1741" s="2">
        <v>43627.78466435185</v>
      </c>
      <c r="V1741" t="b">
        <v>0</v>
      </c>
      <c r="W1741" t="s">
        <v>98</v>
      </c>
      <c r="X1741" t="s">
        <v>607</v>
      </c>
      <c r="Z1741" t="b">
        <v>0</v>
      </c>
      <c r="AA1741" t="s">
        <v>113</v>
      </c>
      <c r="AB1741" t="s">
        <v>38</v>
      </c>
      <c r="AC1741" t="b">
        <v>0</v>
      </c>
      <c r="AD1741" t="b">
        <v>0</v>
      </c>
      <c r="AE1741" s="3">
        <v>54805</v>
      </c>
      <c r="AF1741" s="3">
        <v>0</v>
      </c>
    </row>
    <row r="1742" spans="1:32" x14ac:dyDescent="0.3">
      <c r="A1742" t="s">
        <v>4235</v>
      </c>
      <c r="B1742" t="b">
        <v>0</v>
      </c>
      <c r="D1742" t="b">
        <v>0</v>
      </c>
      <c r="E1742" s="1">
        <v>43455</v>
      </c>
      <c r="F1742" t="b">
        <v>1</v>
      </c>
      <c r="G1742" t="s">
        <v>123</v>
      </c>
      <c r="H1742" t="b">
        <v>1</v>
      </c>
      <c r="I1742" s="2">
        <v>43262.590439814812</v>
      </c>
      <c r="J1742" t="b">
        <v>0</v>
      </c>
      <c r="K1742" t="b">
        <v>0</v>
      </c>
      <c r="L1742" t="s">
        <v>91</v>
      </c>
      <c r="M1742">
        <v>4</v>
      </c>
      <c r="N1742">
        <v>2018</v>
      </c>
      <c r="O1742" t="s">
        <v>34</v>
      </c>
      <c r="P1742" t="s">
        <v>34</v>
      </c>
      <c r="Q1742" t="s">
        <v>120</v>
      </c>
      <c r="R1742" t="s">
        <v>87</v>
      </c>
      <c r="S1742" s="2">
        <v>44296.959062499998</v>
      </c>
      <c r="U1742" s="2">
        <v>43557.839398148149</v>
      </c>
      <c r="V1742" t="b">
        <v>0</v>
      </c>
      <c r="W1742" t="s">
        <v>98</v>
      </c>
      <c r="X1742" t="s">
        <v>4236</v>
      </c>
      <c r="Z1742" t="b">
        <v>0</v>
      </c>
      <c r="AA1742" t="s">
        <v>123</v>
      </c>
      <c r="AB1742" t="s">
        <v>38</v>
      </c>
      <c r="AC1742" t="b">
        <v>0</v>
      </c>
      <c r="AD1742" t="b">
        <v>0</v>
      </c>
      <c r="AE1742" s="3">
        <v>72600</v>
      </c>
      <c r="AF1742" s="3">
        <v>0</v>
      </c>
    </row>
    <row r="1743" spans="1:32" x14ac:dyDescent="0.3">
      <c r="A1743" t="s">
        <v>67</v>
      </c>
      <c r="B1743" t="b">
        <v>0</v>
      </c>
      <c r="D1743" t="b">
        <v>0</v>
      </c>
      <c r="E1743" s="1">
        <v>43455</v>
      </c>
      <c r="F1743" t="b">
        <v>1</v>
      </c>
      <c r="G1743" t="s">
        <v>40</v>
      </c>
      <c r="H1743" t="b">
        <v>0</v>
      </c>
      <c r="I1743" s="2">
        <v>43452.656099537038</v>
      </c>
      <c r="J1743" t="b">
        <v>0</v>
      </c>
      <c r="K1743" t="b">
        <v>0</v>
      </c>
      <c r="L1743" t="s">
        <v>91</v>
      </c>
      <c r="M1743">
        <v>4</v>
      </c>
      <c r="N1743">
        <v>2018</v>
      </c>
      <c r="O1743" t="s">
        <v>5</v>
      </c>
      <c r="P1743" t="s">
        <v>5</v>
      </c>
      <c r="Q1743" t="s">
        <v>69</v>
      </c>
      <c r="R1743" t="s">
        <v>87</v>
      </c>
      <c r="S1743" s="2">
        <v>44297.828460648147</v>
      </c>
      <c r="U1743" s="2">
        <v>43836.76290509259</v>
      </c>
      <c r="V1743" t="b">
        <v>0</v>
      </c>
      <c r="W1743" t="s">
        <v>83</v>
      </c>
      <c r="X1743" t="s">
        <v>5604</v>
      </c>
      <c r="Z1743" t="b">
        <v>1</v>
      </c>
      <c r="AA1743" t="s">
        <v>40</v>
      </c>
      <c r="AB1743" t="s">
        <v>42</v>
      </c>
      <c r="AC1743" t="b">
        <v>0</v>
      </c>
      <c r="AD1743" t="b">
        <v>1</v>
      </c>
      <c r="AE1743" s="3">
        <v>22100</v>
      </c>
      <c r="AF1743" s="3">
        <v>22100</v>
      </c>
    </row>
    <row r="1744" spans="1:32" x14ac:dyDescent="0.3">
      <c r="A1744" t="s">
        <v>834</v>
      </c>
      <c r="B1744" t="b">
        <v>0</v>
      </c>
      <c r="D1744" t="b">
        <v>0</v>
      </c>
      <c r="E1744" s="1">
        <v>43455</v>
      </c>
      <c r="F1744" t="b">
        <v>1</v>
      </c>
      <c r="G1744" t="s">
        <v>51</v>
      </c>
      <c r="H1744" t="b">
        <v>0</v>
      </c>
      <c r="I1744" s="2">
        <v>43395.867488425924</v>
      </c>
      <c r="J1744" t="b">
        <v>0</v>
      </c>
      <c r="K1744" t="b">
        <v>0</v>
      </c>
      <c r="L1744" t="s">
        <v>91</v>
      </c>
      <c r="M1744">
        <v>4</v>
      </c>
      <c r="N1744">
        <v>2018</v>
      </c>
      <c r="O1744" t="s">
        <v>5</v>
      </c>
      <c r="P1744" t="s">
        <v>5</v>
      </c>
      <c r="Q1744" t="s">
        <v>49</v>
      </c>
      <c r="R1744" t="s">
        <v>87</v>
      </c>
      <c r="S1744" s="2">
        <v>44297.838888888888</v>
      </c>
      <c r="U1744" s="2">
        <v>43836.762685185182</v>
      </c>
      <c r="V1744" t="b">
        <v>1</v>
      </c>
      <c r="W1744" t="s">
        <v>121</v>
      </c>
      <c r="X1744" t="s">
        <v>5679</v>
      </c>
      <c r="Z1744" t="b">
        <v>1</v>
      </c>
      <c r="AA1744" t="s">
        <v>51</v>
      </c>
      <c r="AB1744" t="s">
        <v>42</v>
      </c>
      <c r="AC1744" t="b">
        <v>0</v>
      </c>
      <c r="AD1744" t="b">
        <v>1</v>
      </c>
      <c r="AE1744" s="3">
        <v>1314008</v>
      </c>
      <c r="AF1744" s="3">
        <v>1314008</v>
      </c>
    </row>
    <row r="1745" spans="1:32" x14ac:dyDescent="0.3">
      <c r="A1745" t="s">
        <v>1821</v>
      </c>
      <c r="B1745" t="b">
        <v>0</v>
      </c>
      <c r="D1745" t="b">
        <v>0</v>
      </c>
      <c r="E1745" s="1">
        <v>43458</v>
      </c>
      <c r="F1745" t="b">
        <v>1</v>
      </c>
      <c r="G1745" t="s">
        <v>66</v>
      </c>
      <c r="H1745" t="b">
        <v>0</v>
      </c>
      <c r="I1745" s="2">
        <v>42933.858576388891</v>
      </c>
      <c r="J1745" t="b">
        <v>0</v>
      </c>
      <c r="K1745" t="b">
        <v>0</v>
      </c>
      <c r="L1745" t="s">
        <v>91</v>
      </c>
      <c r="M1745">
        <v>4</v>
      </c>
      <c r="N1745">
        <v>2018</v>
      </c>
      <c r="O1745" t="s">
        <v>5</v>
      </c>
      <c r="P1745" t="s">
        <v>5</v>
      </c>
      <c r="Q1745" t="s">
        <v>69</v>
      </c>
      <c r="R1745" t="s">
        <v>87</v>
      </c>
      <c r="S1745" s="2">
        <v>44297.8278587963</v>
      </c>
      <c r="U1745" s="2">
        <v>43836.762627314813</v>
      </c>
      <c r="V1745" t="b">
        <v>0</v>
      </c>
      <c r="W1745" t="s">
        <v>83</v>
      </c>
      <c r="X1745" t="s">
        <v>5625</v>
      </c>
      <c r="Z1745" t="b">
        <v>1</v>
      </c>
      <c r="AA1745" t="s">
        <v>74</v>
      </c>
      <c r="AB1745" t="s">
        <v>42</v>
      </c>
      <c r="AC1745" t="b">
        <v>0</v>
      </c>
      <c r="AD1745" t="b">
        <v>1</v>
      </c>
      <c r="AE1745" s="3">
        <v>99645</v>
      </c>
      <c r="AF1745" s="3">
        <v>99645</v>
      </c>
    </row>
    <row r="1746" spans="1:32" x14ac:dyDescent="0.3">
      <c r="A1746" t="s">
        <v>5605</v>
      </c>
      <c r="B1746" t="b">
        <v>0</v>
      </c>
      <c r="D1746" t="b">
        <v>0</v>
      </c>
      <c r="E1746" s="1">
        <v>43460</v>
      </c>
      <c r="F1746" t="b">
        <v>1</v>
      </c>
      <c r="G1746" t="s">
        <v>40</v>
      </c>
      <c r="H1746" t="b">
        <v>0</v>
      </c>
      <c r="I1746" s="2">
        <v>43460.868726851855</v>
      </c>
      <c r="J1746" t="b">
        <v>0</v>
      </c>
      <c r="K1746" t="b">
        <v>0</v>
      </c>
      <c r="L1746" t="s">
        <v>91</v>
      </c>
      <c r="M1746">
        <v>4</v>
      </c>
      <c r="N1746">
        <v>2018</v>
      </c>
      <c r="O1746" t="s">
        <v>5</v>
      </c>
      <c r="P1746" t="s">
        <v>5</v>
      </c>
      <c r="Q1746" t="s">
        <v>69</v>
      </c>
      <c r="R1746" t="s">
        <v>87</v>
      </c>
      <c r="S1746" s="2">
        <v>44297.8278587963</v>
      </c>
      <c r="U1746" s="2">
        <v>43836.762685185182</v>
      </c>
      <c r="V1746" t="b">
        <v>0</v>
      </c>
      <c r="W1746" t="s">
        <v>83</v>
      </c>
      <c r="X1746" t="s">
        <v>5606</v>
      </c>
      <c r="Z1746" t="b">
        <v>1</v>
      </c>
      <c r="AA1746" t="s">
        <v>74</v>
      </c>
      <c r="AB1746" t="s">
        <v>42</v>
      </c>
      <c r="AC1746" t="b">
        <v>0</v>
      </c>
      <c r="AD1746" t="b">
        <v>1</v>
      </c>
      <c r="AE1746" s="3">
        <v>169.15</v>
      </c>
      <c r="AF1746" s="3">
        <v>169.15</v>
      </c>
    </row>
    <row r="1747" spans="1:32" x14ac:dyDescent="0.3">
      <c r="A1747" t="s">
        <v>108</v>
      </c>
      <c r="B1747" t="b">
        <v>0</v>
      </c>
      <c r="D1747" t="b">
        <v>0</v>
      </c>
      <c r="E1747" s="1">
        <v>43462</v>
      </c>
      <c r="F1747" t="b">
        <v>1</v>
      </c>
      <c r="G1747" t="s">
        <v>109</v>
      </c>
      <c r="H1747" t="b">
        <v>1</v>
      </c>
      <c r="I1747" s="2">
        <v>42422.68378472222</v>
      </c>
      <c r="J1747" t="b">
        <v>0</v>
      </c>
      <c r="K1747" t="b">
        <v>0</v>
      </c>
      <c r="L1747" t="s">
        <v>91</v>
      </c>
      <c r="M1747">
        <v>4</v>
      </c>
      <c r="N1747">
        <v>2018</v>
      </c>
      <c r="O1747" t="s">
        <v>34</v>
      </c>
      <c r="P1747" t="s">
        <v>34</v>
      </c>
      <c r="Q1747" t="s">
        <v>5974</v>
      </c>
      <c r="R1747" t="s">
        <v>87</v>
      </c>
      <c r="S1747" s="2">
        <v>44296.959062499998</v>
      </c>
      <c r="U1747" s="2">
        <v>43627.852731481478</v>
      </c>
      <c r="V1747" t="b">
        <v>0</v>
      </c>
      <c r="W1747" t="s">
        <v>111</v>
      </c>
      <c r="X1747" t="s">
        <v>112</v>
      </c>
      <c r="Z1747" t="b">
        <v>0</v>
      </c>
      <c r="AA1747" t="s">
        <v>113</v>
      </c>
      <c r="AB1747" t="s">
        <v>38</v>
      </c>
      <c r="AC1747" t="b">
        <v>0</v>
      </c>
      <c r="AD1747" t="b">
        <v>0</v>
      </c>
      <c r="AE1747" s="3">
        <v>57394</v>
      </c>
      <c r="AF1747" s="3">
        <v>0</v>
      </c>
    </row>
    <row r="1748" spans="1:32" x14ac:dyDescent="0.3">
      <c r="A1748" t="s">
        <v>189</v>
      </c>
      <c r="B1748" t="b">
        <v>0</v>
      </c>
      <c r="D1748" t="b">
        <v>0</v>
      </c>
      <c r="E1748" s="1">
        <v>43462</v>
      </c>
      <c r="F1748" t="b">
        <v>1</v>
      </c>
      <c r="G1748" t="s">
        <v>109</v>
      </c>
      <c r="H1748" t="b">
        <v>1</v>
      </c>
      <c r="I1748" s="2">
        <v>42443.533495370371</v>
      </c>
      <c r="J1748" t="b">
        <v>0</v>
      </c>
      <c r="K1748" t="b">
        <v>0</v>
      </c>
      <c r="L1748" t="s">
        <v>91</v>
      </c>
      <c r="M1748">
        <v>4</v>
      </c>
      <c r="N1748">
        <v>2018</v>
      </c>
      <c r="O1748" t="s">
        <v>34</v>
      </c>
      <c r="P1748" t="s">
        <v>34</v>
      </c>
      <c r="Q1748" t="s">
        <v>5971</v>
      </c>
      <c r="R1748" t="s">
        <v>87</v>
      </c>
      <c r="S1748" s="2">
        <v>44296.959062499998</v>
      </c>
      <c r="U1748" s="2">
        <v>43627.84480324074</v>
      </c>
      <c r="V1748" t="b">
        <v>0</v>
      </c>
      <c r="W1748" t="s">
        <v>141</v>
      </c>
      <c r="X1748" t="s">
        <v>190</v>
      </c>
      <c r="Z1748" t="b">
        <v>0</v>
      </c>
      <c r="AA1748" t="s">
        <v>113</v>
      </c>
      <c r="AB1748" t="s">
        <v>38</v>
      </c>
      <c r="AC1748" t="b">
        <v>0</v>
      </c>
      <c r="AD1748" t="b">
        <v>0</v>
      </c>
      <c r="AE1748" s="3">
        <v>54805</v>
      </c>
      <c r="AF1748" s="3">
        <v>0</v>
      </c>
    </row>
    <row r="1749" spans="1:32" x14ac:dyDescent="0.3">
      <c r="A1749" t="s">
        <v>200</v>
      </c>
      <c r="B1749" t="b">
        <v>0</v>
      </c>
      <c r="D1749" t="b">
        <v>0</v>
      </c>
      <c r="E1749" s="1">
        <v>43462</v>
      </c>
      <c r="F1749" t="b">
        <v>1</v>
      </c>
      <c r="G1749" t="s">
        <v>109</v>
      </c>
      <c r="H1749" t="b">
        <v>1</v>
      </c>
      <c r="I1749" s="2">
        <v>42444.455555555556</v>
      </c>
      <c r="J1749" t="b">
        <v>0</v>
      </c>
      <c r="K1749" t="b">
        <v>0</v>
      </c>
      <c r="L1749" t="s">
        <v>91</v>
      </c>
      <c r="M1749">
        <v>4</v>
      </c>
      <c r="N1749">
        <v>2018</v>
      </c>
      <c r="O1749" t="s">
        <v>34</v>
      </c>
      <c r="P1749" t="s">
        <v>34</v>
      </c>
      <c r="Q1749" t="s">
        <v>5972</v>
      </c>
      <c r="R1749" t="s">
        <v>87</v>
      </c>
      <c r="S1749" s="2">
        <v>44296.959062499998</v>
      </c>
      <c r="U1749" s="2">
        <v>43627.801724537036</v>
      </c>
      <c r="V1749" t="b">
        <v>0</v>
      </c>
      <c r="W1749" t="s">
        <v>111</v>
      </c>
      <c r="X1749" t="s">
        <v>201</v>
      </c>
      <c r="Z1749" t="b">
        <v>0</v>
      </c>
      <c r="AA1749" t="s">
        <v>113</v>
      </c>
      <c r="AB1749" t="s">
        <v>38</v>
      </c>
      <c r="AC1749" t="b">
        <v>0</v>
      </c>
      <c r="AD1749" t="b">
        <v>0</v>
      </c>
      <c r="AE1749" s="3">
        <v>54805</v>
      </c>
      <c r="AF1749" s="3">
        <v>0</v>
      </c>
    </row>
    <row r="1750" spans="1:32" x14ac:dyDescent="0.3">
      <c r="A1750" t="s">
        <v>223</v>
      </c>
      <c r="B1750" t="b">
        <v>0</v>
      </c>
      <c r="D1750" t="b">
        <v>0</v>
      </c>
      <c r="E1750" s="1">
        <v>43462</v>
      </c>
      <c r="F1750" t="b">
        <v>1</v>
      </c>
      <c r="G1750" t="s">
        <v>109</v>
      </c>
      <c r="H1750" t="b">
        <v>0</v>
      </c>
      <c r="I1750" s="2">
        <v>42451.023333333331</v>
      </c>
      <c r="J1750" t="b">
        <v>0</v>
      </c>
      <c r="K1750" t="b">
        <v>0</v>
      </c>
      <c r="L1750" t="s">
        <v>91</v>
      </c>
      <c r="M1750">
        <v>4</v>
      </c>
      <c r="N1750">
        <v>2018</v>
      </c>
      <c r="O1750" t="s">
        <v>34</v>
      </c>
      <c r="P1750" t="s">
        <v>34</v>
      </c>
      <c r="Q1750" t="s">
        <v>5978</v>
      </c>
      <c r="R1750" t="s">
        <v>87</v>
      </c>
      <c r="S1750" s="2">
        <v>44297.841400462959</v>
      </c>
      <c r="U1750" s="2">
        <v>43560.505057870374</v>
      </c>
      <c r="V1750" t="b">
        <v>0</v>
      </c>
      <c r="W1750" t="s">
        <v>37</v>
      </c>
      <c r="X1750" t="s">
        <v>224</v>
      </c>
      <c r="Z1750" t="b">
        <v>0</v>
      </c>
      <c r="AA1750" t="s">
        <v>123</v>
      </c>
      <c r="AB1750" t="s">
        <v>38</v>
      </c>
      <c r="AC1750" t="b">
        <v>0</v>
      </c>
      <c r="AD1750" t="b">
        <v>0</v>
      </c>
      <c r="AE1750" s="3">
        <v>54805</v>
      </c>
      <c r="AF1750" s="3">
        <v>0</v>
      </c>
    </row>
    <row r="1751" spans="1:32" x14ac:dyDescent="0.3">
      <c r="A1751" t="s">
        <v>272</v>
      </c>
      <c r="B1751" t="b">
        <v>0</v>
      </c>
      <c r="D1751" t="b">
        <v>0</v>
      </c>
      <c r="E1751" s="1">
        <v>43462</v>
      </c>
      <c r="F1751" t="b">
        <v>1</v>
      </c>
      <c r="G1751" t="s">
        <v>109</v>
      </c>
      <c r="H1751" t="b">
        <v>1</v>
      </c>
      <c r="I1751" s="2">
        <v>42478.5158912037</v>
      </c>
      <c r="J1751" t="b">
        <v>0</v>
      </c>
      <c r="K1751" t="b">
        <v>0</v>
      </c>
      <c r="L1751" t="s">
        <v>91</v>
      </c>
      <c r="M1751">
        <v>4</v>
      </c>
      <c r="N1751">
        <v>2018</v>
      </c>
      <c r="O1751" t="s">
        <v>34</v>
      </c>
      <c r="P1751" t="s">
        <v>34</v>
      </c>
      <c r="Q1751" t="s">
        <v>5974</v>
      </c>
      <c r="R1751" t="s">
        <v>87</v>
      </c>
      <c r="S1751" s="2">
        <v>44297.83829861111</v>
      </c>
      <c r="U1751" s="2">
        <v>43573.858761574076</v>
      </c>
      <c r="V1751" t="b">
        <v>0</v>
      </c>
      <c r="W1751" t="s">
        <v>121</v>
      </c>
      <c r="X1751" t="s">
        <v>273</v>
      </c>
      <c r="Z1751" t="b">
        <v>0</v>
      </c>
      <c r="AA1751" t="s">
        <v>113</v>
      </c>
      <c r="AB1751" t="s">
        <v>38</v>
      </c>
      <c r="AC1751" t="b">
        <v>0</v>
      </c>
      <c r="AD1751" t="b">
        <v>0</v>
      </c>
      <c r="AE1751" s="3">
        <v>57394</v>
      </c>
      <c r="AF1751" s="3">
        <v>0</v>
      </c>
    </row>
    <row r="1752" spans="1:32" x14ac:dyDescent="0.3">
      <c r="A1752" t="s">
        <v>275</v>
      </c>
      <c r="B1752" t="b">
        <v>0</v>
      </c>
      <c r="D1752" t="b">
        <v>0</v>
      </c>
      <c r="E1752" s="1">
        <v>43462</v>
      </c>
      <c r="F1752" t="b">
        <v>1</v>
      </c>
      <c r="G1752" t="s">
        <v>109</v>
      </c>
      <c r="H1752" t="b">
        <v>1</v>
      </c>
      <c r="I1752" s="2">
        <v>42478.537164351852</v>
      </c>
      <c r="J1752" t="b">
        <v>0</v>
      </c>
      <c r="K1752" t="b">
        <v>0</v>
      </c>
      <c r="L1752" t="s">
        <v>91</v>
      </c>
      <c r="M1752">
        <v>4</v>
      </c>
      <c r="N1752">
        <v>2018</v>
      </c>
      <c r="O1752" t="s">
        <v>34</v>
      </c>
      <c r="P1752" t="s">
        <v>34</v>
      </c>
      <c r="Q1752" t="s">
        <v>5974</v>
      </c>
      <c r="R1752" t="s">
        <v>87</v>
      </c>
      <c r="S1752" s="2">
        <v>44296.959062499998</v>
      </c>
      <c r="U1752" s="2">
        <v>43627.80232638889</v>
      </c>
      <c r="V1752" t="b">
        <v>0</v>
      </c>
      <c r="W1752" t="s">
        <v>141</v>
      </c>
      <c r="X1752" t="s">
        <v>276</v>
      </c>
      <c r="Z1752" t="b">
        <v>0</v>
      </c>
      <c r="AA1752" t="s">
        <v>113</v>
      </c>
      <c r="AB1752" t="s">
        <v>38</v>
      </c>
      <c r="AC1752" t="b">
        <v>0</v>
      </c>
      <c r="AD1752" t="b">
        <v>0</v>
      </c>
      <c r="AE1752" s="3">
        <v>54805</v>
      </c>
      <c r="AF1752" s="3">
        <v>0</v>
      </c>
    </row>
    <row r="1753" spans="1:32" x14ac:dyDescent="0.3">
      <c r="A1753" t="s">
        <v>277</v>
      </c>
      <c r="B1753" t="b">
        <v>0</v>
      </c>
      <c r="D1753" t="b">
        <v>0</v>
      </c>
      <c r="E1753" s="1">
        <v>43462</v>
      </c>
      <c r="F1753" t="b">
        <v>1</v>
      </c>
      <c r="G1753" t="s">
        <v>109</v>
      </c>
      <c r="H1753" t="b">
        <v>1</v>
      </c>
      <c r="I1753" s="2">
        <v>42478.54109953704</v>
      </c>
      <c r="J1753" t="b">
        <v>0</v>
      </c>
      <c r="K1753" t="b">
        <v>0</v>
      </c>
      <c r="L1753" t="s">
        <v>91</v>
      </c>
      <c r="M1753">
        <v>4</v>
      </c>
      <c r="N1753">
        <v>2018</v>
      </c>
      <c r="O1753" t="s">
        <v>34</v>
      </c>
      <c r="P1753" t="s">
        <v>34</v>
      </c>
      <c r="Q1753" t="s">
        <v>5974</v>
      </c>
      <c r="R1753" t="s">
        <v>87</v>
      </c>
      <c r="S1753" s="2">
        <v>44296.959062499998</v>
      </c>
      <c r="U1753" s="2">
        <v>43627.80363425926</v>
      </c>
      <c r="V1753" t="b">
        <v>0</v>
      </c>
      <c r="W1753" t="s">
        <v>37</v>
      </c>
      <c r="X1753" t="s">
        <v>278</v>
      </c>
      <c r="Z1753" t="b">
        <v>0</v>
      </c>
      <c r="AA1753" t="s">
        <v>113</v>
      </c>
      <c r="AB1753" t="s">
        <v>38</v>
      </c>
      <c r="AC1753" t="b">
        <v>0</v>
      </c>
      <c r="AD1753" t="b">
        <v>0</v>
      </c>
      <c r="AE1753" s="3">
        <v>54805</v>
      </c>
      <c r="AF1753" s="3">
        <v>0</v>
      </c>
    </row>
    <row r="1754" spans="1:32" x14ac:dyDescent="0.3">
      <c r="A1754" t="s">
        <v>126</v>
      </c>
      <c r="B1754" t="b">
        <v>0</v>
      </c>
      <c r="D1754" t="b">
        <v>0</v>
      </c>
      <c r="E1754" s="1">
        <v>43462</v>
      </c>
      <c r="F1754" t="b">
        <v>1</v>
      </c>
      <c r="G1754" t="s">
        <v>109</v>
      </c>
      <c r="H1754" t="b">
        <v>1</v>
      </c>
      <c r="I1754" s="2">
        <v>42478.747025462966</v>
      </c>
      <c r="J1754" t="b">
        <v>0</v>
      </c>
      <c r="K1754" t="b">
        <v>0</v>
      </c>
      <c r="L1754" t="s">
        <v>91</v>
      </c>
      <c r="M1754">
        <v>4</v>
      </c>
      <c r="N1754">
        <v>2018</v>
      </c>
      <c r="O1754" t="s">
        <v>34</v>
      </c>
      <c r="P1754" t="s">
        <v>34</v>
      </c>
      <c r="Q1754" t="s">
        <v>5979</v>
      </c>
      <c r="R1754" t="s">
        <v>87</v>
      </c>
      <c r="S1754" s="2">
        <v>44297.83829861111</v>
      </c>
      <c r="U1754" s="2">
        <v>43627.81040509259</v>
      </c>
      <c r="V1754" t="b">
        <v>0</v>
      </c>
      <c r="W1754" t="s">
        <v>121</v>
      </c>
      <c r="X1754" t="s">
        <v>281</v>
      </c>
      <c r="Z1754" t="b">
        <v>0</v>
      </c>
      <c r="AA1754" t="s">
        <v>113</v>
      </c>
      <c r="AB1754" t="s">
        <v>38</v>
      </c>
      <c r="AC1754" t="b">
        <v>0</v>
      </c>
      <c r="AD1754" t="b">
        <v>0</v>
      </c>
      <c r="AE1754" s="3">
        <v>72600</v>
      </c>
      <c r="AF1754" s="3">
        <v>0</v>
      </c>
    </row>
    <row r="1755" spans="1:32" x14ac:dyDescent="0.3">
      <c r="A1755" t="s">
        <v>299</v>
      </c>
      <c r="B1755" t="b">
        <v>0</v>
      </c>
      <c r="D1755" t="b">
        <v>0</v>
      </c>
      <c r="E1755" s="1">
        <v>43462</v>
      </c>
      <c r="F1755" t="b">
        <v>1</v>
      </c>
      <c r="G1755" t="s">
        <v>109</v>
      </c>
      <c r="H1755" t="b">
        <v>1</v>
      </c>
      <c r="I1755" s="2">
        <v>42480.02103009259</v>
      </c>
      <c r="J1755" t="b">
        <v>0</v>
      </c>
      <c r="K1755" t="b">
        <v>0</v>
      </c>
      <c r="L1755" t="s">
        <v>91</v>
      </c>
      <c r="M1755">
        <v>4</v>
      </c>
      <c r="N1755">
        <v>2018</v>
      </c>
      <c r="O1755" t="s">
        <v>34</v>
      </c>
      <c r="P1755" t="s">
        <v>34</v>
      </c>
      <c r="Q1755" t="s">
        <v>5969</v>
      </c>
      <c r="R1755" t="s">
        <v>87</v>
      </c>
      <c r="S1755" s="2">
        <v>44296.959062499998</v>
      </c>
      <c r="U1755" s="2">
        <v>43571.547071759262</v>
      </c>
      <c r="V1755" t="b">
        <v>0</v>
      </c>
      <c r="W1755" t="s">
        <v>141</v>
      </c>
      <c r="X1755" t="s">
        <v>300</v>
      </c>
      <c r="Z1755" t="b">
        <v>0</v>
      </c>
      <c r="AA1755" t="s">
        <v>113</v>
      </c>
      <c r="AB1755" t="s">
        <v>38</v>
      </c>
      <c r="AC1755" t="b">
        <v>0</v>
      </c>
      <c r="AD1755" t="b">
        <v>0</v>
      </c>
      <c r="AE1755" s="3">
        <v>54805</v>
      </c>
      <c r="AF1755" s="3">
        <v>0</v>
      </c>
    </row>
    <row r="1756" spans="1:32" x14ac:dyDescent="0.3">
      <c r="A1756" t="s">
        <v>299</v>
      </c>
      <c r="B1756" t="b">
        <v>0</v>
      </c>
      <c r="D1756" t="b">
        <v>0</v>
      </c>
      <c r="E1756" s="1">
        <v>43462</v>
      </c>
      <c r="F1756" t="b">
        <v>1</v>
      </c>
      <c r="G1756" t="s">
        <v>109</v>
      </c>
      <c r="H1756" t="b">
        <v>1</v>
      </c>
      <c r="I1756" s="2">
        <v>42480.023726851854</v>
      </c>
      <c r="J1756" t="b">
        <v>0</v>
      </c>
      <c r="K1756" t="b">
        <v>0</v>
      </c>
      <c r="L1756" t="s">
        <v>91</v>
      </c>
      <c r="M1756">
        <v>4</v>
      </c>
      <c r="N1756">
        <v>2018</v>
      </c>
      <c r="O1756" t="s">
        <v>34</v>
      </c>
      <c r="P1756" t="s">
        <v>34</v>
      </c>
      <c r="Q1756" t="s">
        <v>5970</v>
      </c>
      <c r="R1756" t="s">
        <v>87</v>
      </c>
      <c r="S1756" s="2">
        <v>44296.959062499998</v>
      </c>
      <c r="U1756" s="2">
        <v>43627.846736111111</v>
      </c>
      <c r="V1756" t="b">
        <v>0</v>
      </c>
      <c r="W1756" t="s">
        <v>141</v>
      </c>
      <c r="X1756" t="s">
        <v>301</v>
      </c>
      <c r="Z1756" t="b">
        <v>0</v>
      </c>
      <c r="AA1756" t="s">
        <v>113</v>
      </c>
      <c r="AB1756" t="s">
        <v>38</v>
      </c>
      <c r="AC1756" t="b">
        <v>0</v>
      </c>
      <c r="AD1756" t="b">
        <v>0</v>
      </c>
      <c r="AE1756" s="3">
        <v>54805</v>
      </c>
      <c r="AF1756" s="3">
        <v>0</v>
      </c>
    </row>
    <row r="1757" spans="1:32" x14ac:dyDescent="0.3">
      <c r="A1757" t="s">
        <v>262</v>
      </c>
      <c r="B1757" t="b">
        <v>0</v>
      </c>
      <c r="D1757" t="b">
        <v>0</v>
      </c>
      <c r="E1757" s="1">
        <v>43462</v>
      </c>
      <c r="F1757" t="b">
        <v>1</v>
      </c>
      <c r="G1757" t="s">
        <v>109</v>
      </c>
      <c r="H1757" t="b">
        <v>0</v>
      </c>
      <c r="I1757" s="2">
        <v>42490.814930555556</v>
      </c>
      <c r="J1757" t="b">
        <v>0</v>
      </c>
      <c r="K1757" t="b">
        <v>0</v>
      </c>
      <c r="L1757" t="s">
        <v>91</v>
      </c>
      <c r="M1757">
        <v>4</v>
      </c>
      <c r="N1757">
        <v>2018</v>
      </c>
      <c r="O1757" t="s">
        <v>34</v>
      </c>
      <c r="P1757" t="s">
        <v>34</v>
      </c>
      <c r="Q1757" t="s">
        <v>5976</v>
      </c>
      <c r="R1757" t="s">
        <v>87</v>
      </c>
      <c r="S1757" s="2">
        <v>44296.959062499998</v>
      </c>
      <c r="U1757" s="2">
        <v>43602.527557870373</v>
      </c>
      <c r="V1757" t="b">
        <v>0</v>
      </c>
      <c r="W1757" t="s">
        <v>141</v>
      </c>
      <c r="X1757" t="s">
        <v>346</v>
      </c>
      <c r="Z1757" t="b">
        <v>0</v>
      </c>
      <c r="AA1757" t="s">
        <v>123</v>
      </c>
      <c r="AB1757" t="s">
        <v>38</v>
      </c>
      <c r="AC1757" t="b">
        <v>0</v>
      </c>
      <c r="AD1757" t="b">
        <v>0</v>
      </c>
      <c r="AE1757" s="3">
        <v>54805</v>
      </c>
      <c r="AF1757" s="3">
        <v>0</v>
      </c>
    </row>
    <row r="1758" spans="1:32" x14ac:dyDescent="0.3">
      <c r="A1758" t="s">
        <v>349</v>
      </c>
      <c r="B1758" t="b">
        <v>0</v>
      </c>
      <c r="D1758" t="b">
        <v>0</v>
      </c>
      <c r="E1758" s="1">
        <v>43462</v>
      </c>
      <c r="F1758" t="b">
        <v>1</v>
      </c>
      <c r="G1758" t="s">
        <v>109</v>
      </c>
      <c r="H1758" t="b">
        <v>0</v>
      </c>
      <c r="I1758" s="2">
        <v>42495.519212962965</v>
      </c>
      <c r="J1758" t="b">
        <v>0</v>
      </c>
      <c r="K1758" t="b">
        <v>0</v>
      </c>
      <c r="L1758" t="s">
        <v>91</v>
      </c>
      <c r="M1758">
        <v>4</v>
      </c>
      <c r="N1758">
        <v>2018</v>
      </c>
      <c r="O1758" t="s">
        <v>34</v>
      </c>
      <c r="P1758" t="s">
        <v>34</v>
      </c>
      <c r="Q1758" t="s">
        <v>5976</v>
      </c>
      <c r="R1758" t="s">
        <v>87</v>
      </c>
      <c r="S1758" s="2">
        <v>44296.959062499998</v>
      </c>
      <c r="U1758" s="2">
        <v>43627.793923611112</v>
      </c>
      <c r="V1758" t="b">
        <v>0</v>
      </c>
      <c r="W1758" t="s">
        <v>331</v>
      </c>
      <c r="X1758" t="s">
        <v>350</v>
      </c>
      <c r="Z1758" t="b">
        <v>0</v>
      </c>
      <c r="AA1758" t="s">
        <v>113</v>
      </c>
      <c r="AB1758" t="s">
        <v>38</v>
      </c>
      <c r="AC1758" t="b">
        <v>0</v>
      </c>
      <c r="AD1758" t="b">
        <v>0</v>
      </c>
      <c r="AE1758" s="3">
        <v>54805</v>
      </c>
      <c r="AF1758" s="3">
        <v>0</v>
      </c>
    </row>
    <row r="1759" spans="1:32" x14ac:dyDescent="0.3">
      <c r="A1759" t="s">
        <v>108</v>
      </c>
      <c r="B1759" t="b">
        <v>0</v>
      </c>
      <c r="D1759" t="b">
        <v>0</v>
      </c>
      <c r="E1759" s="1">
        <v>43462</v>
      </c>
      <c r="F1759" t="b">
        <v>1</v>
      </c>
      <c r="G1759" t="s">
        <v>109</v>
      </c>
      <c r="H1759" t="b">
        <v>0</v>
      </c>
      <c r="I1759" s="2">
        <v>42497.540798611109</v>
      </c>
      <c r="J1759" t="b">
        <v>0</v>
      </c>
      <c r="K1759" t="b">
        <v>0</v>
      </c>
      <c r="L1759" t="s">
        <v>91</v>
      </c>
      <c r="M1759">
        <v>4</v>
      </c>
      <c r="N1759">
        <v>2018</v>
      </c>
      <c r="O1759" t="s">
        <v>34</v>
      </c>
      <c r="P1759" t="s">
        <v>34</v>
      </c>
      <c r="Q1759" t="s">
        <v>5976</v>
      </c>
      <c r="R1759" t="s">
        <v>87</v>
      </c>
      <c r="S1759" s="2">
        <v>44297.837673611109</v>
      </c>
      <c r="U1759" s="2">
        <v>43627.80846064815</v>
      </c>
      <c r="V1759" t="b">
        <v>0</v>
      </c>
      <c r="W1759" t="s">
        <v>121</v>
      </c>
      <c r="X1759" t="s">
        <v>358</v>
      </c>
      <c r="Z1759" t="b">
        <v>0</v>
      </c>
      <c r="AA1759" t="s">
        <v>113</v>
      </c>
      <c r="AB1759" t="s">
        <v>38</v>
      </c>
      <c r="AC1759" t="b">
        <v>0</v>
      </c>
      <c r="AD1759" t="b">
        <v>0</v>
      </c>
      <c r="AE1759" s="3">
        <v>54805</v>
      </c>
      <c r="AF1759" s="3">
        <v>0</v>
      </c>
    </row>
    <row r="1760" spans="1:32" x14ac:dyDescent="0.3">
      <c r="A1760" t="s">
        <v>365</v>
      </c>
      <c r="B1760" t="b">
        <v>0</v>
      </c>
      <c r="D1760" t="b">
        <v>0</v>
      </c>
      <c r="E1760" s="1">
        <v>43462</v>
      </c>
      <c r="F1760" t="b">
        <v>1</v>
      </c>
      <c r="G1760" t="s">
        <v>109</v>
      </c>
      <c r="H1760" t="b">
        <v>1</v>
      </c>
      <c r="I1760" s="2">
        <v>42497.711400462962</v>
      </c>
      <c r="J1760" t="b">
        <v>0</v>
      </c>
      <c r="K1760" t="b">
        <v>0</v>
      </c>
      <c r="L1760" t="s">
        <v>91</v>
      </c>
      <c r="M1760">
        <v>4</v>
      </c>
      <c r="N1760">
        <v>2018</v>
      </c>
      <c r="O1760" t="s">
        <v>34</v>
      </c>
      <c r="P1760" t="s">
        <v>34</v>
      </c>
      <c r="Q1760" t="s">
        <v>5975</v>
      </c>
      <c r="R1760" t="s">
        <v>87</v>
      </c>
      <c r="S1760" s="2">
        <v>44297.856377314813</v>
      </c>
      <c r="U1760" s="2">
        <v>43627.81653935185</v>
      </c>
      <c r="V1760" t="b">
        <v>0</v>
      </c>
      <c r="W1760" t="s">
        <v>37</v>
      </c>
      <c r="X1760" t="s">
        <v>366</v>
      </c>
      <c r="Z1760" t="b">
        <v>0</v>
      </c>
      <c r="AA1760" t="s">
        <v>113</v>
      </c>
      <c r="AB1760" t="s">
        <v>38</v>
      </c>
      <c r="AC1760" t="b">
        <v>0</v>
      </c>
      <c r="AD1760" t="b">
        <v>0</v>
      </c>
      <c r="AE1760" s="3">
        <v>54805</v>
      </c>
      <c r="AF1760" s="3">
        <v>0</v>
      </c>
    </row>
    <row r="1761" spans="1:32" x14ac:dyDescent="0.3">
      <c r="A1761" t="s">
        <v>262</v>
      </c>
      <c r="B1761" t="b">
        <v>0</v>
      </c>
      <c r="D1761" t="b">
        <v>0</v>
      </c>
      <c r="E1761" s="1">
        <v>43462</v>
      </c>
      <c r="F1761" t="b">
        <v>1</v>
      </c>
      <c r="G1761" t="s">
        <v>109</v>
      </c>
      <c r="H1761" t="b">
        <v>1</v>
      </c>
      <c r="I1761" s="2">
        <v>42520.542245370372</v>
      </c>
      <c r="J1761" t="b">
        <v>0</v>
      </c>
      <c r="K1761" t="b">
        <v>0</v>
      </c>
      <c r="L1761" t="s">
        <v>91</v>
      </c>
      <c r="M1761">
        <v>4</v>
      </c>
      <c r="N1761">
        <v>2018</v>
      </c>
      <c r="O1761" t="s">
        <v>34</v>
      </c>
      <c r="P1761" t="s">
        <v>34</v>
      </c>
      <c r="Q1761" t="s">
        <v>5980</v>
      </c>
      <c r="R1761" t="s">
        <v>87</v>
      </c>
      <c r="S1761" s="2">
        <v>44296.959062499998</v>
      </c>
      <c r="U1761" s="2">
        <v>43753.006249999999</v>
      </c>
      <c r="V1761" t="b">
        <v>0</v>
      </c>
      <c r="W1761" t="s">
        <v>141</v>
      </c>
      <c r="X1761" t="s">
        <v>422</v>
      </c>
      <c r="Z1761" t="b">
        <v>0</v>
      </c>
      <c r="AA1761" t="s">
        <v>123</v>
      </c>
      <c r="AB1761" t="s">
        <v>38</v>
      </c>
      <c r="AC1761" t="b">
        <v>0</v>
      </c>
      <c r="AD1761" t="b">
        <v>0</v>
      </c>
      <c r="AE1761" s="3">
        <v>54805</v>
      </c>
      <c r="AF1761" s="3">
        <v>0</v>
      </c>
    </row>
    <row r="1762" spans="1:32" x14ac:dyDescent="0.3">
      <c r="A1762" t="s">
        <v>427</v>
      </c>
      <c r="B1762" t="b">
        <v>0</v>
      </c>
      <c r="D1762" t="b">
        <v>0</v>
      </c>
      <c r="E1762" s="1">
        <v>43462</v>
      </c>
      <c r="F1762" t="b">
        <v>1</v>
      </c>
      <c r="G1762" t="s">
        <v>109</v>
      </c>
      <c r="H1762" t="b">
        <v>1</v>
      </c>
      <c r="I1762" s="2">
        <v>42521.82068287037</v>
      </c>
      <c r="J1762" t="b">
        <v>0</v>
      </c>
      <c r="K1762" t="b">
        <v>0</v>
      </c>
      <c r="L1762" t="s">
        <v>91</v>
      </c>
      <c r="M1762">
        <v>4</v>
      </c>
      <c r="N1762">
        <v>2018</v>
      </c>
      <c r="O1762" t="s">
        <v>34</v>
      </c>
      <c r="P1762" t="s">
        <v>34</v>
      </c>
      <c r="Q1762" t="s">
        <v>5981</v>
      </c>
      <c r="R1762" t="s">
        <v>87</v>
      </c>
      <c r="S1762" s="2">
        <v>44297.83829861111</v>
      </c>
      <c r="U1762" s="2">
        <v>43627.81590277778</v>
      </c>
      <c r="V1762" t="b">
        <v>0</v>
      </c>
      <c r="W1762" t="s">
        <v>121</v>
      </c>
      <c r="X1762" t="s">
        <v>428</v>
      </c>
      <c r="Z1762" t="b">
        <v>0</v>
      </c>
      <c r="AA1762" t="s">
        <v>113</v>
      </c>
      <c r="AB1762" t="s">
        <v>38</v>
      </c>
      <c r="AC1762" t="b">
        <v>0</v>
      </c>
      <c r="AD1762" t="b">
        <v>0</v>
      </c>
      <c r="AE1762" s="3">
        <v>54805</v>
      </c>
      <c r="AF1762" s="3">
        <v>0</v>
      </c>
    </row>
    <row r="1763" spans="1:32" x14ac:dyDescent="0.3">
      <c r="A1763" t="s">
        <v>482</v>
      </c>
      <c r="B1763" t="b">
        <v>0</v>
      </c>
      <c r="D1763" t="b">
        <v>0</v>
      </c>
      <c r="E1763" s="1">
        <v>43462</v>
      </c>
      <c r="F1763" t="b">
        <v>1</v>
      </c>
      <c r="G1763" t="s">
        <v>109</v>
      </c>
      <c r="H1763" t="b">
        <v>0</v>
      </c>
      <c r="I1763" s="2">
        <v>42544.143379629626</v>
      </c>
      <c r="J1763" t="b">
        <v>0</v>
      </c>
      <c r="K1763" t="b">
        <v>0</v>
      </c>
      <c r="L1763" t="s">
        <v>91</v>
      </c>
      <c r="M1763">
        <v>4</v>
      </c>
      <c r="N1763">
        <v>2018</v>
      </c>
      <c r="O1763" t="s">
        <v>34</v>
      </c>
      <c r="P1763" t="s">
        <v>34</v>
      </c>
      <c r="Q1763" t="s">
        <v>5975</v>
      </c>
      <c r="R1763" t="s">
        <v>87</v>
      </c>
      <c r="S1763" s="2">
        <v>44296.959062499998</v>
      </c>
      <c r="U1763" s="2">
        <v>43627.846273148149</v>
      </c>
      <c r="V1763" t="b">
        <v>0</v>
      </c>
      <c r="W1763" t="s">
        <v>98</v>
      </c>
      <c r="X1763" t="s">
        <v>483</v>
      </c>
      <c r="Z1763" t="b">
        <v>0</v>
      </c>
      <c r="AA1763" t="s">
        <v>113</v>
      </c>
      <c r="AB1763" t="s">
        <v>38</v>
      </c>
      <c r="AC1763" t="b">
        <v>0</v>
      </c>
      <c r="AD1763" t="b">
        <v>0</v>
      </c>
      <c r="AE1763" s="3">
        <v>54805</v>
      </c>
      <c r="AF1763" s="3">
        <v>0</v>
      </c>
    </row>
    <row r="1764" spans="1:32" x14ac:dyDescent="0.3">
      <c r="A1764" t="s">
        <v>486</v>
      </c>
      <c r="B1764" t="b">
        <v>0</v>
      </c>
      <c r="D1764" t="b">
        <v>0</v>
      </c>
      <c r="E1764" s="1">
        <v>43462</v>
      </c>
      <c r="F1764" t="b">
        <v>1</v>
      </c>
      <c r="G1764" t="s">
        <v>109</v>
      </c>
      <c r="H1764" t="b">
        <v>0</v>
      </c>
      <c r="I1764" s="2">
        <v>42544.149675925924</v>
      </c>
      <c r="J1764" t="b">
        <v>0</v>
      </c>
      <c r="K1764" t="b">
        <v>0</v>
      </c>
      <c r="L1764" t="s">
        <v>91</v>
      </c>
      <c r="M1764">
        <v>4</v>
      </c>
      <c r="N1764">
        <v>2018</v>
      </c>
      <c r="O1764" t="s">
        <v>34</v>
      </c>
      <c r="P1764" t="s">
        <v>34</v>
      </c>
      <c r="Q1764" t="s">
        <v>5975</v>
      </c>
      <c r="R1764" t="s">
        <v>87</v>
      </c>
      <c r="S1764" s="2">
        <v>44297.853321759256</v>
      </c>
      <c r="U1764" s="2">
        <v>43627.783263888887</v>
      </c>
      <c r="V1764" t="b">
        <v>0</v>
      </c>
      <c r="W1764" t="s">
        <v>141</v>
      </c>
      <c r="X1764" t="s">
        <v>487</v>
      </c>
      <c r="Z1764" t="b">
        <v>0</v>
      </c>
      <c r="AA1764" t="s">
        <v>113</v>
      </c>
      <c r="AB1764" t="s">
        <v>38</v>
      </c>
      <c r="AC1764" t="b">
        <v>0</v>
      </c>
      <c r="AD1764" t="b">
        <v>0</v>
      </c>
      <c r="AE1764" s="3">
        <v>57394</v>
      </c>
      <c r="AF1764" s="3">
        <v>0</v>
      </c>
    </row>
    <row r="1765" spans="1:32" x14ac:dyDescent="0.3">
      <c r="A1765" t="s">
        <v>275</v>
      </c>
      <c r="B1765" t="b">
        <v>0</v>
      </c>
      <c r="D1765" t="b">
        <v>0</v>
      </c>
      <c r="E1765" s="1">
        <v>43462</v>
      </c>
      <c r="F1765" t="b">
        <v>1</v>
      </c>
      <c r="G1765" t="s">
        <v>109</v>
      </c>
      <c r="H1765" t="b">
        <v>0</v>
      </c>
      <c r="I1765" s="2">
        <v>42545.182870370372</v>
      </c>
      <c r="J1765" t="b">
        <v>0</v>
      </c>
      <c r="K1765" t="b">
        <v>0</v>
      </c>
      <c r="L1765" t="s">
        <v>91</v>
      </c>
      <c r="M1765">
        <v>4</v>
      </c>
      <c r="N1765">
        <v>2018</v>
      </c>
      <c r="O1765" t="s">
        <v>34</v>
      </c>
      <c r="P1765" t="s">
        <v>34</v>
      </c>
      <c r="Q1765" t="s">
        <v>5971</v>
      </c>
      <c r="R1765" t="s">
        <v>87</v>
      </c>
      <c r="S1765" s="2">
        <v>44296.959062499998</v>
      </c>
      <c r="U1765" s="2">
        <v>43627.826157407406</v>
      </c>
      <c r="V1765" t="b">
        <v>0</v>
      </c>
      <c r="W1765" t="s">
        <v>98</v>
      </c>
      <c r="X1765" t="s">
        <v>529</v>
      </c>
      <c r="Z1765" t="b">
        <v>0</v>
      </c>
      <c r="AA1765" t="s">
        <v>113</v>
      </c>
      <c r="AB1765" t="s">
        <v>38</v>
      </c>
      <c r="AC1765" t="b">
        <v>0</v>
      </c>
      <c r="AD1765" t="b">
        <v>0</v>
      </c>
      <c r="AE1765" s="3">
        <v>54805</v>
      </c>
      <c r="AF1765" s="3">
        <v>0</v>
      </c>
    </row>
    <row r="1766" spans="1:32" x14ac:dyDescent="0.3">
      <c r="A1766" t="s">
        <v>299</v>
      </c>
      <c r="B1766" t="b">
        <v>0</v>
      </c>
      <c r="D1766" t="b">
        <v>0</v>
      </c>
      <c r="E1766" s="1">
        <v>43462</v>
      </c>
      <c r="F1766" t="b">
        <v>1</v>
      </c>
      <c r="G1766" t="s">
        <v>109</v>
      </c>
      <c r="H1766" t="b">
        <v>0</v>
      </c>
      <c r="I1766" s="2">
        <v>42545.211018518516</v>
      </c>
      <c r="J1766" t="b">
        <v>0</v>
      </c>
      <c r="K1766" t="b">
        <v>0</v>
      </c>
      <c r="L1766" t="s">
        <v>91</v>
      </c>
      <c r="M1766">
        <v>4</v>
      </c>
      <c r="N1766">
        <v>2018</v>
      </c>
      <c r="O1766" t="s">
        <v>34</v>
      </c>
      <c r="P1766" t="s">
        <v>34</v>
      </c>
      <c r="Q1766" t="s">
        <v>5972</v>
      </c>
      <c r="R1766" t="s">
        <v>87</v>
      </c>
      <c r="S1766" s="2">
        <v>44296.959062499998</v>
      </c>
      <c r="U1766" s="2">
        <v>43627.842453703706</v>
      </c>
      <c r="V1766" t="b">
        <v>0</v>
      </c>
      <c r="W1766" t="s">
        <v>98</v>
      </c>
      <c r="X1766" t="s">
        <v>541</v>
      </c>
      <c r="Z1766" t="b">
        <v>0</v>
      </c>
      <c r="AA1766" t="s">
        <v>113</v>
      </c>
      <c r="AB1766" t="s">
        <v>38</v>
      </c>
      <c r="AC1766" t="b">
        <v>0</v>
      </c>
      <c r="AD1766" t="b">
        <v>0</v>
      </c>
      <c r="AE1766" s="3">
        <v>54805</v>
      </c>
      <c r="AF1766" s="3">
        <v>0</v>
      </c>
    </row>
    <row r="1767" spans="1:32" x14ac:dyDescent="0.3">
      <c r="A1767" t="s">
        <v>547</v>
      </c>
      <c r="B1767" t="b">
        <v>0</v>
      </c>
      <c r="D1767" t="b">
        <v>0</v>
      </c>
      <c r="E1767" s="1">
        <v>43462</v>
      </c>
      <c r="F1767" t="b">
        <v>1</v>
      </c>
      <c r="G1767" t="s">
        <v>109</v>
      </c>
      <c r="H1767" t="b">
        <v>0</v>
      </c>
      <c r="I1767" s="2">
        <v>42545.225613425922</v>
      </c>
      <c r="J1767" t="b">
        <v>0</v>
      </c>
      <c r="K1767" t="b">
        <v>0</v>
      </c>
      <c r="L1767" t="s">
        <v>91</v>
      </c>
      <c r="M1767">
        <v>4</v>
      </c>
      <c r="N1767">
        <v>2018</v>
      </c>
      <c r="O1767" t="s">
        <v>34</v>
      </c>
      <c r="P1767" t="s">
        <v>34</v>
      </c>
      <c r="Q1767" t="s">
        <v>5970</v>
      </c>
      <c r="R1767" t="s">
        <v>87</v>
      </c>
      <c r="S1767" s="2">
        <v>44296.959062499998</v>
      </c>
      <c r="U1767" s="2">
        <v>43627.842673611114</v>
      </c>
      <c r="V1767" t="b">
        <v>0</v>
      </c>
      <c r="W1767" t="s">
        <v>98</v>
      </c>
      <c r="X1767" t="s">
        <v>548</v>
      </c>
      <c r="Z1767" t="b">
        <v>0</v>
      </c>
      <c r="AA1767" t="s">
        <v>113</v>
      </c>
      <c r="AB1767" t="s">
        <v>38</v>
      </c>
      <c r="AC1767" t="b">
        <v>0</v>
      </c>
      <c r="AD1767" t="b">
        <v>0</v>
      </c>
      <c r="AE1767" s="3">
        <v>54805</v>
      </c>
      <c r="AF1767" s="3">
        <v>0</v>
      </c>
    </row>
    <row r="1768" spans="1:32" x14ac:dyDescent="0.3">
      <c r="A1768" t="s">
        <v>288</v>
      </c>
      <c r="B1768" t="b">
        <v>0</v>
      </c>
      <c r="D1768" t="b">
        <v>0</v>
      </c>
      <c r="E1768" s="1">
        <v>43462</v>
      </c>
      <c r="F1768" t="b">
        <v>1</v>
      </c>
      <c r="G1768" t="s">
        <v>109</v>
      </c>
      <c r="H1768" t="b">
        <v>0</v>
      </c>
      <c r="I1768" s="2">
        <v>42545.239745370367</v>
      </c>
      <c r="J1768" t="b">
        <v>0</v>
      </c>
      <c r="K1768" t="b">
        <v>0</v>
      </c>
      <c r="L1768" t="s">
        <v>91</v>
      </c>
      <c r="M1768">
        <v>4</v>
      </c>
      <c r="N1768">
        <v>2018</v>
      </c>
      <c r="O1768" t="s">
        <v>34</v>
      </c>
      <c r="P1768" t="s">
        <v>34</v>
      </c>
      <c r="Q1768" t="s">
        <v>5972</v>
      </c>
      <c r="R1768" t="s">
        <v>87</v>
      </c>
      <c r="S1768" s="2">
        <v>44296.959062499998</v>
      </c>
      <c r="U1768" s="2">
        <v>43557.855254629627</v>
      </c>
      <c r="V1768" t="b">
        <v>0</v>
      </c>
      <c r="W1768" t="s">
        <v>98</v>
      </c>
      <c r="X1768" t="s">
        <v>556</v>
      </c>
      <c r="Z1768" t="b">
        <v>0</v>
      </c>
      <c r="AA1768" t="s">
        <v>123</v>
      </c>
      <c r="AB1768" t="s">
        <v>38</v>
      </c>
      <c r="AC1768" t="b">
        <v>0</v>
      </c>
      <c r="AD1768" t="b">
        <v>0</v>
      </c>
      <c r="AE1768" s="3">
        <v>56177.14</v>
      </c>
      <c r="AF1768" s="3">
        <v>0</v>
      </c>
    </row>
    <row r="1769" spans="1:32" x14ac:dyDescent="0.3">
      <c r="A1769" t="s">
        <v>351</v>
      </c>
      <c r="B1769" t="b">
        <v>0</v>
      </c>
      <c r="D1769" t="b">
        <v>0</v>
      </c>
      <c r="E1769" s="1">
        <v>43462</v>
      </c>
      <c r="F1769" t="b">
        <v>1</v>
      </c>
      <c r="G1769" t="s">
        <v>109</v>
      </c>
      <c r="H1769" t="b">
        <v>1</v>
      </c>
      <c r="I1769" s="2">
        <v>42548.059583333335</v>
      </c>
      <c r="J1769" t="b">
        <v>0</v>
      </c>
      <c r="K1769" t="b">
        <v>0</v>
      </c>
      <c r="L1769" t="s">
        <v>91</v>
      </c>
      <c r="M1769">
        <v>4</v>
      </c>
      <c r="N1769">
        <v>2018</v>
      </c>
      <c r="O1769" t="s">
        <v>34</v>
      </c>
      <c r="P1769" t="s">
        <v>34</v>
      </c>
      <c r="Q1769" t="s">
        <v>3016</v>
      </c>
      <c r="R1769" t="s">
        <v>87</v>
      </c>
      <c r="S1769" s="2">
        <v>44296.959062499998</v>
      </c>
      <c r="U1769" s="2">
        <v>43627.825798611113</v>
      </c>
      <c r="V1769" t="b">
        <v>0</v>
      </c>
      <c r="W1769" t="s">
        <v>98</v>
      </c>
      <c r="X1769" t="s">
        <v>603</v>
      </c>
      <c r="Z1769" t="b">
        <v>0</v>
      </c>
      <c r="AA1769" t="s">
        <v>113</v>
      </c>
      <c r="AB1769" t="s">
        <v>38</v>
      </c>
      <c r="AC1769" t="b">
        <v>0</v>
      </c>
      <c r="AD1769" t="b">
        <v>0</v>
      </c>
      <c r="AE1769" s="3">
        <v>54805</v>
      </c>
      <c r="AF1769" s="3">
        <v>0</v>
      </c>
    </row>
    <row r="1770" spans="1:32" x14ac:dyDescent="0.3">
      <c r="A1770" t="s">
        <v>655</v>
      </c>
      <c r="B1770" t="b">
        <v>0</v>
      </c>
      <c r="D1770" t="b">
        <v>0</v>
      </c>
      <c r="E1770" s="1">
        <v>43462</v>
      </c>
      <c r="F1770" t="b">
        <v>1</v>
      </c>
      <c r="G1770" t="s">
        <v>109</v>
      </c>
      <c r="H1770" t="b">
        <v>1</v>
      </c>
      <c r="I1770" s="2">
        <v>42550.128067129626</v>
      </c>
      <c r="J1770" t="b">
        <v>0</v>
      </c>
      <c r="K1770" t="b">
        <v>0</v>
      </c>
      <c r="L1770" t="s">
        <v>91</v>
      </c>
      <c r="M1770">
        <v>4</v>
      </c>
      <c r="N1770">
        <v>2018</v>
      </c>
      <c r="O1770" t="s">
        <v>34</v>
      </c>
      <c r="P1770" t="s">
        <v>34</v>
      </c>
      <c r="Q1770" t="s">
        <v>5981</v>
      </c>
      <c r="R1770" t="s">
        <v>87</v>
      </c>
      <c r="S1770" s="2">
        <v>44296.959062499998</v>
      </c>
      <c r="U1770" s="2">
        <v>43627.818819444445</v>
      </c>
      <c r="V1770" t="b">
        <v>0</v>
      </c>
      <c r="W1770" t="s">
        <v>98</v>
      </c>
      <c r="X1770" t="s">
        <v>656</v>
      </c>
      <c r="Z1770" t="b">
        <v>0</v>
      </c>
      <c r="AA1770" t="s">
        <v>113</v>
      </c>
      <c r="AB1770" t="s">
        <v>38</v>
      </c>
      <c r="AC1770" t="b">
        <v>0</v>
      </c>
      <c r="AD1770" t="b">
        <v>0</v>
      </c>
      <c r="AE1770" s="3">
        <v>54805</v>
      </c>
      <c r="AF1770" s="3">
        <v>0</v>
      </c>
    </row>
    <row r="1771" spans="1:32" x14ac:dyDescent="0.3">
      <c r="A1771" t="s">
        <v>671</v>
      </c>
      <c r="B1771" t="b">
        <v>0</v>
      </c>
      <c r="D1771" t="b">
        <v>0</v>
      </c>
      <c r="E1771" s="1">
        <v>43462</v>
      </c>
      <c r="F1771" t="b">
        <v>1</v>
      </c>
      <c r="G1771" t="s">
        <v>109</v>
      </c>
      <c r="H1771" t="b">
        <v>1</v>
      </c>
      <c r="I1771" s="2">
        <v>42550.15525462963</v>
      </c>
      <c r="J1771" t="b">
        <v>0</v>
      </c>
      <c r="K1771" t="b">
        <v>0</v>
      </c>
      <c r="L1771" t="s">
        <v>91</v>
      </c>
      <c r="M1771">
        <v>4</v>
      </c>
      <c r="N1771">
        <v>2018</v>
      </c>
      <c r="O1771" t="s">
        <v>34</v>
      </c>
      <c r="P1771" t="s">
        <v>34</v>
      </c>
      <c r="Q1771" t="s">
        <v>5978</v>
      </c>
      <c r="R1771" t="s">
        <v>87</v>
      </c>
      <c r="S1771" s="2">
        <v>44296.959062499998</v>
      </c>
      <c r="U1771" s="2">
        <v>43522.890300925923</v>
      </c>
      <c r="V1771" t="b">
        <v>0</v>
      </c>
      <c r="W1771" t="s">
        <v>98</v>
      </c>
      <c r="X1771" t="s">
        <v>672</v>
      </c>
      <c r="Z1771" t="b">
        <v>0</v>
      </c>
      <c r="AA1771" t="s">
        <v>123</v>
      </c>
      <c r="AB1771" t="s">
        <v>38</v>
      </c>
      <c r="AC1771" t="b">
        <v>0</v>
      </c>
      <c r="AD1771" t="b">
        <v>0</v>
      </c>
      <c r="AE1771" s="3">
        <v>54805</v>
      </c>
      <c r="AF1771" s="3">
        <v>0</v>
      </c>
    </row>
    <row r="1772" spans="1:32" x14ac:dyDescent="0.3">
      <c r="A1772" t="s">
        <v>547</v>
      </c>
      <c r="B1772" t="b">
        <v>0</v>
      </c>
      <c r="D1772" t="b">
        <v>0</v>
      </c>
      <c r="E1772" s="1">
        <v>43462</v>
      </c>
      <c r="F1772" t="b">
        <v>1</v>
      </c>
      <c r="G1772" t="s">
        <v>109</v>
      </c>
      <c r="H1772" t="b">
        <v>0</v>
      </c>
      <c r="I1772" s="2">
        <v>42557.77716435185</v>
      </c>
      <c r="J1772" t="b">
        <v>0</v>
      </c>
      <c r="K1772" t="b">
        <v>0</v>
      </c>
      <c r="L1772" t="s">
        <v>91</v>
      </c>
      <c r="M1772">
        <v>4</v>
      </c>
      <c r="N1772">
        <v>2018</v>
      </c>
      <c r="O1772" t="s">
        <v>34</v>
      </c>
      <c r="P1772" t="s">
        <v>34</v>
      </c>
      <c r="Q1772" t="s">
        <v>5970</v>
      </c>
      <c r="R1772" t="s">
        <v>87</v>
      </c>
      <c r="S1772" s="2">
        <v>44296.959062499998</v>
      </c>
      <c r="U1772" s="2">
        <v>43627.820219907408</v>
      </c>
      <c r="V1772" t="b">
        <v>0</v>
      </c>
      <c r="W1772" t="s">
        <v>141</v>
      </c>
      <c r="X1772" t="s">
        <v>699</v>
      </c>
      <c r="Z1772" t="b">
        <v>0</v>
      </c>
      <c r="AA1772" t="s">
        <v>113</v>
      </c>
      <c r="AB1772" t="s">
        <v>38</v>
      </c>
      <c r="AC1772" t="b">
        <v>0</v>
      </c>
      <c r="AD1772" t="b">
        <v>0</v>
      </c>
      <c r="AE1772" s="3">
        <v>54805</v>
      </c>
      <c r="AF1772" s="3">
        <v>0</v>
      </c>
    </row>
    <row r="1773" spans="1:32" x14ac:dyDescent="0.3">
      <c r="A1773" t="s">
        <v>708</v>
      </c>
      <c r="B1773" t="b">
        <v>0</v>
      </c>
      <c r="D1773" t="b">
        <v>0</v>
      </c>
      <c r="E1773" s="1">
        <v>43462</v>
      </c>
      <c r="F1773" t="b">
        <v>1</v>
      </c>
      <c r="G1773" t="s">
        <v>109</v>
      </c>
      <c r="H1773" t="b">
        <v>0</v>
      </c>
      <c r="I1773" s="2">
        <v>42559.574131944442</v>
      </c>
      <c r="J1773" t="b">
        <v>0</v>
      </c>
      <c r="K1773" t="b">
        <v>0</v>
      </c>
      <c r="L1773" t="s">
        <v>91</v>
      </c>
      <c r="M1773">
        <v>4</v>
      </c>
      <c r="N1773">
        <v>2018</v>
      </c>
      <c r="O1773" t="s">
        <v>34</v>
      </c>
      <c r="P1773" t="s">
        <v>34</v>
      </c>
      <c r="Q1773" t="s">
        <v>5976</v>
      </c>
      <c r="R1773" t="s">
        <v>87</v>
      </c>
      <c r="S1773" s="2">
        <v>44296.959062499998</v>
      </c>
      <c r="U1773" s="2">
        <v>43627.819247685184</v>
      </c>
      <c r="V1773" t="b">
        <v>0</v>
      </c>
      <c r="W1773" t="s">
        <v>141</v>
      </c>
      <c r="X1773" t="s">
        <v>709</v>
      </c>
      <c r="Z1773" t="b">
        <v>0</v>
      </c>
      <c r="AA1773" t="s">
        <v>113</v>
      </c>
      <c r="AB1773" t="s">
        <v>38</v>
      </c>
      <c r="AC1773" t="b">
        <v>0</v>
      </c>
      <c r="AD1773" t="b">
        <v>0</v>
      </c>
      <c r="AE1773" s="3">
        <v>54805</v>
      </c>
      <c r="AF1773" s="3">
        <v>0</v>
      </c>
    </row>
    <row r="1774" spans="1:32" x14ac:dyDescent="0.3">
      <c r="A1774" t="s">
        <v>126</v>
      </c>
      <c r="B1774" t="b">
        <v>0</v>
      </c>
      <c r="D1774" t="b">
        <v>0</v>
      </c>
      <c r="E1774" s="1">
        <v>43462</v>
      </c>
      <c r="F1774" t="b">
        <v>1</v>
      </c>
      <c r="G1774" t="s">
        <v>109</v>
      </c>
      <c r="H1774" t="b">
        <v>0</v>
      </c>
      <c r="I1774" s="2">
        <v>42585.851122685184</v>
      </c>
      <c r="J1774" t="b">
        <v>0</v>
      </c>
      <c r="K1774" t="b">
        <v>0</v>
      </c>
      <c r="L1774" t="s">
        <v>91</v>
      </c>
      <c r="M1774">
        <v>4</v>
      </c>
      <c r="N1774">
        <v>2018</v>
      </c>
      <c r="O1774" t="s">
        <v>34</v>
      </c>
      <c r="P1774" t="s">
        <v>34</v>
      </c>
      <c r="Q1774" t="s">
        <v>5976</v>
      </c>
      <c r="R1774" t="s">
        <v>87</v>
      </c>
      <c r="S1774" s="2">
        <v>44297.837673611109</v>
      </c>
      <c r="U1774" s="2">
        <v>43627.847002314818</v>
      </c>
      <c r="V1774" t="b">
        <v>0</v>
      </c>
      <c r="W1774" t="s">
        <v>121</v>
      </c>
      <c r="X1774" t="s">
        <v>717</v>
      </c>
      <c r="Z1774" t="b">
        <v>0</v>
      </c>
      <c r="AA1774" t="s">
        <v>113</v>
      </c>
      <c r="AB1774" t="s">
        <v>38</v>
      </c>
      <c r="AC1774" t="b">
        <v>0</v>
      </c>
      <c r="AD1774" t="b">
        <v>0</v>
      </c>
      <c r="AE1774" s="3">
        <v>54805</v>
      </c>
      <c r="AF1774" s="3">
        <v>0</v>
      </c>
    </row>
    <row r="1775" spans="1:32" x14ac:dyDescent="0.3">
      <c r="A1775" t="s">
        <v>134</v>
      </c>
      <c r="B1775" t="b">
        <v>0</v>
      </c>
      <c r="D1775" t="b">
        <v>0</v>
      </c>
      <c r="E1775" s="1">
        <v>43462</v>
      </c>
      <c r="F1775" t="b">
        <v>1</v>
      </c>
      <c r="G1775" t="s">
        <v>109</v>
      </c>
      <c r="H1775" t="b">
        <v>1</v>
      </c>
      <c r="I1775" s="2">
        <v>42570.872499999998</v>
      </c>
      <c r="J1775" t="b">
        <v>0</v>
      </c>
      <c r="K1775" t="b">
        <v>0</v>
      </c>
      <c r="L1775" t="s">
        <v>91</v>
      </c>
      <c r="M1775">
        <v>4</v>
      </c>
      <c r="N1775">
        <v>2018</v>
      </c>
      <c r="O1775" t="s">
        <v>34</v>
      </c>
      <c r="P1775" t="s">
        <v>34</v>
      </c>
      <c r="Q1775" t="s">
        <v>5978</v>
      </c>
      <c r="R1775" t="s">
        <v>87</v>
      </c>
      <c r="S1775" s="2">
        <v>44297.83829861111</v>
      </c>
      <c r="U1775" s="2">
        <v>43627.828564814816</v>
      </c>
      <c r="V1775" t="b">
        <v>0</v>
      </c>
      <c r="W1775" t="s">
        <v>121</v>
      </c>
      <c r="X1775" t="s">
        <v>741</v>
      </c>
      <c r="Z1775" t="b">
        <v>0</v>
      </c>
      <c r="AA1775" t="s">
        <v>113</v>
      </c>
      <c r="AB1775" t="s">
        <v>38</v>
      </c>
      <c r="AC1775" t="b">
        <v>0</v>
      </c>
      <c r="AD1775" t="b">
        <v>0</v>
      </c>
      <c r="AE1775" s="3">
        <v>57394</v>
      </c>
      <c r="AF1775" s="3">
        <v>0</v>
      </c>
    </row>
    <row r="1776" spans="1:32" x14ac:dyDescent="0.3">
      <c r="A1776" t="s">
        <v>618</v>
      </c>
      <c r="B1776" t="b">
        <v>0</v>
      </c>
      <c r="D1776" t="b">
        <v>0</v>
      </c>
      <c r="E1776" s="1">
        <v>43462</v>
      </c>
      <c r="F1776" t="b">
        <v>1</v>
      </c>
      <c r="G1776" t="s">
        <v>109</v>
      </c>
      <c r="H1776" t="b">
        <v>0</v>
      </c>
      <c r="I1776" s="2">
        <v>42573.80872685185</v>
      </c>
      <c r="J1776" t="b">
        <v>0</v>
      </c>
      <c r="K1776" t="b">
        <v>0</v>
      </c>
      <c r="L1776" t="s">
        <v>91</v>
      </c>
      <c r="M1776">
        <v>4</v>
      </c>
      <c r="N1776">
        <v>2018</v>
      </c>
      <c r="O1776" t="s">
        <v>34</v>
      </c>
      <c r="P1776" t="s">
        <v>34</v>
      </c>
      <c r="Q1776" t="s">
        <v>5978</v>
      </c>
      <c r="R1776" t="s">
        <v>87</v>
      </c>
      <c r="S1776" s="2">
        <v>44296.959062499998</v>
      </c>
      <c r="U1776" s="2">
        <v>43570.837453703702</v>
      </c>
      <c r="V1776" t="b">
        <v>0</v>
      </c>
      <c r="W1776" t="s">
        <v>98</v>
      </c>
      <c r="X1776" t="s">
        <v>744</v>
      </c>
      <c r="Z1776" t="b">
        <v>0</v>
      </c>
      <c r="AA1776" t="s">
        <v>113</v>
      </c>
      <c r="AB1776" t="s">
        <v>38</v>
      </c>
      <c r="AC1776" t="b">
        <v>0</v>
      </c>
      <c r="AD1776" t="b">
        <v>0</v>
      </c>
      <c r="AE1776" s="3">
        <v>54805</v>
      </c>
      <c r="AF1776" s="3">
        <v>0</v>
      </c>
    </row>
    <row r="1777" spans="1:32" x14ac:dyDescent="0.3">
      <c r="A1777" t="s">
        <v>299</v>
      </c>
      <c r="B1777" t="b">
        <v>0</v>
      </c>
      <c r="D1777" t="b">
        <v>0</v>
      </c>
      <c r="E1777" s="1">
        <v>43462</v>
      </c>
      <c r="F1777" t="b">
        <v>1</v>
      </c>
      <c r="G1777" t="s">
        <v>109</v>
      </c>
      <c r="H1777" t="b">
        <v>0</v>
      </c>
      <c r="I1777" s="2">
        <v>42783.003576388888</v>
      </c>
      <c r="J1777" t="b">
        <v>0</v>
      </c>
      <c r="K1777" t="b">
        <v>0</v>
      </c>
      <c r="L1777" t="s">
        <v>91</v>
      </c>
      <c r="M1777">
        <v>4</v>
      </c>
      <c r="N1777">
        <v>2018</v>
      </c>
      <c r="O1777" t="s">
        <v>34</v>
      </c>
      <c r="P1777" t="s">
        <v>34</v>
      </c>
      <c r="Q1777" t="s">
        <v>5974</v>
      </c>
      <c r="R1777" t="s">
        <v>87</v>
      </c>
      <c r="S1777" s="2">
        <v>44297.841840277775</v>
      </c>
      <c r="U1777" s="2">
        <v>43571.682951388888</v>
      </c>
      <c r="V1777" t="b">
        <v>0</v>
      </c>
      <c r="W1777" t="s">
        <v>141</v>
      </c>
      <c r="X1777" t="s">
        <v>845</v>
      </c>
      <c r="Z1777" t="b">
        <v>0</v>
      </c>
      <c r="AA1777" t="s">
        <v>113</v>
      </c>
      <c r="AB1777" t="s">
        <v>38</v>
      </c>
      <c r="AC1777" t="b">
        <v>0</v>
      </c>
      <c r="AD1777" t="b">
        <v>0</v>
      </c>
      <c r="AE1777" s="3">
        <v>54805</v>
      </c>
      <c r="AF1777" s="3">
        <v>0</v>
      </c>
    </row>
    <row r="1778" spans="1:32" x14ac:dyDescent="0.3">
      <c r="A1778" t="s">
        <v>365</v>
      </c>
      <c r="B1778" t="b">
        <v>0</v>
      </c>
      <c r="D1778" t="b">
        <v>0</v>
      </c>
      <c r="E1778" s="1">
        <v>43462</v>
      </c>
      <c r="F1778" t="b">
        <v>1</v>
      </c>
      <c r="G1778" t="s">
        <v>109</v>
      </c>
      <c r="H1778" t="b">
        <v>0</v>
      </c>
      <c r="I1778" s="2">
        <v>42670.872627314813</v>
      </c>
      <c r="J1778" t="b">
        <v>0</v>
      </c>
      <c r="K1778" t="b">
        <v>0</v>
      </c>
      <c r="L1778" t="s">
        <v>91</v>
      </c>
      <c r="M1778">
        <v>4</v>
      </c>
      <c r="N1778">
        <v>2018</v>
      </c>
      <c r="O1778" t="s">
        <v>34</v>
      </c>
      <c r="P1778" t="s">
        <v>34</v>
      </c>
      <c r="Q1778" t="s">
        <v>5980</v>
      </c>
      <c r="R1778" t="s">
        <v>87</v>
      </c>
      <c r="S1778" s="2">
        <v>44296.959062499998</v>
      </c>
      <c r="U1778" s="2">
        <v>43627.825370370374</v>
      </c>
      <c r="V1778" t="b">
        <v>0</v>
      </c>
      <c r="W1778" t="s">
        <v>98</v>
      </c>
      <c r="X1778" t="s">
        <v>861</v>
      </c>
      <c r="Z1778" t="b">
        <v>0</v>
      </c>
      <c r="AA1778" t="s">
        <v>113</v>
      </c>
      <c r="AB1778" t="s">
        <v>38</v>
      </c>
      <c r="AC1778" t="b">
        <v>0</v>
      </c>
      <c r="AD1778" t="b">
        <v>0</v>
      </c>
      <c r="AE1778" s="3">
        <v>54805</v>
      </c>
      <c r="AF1778" s="3">
        <v>0</v>
      </c>
    </row>
    <row r="1779" spans="1:32" x14ac:dyDescent="0.3">
      <c r="A1779" t="s">
        <v>549</v>
      </c>
      <c r="B1779" t="b">
        <v>0</v>
      </c>
      <c r="D1779" t="b">
        <v>0</v>
      </c>
      <c r="E1779" s="1">
        <v>43462</v>
      </c>
      <c r="F1779" t="b">
        <v>1</v>
      </c>
      <c r="G1779" t="s">
        <v>40</v>
      </c>
      <c r="H1779" t="b">
        <v>1</v>
      </c>
      <c r="I1779" s="2">
        <v>42696.837708333333</v>
      </c>
      <c r="J1779" t="b">
        <v>0</v>
      </c>
      <c r="K1779" t="b">
        <v>0</v>
      </c>
      <c r="L1779" t="s">
        <v>91</v>
      </c>
      <c r="M1779">
        <v>4</v>
      </c>
      <c r="N1779">
        <v>2018</v>
      </c>
      <c r="O1779" t="s">
        <v>34</v>
      </c>
      <c r="P1779" t="s">
        <v>34</v>
      </c>
      <c r="Q1779" t="s">
        <v>5973</v>
      </c>
      <c r="R1779" t="s">
        <v>87</v>
      </c>
      <c r="S1779" s="2">
        <v>44297.856377314813</v>
      </c>
      <c r="U1779" s="2">
        <v>43173.606423611112</v>
      </c>
      <c r="V1779" t="b">
        <v>0</v>
      </c>
      <c r="W1779" t="s">
        <v>98</v>
      </c>
      <c r="X1779" t="s">
        <v>894</v>
      </c>
      <c r="Z1779" t="b">
        <v>0</v>
      </c>
      <c r="AA1779" t="s">
        <v>123</v>
      </c>
      <c r="AB1779" t="s">
        <v>38</v>
      </c>
      <c r="AC1779" t="b">
        <v>0</v>
      </c>
      <c r="AD1779" t="b">
        <v>0</v>
      </c>
      <c r="AE1779" s="3">
        <v>65000</v>
      </c>
      <c r="AF1779" s="3">
        <v>0</v>
      </c>
    </row>
    <row r="1780" spans="1:32" x14ac:dyDescent="0.3">
      <c r="A1780" t="s">
        <v>947</v>
      </c>
      <c r="B1780" t="b">
        <v>0</v>
      </c>
      <c r="D1780" t="b">
        <v>0</v>
      </c>
      <c r="E1780" s="1">
        <v>43462</v>
      </c>
      <c r="F1780" t="b">
        <v>1</v>
      </c>
      <c r="G1780" t="s">
        <v>109</v>
      </c>
      <c r="H1780" t="b">
        <v>0</v>
      </c>
      <c r="I1780" s="2">
        <v>42741.909166666665</v>
      </c>
      <c r="J1780" t="b">
        <v>0</v>
      </c>
      <c r="K1780" t="b">
        <v>0</v>
      </c>
      <c r="L1780" t="s">
        <v>91</v>
      </c>
      <c r="M1780">
        <v>4</v>
      </c>
      <c r="N1780">
        <v>2018</v>
      </c>
      <c r="O1780" t="s">
        <v>34</v>
      </c>
      <c r="P1780" t="s">
        <v>34</v>
      </c>
      <c r="Q1780" t="s">
        <v>5971</v>
      </c>
      <c r="R1780" t="s">
        <v>87</v>
      </c>
      <c r="S1780" s="2">
        <v>44297.837673611109</v>
      </c>
      <c r="U1780" s="2">
        <v>43627.84584490741</v>
      </c>
      <c r="V1780" t="b">
        <v>0</v>
      </c>
      <c r="W1780" t="s">
        <v>121</v>
      </c>
      <c r="X1780" t="s">
        <v>948</v>
      </c>
      <c r="Z1780" t="b">
        <v>0</v>
      </c>
      <c r="AA1780" t="s">
        <v>113</v>
      </c>
      <c r="AB1780" t="s">
        <v>38</v>
      </c>
      <c r="AC1780" t="b">
        <v>0</v>
      </c>
      <c r="AD1780" t="b">
        <v>0</v>
      </c>
      <c r="AE1780" s="3">
        <v>72600</v>
      </c>
      <c r="AF1780" s="3">
        <v>0</v>
      </c>
    </row>
    <row r="1781" spans="1:32" x14ac:dyDescent="0.3">
      <c r="A1781" t="s">
        <v>949</v>
      </c>
      <c r="B1781" t="b">
        <v>0</v>
      </c>
      <c r="D1781" t="b">
        <v>0</v>
      </c>
      <c r="E1781" s="1">
        <v>43462</v>
      </c>
      <c r="F1781" t="b">
        <v>1</v>
      </c>
      <c r="G1781" t="s">
        <v>109</v>
      </c>
      <c r="H1781" t="b">
        <v>1</v>
      </c>
      <c r="I1781" s="2">
        <v>42745.941736111112</v>
      </c>
      <c r="J1781" t="b">
        <v>0</v>
      </c>
      <c r="K1781" t="b">
        <v>0</v>
      </c>
      <c r="L1781" t="s">
        <v>91</v>
      </c>
      <c r="M1781">
        <v>4</v>
      </c>
      <c r="N1781">
        <v>2018</v>
      </c>
      <c r="O1781" t="s">
        <v>34</v>
      </c>
      <c r="P1781" t="s">
        <v>34</v>
      </c>
      <c r="Q1781" t="s">
        <v>5972</v>
      </c>
      <c r="R1781" t="s">
        <v>87</v>
      </c>
      <c r="S1781" s="2">
        <v>44296.959062499998</v>
      </c>
      <c r="U1781" s="2">
        <v>43627.809756944444</v>
      </c>
      <c r="V1781" t="b">
        <v>0</v>
      </c>
      <c r="W1781" t="s">
        <v>37</v>
      </c>
      <c r="X1781" t="s">
        <v>950</v>
      </c>
      <c r="Z1781" t="b">
        <v>0</v>
      </c>
      <c r="AA1781" t="s">
        <v>113</v>
      </c>
      <c r="AB1781" t="s">
        <v>38</v>
      </c>
      <c r="AC1781" t="b">
        <v>0</v>
      </c>
      <c r="AD1781" t="b">
        <v>0</v>
      </c>
      <c r="AE1781" s="3">
        <v>57394</v>
      </c>
      <c r="AF1781" s="3">
        <v>0</v>
      </c>
    </row>
    <row r="1782" spans="1:32" x14ac:dyDescent="0.3">
      <c r="A1782" t="s">
        <v>297</v>
      </c>
      <c r="B1782" t="b">
        <v>0</v>
      </c>
      <c r="D1782" t="b">
        <v>0</v>
      </c>
      <c r="E1782" s="1">
        <v>43462</v>
      </c>
      <c r="F1782" t="b">
        <v>1</v>
      </c>
      <c r="G1782" t="s">
        <v>964</v>
      </c>
      <c r="H1782" t="b">
        <v>1</v>
      </c>
      <c r="I1782" s="2">
        <v>42760.875358796293</v>
      </c>
      <c r="J1782" t="b">
        <v>0</v>
      </c>
      <c r="K1782" t="b">
        <v>0</v>
      </c>
      <c r="L1782" t="s">
        <v>91</v>
      </c>
      <c r="M1782">
        <v>4</v>
      </c>
      <c r="N1782">
        <v>2018</v>
      </c>
      <c r="O1782" t="s">
        <v>34</v>
      </c>
      <c r="P1782" t="s">
        <v>34</v>
      </c>
      <c r="Q1782" t="s">
        <v>5980</v>
      </c>
      <c r="R1782" t="s">
        <v>87</v>
      </c>
      <c r="S1782" s="2">
        <v>44296.959062499998</v>
      </c>
      <c r="U1782" s="2">
        <v>43169.641377314816</v>
      </c>
      <c r="V1782" t="b">
        <v>0</v>
      </c>
      <c r="W1782" t="s">
        <v>98</v>
      </c>
      <c r="X1782" t="s">
        <v>975</v>
      </c>
      <c r="Z1782" t="b">
        <v>0</v>
      </c>
      <c r="AA1782" t="s">
        <v>123</v>
      </c>
      <c r="AB1782" t="s">
        <v>38</v>
      </c>
      <c r="AC1782" t="b">
        <v>0</v>
      </c>
      <c r="AD1782" t="b">
        <v>0</v>
      </c>
      <c r="AE1782" s="3">
        <v>54805</v>
      </c>
      <c r="AF1782" s="3">
        <v>0</v>
      </c>
    </row>
    <row r="1783" spans="1:32" x14ac:dyDescent="0.3">
      <c r="A1783" t="s">
        <v>985</v>
      </c>
      <c r="B1783" t="b">
        <v>0</v>
      </c>
      <c r="D1783" t="b">
        <v>0</v>
      </c>
      <c r="E1783" s="1">
        <v>43462</v>
      </c>
      <c r="F1783" t="b">
        <v>1</v>
      </c>
      <c r="G1783" t="s">
        <v>964</v>
      </c>
      <c r="H1783" t="b">
        <v>1</v>
      </c>
      <c r="I1783" s="2">
        <v>42761.65587962963</v>
      </c>
      <c r="J1783" t="b">
        <v>0</v>
      </c>
      <c r="K1783" t="b">
        <v>0</v>
      </c>
      <c r="L1783" t="s">
        <v>91</v>
      </c>
      <c r="M1783">
        <v>4</v>
      </c>
      <c r="N1783">
        <v>2018</v>
      </c>
      <c r="O1783" t="s">
        <v>34</v>
      </c>
      <c r="P1783" t="s">
        <v>34</v>
      </c>
      <c r="Q1783" t="s">
        <v>5975</v>
      </c>
      <c r="R1783" t="s">
        <v>87</v>
      </c>
      <c r="S1783" s="2">
        <v>44296.959062499998</v>
      </c>
      <c r="U1783" s="2">
        <v>43416.513460648152</v>
      </c>
      <c r="V1783" t="b">
        <v>0</v>
      </c>
      <c r="W1783" t="s">
        <v>98</v>
      </c>
      <c r="X1783" t="s">
        <v>986</v>
      </c>
      <c r="Z1783" t="b">
        <v>0</v>
      </c>
      <c r="AA1783" t="s">
        <v>123</v>
      </c>
      <c r="AB1783" t="s">
        <v>38</v>
      </c>
      <c r="AC1783" t="b">
        <v>0</v>
      </c>
      <c r="AD1783" t="b">
        <v>0</v>
      </c>
      <c r="AE1783" s="3">
        <v>57394</v>
      </c>
      <c r="AF1783" s="3">
        <v>0</v>
      </c>
    </row>
    <row r="1784" spans="1:32" x14ac:dyDescent="0.3">
      <c r="A1784" t="s">
        <v>770</v>
      </c>
      <c r="B1784" t="b">
        <v>0</v>
      </c>
      <c r="D1784" t="b">
        <v>0</v>
      </c>
      <c r="E1784" s="1">
        <v>43462</v>
      </c>
      <c r="F1784" t="b">
        <v>1</v>
      </c>
      <c r="G1784" t="s">
        <v>964</v>
      </c>
      <c r="H1784" t="b">
        <v>1</v>
      </c>
      <c r="I1784" s="2">
        <v>42761.770243055558</v>
      </c>
      <c r="J1784" t="b">
        <v>0</v>
      </c>
      <c r="K1784" t="b">
        <v>0</v>
      </c>
      <c r="L1784" t="s">
        <v>91</v>
      </c>
      <c r="M1784">
        <v>4</v>
      </c>
      <c r="N1784">
        <v>2018</v>
      </c>
      <c r="O1784" t="s">
        <v>34</v>
      </c>
      <c r="P1784" t="s">
        <v>34</v>
      </c>
      <c r="Q1784" t="s">
        <v>5975</v>
      </c>
      <c r="R1784" t="s">
        <v>87</v>
      </c>
      <c r="S1784" s="2">
        <v>44296.959062499998</v>
      </c>
      <c r="U1784" s="2">
        <v>43608.595567129632</v>
      </c>
      <c r="V1784" t="b">
        <v>0</v>
      </c>
      <c r="W1784" t="s">
        <v>98</v>
      </c>
      <c r="X1784" t="s">
        <v>994</v>
      </c>
      <c r="Z1784" t="b">
        <v>0</v>
      </c>
      <c r="AA1784" t="s">
        <v>246</v>
      </c>
      <c r="AB1784" t="s">
        <v>38</v>
      </c>
      <c r="AC1784" t="b">
        <v>0</v>
      </c>
      <c r="AD1784" t="b">
        <v>0</v>
      </c>
      <c r="AE1784" s="3">
        <v>50650</v>
      </c>
      <c r="AF1784" s="3">
        <v>0</v>
      </c>
    </row>
    <row r="1785" spans="1:32" x14ac:dyDescent="0.3">
      <c r="A1785" t="s">
        <v>547</v>
      </c>
      <c r="B1785" t="b">
        <v>0</v>
      </c>
      <c r="D1785" t="b">
        <v>0</v>
      </c>
      <c r="E1785" s="1">
        <v>43462</v>
      </c>
      <c r="F1785" t="b">
        <v>1</v>
      </c>
      <c r="G1785" t="s">
        <v>964</v>
      </c>
      <c r="H1785" t="b">
        <v>1</v>
      </c>
      <c r="I1785" s="2">
        <v>42793.790694444448</v>
      </c>
      <c r="J1785" t="b">
        <v>0</v>
      </c>
      <c r="K1785" t="b">
        <v>0</v>
      </c>
      <c r="L1785" t="s">
        <v>91</v>
      </c>
      <c r="M1785">
        <v>4</v>
      </c>
      <c r="N1785">
        <v>2018</v>
      </c>
      <c r="O1785" t="s">
        <v>34</v>
      </c>
      <c r="P1785" t="s">
        <v>34</v>
      </c>
      <c r="Q1785" t="s">
        <v>5974</v>
      </c>
      <c r="R1785" t="s">
        <v>87</v>
      </c>
      <c r="S1785" s="2">
        <v>44297.83829861111</v>
      </c>
      <c r="U1785" s="2">
        <v>43627.831597222219</v>
      </c>
      <c r="V1785" t="b">
        <v>0</v>
      </c>
      <c r="W1785" t="s">
        <v>121</v>
      </c>
      <c r="X1785" t="s">
        <v>1086</v>
      </c>
      <c r="Z1785" t="b">
        <v>0</v>
      </c>
      <c r="AA1785" t="s">
        <v>113</v>
      </c>
      <c r="AB1785" t="s">
        <v>38</v>
      </c>
      <c r="AC1785" t="b">
        <v>0</v>
      </c>
      <c r="AD1785" t="b">
        <v>0</v>
      </c>
      <c r="AE1785" s="3">
        <v>54805</v>
      </c>
      <c r="AF1785" s="3">
        <v>0</v>
      </c>
    </row>
    <row r="1786" spans="1:32" x14ac:dyDescent="0.3">
      <c r="A1786" t="s">
        <v>108</v>
      </c>
      <c r="B1786" t="b">
        <v>0</v>
      </c>
      <c r="D1786" t="b">
        <v>0</v>
      </c>
      <c r="E1786" s="1">
        <v>43462</v>
      </c>
      <c r="F1786" t="b">
        <v>1</v>
      </c>
      <c r="G1786" t="s">
        <v>964</v>
      </c>
      <c r="H1786" t="b">
        <v>1</v>
      </c>
      <c r="I1786" s="2">
        <v>42818.634293981479</v>
      </c>
      <c r="J1786" t="b">
        <v>0</v>
      </c>
      <c r="K1786" t="b">
        <v>0</v>
      </c>
      <c r="L1786" t="s">
        <v>91</v>
      </c>
      <c r="M1786">
        <v>4</v>
      </c>
      <c r="N1786">
        <v>2018</v>
      </c>
      <c r="O1786" t="s">
        <v>34</v>
      </c>
      <c r="P1786" t="s">
        <v>34</v>
      </c>
      <c r="Q1786" t="s">
        <v>5975</v>
      </c>
      <c r="R1786" t="s">
        <v>87</v>
      </c>
      <c r="S1786" s="2">
        <v>44296.959062499998</v>
      </c>
      <c r="U1786" s="2">
        <v>43627.846516203703</v>
      </c>
      <c r="V1786" t="b">
        <v>0</v>
      </c>
      <c r="W1786" t="s">
        <v>98</v>
      </c>
      <c r="X1786" t="s">
        <v>1139</v>
      </c>
      <c r="Z1786" t="b">
        <v>0</v>
      </c>
      <c r="AA1786" t="s">
        <v>113</v>
      </c>
      <c r="AB1786" t="s">
        <v>38</v>
      </c>
      <c r="AC1786" t="b">
        <v>0</v>
      </c>
      <c r="AD1786" t="b">
        <v>0</v>
      </c>
      <c r="AE1786" s="3">
        <v>54805</v>
      </c>
      <c r="AF1786" s="3">
        <v>0</v>
      </c>
    </row>
    <row r="1787" spans="1:32" x14ac:dyDescent="0.3">
      <c r="A1787" t="s">
        <v>628</v>
      </c>
      <c r="B1787" t="b">
        <v>0</v>
      </c>
      <c r="D1787" t="b">
        <v>0</v>
      </c>
      <c r="E1787" s="1">
        <v>43462</v>
      </c>
      <c r="F1787" t="b">
        <v>1</v>
      </c>
      <c r="G1787" t="s">
        <v>964</v>
      </c>
      <c r="H1787" t="b">
        <v>1</v>
      </c>
      <c r="I1787" s="2">
        <v>42821.541990740741</v>
      </c>
      <c r="J1787" t="b">
        <v>0</v>
      </c>
      <c r="K1787" t="b">
        <v>0</v>
      </c>
      <c r="L1787" t="s">
        <v>91</v>
      </c>
      <c r="M1787">
        <v>4</v>
      </c>
      <c r="N1787">
        <v>2018</v>
      </c>
      <c r="O1787" t="s">
        <v>34</v>
      </c>
      <c r="P1787" t="s">
        <v>34</v>
      </c>
      <c r="Q1787" t="s">
        <v>5975</v>
      </c>
      <c r="R1787" t="s">
        <v>87</v>
      </c>
      <c r="S1787" s="2">
        <v>44296.959062499998</v>
      </c>
      <c r="U1787" s="2">
        <v>43627.830995370372</v>
      </c>
      <c r="V1787" t="b">
        <v>0</v>
      </c>
      <c r="W1787" t="s">
        <v>98</v>
      </c>
      <c r="X1787" t="s">
        <v>1142</v>
      </c>
      <c r="Z1787" t="b">
        <v>0</v>
      </c>
      <c r="AA1787" t="s">
        <v>113</v>
      </c>
      <c r="AB1787" t="s">
        <v>38</v>
      </c>
      <c r="AC1787" t="b">
        <v>0</v>
      </c>
      <c r="AD1787" t="b">
        <v>0</v>
      </c>
      <c r="AE1787" s="3">
        <v>57394</v>
      </c>
      <c r="AF1787" s="3">
        <v>0</v>
      </c>
    </row>
    <row r="1788" spans="1:32" x14ac:dyDescent="0.3">
      <c r="A1788" t="s">
        <v>126</v>
      </c>
      <c r="B1788" t="b">
        <v>0</v>
      </c>
      <c r="D1788" t="b">
        <v>0</v>
      </c>
      <c r="E1788" s="1">
        <v>43462</v>
      </c>
      <c r="F1788" t="b">
        <v>1</v>
      </c>
      <c r="G1788" t="s">
        <v>964</v>
      </c>
      <c r="H1788" t="b">
        <v>0</v>
      </c>
      <c r="I1788" s="2">
        <v>42825.608726851853</v>
      </c>
      <c r="J1788" t="b">
        <v>0</v>
      </c>
      <c r="K1788" t="b">
        <v>0</v>
      </c>
      <c r="L1788" t="s">
        <v>91</v>
      </c>
      <c r="M1788">
        <v>4</v>
      </c>
      <c r="N1788">
        <v>2018</v>
      </c>
      <c r="O1788" t="s">
        <v>34</v>
      </c>
      <c r="P1788" t="s">
        <v>34</v>
      </c>
      <c r="Q1788" t="s">
        <v>5981</v>
      </c>
      <c r="R1788" t="s">
        <v>87</v>
      </c>
      <c r="S1788" s="2">
        <v>44297.837673611109</v>
      </c>
      <c r="U1788" s="2">
        <v>43627.841168981482</v>
      </c>
      <c r="V1788" t="b">
        <v>0</v>
      </c>
      <c r="W1788" t="s">
        <v>121</v>
      </c>
      <c r="X1788" t="s">
        <v>1168</v>
      </c>
      <c r="Z1788" t="b">
        <v>0</v>
      </c>
      <c r="AA1788" t="s">
        <v>113</v>
      </c>
      <c r="AB1788" t="s">
        <v>38</v>
      </c>
      <c r="AC1788" t="b">
        <v>0</v>
      </c>
      <c r="AD1788" t="b">
        <v>0</v>
      </c>
      <c r="AE1788" s="3">
        <v>57394</v>
      </c>
      <c r="AF1788" s="3">
        <v>0</v>
      </c>
    </row>
    <row r="1789" spans="1:32" x14ac:dyDescent="0.3">
      <c r="A1789" t="s">
        <v>1169</v>
      </c>
      <c r="B1789" t="b">
        <v>0</v>
      </c>
      <c r="D1789" t="b">
        <v>0</v>
      </c>
      <c r="E1789" s="1">
        <v>43462</v>
      </c>
      <c r="F1789" t="b">
        <v>1</v>
      </c>
      <c r="G1789" t="s">
        <v>964</v>
      </c>
      <c r="H1789" t="b">
        <v>1</v>
      </c>
      <c r="I1789" s="2">
        <v>42828.513645833336</v>
      </c>
      <c r="J1789" t="b">
        <v>0</v>
      </c>
      <c r="K1789" t="b">
        <v>0</v>
      </c>
      <c r="L1789" t="s">
        <v>91</v>
      </c>
      <c r="M1789">
        <v>4</v>
      </c>
      <c r="N1789">
        <v>2018</v>
      </c>
      <c r="O1789" t="s">
        <v>34</v>
      </c>
      <c r="P1789" t="s">
        <v>34</v>
      </c>
      <c r="Q1789" t="s">
        <v>5981</v>
      </c>
      <c r="R1789" t="s">
        <v>87</v>
      </c>
      <c r="S1789" s="2">
        <v>44296.959062499998</v>
      </c>
      <c r="U1789" s="2">
        <v>43627.847268518519</v>
      </c>
      <c r="V1789" t="b">
        <v>0</v>
      </c>
      <c r="W1789" t="s">
        <v>98</v>
      </c>
      <c r="X1789" t="s">
        <v>1170</v>
      </c>
      <c r="Z1789" t="b">
        <v>0</v>
      </c>
      <c r="AA1789" t="s">
        <v>113</v>
      </c>
      <c r="AB1789" t="s">
        <v>38</v>
      </c>
      <c r="AC1789" t="b">
        <v>0</v>
      </c>
      <c r="AD1789" t="b">
        <v>0</v>
      </c>
      <c r="AE1789" s="3">
        <v>57394</v>
      </c>
      <c r="AF1789" s="3">
        <v>0</v>
      </c>
    </row>
    <row r="1790" spans="1:32" x14ac:dyDescent="0.3">
      <c r="A1790" t="s">
        <v>155</v>
      </c>
      <c r="B1790" t="b">
        <v>0</v>
      </c>
      <c r="D1790" t="b">
        <v>0</v>
      </c>
      <c r="E1790" s="1">
        <v>43462</v>
      </c>
      <c r="F1790" t="b">
        <v>1</v>
      </c>
      <c r="G1790" t="s">
        <v>150</v>
      </c>
      <c r="H1790" t="b">
        <v>0</v>
      </c>
      <c r="I1790" s="2">
        <v>43417.80636574074</v>
      </c>
      <c r="J1790" t="b">
        <v>0</v>
      </c>
      <c r="K1790" t="b">
        <v>0</v>
      </c>
      <c r="L1790" t="s">
        <v>91</v>
      </c>
      <c r="M1790">
        <v>4</v>
      </c>
      <c r="N1790">
        <v>2018</v>
      </c>
      <c r="O1790" t="s">
        <v>34</v>
      </c>
      <c r="P1790" t="s">
        <v>34</v>
      </c>
      <c r="R1790" t="s">
        <v>87</v>
      </c>
      <c r="S1790" s="2">
        <v>44296.959062499998</v>
      </c>
      <c r="U1790" s="2">
        <v>43501.717164351852</v>
      </c>
      <c r="V1790" t="b">
        <v>0</v>
      </c>
      <c r="W1790" t="s">
        <v>45</v>
      </c>
      <c r="X1790" t="s">
        <v>3203</v>
      </c>
      <c r="Z1790" t="b">
        <v>0</v>
      </c>
      <c r="AA1790" t="s">
        <v>150</v>
      </c>
      <c r="AB1790" t="s">
        <v>38</v>
      </c>
      <c r="AC1790" t="b">
        <v>0</v>
      </c>
      <c r="AD1790" t="b">
        <v>0</v>
      </c>
      <c r="AE1790" s="3">
        <v>12000</v>
      </c>
      <c r="AF1790" s="3">
        <v>0</v>
      </c>
    </row>
    <row r="1791" spans="1:32" x14ac:dyDescent="0.3">
      <c r="A1791" t="s">
        <v>664</v>
      </c>
      <c r="B1791" t="b">
        <v>0</v>
      </c>
      <c r="D1791" t="b">
        <v>0</v>
      </c>
      <c r="E1791" s="1">
        <v>43462</v>
      </c>
      <c r="F1791" t="b">
        <v>1</v>
      </c>
      <c r="G1791" t="s">
        <v>150</v>
      </c>
      <c r="H1791" t="b">
        <v>0</v>
      </c>
      <c r="I1791" s="2">
        <v>43388.762372685182</v>
      </c>
      <c r="J1791" t="b">
        <v>0</v>
      </c>
      <c r="K1791" t="b">
        <v>0</v>
      </c>
      <c r="L1791" t="s">
        <v>91</v>
      </c>
      <c r="M1791">
        <v>4</v>
      </c>
      <c r="N1791">
        <v>2018</v>
      </c>
      <c r="O1791" t="s">
        <v>34</v>
      </c>
      <c r="P1791" t="s">
        <v>34</v>
      </c>
      <c r="Q1791" t="s">
        <v>120</v>
      </c>
      <c r="R1791" t="s">
        <v>87</v>
      </c>
      <c r="S1791" s="2">
        <v>44296.959062499998</v>
      </c>
      <c r="U1791" s="2">
        <v>43480.657465277778</v>
      </c>
      <c r="V1791" t="b">
        <v>0</v>
      </c>
      <c r="W1791" t="s">
        <v>98</v>
      </c>
      <c r="X1791" t="s">
        <v>3213</v>
      </c>
      <c r="Z1791" t="b">
        <v>0</v>
      </c>
      <c r="AA1791" t="s">
        <v>150</v>
      </c>
      <c r="AB1791" t="s">
        <v>38</v>
      </c>
      <c r="AC1791" t="b">
        <v>0</v>
      </c>
      <c r="AD1791" t="b">
        <v>0</v>
      </c>
      <c r="AE1791" s="3">
        <v>12650</v>
      </c>
      <c r="AF1791" s="3">
        <v>0</v>
      </c>
    </row>
    <row r="1792" spans="1:32" x14ac:dyDescent="0.3">
      <c r="A1792" t="s">
        <v>792</v>
      </c>
      <c r="B1792" t="b">
        <v>0</v>
      </c>
      <c r="D1792" t="b">
        <v>0</v>
      </c>
      <c r="E1792" s="1">
        <v>43462</v>
      </c>
      <c r="F1792" t="b">
        <v>1</v>
      </c>
      <c r="G1792" t="s">
        <v>150</v>
      </c>
      <c r="H1792" t="b">
        <v>0</v>
      </c>
      <c r="I1792" s="2">
        <v>43417.750474537039</v>
      </c>
      <c r="J1792" t="b">
        <v>0</v>
      </c>
      <c r="K1792" t="b">
        <v>0</v>
      </c>
      <c r="L1792" t="s">
        <v>91</v>
      </c>
      <c r="M1792">
        <v>4</v>
      </c>
      <c r="N1792">
        <v>2018</v>
      </c>
      <c r="O1792" t="s">
        <v>34</v>
      </c>
      <c r="P1792" t="s">
        <v>34</v>
      </c>
      <c r="R1792" t="s">
        <v>87</v>
      </c>
      <c r="S1792" s="2">
        <v>44297.853321759256</v>
      </c>
      <c r="U1792" s="2">
        <v>43501.710173611114</v>
      </c>
      <c r="V1792" t="b">
        <v>0</v>
      </c>
      <c r="W1792" t="s">
        <v>111</v>
      </c>
      <c r="X1792" t="s">
        <v>3223</v>
      </c>
      <c r="Z1792" t="b">
        <v>0</v>
      </c>
      <c r="AA1792" t="s">
        <v>150</v>
      </c>
      <c r="AB1792" t="s">
        <v>38</v>
      </c>
      <c r="AC1792" t="b">
        <v>0</v>
      </c>
      <c r="AD1792" t="b">
        <v>0</v>
      </c>
      <c r="AE1792" s="3">
        <v>1521.5</v>
      </c>
      <c r="AF1792" s="3">
        <v>0</v>
      </c>
    </row>
    <row r="1793" spans="1:32" x14ac:dyDescent="0.3">
      <c r="A1793" t="s">
        <v>155</v>
      </c>
      <c r="B1793" t="b">
        <v>0</v>
      </c>
      <c r="D1793" t="b">
        <v>0</v>
      </c>
      <c r="E1793" s="1">
        <v>43462</v>
      </c>
      <c r="F1793" t="b">
        <v>1</v>
      </c>
      <c r="G1793" t="s">
        <v>150</v>
      </c>
      <c r="H1793" t="b">
        <v>0</v>
      </c>
      <c r="I1793" s="2">
        <v>43430.795706018522</v>
      </c>
      <c r="J1793" t="b">
        <v>0</v>
      </c>
      <c r="K1793" t="b">
        <v>0</v>
      </c>
      <c r="L1793" t="s">
        <v>91</v>
      </c>
      <c r="M1793">
        <v>4</v>
      </c>
      <c r="N1793">
        <v>2018</v>
      </c>
      <c r="O1793" t="s">
        <v>34</v>
      </c>
      <c r="P1793" t="s">
        <v>34</v>
      </c>
      <c r="R1793" t="s">
        <v>87</v>
      </c>
      <c r="S1793" s="2">
        <v>44297.853321759256</v>
      </c>
      <c r="U1793" s="2">
        <v>43501.719421296293</v>
      </c>
      <c r="V1793" t="b">
        <v>0</v>
      </c>
      <c r="W1793" t="s">
        <v>83</v>
      </c>
      <c r="X1793" t="s">
        <v>3224</v>
      </c>
      <c r="Z1793" t="b">
        <v>0</v>
      </c>
      <c r="AA1793" t="s">
        <v>150</v>
      </c>
      <c r="AB1793" t="s">
        <v>38</v>
      </c>
      <c r="AC1793" t="b">
        <v>0</v>
      </c>
      <c r="AD1793" t="b">
        <v>0</v>
      </c>
      <c r="AE1793" s="3">
        <v>8950</v>
      </c>
      <c r="AF1793" s="3">
        <v>0</v>
      </c>
    </row>
    <row r="1794" spans="1:32" x14ac:dyDescent="0.3">
      <c r="A1794" t="s">
        <v>1062</v>
      </c>
      <c r="B1794" t="b">
        <v>0</v>
      </c>
      <c r="D1794" t="b">
        <v>0</v>
      </c>
      <c r="E1794" s="1">
        <v>43462</v>
      </c>
      <c r="F1794" t="b">
        <v>1</v>
      </c>
      <c r="G1794" t="s">
        <v>964</v>
      </c>
      <c r="H1794" t="b">
        <v>0</v>
      </c>
      <c r="I1794" s="2">
        <v>43108.632974537039</v>
      </c>
      <c r="J1794" t="b">
        <v>0</v>
      </c>
      <c r="K1794" t="b">
        <v>0</v>
      </c>
      <c r="L1794" t="s">
        <v>91</v>
      </c>
      <c r="M1794">
        <v>4</v>
      </c>
      <c r="N1794">
        <v>2018</v>
      </c>
      <c r="O1794" t="s">
        <v>34</v>
      </c>
      <c r="P1794" t="s">
        <v>34</v>
      </c>
      <c r="Q1794" t="s">
        <v>120</v>
      </c>
      <c r="R1794" t="s">
        <v>87</v>
      </c>
      <c r="S1794" s="2">
        <v>44297.837673611109</v>
      </c>
      <c r="U1794" s="2">
        <v>43627.827326388891</v>
      </c>
      <c r="V1794" t="b">
        <v>0</v>
      </c>
      <c r="W1794" t="s">
        <v>121</v>
      </c>
      <c r="X1794" t="s">
        <v>3240</v>
      </c>
      <c r="Z1794" t="b">
        <v>0</v>
      </c>
      <c r="AA1794" t="s">
        <v>113</v>
      </c>
      <c r="AB1794" t="s">
        <v>38</v>
      </c>
      <c r="AC1794" t="b">
        <v>0</v>
      </c>
      <c r="AD1794" t="b">
        <v>0</v>
      </c>
      <c r="AE1794" s="3">
        <v>75750</v>
      </c>
      <c r="AF1794" s="3">
        <v>0</v>
      </c>
    </row>
    <row r="1795" spans="1:32" x14ac:dyDescent="0.3">
      <c r="A1795" t="s">
        <v>333</v>
      </c>
      <c r="B1795" t="b">
        <v>0</v>
      </c>
      <c r="D1795" t="b">
        <v>0</v>
      </c>
      <c r="E1795" s="1">
        <v>43462</v>
      </c>
      <c r="F1795" t="b">
        <v>1</v>
      </c>
      <c r="G1795" t="s">
        <v>964</v>
      </c>
      <c r="H1795" t="b">
        <v>0</v>
      </c>
      <c r="I1795" s="2">
        <v>43124.595381944448</v>
      </c>
      <c r="J1795" t="b">
        <v>0</v>
      </c>
      <c r="K1795" t="b">
        <v>0</v>
      </c>
      <c r="L1795" t="s">
        <v>91</v>
      </c>
      <c r="M1795">
        <v>4</v>
      </c>
      <c r="N1795">
        <v>2018</v>
      </c>
      <c r="O1795" t="s">
        <v>34</v>
      </c>
      <c r="P1795" t="s">
        <v>34</v>
      </c>
      <c r="Q1795" t="s">
        <v>110</v>
      </c>
      <c r="R1795" t="s">
        <v>87</v>
      </c>
      <c r="S1795" s="2">
        <v>44297.856377314813</v>
      </c>
      <c r="U1795" s="2">
        <v>43395.493680555555</v>
      </c>
      <c r="V1795" t="b">
        <v>0</v>
      </c>
      <c r="W1795" t="s">
        <v>45</v>
      </c>
      <c r="X1795" t="s">
        <v>3242</v>
      </c>
      <c r="Z1795" t="b">
        <v>0</v>
      </c>
      <c r="AA1795" t="s">
        <v>123</v>
      </c>
      <c r="AB1795" t="s">
        <v>38</v>
      </c>
      <c r="AC1795" t="b">
        <v>0</v>
      </c>
      <c r="AD1795" t="b">
        <v>0</v>
      </c>
      <c r="AE1795" s="3">
        <v>19970</v>
      </c>
      <c r="AF1795" s="3">
        <v>0</v>
      </c>
    </row>
    <row r="1796" spans="1:32" x14ac:dyDescent="0.3">
      <c r="A1796" t="s">
        <v>664</v>
      </c>
      <c r="B1796" t="b">
        <v>0</v>
      </c>
      <c r="D1796" t="b">
        <v>0</v>
      </c>
      <c r="E1796" s="1">
        <v>43462</v>
      </c>
      <c r="F1796" t="b">
        <v>1</v>
      </c>
      <c r="G1796" t="s">
        <v>150</v>
      </c>
      <c r="H1796" t="b">
        <v>0</v>
      </c>
      <c r="I1796" s="2">
        <v>43388.75986111111</v>
      </c>
      <c r="J1796" t="b">
        <v>0</v>
      </c>
      <c r="K1796" t="b">
        <v>0</v>
      </c>
      <c r="L1796" t="s">
        <v>91</v>
      </c>
      <c r="M1796">
        <v>4</v>
      </c>
      <c r="N1796">
        <v>2018</v>
      </c>
      <c r="O1796" t="s">
        <v>34</v>
      </c>
      <c r="P1796" t="s">
        <v>34</v>
      </c>
      <c r="Q1796" t="s">
        <v>120</v>
      </c>
      <c r="R1796" t="s">
        <v>87</v>
      </c>
      <c r="S1796" s="2">
        <v>44296.959062499998</v>
      </c>
      <c r="U1796" s="2">
        <v>43453.996863425928</v>
      </c>
      <c r="V1796" t="b">
        <v>0</v>
      </c>
      <c r="W1796" t="s">
        <v>98</v>
      </c>
      <c r="X1796" t="s">
        <v>3243</v>
      </c>
      <c r="Z1796" t="b">
        <v>0</v>
      </c>
      <c r="AA1796" t="s">
        <v>150</v>
      </c>
      <c r="AB1796" t="s">
        <v>38</v>
      </c>
      <c r="AC1796" t="b">
        <v>0</v>
      </c>
      <c r="AD1796" t="b">
        <v>0</v>
      </c>
      <c r="AE1796" s="3">
        <v>34610</v>
      </c>
      <c r="AF1796" s="3">
        <v>0</v>
      </c>
    </row>
    <row r="1797" spans="1:32" x14ac:dyDescent="0.3">
      <c r="A1797" t="s">
        <v>3244</v>
      </c>
      <c r="B1797" t="b">
        <v>0</v>
      </c>
      <c r="D1797" t="b">
        <v>0</v>
      </c>
      <c r="E1797" s="1">
        <v>43462</v>
      </c>
      <c r="F1797" t="b">
        <v>1</v>
      </c>
      <c r="G1797" t="s">
        <v>964</v>
      </c>
      <c r="H1797" t="b">
        <v>0</v>
      </c>
      <c r="I1797" s="2">
        <v>42907.847662037035</v>
      </c>
      <c r="J1797" t="b">
        <v>0</v>
      </c>
      <c r="K1797" t="b">
        <v>0</v>
      </c>
      <c r="L1797" t="s">
        <v>91</v>
      </c>
      <c r="M1797">
        <v>4</v>
      </c>
      <c r="N1797">
        <v>2018</v>
      </c>
      <c r="O1797" t="s">
        <v>34</v>
      </c>
      <c r="P1797" t="s">
        <v>34</v>
      </c>
      <c r="Q1797" t="s">
        <v>120</v>
      </c>
      <c r="R1797" t="s">
        <v>87</v>
      </c>
      <c r="S1797" s="2">
        <v>44296.959062499998</v>
      </c>
      <c r="U1797" s="2">
        <v>43627.838310185187</v>
      </c>
      <c r="V1797" t="b">
        <v>0</v>
      </c>
      <c r="W1797" t="s">
        <v>141</v>
      </c>
      <c r="X1797" t="s">
        <v>3245</v>
      </c>
      <c r="Z1797" t="b">
        <v>0</v>
      </c>
      <c r="AA1797" t="s">
        <v>113</v>
      </c>
      <c r="AB1797" t="s">
        <v>38</v>
      </c>
      <c r="AC1797" t="b">
        <v>0</v>
      </c>
      <c r="AD1797" t="b">
        <v>0</v>
      </c>
      <c r="AE1797" s="3">
        <v>57394</v>
      </c>
      <c r="AF1797" s="3">
        <v>0</v>
      </c>
    </row>
    <row r="1798" spans="1:32" x14ac:dyDescent="0.3">
      <c r="A1798" t="s">
        <v>256</v>
      </c>
      <c r="B1798" t="b">
        <v>0</v>
      </c>
      <c r="D1798" t="b">
        <v>0</v>
      </c>
      <c r="E1798" s="1">
        <v>43462</v>
      </c>
      <c r="F1798" t="b">
        <v>1</v>
      </c>
      <c r="G1798" t="s">
        <v>964</v>
      </c>
      <c r="H1798" t="b">
        <v>0</v>
      </c>
      <c r="I1798" s="2">
        <v>43069.736400462964</v>
      </c>
      <c r="J1798" t="b">
        <v>0</v>
      </c>
      <c r="K1798" t="b">
        <v>0</v>
      </c>
      <c r="L1798" t="s">
        <v>91</v>
      </c>
      <c r="M1798">
        <v>4</v>
      </c>
      <c r="N1798">
        <v>2018</v>
      </c>
      <c r="O1798" t="s">
        <v>34</v>
      </c>
      <c r="P1798" t="s">
        <v>34</v>
      </c>
      <c r="Q1798" t="s">
        <v>120</v>
      </c>
      <c r="R1798" t="s">
        <v>87</v>
      </c>
      <c r="S1798" s="2">
        <v>44297.841840277775</v>
      </c>
      <c r="U1798" s="2">
        <v>43627.848310185182</v>
      </c>
      <c r="V1798" t="b">
        <v>0</v>
      </c>
      <c r="W1798" t="s">
        <v>141</v>
      </c>
      <c r="X1798" t="s">
        <v>3250</v>
      </c>
      <c r="Z1798" t="b">
        <v>0</v>
      </c>
      <c r="AA1798" t="s">
        <v>113</v>
      </c>
      <c r="AB1798" t="s">
        <v>38</v>
      </c>
      <c r="AC1798" t="b">
        <v>0</v>
      </c>
      <c r="AD1798" t="b">
        <v>0</v>
      </c>
      <c r="AE1798" s="3">
        <v>72600</v>
      </c>
      <c r="AF1798" s="3">
        <v>0</v>
      </c>
    </row>
    <row r="1799" spans="1:32" x14ac:dyDescent="0.3">
      <c r="A1799" t="s">
        <v>3272</v>
      </c>
      <c r="B1799" t="b">
        <v>0</v>
      </c>
      <c r="D1799" t="b">
        <v>0</v>
      </c>
      <c r="E1799" s="1">
        <v>43462</v>
      </c>
      <c r="F1799" t="b">
        <v>1</v>
      </c>
      <c r="G1799" t="s">
        <v>109</v>
      </c>
      <c r="H1799" t="b">
        <v>0</v>
      </c>
      <c r="I1799" s="2">
        <v>43010.940787037034</v>
      </c>
      <c r="J1799" t="b">
        <v>0</v>
      </c>
      <c r="K1799" t="b">
        <v>0</v>
      </c>
      <c r="L1799" t="s">
        <v>91</v>
      </c>
      <c r="M1799">
        <v>4</v>
      </c>
      <c r="N1799">
        <v>2018</v>
      </c>
      <c r="O1799" t="s">
        <v>34</v>
      </c>
      <c r="P1799" t="s">
        <v>34</v>
      </c>
      <c r="Q1799" t="s">
        <v>120</v>
      </c>
      <c r="R1799" t="s">
        <v>87</v>
      </c>
      <c r="S1799" s="2">
        <v>44297.856377314813</v>
      </c>
      <c r="U1799" s="2">
        <v>43573.824143518519</v>
      </c>
      <c r="V1799" t="b">
        <v>0</v>
      </c>
      <c r="W1799" t="s">
        <v>141</v>
      </c>
      <c r="X1799" t="s">
        <v>3273</v>
      </c>
      <c r="Z1799" t="b">
        <v>0</v>
      </c>
      <c r="AA1799" t="s">
        <v>113</v>
      </c>
      <c r="AB1799" t="s">
        <v>38</v>
      </c>
      <c r="AC1799" t="b">
        <v>0</v>
      </c>
      <c r="AD1799" t="b">
        <v>0</v>
      </c>
      <c r="AE1799" s="3">
        <v>72600</v>
      </c>
      <c r="AF1799" s="3">
        <v>0</v>
      </c>
    </row>
    <row r="1800" spans="1:32" x14ac:dyDescent="0.3">
      <c r="A1800" t="s">
        <v>427</v>
      </c>
      <c r="B1800" t="b">
        <v>0</v>
      </c>
      <c r="D1800" t="b">
        <v>0</v>
      </c>
      <c r="E1800" s="1">
        <v>43462</v>
      </c>
      <c r="F1800" t="b">
        <v>1</v>
      </c>
      <c r="G1800" t="s">
        <v>964</v>
      </c>
      <c r="H1800" t="b">
        <v>1</v>
      </c>
      <c r="I1800" s="2">
        <v>42927.747743055559</v>
      </c>
      <c r="J1800" t="b">
        <v>0</v>
      </c>
      <c r="K1800" t="b">
        <v>0</v>
      </c>
      <c r="L1800" t="s">
        <v>91</v>
      </c>
      <c r="M1800">
        <v>4</v>
      </c>
      <c r="N1800">
        <v>2018</v>
      </c>
      <c r="O1800" t="s">
        <v>34</v>
      </c>
      <c r="P1800" t="s">
        <v>34</v>
      </c>
      <c r="Q1800" t="s">
        <v>120</v>
      </c>
      <c r="R1800" t="s">
        <v>87</v>
      </c>
      <c r="S1800" s="2">
        <v>44296.959062499998</v>
      </c>
      <c r="U1800" s="2">
        <v>43627.848067129627</v>
      </c>
      <c r="V1800" t="b">
        <v>0</v>
      </c>
      <c r="W1800" t="s">
        <v>98</v>
      </c>
      <c r="X1800" t="s">
        <v>4264</v>
      </c>
      <c r="Z1800" t="b">
        <v>0</v>
      </c>
      <c r="AA1800" t="s">
        <v>113</v>
      </c>
      <c r="AB1800" t="s">
        <v>38</v>
      </c>
      <c r="AC1800" t="b">
        <v>0</v>
      </c>
      <c r="AD1800" t="b">
        <v>0</v>
      </c>
      <c r="AE1800" s="3">
        <v>82600</v>
      </c>
      <c r="AF1800" s="3">
        <v>0</v>
      </c>
    </row>
    <row r="1801" spans="1:32" x14ac:dyDescent="0.3">
      <c r="A1801" t="s">
        <v>191</v>
      </c>
      <c r="B1801" t="b">
        <v>0</v>
      </c>
      <c r="D1801" t="b">
        <v>0</v>
      </c>
      <c r="E1801" s="1">
        <v>43462</v>
      </c>
      <c r="F1801" t="b">
        <v>1</v>
      </c>
      <c r="G1801" t="s">
        <v>150</v>
      </c>
      <c r="H1801" t="b">
        <v>0</v>
      </c>
      <c r="I1801" s="2">
        <v>43397.62740740741</v>
      </c>
      <c r="J1801" t="b">
        <v>0</v>
      </c>
      <c r="K1801" t="b">
        <v>0</v>
      </c>
      <c r="L1801" t="s">
        <v>91</v>
      </c>
      <c r="M1801">
        <v>4</v>
      </c>
      <c r="N1801">
        <v>2018</v>
      </c>
      <c r="O1801" t="s">
        <v>5</v>
      </c>
      <c r="P1801" t="s">
        <v>5</v>
      </c>
      <c r="R1801" t="s">
        <v>87</v>
      </c>
      <c r="S1801" s="2">
        <v>44296.95826388889</v>
      </c>
      <c r="U1801" s="2">
        <v>43480.652777777781</v>
      </c>
      <c r="V1801" t="b">
        <v>0</v>
      </c>
      <c r="W1801" t="s">
        <v>45</v>
      </c>
      <c r="X1801" t="s">
        <v>5046</v>
      </c>
      <c r="Z1801" t="b">
        <v>0</v>
      </c>
      <c r="AA1801" t="s">
        <v>150</v>
      </c>
      <c r="AB1801" t="s">
        <v>42</v>
      </c>
      <c r="AC1801" t="b">
        <v>0</v>
      </c>
      <c r="AD1801" t="b">
        <v>1</v>
      </c>
      <c r="AE1801" s="3">
        <v>8950</v>
      </c>
      <c r="AF1801" s="3">
        <v>8950</v>
      </c>
    </row>
    <row r="1802" spans="1:32" x14ac:dyDescent="0.3">
      <c r="A1802" t="s">
        <v>4394</v>
      </c>
      <c r="B1802" t="b">
        <v>0</v>
      </c>
      <c r="D1802" t="b">
        <v>0</v>
      </c>
      <c r="E1802" s="1">
        <v>43464</v>
      </c>
      <c r="F1802" t="b">
        <v>1</v>
      </c>
      <c r="G1802" t="s">
        <v>40</v>
      </c>
      <c r="H1802" t="b">
        <v>1</v>
      </c>
      <c r="I1802" s="2">
        <v>43329.872407407405</v>
      </c>
      <c r="J1802" t="b">
        <v>0</v>
      </c>
      <c r="K1802" t="b">
        <v>0</v>
      </c>
      <c r="L1802" t="s">
        <v>91</v>
      </c>
      <c r="M1802">
        <v>4</v>
      </c>
      <c r="N1802">
        <v>2018</v>
      </c>
      <c r="O1802" t="s">
        <v>34</v>
      </c>
      <c r="P1802" t="s">
        <v>34</v>
      </c>
      <c r="Q1802" t="s">
        <v>44</v>
      </c>
      <c r="R1802" t="s">
        <v>87</v>
      </c>
      <c r="S1802" s="2">
        <v>44297.838888888888</v>
      </c>
      <c r="U1802" s="2">
        <v>43836.762962962966</v>
      </c>
      <c r="V1802" t="b">
        <v>0</v>
      </c>
      <c r="W1802" t="s">
        <v>121</v>
      </c>
      <c r="X1802" t="s">
        <v>4395</v>
      </c>
      <c r="Z1802" t="b">
        <v>0</v>
      </c>
      <c r="AA1802" t="s">
        <v>32</v>
      </c>
      <c r="AB1802" t="s">
        <v>38</v>
      </c>
      <c r="AC1802" t="b">
        <v>0</v>
      </c>
      <c r="AD1802" t="b">
        <v>0</v>
      </c>
      <c r="AE1802" s="3">
        <v>65796</v>
      </c>
      <c r="AF1802" s="3">
        <v>0</v>
      </c>
    </row>
    <row r="1803" spans="1:32" x14ac:dyDescent="0.3">
      <c r="A1803" t="s">
        <v>90</v>
      </c>
      <c r="B1803" t="b">
        <v>0</v>
      </c>
      <c r="D1803" t="b">
        <v>0</v>
      </c>
      <c r="E1803" s="1">
        <v>43465</v>
      </c>
      <c r="F1803" t="b">
        <v>1</v>
      </c>
      <c r="G1803" t="s">
        <v>32</v>
      </c>
      <c r="H1803" t="b">
        <v>0</v>
      </c>
      <c r="I1803" s="2">
        <v>42387.913078703707</v>
      </c>
      <c r="J1803" t="b">
        <v>0</v>
      </c>
      <c r="K1803" t="b">
        <v>0</v>
      </c>
      <c r="L1803" t="s">
        <v>91</v>
      </c>
      <c r="M1803">
        <v>4</v>
      </c>
      <c r="N1803">
        <v>2018</v>
      </c>
      <c r="O1803" t="s">
        <v>34</v>
      </c>
      <c r="P1803" t="s">
        <v>34</v>
      </c>
      <c r="Q1803" t="s">
        <v>5972</v>
      </c>
      <c r="R1803" t="s">
        <v>36</v>
      </c>
      <c r="S1803" s="2">
        <v>43836.762962962966</v>
      </c>
      <c r="U1803" s="2">
        <v>43836.762962962966</v>
      </c>
      <c r="V1803" t="b">
        <v>0</v>
      </c>
      <c r="W1803" t="s">
        <v>45</v>
      </c>
      <c r="X1803" t="s">
        <v>92</v>
      </c>
      <c r="Z1803" t="b">
        <v>0</v>
      </c>
      <c r="AA1803" t="s">
        <v>32</v>
      </c>
      <c r="AB1803" t="s">
        <v>38</v>
      </c>
      <c r="AC1803" t="b">
        <v>0</v>
      </c>
      <c r="AD1803" t="b">
        <v>0</v>
      </c>
      <c r="AE1803" s="3">
        <v>130000</v>
      </c>
      <c r="AF1803" s="3">
        <v>0</v>
      </c>
    </row>
    <row r="1804" spans="1:32" x14ac:dyDescent="0.3">
      <c r="A1804" t="s">
        <v>191</v>
      </c>
      <c r="B1804" t="b">
        <v>0</v>
      </c>
      <c r="D1804" t="b">
        <v>0</v>
      </c>
      <c r="E1804" s="1">
        <v>43465</v>
      </c>
      <c r="F1804" t="b">
        <v>1</v>
      </c>
      <c r="G1804" t="s">
        <v>109</v>
      </c>
      <c r="H1804" t="b">
        <v>1</v>
      </c>
      <c r="I1804" s="2">
        <v>42443.534004629626</v>
      </c>
      <c r="J1804" t="b">
        <v>0</v>
      </c>
      <c r="K1804" t="b">
        <v>0</v>
      </c>
      <c r="L1804" t="s">
        <v>91</v>
      </c>
      <c r="M1804">
        <v>4</v>
      </c>
      <c r="N1804">
        <v>2018</v>
      </c>
      <c r="O1804" t="s">
        <v>34</v>
      </c>
      <c r="P1804" t="s">
        <v>34</v>
      </c>
      <c r="Q1804" t="s">
        <v>5971</v>
      </c>
      <c r="R1804" t="s">
        <v>87</v>
      </c>
      <c r="S1804" s="2">
        <v>44296.959062499998</v>
      </c>
      <c r="U1804" s="2">
        <v>43174.740671296298</v>
      </c>
      <c r="V1804" t="b">
        <v>0</v>
      </c>
      <c r="W1804" t="s">
        <v>141</v>
      </c>
      <c r="X1804" t="s">
        <v>192</v>
      </c>
      <c r="Z1804" t="b">
        <v>0</v>
      </c>
      <c r="AA1804" t="s">
        <v>150</v>
      </c>
      <c r="AB1804" t="s">
        <v>38</v>
      </c>
      <c r="AC1804" t="b">
        <v>0</v>
      </c>
      <c r="AD1804" t="b">
        <v>0</v>
      </c>
      <c r="AE1804" s="3">
        <v>54805</v>
      </c>
      <c r="AF1804" s="3">
        <v>0</v>
      </c>
    </row>
    <row r="1805" spans="1:32" x14ac:dyDescent="0.3">
      <c r="A1805" t="s">
        <v>216</v>
      </c>
      <c r="B1805" t="b">
        <v>0</v>
      </c>
      <c r="D1805" t="b">
        <v>0</v>
      </c>
      <c r="E1805" s="1">
        <v>43465</v>
      </c>
      <c r="F1805" t="b">
        <v>1</v>
      </c>
      <c r="G1805" t="s">
        <v>109</v>
      </c>
      <c r="H1805" t="b">
        <v>0</v>
      </c>
      <c r="I1805" s="2">
        <v>42447.758344907408</v>
      </c>
      <c r="J1805" t="b">
        <v>0</v>
      </c>
      <c r="K1805" t="b">
        <v>0</v>
      </c>
      <c r="L1805" t="s">
        <v>91</v>
      </c>
      <c r="M1805">
        <v>4</v>
      </c>
      <c r="N1805">
        <v>2018</v>
      </c>
      <c r="O1805" t="s">
        <v>34</v>
      </c>
      <c r="P1805" t="s">
        <v>34</v>
      </c>
      <c r="Q1805" t="s">
        <v>3016</v>
      </c>
      <c r="R1805" t="s">
        <v>87</v>
      </c>
      <c r="S1805" s="2">
        <v>44297.837673611109</v>
      </c>
      <c r="U1805" s="2">
        <v>43627.804467592592</v>
      </c>
      <c r="V1805" t="b">
        <v>0</v>
      </c>
      <c r="W1805" t="s">
        <v>121</v>
      </c>
      <c r="X1805" t="s">
        <v>217</v>
      </c>
      <c r="Z1805" t="b">
        <v>0</v>
      </c>
      <c r="AA1805" t="s">
        <v>113</v>
      </c>
      <c r="AB1805" t="s">
        <v>38</v>
      </c>
      <c r="AC1805" t="b">
        <v>0</v>
      </c>
      <c r="AD1805" t="b">
        <v>0</v>
      </c>
      <c r="AE1805" s="3">
        <v>56177.14</v>
      </c>
      <c r="AF1805" s="3">
        <v>0</v>
      </c>
    </row>
    <row r="1806" spans="1:32" x14ac:dyDescent="0.3">
      <c r="A1806" t="s">
        <v>256</v>
      </c>
      <c r="B1806" t="b">
        <v>0</v>
      </c>
      <c r="D1806" t="b">
        <v>0</v>
      </c>
      <c r="E1806" s="1">
        <v>43465</v>
      </c>
      <c r="F1806" t="b">
        <v>1</v>
      </c>
      <c r="G1806" t="s">
        <v>109</v>
      </c>
      <c r="H1806" t="b">
        <v>0</v>
      </c>
      <c r="I1806" s="2">
        <v>42461.663356481484</v>
      </c>
      <c r="J1806" t="b">
        <v>0</v>
      </c>
      <c r="K1806" t="b">
        <v>0</v>
      </c>
      <c r="L1806" t="s">
        <v>91</v>
      </c>
      <c r="M1806">
        <v>4</v>
      </c>
      <c r="N1806">
        <v>2018</v>
      </c>
      <c r="O1806" t="s">
        <v>34</v>
      </c>
      <c r="P1806" t="s">
        <v>34</v>
      </c>
      <c r="Q1806" t="s">
        <v>3016</v>
      </c>
      <c r="R1806" t="s">
        <v>87</v>
      </c>
      <c r="S1806" s="2">
        <v>44296.959062499998</v>
      </c>
      <c r="U1806" s="2">
        <v>43627.837719907409</v>
      </c>
      <c r="V1806" t="b">
        <v>0</v>
      </c>
      <c r="W1806" t="s">
        <v>98</v>
      </c>
      <c r="X1806" t="s">
        <v>257</v>
      </c>
      <c r="Z1806" t="b">
        <v>0</v>
      </c>
      <c r="AA1806" t="s">
        <v>113</v>
      </c>
      <c r="AB1806" t="s">
        <v>38</v>
      </c>
      <c r="AC1806" t="b">
        <v>0</v>
      </c>
      <c r="AD1806" t="b">
        <v>0</v>
      </c>
      <c r="AE1806" s="3">
        <v>54805</v>
      </c>
      <c r="AF1806" s="3">
        <v>0</v>
      </c>
    </row>
    <row r="1807" spans="1:32" x14ac:dyDescent="0.3">
      <c r="A1807" t="s">
        <v>356</v>
      </c>
      <c r="B1807" t="b">
        <v>0</v>
      </c>
      <c r="D1807" t="b">
        <v>0</v>
      </c>
      <c r="E1807" s="1">
        <v>43465</v>
      </c>
      <c r="F1807" t="b">
        <v>1</v>
      </c>
      <c r="G1807" t="s">
        <v>109</v>
      </c>
      <c r="H1807" t="b">
        <v>0</v>
      </c>
      <c r="I1807" s="2">
        <v>42497.524212962962</v>
      </c>
      <c r="J1807" t="b">
        <v>0</v>
      </c>
      <c r="K1807" t="b">
        <v>0</v>
      </c>
      <c r="L1807" t="s">
        <v>91</v>
      </c>
      <c r="M1807">
        <v>4</v>
      </c>
      <c r="N1807">
        <v>2018</v>
      </c>
      <c r="O1807" t="s">
        <v>34</v>
      </c>
      <c r="P1807" t="s">
        <v>34</v>
      </c>
      <c r="Q1807" t="s">
        <v>5976</v>
      </c>
      <c r="R1807" t="s">
        <v>87</v>
      </c>
      <c r="S1807" s="2">
        <v>44297.856377314813</v>
      </c>
      <c r="U1807" s="2">
        <v>43280.604953703703</v>
      </c>
      <c r="V1807" t="b">
        <v>0</v>
      </c>
      <c r="W1807" t="s">
        <v>121</v>
      </c>
      <c r="X1807" t="s">
        <v>357</v>
      </c>
      <c r="Z1807" t="b">
        <v>0</v>
      </c>
      <c r="AA1807" t="s">
        <v>123</v>
      </c>
      <c r="AB1807" t="s">
        <v>38</v>
      </c>
      <c r="AC1807" t="b">
        <v>0</v>
      </c>
      <c r="AD1807" t="b">
        <v>0</v>
      </c>
      <c r="AE1807" s="3">
        <v>72600</v>
      </c>
      <c r="AF1807" s="3">
        <v>0</v>
      </c>
    </row>
    <row r="1808" spans="1:32" x14ac:dyDescent="0.3">
      <c r="A1808" t="s">
        <v>191</v>
      </c>
      <c r="B1808" t="b">
        <v>0</v>
      </c>
      <c r="D1808" t="b">
        <v>0</v>
      </c>
      <c r="E1808" s="1">
        <v>43465</v>
      </c>
      <c r="F1808" t="b">
        <v>1</v>
      </c>
      <c r="G1808" t="s">
        <v>109</v>
      </c>
      <c r="H1808" t="b">
        <v>0</v>
      </c>
      <c r="I1808" s="2">
        <v>42545.205497685187</v>
      </c>
      <c r="J1808" t="b">
        <v>0</v>
      </c>
      <c r="K1808" t="b">
        <v>0</v>
      </c>
      <c r="L1808" t="s">
        <v>91</v>
      </c>
      <c r="M1808">
        <v>4</v>
      </c>
      <c r="N1808">
        <v>2018</v>
      </c>
      <c r="O1808" t="s">
        <v>34</v>
      </c>
      <c r="P1808" t="s">
        <v>34</v>
      </c>
      <c r="Q1808" t="s">
        <v>5971</v>
      </c>
      <c r="R1808" t="s">
        <v>87</v>
      </c>
      <c r="S1808" s="2">
        <v>44296.959062499998</v>
      </c>
      <c r="U1808" s="2">
        <v>43185.696122685185</v>
      </c>
      <c r="V1808" t="b">
        <v>0</v>
      </c>
      <c r="W1808" t="s">
        <v>98</v>
      </c>
      <c r="X1808" t="s">
        <v>539</v>
      </c>
      <c r="Z1808" t="b">
        <v>0</v>
      </c>
      <c r="AA1808" t="s">
        <v>150</v>
      </c>
      <c r="AB1808" t="s">
        <v>38</v>
      </c>
      <c r="AC1808" t="b">
        <v>0</v>
      </c>
      <c r="AD1808" t="b">
        <v>0</v>
      </c>
      <c r="AE1808" s="3">
        <v>54805</v>
      </c>
      <c r="AF1808" s="3">
        <v>0</v>
      </c>
    </row>
    <row r="1809" spans="1:32" x14ac:dyDescent="0.3">
      <c r="A1809" t="s">
        <v>573</v>
      </c>
      <c r="B1809" t="b">
        <v>0</v>
      </c>
      <c r="D1809" t="b">
        <v>0</v>
      </c>
      <c r="E1809" s="1">
        <v>43465</v>
      </c>
      <c r="F1809" t="b">
        <v>1</v>
      </c>
      <c r="G1809" t="s">
        <v>109</v>
      </c>
      <c r="H1809" t="b">
        <v>0</v>
      </c>
      <c r="I1809" s="2">
        <v>42545.267881944441</v>
      </c>
      <c r="J1809" t="b">
        <v>0</v>
      </c>
      <c r="K1809" t="b">
        <v>0</v>
      </c>
      <c r="L1809" t="s">
        <v>91</v>
      </c>
      <c r="M1809">
        <v>4</v>
      </c>
      <c r="N1809">
        <v>2018</v>
      </c>
      <c r="O1809" t="s">
        <v>34</v>
      </c>
      <c r="P1809" t="s">
        <v>34</v>
      </c>
      <c r="Q1809" t="s">
        <v>5972</v>
      </c>
      <c r="R1809" t="s">
        <v>87</v>
      </c>
      <c r="S1809" s="2">
        <v>44296.959062499998</v>
      </c>
      <c r="U1809" s="2">
        <v>43213.682824074072</v>
      </c>
      <c r="V1809" t="b">
        <v>0</v>
      </c>
      <c r="W1809" t="s">
        <v>98</v>
      </c>
      <c r="X1809" t="s">
        <v>574</v>
      </c>
      <c r="Z1809" t="b">
        <v>0</v>
      </c>
      <c r="AA1809" t="s">
        <v>150</v>
      </c>
      <c r="AB1809" t="s">
        <v>38</v>
      </c>
      <c r="AC1809" t="b">
        <v>0</v>
      </c>
      <c r="AD1809" t="b">
        <v>0</v>
      </c>
      <c r="AE1809" s="3">
        <v>54805</v>
      </c>
      <c r="AF1809" s="3">
        <v>0</v>
      </c>
    </row>
    <row r="1810" spans="1:32" x14ac:dyDescent="0.3">
      <c r="A1810" t="s">
        <v>191</v>
      </c>
      <c r="B1810" t="b">
        <v>0</v>
      </c>
      <c r="D1810" t="b">
        <v>0</v>
      </c>
      <c r="E1810" s="1">
        <v>43465</v>
      </c>
      <c r="F1810" t="b">
        <v>1</v>
      </c>
      <c r="G1810" t="s">
        <v>109</v>
      </c>
      <c r="H1810" t="b">
        <v>1</v>
      </c>
      <c r="I1810" s="2">
        <v>42548.059583333335</v>
      </c>
      <c r="J1810" t="b">
        <v>0</v>
      </c>
      <c r="K1810" t="b">
        <v>0</v>
      </c>
      <c r="L1810" t="s">
        <v>91</v>
      </c>
      <c r="M1810">
        <v>4</v>
      </c>
      <c r="N1810">
        <v>2018</v>
      </c>
      <c r="O1810" t="s">
        <v>34</v>
      </c>
      <c r="P1810" t="s">
        <v>34</v>
      </c>
      <c r="Q1810" t="s">
        <v>5974</v>
      </c>
      <c r="R1810" t="s">
        <v>87</v>
      </c>
      <c r="S1810" s="2">
        <v>44296.959062499998</v>
      </c>
      <c r="U1810" s="2">
        <v>43185.70752314815</v>
      </c>
      <c r="V1810" t="b">
        <v>0</v>
      </c>
      <c r="W1810" t="s">
        <v>98</v>
      </c>
      <c r="X1810" t="s">
        <v>616</v>
      </c>
      <c r="Z1810" t="b">
        <v>0</v>
      </c>
      <c r="AA1810" t="s">
        <v>150</v>
      </c>
      <c r="AB1810" t="s">
        <v>38</v>
      </c>
      <c r="AC1810" t="b">
        <v>0</v>
      </c>
      <c r="AD1810" t="b">
        <v>0</v>
      </c>
      <c r="AE1810" s="3">
        <v>54805</v>
      </c>
      <c r="AF1810" s="3">
        <v>0</v>
      </c>
    </row>
    <row r="1811" spans="1:32" x14ac:dyDescent="0.3">
      <c r="A1811" t="s">
        <v>692</v>
      </c>
      <c r="B1811" t="b">
        <v>0</v>
      </c>
      <c r="D1811" t="b">
        <v>0</v>
      </c>
      <c r="E1811" s="1">
        <v>43465</v>
      </c>
      <c r="F1811" t="b">
        <v>1</v>
      </c>
      <c r="G1811" t="s">
        <v>194</v>
      </c>
      <c r="H1811" t="b">
        <v>0</v>
      </c>
      <c r="I1811" s="2">
        <v>42552.800000000003</v>
      </c>
      <c r="J1811" t="b">
        <v>0</v>
      </c>
      <c r="K1811" t="b">
        <v>0</v>
      </c>
      <c r="L1811" t="s">
        <v>91</v>
      </c>
      <c r="M1811">
        <v>4</v>
      </c>
      <c r="N1811">
        <v>2018</v>
      </c>
      <c r="O1811" t="s">
        <v>34</v>
      </c>
      <c r="P1811" t="s">
        <v>34</v>
      </c>
      <c r="Q1811" t="s">
        <v>5969</v>
      </c>
      <c r="R1811" t="s">
        <v>87</v>
      </c>
      <c r="S1811" s="2">
        <v>44297.8278587963</v>
      </c>
      <c r="U1811" s="2">
        <v>43971.590567129628</v>
      </c>
      <c r="V1811" t="b">
        <v>0</v>
      </c>
      <c r="W1811" t="s">
        <v>83</v>
      </c>
      <c r="X1811" t="s">
        <v>693</v>
      </c>
      <c r="Z1811" t="b">
        <v>0</v>
      </c>
      <c r="AA1811" t="s">
        <v>194</v>
      </c>
      <c r="AB1811" t="s">
        <v>38</v>
      </c>
      <c r="AC1811" t="b">
        <v>0</v>
      </c>
      <c r="AD1811" t="b">
        <v>0</v>
      </c>
      <c r="AE1811" s="3">
        <v>65324</v>
      </c>
      <c r="AF1811" s="3">
        <v>0</v>
      </c>
    </row>
    <row r="1812" spans="1:32" x14ac:dyDescent="0.3">
      <c r="A1812" t="s">
        <v>727</v>
      </c>
      <c r="B1812" t="b">
        <v>0</v>
      </c>
      <c r="D1812" t="b">
        <v>0</v>
      </c>
      <c r="E1812" s="1">
        <v>43465</v>
      </c>
      <c r="F1812" t="b">
        <v>1</v>
      </c>
      <c r="G1812" t="s">
        <v>74</v>
      </c>
      <c r="H1812" t="b">
        <v>0</v>
      </c>
      <c r="I1812" s="2">
        <v>42597.635694444441</v>
      </c>
      <c r="J1812" t="b">
        <v>0</v>
      </c>
      <c r="K1812" t="b">
        <v>0</v>
      </c>
      <c r="L1812" t="s">
        <v>91</v>
      </c>
      <c r="M1812">
        <v>4</v>
      </c>
      <c r="N1812">
        <v>2018</v>
      </c>
      <c r="O1812" t="s">
        <v>34</v>
      </c>
      <c r="P1812" t="s">
        <v>34</v>
      </c>
      <c r="Q1812" t="s">
        <v>5971</v>
      </c>
      <c r="R1812" t="s">
        <v>87</v>
      </c>
      <c r="S1812" s="2">
        <v>44297.837673611109</v>
      </c>
      <c r="U1812" s="2">
        <v>43836.762962962966</v>
      </c>
      <c r="V1812" t="b">
        <v>0</v>
      </c>
      <c r="W1812" t="s">
        <v>121</v>
      </c>
      <c r="X1812" t="s">
        <v>728</v>
      </c>
      <c r="Z1812" t="b">
        <v>0</v>
      </c>
      <c r="AA1812" t="s">
        <v>74</v>
      </c>
      <c r="AB1812" t="s">
        <v>38</v>
      </c>
      <c r="AC1812" t="b">
        <v>0</v>
      </c>
      <c r="AD1812" t="b">
        <v>0</v>
      </c>
      <c r="AE1812" s="3">
        <v>71500</v>
      </c>
      <c r="AF1812" s="3">
        <v>0</v>
      </c>
    </row>
    <row r="1813" spans="1:32" x14ac:dyDescent="0.3">
      <c r="A1813" t="s">
        <v>785</v>
      </c>
      <c r="B1813" t="b">
        <v>0</v>
      </c>
      <c r="D1813" t="b">
        <v>0</v>
      </c>
      <c r="E1813" s="1">
        <v>43465</v>
      </c>
      <c r="F1813" t="b">
        <v>1</v>
      </c>
      <c r="G1813" t="s">
        <v>74</v>
      </c>
      <c r="H1813" t="b">
        <v>0</v>
      </c>
      <c r="I1813" s="2">
        <v>42613.496655092589</v>
      </c>
      <c r="J1813" t="b">
        <v>0</v>
      </c>
      <c r="K1813" t="b">
        <v>0</v>
      </c>
      <c r="L1813" t="s">
        <v>91</v>
      </c>
      <c r="M1813">
        <v>4</v>
      </c>
      <c r="N1813">
        <v>2018</v>
      </c>
      <c r="O1813" t="s">
        <v>34</v>
      </c>
      <c r="P1813" t="s">
        <v>34</v>
      </c>
      <c r="Q1813" t="s">
        <v>5981</v>
      </c>
      <c r="R1813" t="s">
        <v>87</v>
      </c>
      <c r="S1813" s="2">
        <v>44297.837673611109</v>
      </c>
      <c r="U1813" s="2">
        <v>43836.762962962966</v>
      </c>
      <c r="V1813" t="b">
        <v>0</v>
      </c>
      <c r="W1813" t="s">
        <v>121</v>
      </c>
      <c r="X1813" t="s">
        <v>786</v>
      </c>
      <c r="Z1813" t="b">
        <v>0</v>
      </c>
      <c r="AA1813" t="s">
        <v>74</v>
      </c>
      <c r="AB1813" t="s">
        <v>38</v>
      </c>
      <c r="AC1813" t="b">
        <v>0</v>
      </c>
      <c r="AD1813" t="b">
        <v>0</v>
      </c>
      <c r="AE1813" s="3">
        <v>71500</v>
      </c>
      <c r="AF1813" s="3">
        <v>0</v>
      </c>
    </row>
    <row r="1814" spans="1:32" x14ac:dyDescent="0.3">
      <c r="A1814" t="s">
        <v>981</v>
      </c>
      <c r="B1814" t="b">
        <v>0</v>
      </c>
      <c r="D1814" t="b">
        <v>0</v>
      </c>
      <c r="E1814" s="1">
        <v>43465</v>
      </c>
      <c r="F1814" t="b">
        <v>1</v>
      </c>
      <c r="G1814" t="s">
        <v>964</v>
      </c>
      <c r="H1814" t="b">
        <v>1</v>
      </c>
      <c r="I1814" s="2">
        <v>42761.961886574078</v>
      </c>
      <c r="J1814" t="b">
        <v>0</v>
      </c>
      <c r="K1814" t="b">
        <v>0</v>
      </c>
      <c r="L1814" t="s">
        <v>91</v>
      </c>
      <c r="M1814">
        <v>4</v>
      </c>
      <c r="N1814">
        <v>2018</v>
      </c>
      <c r="O1814" t="s">
        <v>34</v>
      </c>
      <c r="P1814" t="s">
        <v>34</v>
      </c>
      <c r="Q1814" t="s">
        <v>3016</v>
      </c>
      <c r="R1814" t="s">
        <v>87</v>
      </c>
      <c r="S1814" s="2">
        <v>44297.853321759256</v>
      </c>
      <c r="U1814" s="2">
        <v>43178.661770833336</v>
      </c>
      <c r="V1814" t="b">
        <v>0</v>
      </c>
      <c r="W1814" t="s">
        <v>98</v>
      </c>
      <c r="X1814" t="s">
        <v>1008</v>
      </c>
      <c r="Z1814" t="b">
        <v>0</v>
      </c>
      <c r="AA1814" t="s">
        <v>150</v>
      </c>
      <c r="AB1814" t="s">
        <v>38</v>
      </c>
      <c r="AC1814" t="b">
        <v>0</v>
      </c>
      <c r="AD1814" t="b">
        <v>0</v>
      </c>
      <c r="AE1814" s="3">
        <v>54805</v>
      </c>
      <c r="AF1814" s="3">
        <v>0</v>
      </c>
    </row>
    <row r="1815" spans="1:32" x14ac:dyDescent="0.3">
      <c r="A1815" t="s">
        <v>547</v>
      </c>
      <c r="B1815" t="b">
        <v>0</v>
      </c>
      <c r="D1815" t="b">
        <v>0</v>
      </c>
      <c r="E1815" s="1">
        <v>43465</v>
      </c>
      <c r="F1815" t="b">
        <v>1</v>
      </c>
      <c r="G1815" t="s">
        <v>964</v>
      </c>
      <c r="H1815" t="b">
        <v>1</v>
      </c>
      <c r="I1815" s="2">
        <v>42793.795555555553</v>
      </c>
      <c r="J1815" t="b">
        <v>0</v>
      </c>
      <c r="K1815" t="b">
        <v>0</v>
      </c>
      <c r="L1815" t="s">
        <v>91</v>
      </c>
      <c r="M1815">
        <v>4</v>
      </c>
      <c r="N1815">
        <v>2018</v>
      </c>
      <c r="O1815" t="s">
        <v>34</v>
      </c>
      <c r="P1815" t="s">
        <v>34</v>
      </c>
      <c r="Q1815" t="s">
        <v>5974</v>
      </c>
      <c r="R1815" t="s">
        <v>87</v>
      </c>
      <c r="S1815" s="2">
        <v>44296.959062499998</v>
      </c>
      <c r="U1815" s="2">
        <v>43627.835358796299</v>
      </c>
      <c r="V1815" t="b">
        <v>0</v>
      </c>
      <c r="W1815" t="s">
        <v>98</v>
      </c>
      <c r="X1815" t="s">
        <v>1087</v>
      </c>
      <c r="Z1815" t="b">
        <v>0</v>
      </c>
      <c r="AA1815" t="s">
        <v>113</v>
      </c>
      <c r="AB1815" t="s">
        <v>38</v>
      </c>
      <c r="AC1815" t="b">
        <v>0</v>
      </c>
      <c r="AD1815" t="b">
        <v>0</v>
      </c>
      <c r="AE1815" s="3">
        <v>54805</v>
      </c>
      <c r="AF1815" s="3">
        <v>0</v>
      </c>
    </row>
    <row r="1816" spans="1:32" x14ac:dyDescent="0.3">
      <c r="A1816" t="s">
        <v>1123</v>
      </c>
      <c r="B1816" t="b">
        <v>0</v>
      </c>
      <c r="D1816" t="b">
        <v>0</v>
      </c>
      <c r="E1816" s="1">
        <v>43465</v>
      </c>
      <c r="F1816" t="b">
        <v>1</v>
      </c>
      <c r="G1816" t="s">
        <v>74</v>
      </c>
      <c r="H1816" t="b">
        <v>0</v>
      </c>
      <c r="I1816" s="2">
        <v>42814.58153935185</v>
      </c>
      <c r="J1816" t="b">
        <v>0</v>
      </c>
      <c r="K1816" t="b">
        <v>0</v>
      </c>
      <c r="L1816" t="s">
        <v>91</v>
      </c>
      <c r="M1816">
        <v>4</v>
      </c>
      <c r="N1816">
        <v>2018</v>
      </c>
      <c r="O1816" t="s">
        <v>34</v>
      </c>
      <c r="P1816" t="s">
        <v>34</v>
      </c>
      <c r="Q1816" t="s">
        <v>5981</v>
      </c>
      <c r="R1816" t="s">
        <v>87</v>
      </c>
      <c r="S1816" s="2">
        <v>44297.837673611109</v>
      </c>
      <c r="U1816" s="2">
        <v>43836.76290509259</v>
      </c>
      <c r="V1816" t="b">
        <v>0</v>
      </c>
      <c r="W1816" t="s">
        <v>121</v>
      </c>
      <c r="X1816" t="s">
        <v>1124</v>
      </c>
      <c r="Z1816" t="b">
        <v>0</v>
      </c>
      <c r="AA1816" t="s">
        <v>74</v>
      </c>
      <c r="AB1816" t="s">
        <v>38</v>
      </c>
      <c r="AC1816" t="b">
        <v>0</v>
      </c>
      <c r="AD1816" t="b">
        <v>0</v>
      </c>
      <c r="AE1816" s="3">
        <v>71500</v>
      </c>
      <c r="AF1816" s="3">
        <v>0</v>
      </c>
    </row>
    <row r="1817" spans="1:32" x14ac:dyDescent="0.3">
      <c r="A1817" t="s">
        <v>1128</v>
      </c>
      <c r="B1817" t="b">
        <v>0</v>
      </c>
      <c r="D1817" t="b">
        <v>0</v>
      </c>
      <c r="E1817" s="1">
        <v>43465</v>
      </c>
      <c r="F1817" t="b">
        <v>1</v>
      </c>
      <c r="G1817" t="s">
        <v>74</v>
      </c>
      <c r="H1817" t="b">
        <v>0</v>
      </c>
      <c r="I1817" s="2">
        <v>42816.722939814812</v>
      </c>
      <c r="J1817" t="b">
        <v>0</v>
      </c>
      <c r="K1817" t="b">
        <v>0</v>
      </c>
      <c r="L1817" t="s">
        <v>91</v>
      </c>
      <c r="M1817">
        <v>4</v>
      </c>
      <c r="N1817">
        <v>2018</v>
      </c>
      <c r="O1817" t="s">
        <v>34</v>
      </c>
      <c r="P1817" t="s">
        <v>34</v>
      </c>
      <c r="Q1817" t="s">
        <v>5981</v>
      </c>
      <c r="R1817" t="s">
        <v>36</v>
      </c>
      <c r="S1817" s="2">
        <v>43836.76290509259</v>
      </c>
      <c r="U1817" s="2">
        <v>43836.76290509259</v>
      </c>
      <c r="V1817" t="b">
        <v>0</v>
      </c>
      <c r="W1817" t="s">
        <v>37</v>
      </c>
      <c r="X1817" t="s">
        <v>1129</v>
      </c>
      <c r="Z1817" t="b">
        <v>0</v>
      </c>
      <c r="AA1817" t="s">
        <v>74</v>
      </c>
      <c r="AB1817" t="s">
        <v>38</v>
      </c>
      <c r="AC1817" t="b">
        <v>0</v>
      </c>
      <c r="AD1817" t="b">
        <v>0</v>
      </c>
      <c r="AE1817" s="3">
        <v>71500</v>
      </c>
      <c r="AF1817" s="3">
        <v>0</v>
      </c>
    </row>
    <row r="1818" spans="1:32" x14ac:dyDescent="0.3">
      <c r="A1818" t="s">
        <v>1161</v>
      </c>
      <c r="B1818" t="b">
        <v>0</v>
      </c>
      <c r="D1818" t="b">
        <v>0</v>
      </c>
      <c r="E1818" s="1">
        <v>43465</v>
      </c>
      <c r="F1818" t="b">
        <v>1</v>
      </c>
      <c r="G1818" t="s">
        <v>74</v>
      </c>
      <c r="H1818" t="b">
        <v>0</v>
      </c>
      <c r="I1818" s="2">
        <v>42823.929189814815</v>
      </c>
      <c r="J1818" t="b">
        <v>0</v>
      </c>
      <c r="K1818" t="b">
        <v>0</v>
      </c>
      <c r="L1818" t="s">
        <v>91</v>
      </c>
      <c r="M1818">
        <v>4</v>
      </c>
      <c r="N1818">
        <v>2018</v>
      </c>
      <c r="O1818" t="s">
        <v>34</v>
      </c>
      <c r="P1818" t="s">
        <v>34</v>
      </c>
      <c r="Q1818" t="s">
        <v>5981</v>
      </c>
      <c r="R1818" t="s">
        <v>87</v>
      </c>
      <c r="S1818" s="2">
        <v>44297.837673611109</v>
      </c>
      <c r="U1818" s="2">
        <v>43836.76290509259</v>
      </c>
      <c r="V1818" t="b">
        <v>0</v>
      </c>
      <c r="W1818" t="s">
        <v>121</v>
      </c>
      <c r="X1818" t="s">
        <v>1162</v>
      </c>
      <c r="Z1818" t="b">
        <v>0</v>
      </c>
      <c r="AA1818" t="s">
        <v>74</v>
      </c>
      <c r="AB1818" t="s">
        <v>38</v>
      </c>
      <c r="AC1818" t="b">
        <v>0</v>
      </c>
      <c r="AD1818" t="b">
        <v>0</v>
      </c>
      <c r="AE1818" s="3">
        <v>71500</v>
      </c>
      <c r="AF1818" s="3">
        <v>0</v>
      </c>
    </row>
    <row r="1819" spans="1:32" x14ac:dyDescent="0.3">
      <c r="A1819" t="s">
        <v>1179</v>
      </c>
      <c r="B1819" t="b">
        <v>0</v>
      </c>
      <c r="D1819" t="b">
        <v>0</v>
      </c>
      <c r="E1819" s="1">
        <v>43465</v>
      </c>
      <c r="F1819" t="b">
        <v>1</v>
      </c>
      <c r="G1819" t="s">
        <v>74</v>
      </c>
      <c r="H1819" t="b">
        <v>0</v>
      </c>
      <c r="I1819" s="2">
        <v>42838.582731481481</v>
      </c>
      <c r="J1819" t="b">
        <v>0</v>
      </c>
      <c r="K1819" t="b">
        <v>0</v>
      </c>
      <c r="L1819" t="s">
        <v>91</v>
      </c>
      <c r="M1819">
        <v>4</v>
      </c>
      <c r="N1819">
        <v>2018</v>
      </c>
      <c r="O1819" t="s">
        <v>34</v>
      </c>
      <c r="P1819" t="s">
        <v>34</v>
      </c>
      <c r="Q1819" t="s">
        <v>5981</v>
      </c>
      <c r="R1819" t="s">
        <v>87</v>
      </c>
      <c r="S1819" s="2">
        <v>44297.837673611109</v>
      </c>
      <c r="U1819" s="2">
        <v>43836.76290509259</v>
      </c>
      <c r="V1819" t="b">
        <v>0</v>
      </c>
      <c r="W1819" t="s">
        <v>121</v>
      </c>
      <c r="X1819" t="s">
        <v>1180</v>
      </c>
      <c r="Z1819" t="b">
        <v>0</v>
      </c>
      <c r="AA1819" t="s">
        <v>74</v>
      </c>
      <c r="AB1819" t="s">
        <v>38</v>
      </c>
      <c r="AC1819" t="b">
        <v>0</v>
      </c>
      <c r="AD1819" t="b">
        <v>0</v>
      </c>
      <c r="AE1819" s="3">
        <v>71500</v>
      </c>
      <c r="AF1819" s="3">
        <v>0</v>
      </c>
    </row>
    <row r="1820" spans="1:32" x14ac:dyDescent="0.3">
      <c r="A1820" t="s">
        <v>490</v>
      </c>
      <c r="B1820" t="b">
        <v>0</v>
      </c>
      <c r="D1820" t="b">
        <v>0</v>
      </c>
      <c r="E1820" s="1">
        <v>43465</v>
      </c>
      <c r="F1820" t="b">
        <v>1</v>
      </c>
      <c r="G1820" t="s">
        <v>109</v>
      </c>
      <c r="H1820" t="b">
        <v>0</v>
      </c>
      <c r="I1820" s="2">
        <v>43014.786180555559</v>
      </c>
      <c r="J1820" t="b">
        <v>0</v>
      </c>
      <c r="K1820" t="b">
        <v>0</v>
      </c>
      <c r="L1820" t="s">
        <v>91</v>
      </c>
      <c r="M1820">
        <v>4</v>
      </c>
      <c r="N1820">
        <v>2018</v>
      </c>
      <c r="O1820" t="s">
        <v>34</v>
      </c>
      <c r="P1820" t="s">
        <v>34</v>
      </c>
      <c r="Q1820" t="s">
        <v>110</v>
      </c>
      <c r="R1820" t="s">
        <v>87</v>
      </c>
      <c r="S1820" s="2">
        <v>44297.837673611109</v>
      </c>
      <c r="U1820" s="2">
        <v>43616.668113425927</v>
      </c>
      <c r="V1820" t="b">
        <v>0</v>
      </c>
      <c r="W1820" t="s">
        <v>121</v>
      </c>
      <c r="X1820" t="s">
        <v>2869</v>
      </c>
      <c r="Z1820" t="b">
        <v>0</v>
      </c>
      <c r="AA1820" t="s">
        <v>123</v>
      </c>
      <c r="AB1820" t="s">
        <v>38</v>
      </c>
      <c r="AC1820" t="b">
        <v>0</v>
      </c>
      <c r="AD1820" t="b">
        <v>0</v>
      </c>
      <c r="AE1820" s="3">
        <v>54805</v>
      </c>
      <c r="AF1820" s="3">
        <v>0</v>
      </c>
    </row>
    <row r="1821" spans="1:32" x14ac:dyDescent="0.3">
      <c r="A1821" t="s">
        <v>288</v>
      </c>
      <c r="B1821" t="b">
        <v>0</v>
      </c>
      <c r="D1821" t="b">
        <v>0</v>
      </c>
      <c r="E1821" s="1">
        <v>43465</v>
      </c>
      <c r="F1821" t="b">
        <v>1</v>
      </c>
      <c r="G1821" t="s">
        <v>159</v>
      </c>
      <c r="H1821" t="b">
        <v>0</v>
      </c>
      <c r="I1821" s="2">
        <v>43438.660601851851</v>
      </c>
      <c r="J1821" t="b">
        <v>0</v>
      </c>
      <c r="K1821" t="b">
        <v>0</v>
      </c>
      <c r="L1821" t="s">
        <v>91</v>
      </c>
      <c r="M1821">
        <v>4</v>
      </c>
      <c r="N1821">
        <v>2018</v>
      </c>
      <c r="O1821" t="s">
        <v>34</v>
      </c>
      <c r="P1821" t="s">
        <v>34</v>
      </c>
      <c r="Q1821" t="s">
        <v>110</v>
      </c>
      <c r="R1821" t="s">
        <v>87</v>
      </c>
      <c r="S1821" s="2">
        <v>44296.959062499998</v>
      </c>
      <c r="U1821" s="2">
        <v>43618.519409722219</v>
      </c>
      <c r="V1821" t="b">
        <v>0</v>
      </c>
      <c r="W1821" t="s">
        <v>141</v>
      </c>
      <c r="X1821" t="s">
        <v>3194</v>
      </c>
      <c r="Z1821" t="b">
        <v>0</v>
      </c>
      <c r="AA1821" t="s">
        <v>246</v>
      </c>
      <c r="AB1821" t="s">
        <v>38</v>
      </c>
      <c r="AC1821" t="b">
        <v>0</v>
      </c>
      <c r="AD1821" t="b">
        <v>0</v>
      </c>
      <c r="AE1821" s="3">
        <v>10620</v>
      </c>
      <c r="AF1821" s="3">
        <v>0</v>
      </c>
    </row>
    <row r="1822" spans="1:32" x14ac:dyDescent="0.3">
      <c r="A1822" t="s">
        <v>288</v>
      </c>
      <c r="B1822" t="b">
        <v>0</v>
      </c>
      <c r="D1822" t="b">
        <v>0</v>
      </c>
      <c r="E1822" s="1">
        <v>43465</v>
      </c>
      <c r="F1822" t="b">
        <v>1</v>
      </c>
      <c r="G1822" t="s">
        <v>123</v>
      </c>
      <c r="H1822" t="b">
        <v>0</v>
      </c>
      <c r="I1822" s="2">
        <v>43388.751597222225</v>
      </c>
      <c r="J1822" t="b">
        <v>0</v>
      </c>
      <c r="K1822" t="b">
        <v>0</v>
      </c>
      <c r="L1822" t="s">
        <v>91</v>
      </c>
      <c r="M1822">
        <v>4</v>
      </c>
      <c r="N1822">
        <v>2018</v>
      </c>
      <c r="O1822" t="s">
        <v>34</v>
      </c>
      <c r="P1822" t="s">
        <v>34</v>
      </c>
      <c r="R1822" t="s">
        <v>87</v>
      </c>
      <c r="S1822" s="2">
        <v>44296.959062499998</v>
      </c>
      <c r="U1822" s="2">
        <v>43618.518900462965</v>
      </c>
      <c r="V1822" t="b">
        <v>0</v>
      </c>
      <c r="W1822" t="s">
        <v>141</v>
      </c>
      <c r="X1822" t="s">
        <v>3199</v>
      </c>
      <c r="Z1822" t="b">
        <v>0</v>
      </c>
      <c r="AA1822" t="s">
        <v>246</v>
      </c>
      <c r="AB1822" t="s">
        <v>38</v>
      </c>
      <c r="AC1822" t="b">
        <v>0</v>
      </c>
      <c r="AD1822" t="b">
        <v>0</v>
      </c>
      <c r="AE1822" s="3">
        <v>10800</v>
      </c>
      <c r="AF1822" s="3">
        <v>0</v>
      </c>
    </row>
    <row r="1823" spans="1:32" x14ac:dyDescent="0.3">
      <c r="A1823" t="s">
        <v>297</v>
      </c>
      <c r="B1823" t="b">
        <v>0</v>
      </c>
      <c r="D1823" t="b">
        <v>0</v>
      </c>
      <c r="E1823" s="1">
        <v>43465</v>
      </c>
      <c r="F1823" t="b">
        <v>1</v>
      </c>
      <c r="G1823" t="s">
        <v>159</v>
      </c>
      <c r="H1823" t="b">
        <v>0</v>
      </c>
      <c r="I1823" s="2">
        <v>43382.601574074077</v>
      </c>
      <c r="J1823" t="b">
        <v>0</v>
      </c>
      <c r="K1823" t="b">
        <v>0</v>
      </c>
      <c r="L1823" t="s">
        <v>91</v>
      </c>
      <c r="M1823">
        <v>4</v>
      </c>
      <c r="N1823">
        <v>2018</v>
      </c>
      <c r="O1823" t="s">
        <v>34</v>
      </c>
      <c r="P1823" t="s">
        <v>34</v>
      </c>
      <c r="R1823" t="s">
        <v>87</v>
      </c>
      <c r="S1823" s="2">
        <v>44296.959062499998</v>
      </c>
      <c r="U1823" s="2">
        <v>43431.854942129627</v>
      </c>
      <c r="V1823" t="b">
        <v>0</v>
      </c>
      <c r="W1823" t="s">
        <v>98</v>
      </c>
      <c r="X1823" t="s">
        <v>3202</v>
      </c>
      <c r="Z1823" t="b">
        <v>0</v>
      </c>
      <c r="AA1823" t="s">
        <v>159</v>
      </c>
      <c r="AB1823" t="s">
        <v>38</v>
      </c>
      <c r="AC1823" t="b">
        <v>0</v>
      </c>
      <c r="AD1823" t="b">
        <v>0</v>
      </c>
      <c r="AE1823" s="3">
        <v>5250</v>
      </c>
      <c r="AF1823" s="3">
        <v>0</v>
      </c>
    </row>
    <row r="1824" spans="1:32" x14ac:dyDescent="0.3">
      <c r="A1824" t="s">
        <v>410</v>
      </c>
      <c r="B1824" t="b">
        <v>0</v>
      </c>
      <c r="D1824" t="b">
        <v>0</v>
      </c>
      <c r="E1824" s="1">
        <v>43465</v>
      </c>
      <c r="F1824" t="b">
        <v>1</v>
      </c>
      <c r="G1824" t="s">
        <v>841</v>
      </c>
      <c r="H1824" t="b">
        <v>0</v>
      </c>
      <c r="I1824" s="2">
        <v>42887.866562499999</v>
      </c>
      <c r="J1824" t="b">
        <v>0</v>
      </c>
      <c r="K1824" t="b">
        <v>0</v>
      </c>
      <c r="L1824" t="s">
        <v>91</v>
      </c>
      <c r="M1824">
        <v>4</v>
      </c>
      <c r="N1824">
        <v>2018</v>
      </c>
      <c r="O1824" t="s">
        <v>34</v>
      </c>
      <c r="P1824" t="s">
        <v>34</v>
      </c>
      <c r="Q1824" t="s">
        <v>110</v>
      </c>
      <c r="R1824" t="s">
        <v>87</v>
      </c>
      <c r="S1824" s="2">
        <v>44296.959062499998</v>
      </c>
      <c r="U1824" s="2">
        <v>43453.991435185184</v>
      </c>
      <c r="V1824" t="b">
        <v>0</v>
      </c>
      <c r="W1824" t="s">
        <v>45</v>
      </c>
      <c r="X1824" t="s">
        <v>3241</v>
      </c>
      <c r="Z1824" t="b">
        <v>0</v>
      </c>
      <c r="AA1824" t="s">
        <v>150</v>
      </c>
      <c r="AB1824" t="s">
        <v>38</v>
      </c>
      <c r="AC1824" t="b">
        <v>0</v>
      </c>
      <c r="AD1824" t="b">
        <v>0</v>
      </c>
      <c r="AE1824" s="3">
        <v>52336</v>
      </c>
      <c r="AF1824" s="3">
        <v>0</v>
      </c>
    </row>
    <row r="1825" spans="1:32" x14ac:dyDescent="0.3">
      <c r="A1825" t="s">
        <v>372</v>
      </c>
      <c r="B1825" t="b">
        <v>0</v>
      </c>
      <c r="D1825" t="b">
        <v>0</v>
      </c>
      <c r="E1825" s="1">
        <v>43465</v>
      </c>
      <c r="F1825" t="b">
        <v>1</v>
      </c>
      <c r="G1825" t="s">
        <v>123</v>
      </c>
      <c r="H1825" t="b">
        <v>0</v>
      </c>
      <c r="I1825" s="2">
        <v>43405.904942129629</v>
      </c>
      <c r="J1825" t="b">
        <v>0</v>
      </c>
      <c r="K1825" t="b">
        <v>0</v>
      </c>
      <c r="L1825" t="s">
        <v>91</v>
      </c>
      <c r="M1825">
        <v>4</v>
      </c>
      <c r="N1825">
        <v>2018</v>
      </c>
      <c r="O1825" t="s">
        <v>34</v>
      </c>
      <c r="P1825" t="s">
        <v>34</v>
      </c>
      <c r="Q1825" t="s">
        <v>110</v>
      </c>
      <c r="R1825" t="s">
        <v>87</v>
      </c>
      <c r="S1825" s="2">
        <v>44297.856377314813</v>
      </c>
      <c r="U1825" s="2">
        <v>43592.870555555557</v>
      </c>
      <c r="V1825" t="b">
        <v>0</v>
      </c>
      <c r="W1825" t="s">
        <v>141</v>
      </c>
      <c r="X1825" t="s">
        <v>3260</v>
      </c>
      <c r="Z1825" t="b">
        <v>0</v>
      </c>
      <c r="AA1825" t="s">
        <v>123</v>
      </c>
      <c r="AB1825" t="s">
        <v>38</v>
      </c>
      <c r="AC1825" t="b">
        <v>0</v>
      </c>
      <c r="AD1825" t="b">
        <v>0</v>
      </c>
      <c r="AE1825" s="3">
        <v>73600</v>
      </c>
      <c r="AF1825" s="3">
        <v>0</v>
      </c>
    </row>
    <row r="1826" spans="1:32" x14ac:dyDescent="0.3">
      <c r="A1826" t="s">
        <v>3727</v>
      </c>
      <c r="B1826" t="b">
        <v>0</v>
      </c>
      <c r="D1826" t="b">
        <v>0</v>
      </c>
      <c r="E1826" s="1">
        <v>43465</v>
      </c>
      <c r="F1826" t="b">
        <v>1</v>
      </c>
      <c r="G1826" t="s">
        <v>74</v>
      </c>
      <c r="H1826" t="b">
        <v>0</v>
      </c>
      <c r="I1826" s="2">
        <v>42955.612476851849</v>
      </c>
      <c r="J1826" t="b">
        <v>0</v>
      </c>
      <c r="K1826" t="b">
        <v>0</v>
      </c>
      <c r="L1826" t="s">
        <v>91</v>
      </c>
      <c r="M1826">
        <v>4</v>
      </c>
      <c r="N1826">
        <v>2018</v>
      </c>
      <c r="O1826" t="s">
        <v>34</v>
      </c>
      <c r="P1826" t="s">
        <v>34</v>
      </c>
      <c r="Q1826" t="s">
        <v>69</v>
      </c>
      <c r="R1826" t="s">
        <v>87</v>
      </c>
      <c r="S1826" s="2">
        <v>44297.837673611109</v>
      </c>
      <c r="U1826" s="2">
        <v>43836.76290509259</v>
      </c>
      <c r="V1826" t="b">
        <v>0</v>
      </c>
      <c r="W1826" t="s">
        <v>121</v>
      </c>
      <c r="X1826" t="s">
        <v>3728</v>
      </c>
      <c r="Z1826" t="b">
        <v>0</v>
      </c>
      <c r="AA1826" t="s">
        <v>74</v>
      </c>
      <c r="AB1826" t="s">
        <v>38</v>
      </c>
      <c r="AC1826" t="b">
        <v>0</v>
      </c>
      <c r="AD1826" t="b">
        <v>0</v>
      </c>
      <c r="AE1826" s="3">
        <v>71500</v>
      </c>
      <c r="AF1826" s="3">
        <v>0</v>
      </c>
    </row>
    <row r="1827" spans="1:32" x14ac:dyDescent="0.3">
      <c r="A1827" t="s">
        <v>1892</v>
      </c>
      <c r="B1827" t="b">
        <v>0</v>
      </c>
      <c r="D1827" t="b">
        <v>0</v>
      </c>
      <c r="E1827" s="1">
        <v>43465</v>
      </c>
      <c r="F1827" t="b">
        <v>1</v>
      </c>
      <c r="G1827" t="s">
        <v>74</v>
      </c>
      <c r="H1827" t="b">
        <v>0</v>
      </c>
      <c r="I1827" s="2">
        <v>43153.788402777776</v>
      </c>
      <c r="J1827" t="b">
        <v>0</v>
      </c>
      <c r="K1827" t="b">
        <v>0</v>
      </c>
      <c r="L1827" t="s">
        <v>91</v>
      </c>
      <c r="M1827">
        <v>4</v>
      </c>
      <c r="N1827">
        <v>2018</v>
      </c>
      <c r="O1827" t="s">
        <v>34</v>
      </c>
      <c r="P1827" t="s">
        <v>34</v>
      </c>
      <c r="Q1827" t="s">
        <v>69</v>
      </c>
      <c r="R1827" t="s">
        <v>87</v>
      </c>
      <c r="S1827" s="2">
        <v>44297.837673611109</v>
      </c>
      <c r="U1827" s="2">
        <v>43836.762962962966</v>
      </c>
      <c r="V1827" t="b">
        <v>0</v>
      </c>
      <c r="W1827" t="s">
        <v>121</v>
      </c>
      <c r="X1827" t="s">
        <v>3729</v>
      </c>
      <c r="Z1827" t="b">
        <v>0</v>
      </c>
      <c r="AA1827" t="s">
        <v>74</v>
      </c>
      <c r="AB1827" t="s">
        <v>38</v>
      </c>
      <c r="AC1827" t="b">
        <v>0</v>
      </c>
      <c r="AD1827" t="b">
        <v>0</v>
      </c>
      <c r="AE1827" s="3">
        <v>65000</v>
      </c>
      <c r="AF1827" s="3">
        <v>0</v>
      </c>
    </row>
    <row r="1828" spans="1:32" x14ac:dyDescent="0.3">
      <c r="A1828" t="s">
        <v>47</v>
      </c>
      <c r="B1828" t="b">
        <v>0</v>
      </c>
      <c r="D1828" t="b">
        <v>0</v>
      </c>
      <c r="E1828" s="1">
        <v>43465</v>
      </c>
      <c r="F1828" t="b">
        <v>1</v>
      </c>
      <c r="G1828" t="s">
        <v>40</v>
      </c>
      <c r="H1828" t="b">
        <v>0</v>
      </c>
      <c r="I1828" s="2">
        <v>43244.598483796297</v>
      </c>
      <c r="J1828" t="b">
        <v>0</v>
      </c>
      <c r="K1828" t="b">
        <v>0</v>
      </c>
      <c r="L1828" t="s">
        <v>91</v>
      </c>
      <c r="M1828">
        <v>4</v>
      </c>
      <c r="N1828">
        <v>2018</v>
      </c>
      <c r="O1828" t="s">
        <v>34</v>
      </c>
      <c r="P1828" t="s">
        <v>34</v>
      </c>
      <c r="Q1828" t="s">
        <v>64</v>
      </c>
      <c r="R1828" t="s">
        <v>87</v>
      </c>
      <c r="S1828" s="2">
        <v>44297.8278587963</v>
      </c>
      <c r="U1828" s="2">
        <v>43836.76290509259</v>
      </c>
      <c r="V1828" t="b">
        <v>0</v>
      </c>
      <c r="W1828" t="s">
        <v>83</v>
      </c>
      <c r="X1828" t="s">
        <v>3731</v>
      </c>
      <c r="Z1828" t="b">
        <v>0</v>
      </c>
      <c r="AA1828" t="s">
        <v>66</v>
      </c>
      <c r="AB1828" t="s">
        <v>38</v>
      </c>
      <c r="AC1828" t="b">
        <v>0</v>
      </c>
      <c r="AD1828" t="b">
        <v>0</v>
      </c>
      <c r="AE1828" s="3">
        <v>69393</v>
      </c>
      <c r="AF1828" s="3">
        <v>0</v>
      </c>
    </row>
    <row r="1829" spans="1:32" x14ac:dyDescent="0.3">
      <c r="A1829" t="s">
        <v>324</v>
      </c>
      <c r="B1829" t="b">
        <v>0</v>
      </c>
      <c r="D1829" t="b">
        <v>0</v>
      </c>
      <c r="E1829" s="1">
        <v>43465</v>
      </c>
      <c r="F1829" t="b">
        <v>1</v>
      </c>
      <c r="G1829" t="s">
        <v>40</v>
      </c>
      <c r="H1829" t="b">
        <v>0</v>
      </c>
      <c r="I1829" s="2">
        <v>43244.608865740738</v>
      </c>
      <c r="J1829" t="b">
        <v>0</v>
      </c>
      <c r="K1829" t="b">
        <v>0</v>
      </c>
      <c r="L1829" t="s">
        <v>91</v>
      </c>
      <c r="M1829">
        <v>4</v>
      </c>
      <c r="N1829">
        <v>2018</v>
      </c>
      <c r="O1829" t="s">
        <v>34</v>
      </c>
      <c r="P1829" t="s">
        <v>34</v>
      </c>
      <c r="Q1829" t="s">
        <v>64</v>
      </c>
      <c r="R1829" t="s">
        <v>87</v>
      </c>
      <c r="S1829" s="2">
        <v>44297.8278587963</v>
      </c>
      <c r="U1829" s="2">
        <v>43836.76290509259</v>
      </c>
      <c r="V1829" t="b">
        <v>0</v>
      </c>
      <c r="W1829" t="s">
        <v>83</v>
      </c>
      <c r="X1829" t="s">
        <v>3732</v>
      </c>
      <c r="Z1829" t="b">
        <v>0</v>
      </c>
      <c r="AA1829" t="s">
        <v>66</v>
      </c>
      <c r="AB1829" t="s">
        <v>38</v>
      </c>
      <c r="AC1829" t="b">
        <v>0</v>
      </c>
      <c r="AD1829" t="b">
        <v>0</v>
      </c>
      <c r="AE1829" s="3">
        <v>69393</v>
      </c>
      <c r="AF1829" s="3">
        <v>0</v>
      </c>
    </row>
    <row r="1830" spans="1:32" x14ac:dyDescent="0.3">
      <c r="A1830" t="s">
        <v>266</v>
      </c>
      <c r="B1830" t="b">
        <v>0</v>
      </c>
      <c r="D1830" t="b">
        <v>0</v>
      </c>
      <c r="E1830" s="1">
        <v>43465</v>
      </c>
      <c r="F1830" t="b">
        <v>1</v>
      </c>
      <c r="G1830" t="s">
        <v>40</v>
      </c>
      <c r="H1830" t="b">
        <v>0</v>
      </c>
      <c r="I1830" s="2">
        <v>43244.681585648148</v>
      </c>
      <c r="J1830" t="b">
        <v>0</v>
      </c>
      <c r="K1830" t="b">
        <v>0</v>
      </c>
      <c r="L1830" t="s">
        <v>91</v>
      </c>
      <c r="M1830">
        <v>4</v>
      </c>
      <c r="N1830">
        <v>2018</v>
      </c>
      <c r="O1830" t="s">
        <v>34</v>
      </c>
      <c r="P1830" t="s">
        <v>34</v>
      </c>
      <c r="Q1830" t="s">
        <v>64</v>
      </c>
      <c r="R1830" t="s">
        <v>87</v>
      </c>
      <c r="S1830" s="2">
        <v>44297.8278587963</v>
      </c>
      <c r="U1830" s="2">
        <v>43836.76290509259</v>
      </c>
      <c r="V1830" t="b">
        <v>0</v>
      </c>
      <c r="W1830" t="s">
        <v>83</v>
      </c>
      <c r="X1830" t="s">
        <v>3733</v>
      </c>
      <c r="Z1830" t="b">
        <v>0</v>
      </c>
      <c r="AA1830" t="s">
        <v>66</v>
      </c>
      <c r="AB1830" t="s">
        <v>38</v>
      </c>
      <c r="AC1830" t="b">
        <v>0</v>
      </c>
      <c r="AD1830" t="b">
        <v>0</v>
      </c>
      <c r="AE1830" s="3">
        <v>69393</v>
      </c>
      <c r="AF1830" s="3">
        <v>0</v>
      </c>
    </row>
    <row r="1831" spans="1:32" x14ac:dyDescent="0.3">
      <c r="A1831" t="s">
        <v>395</v>
      </c>
      <c r="B1831" t="b">
        <v>0</v>
      </c>
      <c r="D1831" t="b">
        <v>0</v>
      </c>
      <c r="E1831" s="1">
        <v>43465</v>
      </c>
      <c r="F1831" t="b">
        <v>1</v>
      </c>
      <c r="G1831" t="s">
        <v>74</v>
      </c>
      <c r="H1831" t="b">
        <v>0</v>
      </c>
      <c r="I1831" s="2">
        <v>43368.550833333335</v>
      </c>
      <c r="J1831" t="b">
        <v>0</v>
      </c>
      <c r="K1831" t="b">
        <v>0</v>
      </c>
      <c r="L1831" t="s">
        <v>91</v>
      </c>
      <c r="M1831">
        <v>4</v>
      </c>
      <c r="N1831">
        <v>2018</v>
      </c>
      <c r="O1831" t="s">
        <v>34</v>
      </c>
      <c r="P1831" t="s">
        <v>34</v>
      </c>
      <c r="Q1831" t="s">
        <v>69</v>
      </c>
      <c r="R1831" t="s">
        <v>87</v>
      </c>
      <c r="S1831" s="2">
        <v>44297.838888888888</v>
      </c>
      <c r="U1831" s="2">
        <v>43836.762962962966</v>
      </c>
      <c r="V1831" t="b">
        <v>0</v>
      </c>
      <c r="W1831" t="s">
        <v>121</v>
      </c>
      <c r="X1831" t="s">
        <v>3735</v>
      </c>
      <c r="Z1831" t="b">
        <v>0</v>
      </c>
      <c r="AA1831" t="s">
        <v>74</v>
      </c>
      <c r="AB1831" t="s">
        <v>38</v>
      </c>
      <c r="AC1831" t="b">
        <v>0</v>
      </c>
      <c r="AD1831" t="b">
        <v>0</v>
      </c>
      <c r="AE1831" s="3">
        <v>6500</v>
      </c>
      <c r="AF1831" s="3">
        <v>0</v>
      </c>
    </row>
    <row r="1832" spans="1:32" x14ac:dyDescent="0.3">
      <c r="A1832" t="s">
        <v>761</v>
      </c>
      <c r="B1832" t="b">
        <v>0</v>
      </c>
      <c r="D1832" t="b">
        <v>0</v>
      </c>
      <c r="E1832" s="1">
        <v>43465</v>
      </c>
      <c r="F1832" t="b">
        <v>1</v>
      </c>
      <c r="G1832" t="s">
        <v>74</v>
      </c>
      <c r="H1832" t="b">
        <v>0</v>
      </c>
      <c r="I1832" s="2">
        <v>43020.891562500001</v>
      </c>
      <c r="J1832" t="b">
        <v>0</v>
      </c>
      <c r="K1832" t="b">
        <v>0</v>
      </c>
      <c r="L1832" t="s">
        <v>91</v>
      </c>
      <c r="M1832">
        <v>4</v>
      </c>
      <c r="N1832">
        <v>2018</v>
      </c>
      <c r="O1832" t="s">
        <v>34</v>
      </c>
      <c r="P1832" t="s">
        <v>34</v>
      </c>
      <c r="Q1832" t="s">
        <v>44</v>
      </c>
      <c r="R1832" t="s">
        <v>87</v>
      </c>
      <c r="S1832" s="2">
        <v>44297.837673611109</v>
      </c>
      <c r="U1832" s="2">
        <v>43836.762962962966</v>
      </c>
      <c r="V1832" t="b">
        <v>0</v>
      </c>
      <c r="W1832" t="s">
        <v>121</v>
      </c>
      <c r="X1832" t="s">
        <v>3753</v>
      </c>
      <c r="Z1832" t="b">
        <v>0</v>
      </c>
      <c r="AA1832" t="s">
        <v>74</v>
      </c>
      <c r="AB1832" t="s">
        <v>38</v>
      </c>
      <c r="AC1832" t="b">
        <v>0</v>
      </c>
      <c r="AD1832" t="b">
        <v>0</v>
      </c>
      <c r="AE1832" s="3">
        <v>66500</v>
      </c>
      <c r="AF1832" s="3">
        <v>0</v>
      </c>
    </row>
    <row r="1833" spans="1:32" x14ac:dyDescent="0.3">
      <c r="A1833" t="s">
        <v>3754</v>
      </c>
      <c r="B1833" t="b">
        <v>0</v>
      </c>
      <c r="D1833" t="b">
        <v>0</v>
      </c>
      <c r="E1833" s="1">
        <v>43465</v>
      </c>
      <c r="F1833" t="b">
        <v>1</v>
      </c>
      <c r="G1833" t="s">
        <v>40</v>
      </c>
      <c r="H1833" t="b">
        <v>0</v>
      </c>
      <c r="I1833" s="2">
        <v>43259.810416666667</v>
      </c>
      <c r="J1833" t="b">
        <v>0</v>
      </c>
      <c r="K1833" t="b">
        <v>0</v>
      </c>
      <c r="L1833" t="s">
        <v>91</v>
      </c>
      <c r="M1833">
        <v>4</v>
      </c>
      <c r="N1833">
        <v>2018</v>
      </c>
      <c r="O1833" t="s">
        <v>34</v>
      </c>
      <c r="P1833" t="s">
        <v>34</v>
      </c>
      <c r="Q1833" t="s">
        <v>69</v>
      </c>
      <c r="R1833" t="s">
        <v>87</v>
      </c>
      <c r="S1833" s="2">
        <v>44297.837673611109</v>
      </c>
      <c r="U1833" s="2">
        <v>43836.76290509259</v>
      </c>
      <c r="V1833" t="b">
        <v>0</v>
      </c>
      <c r="W1833" t="s">
        <v>121</v>
      </c>
      <c r="X1833" t="s">
        <v>3755</v>
      </c>
      <c r="Z1833" t="b">
        <v>0</v>
      </c>
      <c r="AA1833" t="s">
        <v>74</v>
      </c>
      <c r="AB1833" t="s">
        <v>38</v>
      </c>
      <c r="AC1833" t="b">
        <v>0</v>
      </c>
      <c r="AD1833" t="b">
        <v>0</v>
      </c>
      <c r="AE1833" s="3">
        <v>65398</v>
      </c>
      <c r="AF1833" s="3">
        <v>0</v>
      </c>
    </row>
    <row r="1834" spans="1:32" x14ac:dyDescent="0.3">
      <c r="A1834" t="s">
        <v>1921</v>
      </c>
      <c r="B1834" t="b">
        <v>0</v>
      </c>
      <c r="D1834" t="b">
        <v>0</v>
      </c>
      <c r="E1834" s="1">
        <v>43465</v>
      </c>
      <c r="F1834" t="b">
        <v>1</v>
      </c>
      <c r="G1834" t="s">
        <v>40</v>
      </c>
      <c r="H1834" t="b">
        <v>0</v>
      </c>
      <c r="I1834" s="2">
        <v>43292.76462962963</v>
      </c>
      <c r="J1834" t="b">
        <v>0</v>
      </c>
      <c r="K1834" t="b">
        <v>0</v>
      </c>
      <c r="L1834" t="s">
        <v>91</v>
      </c>
      <c r="M1834">
        <v>4</v>
      </c>
      <c r="N1834">
        <v>2018</v>
      </c>
      <c r="O1834" t="s">
        <v>34</v>
      </c>
      <c r="P1834" t="s">
        <v>34</v>
      </c>
      <c r="Q1834" t="s">
        <v>44</v>
      </c>
      <c r="R1834" t="s">
        <v>87</v>
      </c>
      <c r="S1834" s="2">
        <v>44297.8278587963</v>
      </c>
      <c r="U1834" s="2">
        <v>43836.762962962966</v>
      </c>
      <c r="V1834" t="b">
        <v>0</v>
      </c>
      <c r="W1834" t="s">
        <v>83</v>
      </c>
      <c r="X1834" t="s">
        <v>3756</v>
      </c>
      <c r="Z1834" t="b">
        <v>0</v>
      </c>
      <c r="AA1834" t="s">
        <v>74</v>
      </c>
      <c r="AB1834" t="s">
        <v>38</v>
      </c>
      <c r="AC1834" t="b">
        <v>0</v>
      </c>
      <c r="AD1834" t="b">
        <v>0</v>
      </c>
      <c r="AE1834" s="3">
        <v>65199</v>
      </c>
      <c r="AF1834" s="3">
        <v>0</v>
      </c>
    </row>
    <row r="1835" spans="1:32" x14ac:dyDescent="0.3">
      <c r="A1835" t="s">
        <v>3757</v>
      </c>
      <c r="B1835" t="b">
        <v>0</v>
      </c>
      <c r="D1835" t="b">
        <v>0</v>
      </c>
      <c r="E1835" s="1">
        <v>43465</v>
      </c>
      <c r="F1835" t="b">
        <v>1</v>
      </c>
      <c r="G1835" t="s">
        <v>40</v>
      </c>
      <c r="H1835" t="b">
        <v>0</v>
      </c>
      <c r="I1835" s="2">
        <v>43297.559884259259</v>
      </c>
      <c r="J1835" t="b">
        <v>0</v>
      </c>
      <c r="K1835" t="b">
        <v>0</v>
      </c>
      <c r="L1835" t="s">
        <v>91</v>
      </c>
      <c r="M1835">
        <v>4</v>
      </c>
      <c r="N1835">
        <v>2018</v>
      </c>
      <c r="O1835" t="s">
        <v>34</v>
      </c>
      <c r="P1835" t="s">
        <v>34</v>
      </c>
      <c r="Q1835" t="s">
        <v>69</v>
      </c>
      <c r="R1835" t="s">
        <v>36</v>
      </c>
      <c r="S1835" s="2">
        <v>43836.762962962966</v>
      </c>
      <c r="U1835" s="2">
        <v>43836.762962962966</v>
      </c>
      <c r="V1835" t="b">
        <v>0</v>
      </c>
      <c r="W1835" t="s">
        <v>98</v>
      </c>
      <c r="X1835" t="s">
        <v>3758</v>
      </c>
      <c r="Z1835" t="b">
        <v>0</v>
      </c>
      <c r="AA1835" t="s">
        <v>74</v>
      </c>
      <c r="AB1835" t="s">
        <v>38</v>
      </c>
      <c r="AC1835" t="b">
        <v>0</v>
      </c>
      <c r="AD1835" t="b">
        <v>0</v>
      </c>
      <c r="AE1835" s="3">
        <v>64549</v>
      </c>
      <c r="AF1835" s="3">
        <v>0</v>
      </c>
    </row>
    <row r="1836" spans="1:32" x14ac:dyDescent="0.3">
      <c r="A1836" t="s">
        <v>3759</v>
      </c>
      <c r="B1836" t="b">
        <v>0</v>
      </c>
      <c r="D1836" t="b">
        <v>0</v>
      </c>
      <c r="E1836" s="1">
        <v>43465</v>
      </c>
      <c r="F1836" t="b">
        <v>1</v>
      </c>
      <c r="G1836" t="s">
        <v>40</v>
      </c>
      <c r="H1836" t="b">
        <v>0</v>
      </c>
      <c r="I1836" s="2">
        <v>43341.543310185189</v>
      </c>
      <c r="J1836" t="b">
        <v>0</v>
      </c>
      <c r="K1836" t="b">
        <v>0</v>
      </c>
      <c r="L1836" t="s">
        <v>91</v>
      </c>
      <c r="M1836">
        <v>4</v>
      </c>
      <c r="N1836">
        <v>2018</v>
      </c>
      <c r="O1836" t="s">
        <v>34</v>
      </c>
      <c r="P1836" t="s">
        <v>34</v>
      </c>
      <c r="Q1836" t="s">
        <v>69</v>
      </c>
      <c r="R1836" t="s">
        <v>87</v>
      </c>
      <c r="S1836" s="2">
        <v>44297.8278587963</v>
      </c>
      <c r="U1836" s="2">
        <v>43836.762962962966</v>
      </c>
      <c r="V1836" t="b">
        <v>0</v>
      </c>
      <c r="W1836" t="s">
        <v>83</v>
      </c>
      <c r="X1836" t="s">
        <v>3760</v>
      </c>
      <c r="Z1836" t="b">
        <v>0</v>
      </c>
      <c r="AA1836" t="s">
        <v>229</v>
      </c>
      <c r="AB1836" t="s">
        <v>38</v>
      </c>
      <c r="AC1836" t="b">
        <v>0</v>
      </c>
      <c r="AD1836" t="b">
        <v>0</v>
      </c>
      <c r="AE1836" s="3">
        <v>65199</v>
      </c>
      <c r="AF1836" s="3">
        <v>0</v>
      </c>
    </row>
    <row r="1837" spans="1:32" x14ac:dyDescent="0.3">
      <c r="A1837" t="s">
        <v>3776</v>
      </c>
      <c r="B1837" t="b">
        <v>0</v>
      </c>
      <c r="D1837" t="b">
        <v>0</v>
      </c>
      <c r="E1837" s="1">
        <v>43465</v>
      </c>
      <c r="F1837" t="b">
        <v>1</v>
      </c>
      <c r="G1837" t="s">
        <v>74</v>
      </c>
      <c r="H1837" t="b">
        <v>0</v>
      </c>
      <c r="I1837" s="2">
        <v>42885.769826388889</v>
      </c>
      <c r="J1837" t="b">
        <v>0</v>
      </c>
      <c r="K1837" t="b">
        <v>0</v>
      </c>
      <c r="L1837" t="s">
        <v>91</v>
      </c>
      <c r="M1837">
        <v>4</v>
      </c>
      <c r="N1837">
        <v>2018</v>
      </c>
      <c r="O1837" t="s">
        <v>34</v>
      </c>
      <c r="P1837" t="s">
        <v>34</v>
      </c>
      <c r="Q1837" t="s">
        <v>69</v>
      </c>
      <c r="R1837" t="s">
        <v>87</v>
      </c>
      <c r="S1837" s="2">
        <v>44297.837673611109</v>
      </c>
      <c r="U1837" s="2">
        <v>43836.76290509259</v>
      </c>
      <c r="V1837" t="b">
        <v>0</v>
      </c>
      <c r="W1837" t="s">
        <v>121</v>
      </c>
      <c r="X1837" t="s">
        <v>3777</v>
      </c>
      <c r="Z1837" t="b">
        <v>0</v>
      </c>
      <c r="AA1837" t="s">
        <v>74</v>
      </c>
      <c r="AB1837" t="s">
        <v>38</v>
      </c>
      <c r="AC1837" t="b">
        <v>0</v>
      </c>
      <c r="AD1837" t="b">
        <v>0</v>
      </c>
      <c r="AE1837" s="3">
        <v>71500</v>
      </c>
      <c r="AF1837" s="3">
        <v>0</v>
      </c>
    </row>
    <row r="1838" spans="1:32" x14ac:dyDescent="0.3">
      <c r="A1838" t="s">
        <v>3757</v>
      </c>
      <c r="B1838" t="b">
        <v>0</v>
      </c>
      <c r="D1838" t="b">
        <v>0</v>
      </c>
      <c r="E1838" s="1">
        <v>43465</v>
      </c>
      <c r="F1838" t="b">
        <v>1</v>
      </c>
      <c r="G1838" t="s">
        <v>74</v>
      </c>
      <c r="H1838" t="b">
        <v>0</v>
      </c>
      <c r="I1838" s="2">
        <v>42921.620868055557</v>
      </c>
      <c r="J1838" t="b">
        <v>0</v>
      </c>
      <c r="K1838" t="b">
        <v>0</v>
      </c>
      <c r="L1838" t="s">
        <v>91</v>
      </c>
      <c r="M1838">
        <v>4</v>
      </c>
      <c r="N1838">
        <v>2018</v>
      </c>
      <c r="O1838" t="s">
        <v>34</v>
      </c>
      <c r="P1838" t="s">
        <v>34</v>
      </c>
      <c r="Q1838" t="s">
        <v>69</v>
      </c>
      <c r="R1838" t="s">
        <v>87</v>
      </c>
      <c r="S1838" s="2">
        <v>44297.837673611109</v>
      </c>
      <c r="U1838" s="2">
        <v>43836.76290509259</v>
      </c>
      <c r="V1838" t="b">
        <v>0</v>
      </c>
      <c r="W1838" t="s">
        <v>121</v>
      </c>
      <c r="X1838" t="s">
        <v>3778</v>
      </c>
      <c r="Z1838" t="b">
        <v>0</v>
      </c>
      <c r="AA1838" t="s">
        <v>74</v>
      </c>
      <c r="AB1838" t="s">
        <v>38</v>
      </c>
      <c r="AC1838" t="b">
        <v>0</v>
      </c>
      <c r="AD1838" t="b">
        <v>0</v>
      </c>
      <c r="AE1838" s="3">
        <v>69355</v>
      </c>
      <c r="AF1838" s="3">
        <v>0</v>
      </c>
    </row>
    <row r="1839" spans="1:32" x14ac:dyDescent="0.3">
      <c r="A1839" t="s">
        <v>3779</v>
      </c>
      <c r="B1839" t="b">
        <v>0</v>
      </c>
      <c r="D1839" t="b">
        <v>0</v>
      </c>
      <c r="E1839" s="1">
        <v>43465</v>
      </c>
      <c r="F1839" t="b">
        <v>1</v>
      </c>
      <c r="G1839" t="s">
        <v>74</v>
      </c>
      <c r="H1839" t="b">
        <v>0</v>
      </c>
      <c r="I1839" s="2">
        <v>42943.601458333331</v>
      </c>
      <c r="J1839" t="b">
        <v>0</v>
      </c>
      <c r="K1839" t="b">
        <v>0</v>
      </c>
      <c r="L1839" t="s">
        <v>91</v>
      </c>
      <c r="M1839">
        <v>4</v>
      </c>
      <c r="N1839">
        <v>2018</v>
      </c>
      <c r="O1839" t="s">
        <v>34</v>
      </c>
      <c r="P1839" t="s">
        <v>34</v>
      </c>
      <c r="Q1839" t="s">
        <v>69</v>
      </c>
      <c r="R1839" t="s">
        <v>87</v>
      </c>
      <c r="S1839" s="2">
        <v>44297.837673611109</v>
      </c>
      <c r="U1839" s="2">
        <v>43836.76290509259</v>
      </c>
      <c r="V1839" t="b">
        <v>0</v>
      </c>
      <c r="W1839" t="s">
        <v>121</v>
      </c>
      <c r="X1839" t="s">
        <v>3780</v>
      </c>
      <c r="Z1839" t="b">
        <v>0</v>
      </c>
      <c r="AA1839" t="s">
        <v>74</v>
      </c>
      <c r="AB1839" t="s">
        <v>38</v>
      </c>
      <c r="AC1839" t="b">
        <v>0</v>
      </c>
      <c r="AD1839" t="b">
        <v>0</v>
      </c>
      <c r="AE1839" s="3">
        <v>71500</v>
      </c>
      <c r="AF1839" s="3">
        <v>0</v>
      </c>
    </row>
    <row r="1840" spans="1:32" x14ac:dyDescent="0.3">
      <c r="A1840" t="s">
        <v>3781</v>
      </c>
      <c r="B1840" t="b">
        <v>0</v>
      </c>
      <c r="D1840" t="b">
        <v>0</v>
      </c>
      <c r="E1840" s="1">
        <v>43465</v>
      </c>
      <c r="F1840" t="b">
        <v>1</v>
      </c>
      <c r="G1840" t="s">
        <v>74</v>
      </c>
      <c r="H1840" t="b">
        <v>0</v>
      </c>
      <c r="I1840" s="2">
        <v>42998.948680555557</v>
      </c>
      <c r="J1840" t="b">
        <v>0</v>
      </c>
      <c r="K1840" t="b">
        <v>0</v>
      </c>
      <c r="L1840" t="s">
        <v>91</v>
      </c>
      <c r="M1840">
        <v>4</v>
      </c>
      <c r="N1840">
        <v>2018</v>
      </c>
      <c r="O1840" t="s">
        <v>34</v>
      </c>
      <c r="P1840" t="s">
        <v>34</v>
      </c>
      <c r="Q1840" t="s">
        <v>69</v>
      </c>
      <c r="R1840" t="s">
        <v>87</v>
      </c>
      <c r="S1840" s="2">
        <v>44297.8278587963</v>
      </c>
      <c r="U1840" s="2">
        <v>43836.763020833336</v>
      </c>
      <c r="V1840" t="b">
        <v>0</v>
      </c>
      <c r="W1840" t="s">
        <v>83</v>
      </c>
      <c r="X1840" t="s">
        <v>3782</v>
      </c>
      <c r="Z1840" t="b">
        <v>0</v>
      </c>
      <c r="AA1840" t="s">
        <v>74</v>
      </c>
      <c r="AB1840" t="s">
        <v>38</v>
      </c>
      <c r="AC1840" t="b">
        <v>0</v>
      </c>
      <c r="AD1840" t="b">
        <v>0</v>
      </c>
      <c r="AE1840" s="3">
        <v>71500</v>
      </c>
      <c r="AF1840" s="3">
        <v>0</v>
      </c>
    </row>
    <row r="1841" spans="1:32" x14ac:dyDescent="0.3">
      <c r="A1841" t="s">
        <v>761</v>
      </c>
      <c r="B1841" t="b">
        <v>0</v>
      </c>
      <c r="D1841" t="b">
        <v>0</v>
      </c>
      <c r="E1841" s="1">
        <v>43465</v>
      </c>
      <c r="F1841" t="b">
        <v>1</v>
      </c>
      <c r="G1841" t="s">
        <v>74</v>
      </c>
      <c r="H1841" t="b">
        <v>0</v>
      </c>
      <c r="I1841" s="2">
        <v>43021.619652777779</v>
      </c>
      <c r="J1841" t="b">
        <v>0</v>
      </c>
      <c r="K1841" t="b">
        <v>0</v>
      </c>
      <c r="L1841" t="s">
        <v>91</v>
      </c>
      <c r="M1841">
        <v>4</v>
      </c>
      <c r="N1841">
        <v>2018</v>
      </c>
      <c r="O1841" t="s">
        <v>34</v>
      </c>
      <c r="P1841" t="s">
        <v>34</v>
      </c>
      <c r="Q1841" t="s">
        <v>44</v>
      </c>
      <c r="R1841" t="s">
        <v>87</v>
      </c>
      <c r="S1841" s="2">
        <v>44297.837673611109</v>
      </c>
      <c r="U1841" s="2">
        <v>43836.762962962966</v>
      </c>
      <c r="V1841" t="b">
        <v>0</v>
      </c>
      <c r="W1841" t="s">
        <v>121</v>
      </c>
      <c r="X1841" t="s">
        <v>3783</v>
      </c>
      <c r="Z1841" t="b">
        <v>0</v>
      </c>
      <c r="AA1841" t="s">
        <v>74</v>
      </c>
      <c r="AB1841" t="s">
        <v>38</v>
      </c>
      <c r="AC1841" t="b">
        <v>0</v>
      </c>
      <c r="AD1841" t="b">
        <v>0</v>
      </c>
      <c r="AE1841" s="3">
        <v>71500</v>
      </c>
      <c r="AF1841" s="3">
        <v>0</v>
      </c>
    </row>
    <row r="1842" spans="1:32" x14ac:dyDescent="0.3">
      <c r="A1842" t="s">
        <v>3647</v>
      </c>
      <c r="B1842" t="b">
        <v>0</v>
      </c>
      <c r="D1842" t="b">
        <v>0</v>
      </c>
      <c r="E1842" s="1">
        <v>43465</v>
      </c>
      <c r="F1842" t="b">
        <v>1</v>
      </c>
      <c r="G1842" t="s">
        <v>74</v>
      </c>
      <c r="H1842" t="b">
        <v>0</v>
      </c>
      <c r="I1842" s="2">
        <v>43129.672395833331</v>
      </c>
      <c r="J1842" t="b">
        <v>0</v>
      </c>
      <c r="K1842" t="b">
        <v>0</v>
      </c>
      <c r="L1842" t="s">
        <v>91</v>
      </c>
      <c r="M1842">
        <v>4</v>
      </c>
      <c r="N1842">
        <v>2018</v>
      </c>
      <c r="O1842" t="s">
        <v>34</v>
      </c>
      <c r="P1842" t="s">
        <v>34</v>
      </c>
      <c r="Q1842" t="s">
        <v>69</v>
      </c>
      <c r="R1842" t="s">
        <v>87</v>
      </c>
      <c r="S1842" s="2">
        <v>44297.8278587963</v>
      </c>
      <c r="U1842" s="2">
        <v>43836.762962962966</v>
      </c>
      <c r="V1842" t="b">
        <v>0</v>
      </c>
      <c r="W1842" t="s">
        <v>83</v>
      </c>
      <c r="X1842" t="s">
        <v>3784</v>
      </c>
      <c r="Z1842" t="b">
        <v>0</v>
      </c>
      <c r="AA1842" t="s">
        <v>74</v>
      </c>
      <c r="AB1842" t="s">
        <v>38</v>
      </c>
      <c r="AC1842" t="b">
        <v>0</v>
      </c>
      <c r="AD1842" t="b">
        <v>0</v>
      </c>
      <c r="AE1842" s="3">
        <v>65000</v>
      </c>
      <c r="AF1842" s="3">
        <v>0</v>
      </c>
    </row>
    <row r="1843" spans="1:32" x14ac:dyDescent="0.3">
      <c r="A1843" t="s">
        <v>3785</v>
      </c>
      <c r="B1843" t="b">
        <v>0</v>
      </c>
      <c r="D1843" t="b">
        <v>0</v>
      </c>
      <c r="E1843" s="1">
        <v>43465</v>
      </c>
      <c r="F1843" t="b">
        <v>1</v>
      </c>
      <c r="G1843" t="s">
        <v>40</v>
      </c>
      <c r="H1843" t="b">
        <v>0</v>
      </c>
      <c r="I1843" s="2">
        <v>43180.561180555553</v>
      </c>
      <c r="J1843" t="b">
        <v>0</v>
      </c>
      <c r="K1843" t="b">
        <v>0</v>
      </c>
      <c r="L1843" t="s">
        <v>91</v>
      </c>
      <c r="M1843">
        <v>4</v>
      </c>
      <c r="N1843">
        <v>2018</v>
      </c>
      <c r="O1843" t="s">
        <v>34</v>
      </c>
      <c r="P1843" t="s">
        <v>34</v>
      </c>
      <c r="Q1843" t="s">
        <v>69</v>
      </c>
      <c r="R1843" t="s">
        <v>36</v>
      </c>
      <c r="S1843" s="2">
        <v>43836.76290509259</v>
      </c>
      <c r="U1843" s="2">
        <v>43836.76290509259</v>
      </c>
      <c r="V1843" t="b">
        <v>0</v>
      </c>
      <c r="W1843" t="s">
        <v>37</v>
      </c>
      <c r="X1843" t="s">
        <v>3786</v>
      </c>
      <c r="Z1843" t="b">
        <v>0</v>
      </c>
      <c r="AA1843" t="s">
        <v>74</v>
      </c>
      <c r="AB1843" t="s">
        <v>38</v>
      </c>
      <c r="AC1843" t="b">
        <v>0</v>
      </c>
      <c r="AD1843" t="b">
        <v>0</v>
      </c>
      <c r="AE1843" s="3">
        <v>65000</v>
      </c>
      <c r="AF1843" s="3">
        <v>0</v>
      </c>
    </row>
    <row r="1844" spans="1:32" x14ac:dyDescent="0.3">
      <c r="A1844" t="s">
        <v>3788</v>
      </c>
      <c r="B1844" t="b">
        <v>0</v>
      </c>
      <c r="D1844" t="b">
        <v>0</v>
      </c>
      <c r="E1844" s="1">
        <v>43465</v>
      </c>
      <c r="F1844" t="b">
        <v>1</v>
      </c>
      <c r="G1844" t="s">
        <v>74</v>
      </c>
      <c r="H1844" t="b">
        <v>0</v>
      </c>
      <c r="I1844" s="2">
        <v>43238.745729166665</v>
      </c>
      <c r="J1844" t="b">
        <v>0</v>
      </c>
      <c r="K1844" t="b">
        <v>0</v>
      </c>
      <c r="L1844" t="s">
        <v>91</v>
      </c>
      <c r="M1844">
        <v>4</v>
      </c>
      <c r="N1844">
        <v>2018</v>
      </c>
      <c r="O1844" t="s">
        <v>34</v>
      </c>
      <c r="P1844" t="s">
        <v>34</v>
      </c>
      <c r="Q1844" t="s">
        <v>69</v>
      </c>
      <c r="R1844" t="s">
        <v>36</v>
      </c>
      <c r="S1844" s="2">
        <v>43836.76290509259</v>
      </c>
      <c r="U1844" s="2">
        <v>43836.76290509259</v>
      </c>
      <c r="V1844" t="b">
        <v>0</v>
      </c>
      <c r="W1844" t="s">
        <v>37</v>
      </c>
      <c r="X1844" t="s">
        <v>3789</v>
      </c>
      <c r="Z1844" t="b">
        <v>0</v>
      </c>
      <c r="AA1844" t="s">
        <v>74</v>
      </c>
      <c r="AB1844" t="s">
        <v>38</v>
      </c>
      <c r="AC1844" t="b">
        <v>0</v>
      </c>
      <c r="AD1844" t="b">
        <v>0</v>
      </c>
      <c r="AE1844" s="3">
        <v>65000</v>
      </c>
      <c r="AF1844" s="3">
        <v>0</v>
      </c>
    </row>
    <row r="1845" spans="1:32" x14ac:dyDescent="0.3">
      <c r="A1845" t="s">
        <v>3631</v>
      </c>
      <c r="B1845" t="b">
        <v>0</v>
      </c>
      <c r="D1845" t="b">
        <v>0</v>
      </c>
      <c r="E1845" s="1">
        <v>43465</v>
      </c>
      <c r="F1845" t="b">
        <v>1</v>
      </c>
      <c r="G1845" t="s">
        <v>74</v>
      </c>
      <c r="H1845" t="b">
        <v>0</v>
      </c>
      <c r="I1845" s="2">
        <v>43257.993368055555</v>
      </c>
      <c r="J1845" t="b">
        <v>0</v>
      </c>
      <c r="K1845" t="b">
        <v>0</v>
      </c>
      <c r="L1845" t="s">
        <v>91</v>
      </c>
      <c r="M1845">
        <v>4</v>
      </c>
      <c r="N1845">
        <v>2018</v>
      </c>
      <c r="O1845" t="s">
        <v>34</v>
      </c>
      <c r="P1845" t="s">
        <v>34</v>
      </c>
      <c r="Q1845" t="s">
        <v>69</v>
      </c>
      <c r="R1845" t="s">
        <v>36</v>
      </c>
      <c r="S1845" s="2">
        <v>43836.76290509259</v>
      </c>
      <c r="U1845" s="2">
        <v>43836.76290509259</v>
      </c>
      <c r="V1845" t="b">
        <v>0</v>
      </c>
      <c r="W1845" t="s">
        <v>37</v>
      </c>
      <c r="X1845" t="s">
        <v>3790</v>
      </c>
      <c r="Z1845" t="b">
        <v>0</v>
      </c>
      <c r="AA1845" t="s">
        <v>74</v>
      </c>
      <c r="AB1845" t="s">
        <v>38</v>
      </c>
      <c r="AC1845" t="b">
        <v>0</v>
      </c>
      <c r="AD1845" t="b">
        <v>0</v>
      </c>
      <c r="AE1845" s="3">
        <v>91000</v>
      </c>
      <c r="AF1845" s="3">
        <v>0</v>
      </c>
    </row>
    <row r="1846" spans="1:32" x14ac:dyDescent="0.3">
      <c r="A1846" t="s">
        <v>67</v>
      </c>
      <c r="B1846" t="b">
        <v>0</v>
      </c>
      <c r="D1846" t="b">
        <v>0</v>
      </c>
      <c r="E1846" s="1">
        <v>43465</v>
      </c>
      <c r="F1846" t="b">
        <v>1</v>
      </c>
      <c r="G1846" t="s">
        <v>40</v>
      </c>
      <c r="H1846" t="b">
        <v>0</v>
      </c>
      <c r="I1846" s="2">
        <v>43329.576041666667</v>
      </c>
      <c r="J1846" t="b">
        <v>0</v>
      </c>
      <c r="K1846" t="b">
        <v>0</v>
      </c>
      <c r="L1846" t="s">
        <v>91</v>
      </c>
      <c r="M1846">
        <v>4</v>
      </c>
      <c r="N1846">
        <v>2018</v>
      </c>
      <c r="O1846" t="s">
        <v>34</v>
      </c>
      <c r="P1846" t="s">
        <v>34</v>
      </c>
      <c r="Q1846" t="s">
        <v>35</v>
      </c>
      <c r="R1846" t="s">
        <v>87</v>
      </c>
      <c r="S1846" s="2">
        <v>44297.838888888888</v>
      </c>
      <c r="U1846" s="2">
        <v>43836.762962962966</v>
      </c>
      <c r="V1846" t="b">
        <v>0</v>
      </c>
      <c r="W1846" t="s">
        <v>121</v>
      </c>
      <c r="X1846" t="s">
        <v>3792</v>
      </c>
      <c r="Z1846" t="b">
        <v>0</v>
      </c>
      <c r="AA1846" t="s">
        <v>40</v>
      </c>
      <c r="AB1846" t="s">
        <v>38</v>
      </c>
      <c r="AC1846" t="b">
        <v>0</v>
      </c>
      <c r="AD1846" t="b">
        <v>0</v>
      </c>
      <c r="AE1846" s="3">
        <v>716.4</v>
      </c>
      <c r="AF1846" s="3">
        <v>0</v>
      </c>
    </row>
    <row r="1847" spans="1:32" x14ac:dyDescent="0.3">
      <c r="A1847" t="s">
        <v>3808</v>
      </c>
      <c r="B1847" t="b">
        <v>0</v>
      </c>
      <c r="D1847" t="b">
        <v>0</v>
      </c>
      <c r="E1847" s="1">
        <v>43465</v>
      </c>
      <c r="F1847" t="b">
        <v>1</v>
      </c>
      <c r="G1847" t="s">
        <v>74</v>
      </c>
      <c r="H1847" t="b">
        <v>0</v>
      </c>
      <c r="I1847" s="2">
        <v>42993.640219907407</v>
      </c>
      <c r="J1847" t="b">
        <v>0</v>
      </c>
      <c r="K1847" t="b">
        <v>0</v>
      </c>
      <c r="L1847" t="s">
        <v>91</v>
      </c>
      <c r="M1847">
        <v>4</v>
      </c>
      <c r="N1847">
        <v>2018</v>
      </c>
      <c r="O1847" t="s">
        <v>34</v>
      </c>
      <c r="P1847" t="s">
        <v>34</v>
      </c>
      <c r="Q1847" t="s">
        <v>69</v>
      </c>
      <c r="R1847" t="s">
        <v>87</v>
      </c>
      <c r="S1847" s="2">
        <v>44297.8278587963</v>
      </c>
      <c r="U1847" s="2">
        <v>43836.76290509259</v>
      </c>
      <c r="V1847" t="b">
        <v>0</v>
      </c>
      <c r="W1847" t="s">
        <v>83</v>
      </c>
      <c r="X1847" t="s">
        <v>3809</v>
      </c>
      <c r="Z1847" t="b">
        <v>0</v>
      </c>
      <c r="AA1847" t="s">
        <v>74</v>
      </c>
      <c r="AB1847" t="s">
        <v>38</v>
      </c>
      <c r="AC1847" t="b">
        <v>0</v>
      </c>
      <c r="AD1847" t="b">
        <v>0</v>
      </c>
      <c r="AE1847" s="3">
        <v>71500</v>
      </c>
      <c r="AF1847" s="3">
        <v>0</v>
      </c>
    </row>
    <row r="1848" spans="1:32" x14ac:dyDescent="0.3">
      <c r="A1848" t="s">
        <v>3810</v>
      </c>
      <c r="B1848" t="b">
        <v>0</v>
      </c>
      <c r="D1848" t="b">
        <v>0</v>
      </c>
      <c r="E1848" s="1">
        <v>43465</v>
      </c>
      <c r="F1848" t="b">
        <v>1</v>
      </c>
      <c r="G1848" t="s">
        <v>74</v>
      </c>
      <c r="H1848" t="b">
        <v>0</v>
      </c>
      <c r="I1848" s="2">
        <v>43151.591898148145</v>
      </c>
      <c r="J1848" t="b">
        <v>0</v>
      </c>
      <c r="K1848" t="b">
        <v>0</v>
      </c>
      <c r="L1848" t="s">
        <v>91</v>
      </c>
      <c r="M1848">
        <v>4</v>
      </c>
      <c r="N1848">
        <v>2018</v>
      </c>
      <c r="O1848" t="s">
        <v>34</v>
      </c>
      <c r="P1848" t="s">
        <v>34</v>
      </c>
      <c r="Q1848" t="s">
        <v>69</v>
      </c>
      <c r="R1848" t="s">
        <v>36</v>
      </c>
      <c r="S1848" s="2">
        <v>43836.762962962966</v>
      </c>
      <c r="U1848" s="2">
        <v>43836.762962962966</v>
      </c>
      <c r="V1848" t="b">
        <v>0</v>
      </c>
      <c r="W1848" t="s">
        <v>37</v>
      </c>
      <c r="X1848" t="s">
        <v>3811</v>
      </c>
      <c r="Z1848" t="b">
        <v>0</v>
      </c>
      <c r="AA1848" t="s">
        <v>74</v>
      </c>
      <c r="AB1848" t="s">
        <v>38</v>
      </c>
      <c r="AC1848" t="b">
        <v>0</v>
      </c>
      <c r="AD1848" t="b">
        <v>0</v>
      </c>
      <c r="AE1848" s="3">
        <v>65000</v>
      </c>
      <c r="AF1848" s="3">
        <v>0</v>
      </c>
    </row>
    <row r="1849" spans="1:32" x14ac:dyDescent="0.3">
      <c r="A1849" t="s">
        <v>3812</v>
      </c>
      <c r="B1849" t="b">
        <v>0</v>
      </c>
      <c r="D1849" t="b">
        <v>0</v>
      </c>
      <c r="E1849" s="1">
        <v>43465</v>
      </c>
      <c r="F1849" t="b">
        <v>1</v>
      </c>
      <c r="G1849" t="s">
        <v>40</v>
      </c>
      <c r="H1849" t="b">
        <v>0</v>
      </c>
      <c r="I1849" s="2">
        <v>43160.654907407406</v>
      </c>
      <c r="J1849" t="b">
        <v>0</v>
      </c>
      <c r="K1849" t="b">
        <v>0</v>
      </c>
      <c r="L1849" t="s">
        <v>91</v>
      </c>
      <c r="M1849">
        <v>4</v>
      </c>
      <c r="N1849">
        <v>2018</v>
      </c>
      <c r="O1849" t="s">
        <v>34</v>
      </c>
      <c r="P1849" t="s">
        <v>34</v>
      </c>
      <c r="Q1849" t="s">
        <v>69</v>
      </c>
      <c r="R1849" t="s">
        <v>36</v>
      </c>
      <c r="S1849" s="2">
        <v>43836.762962962966</v>
      </c>
      <c r="U1849" s="2">
        <v>43836.762962962966</v>
      </c>
      <c r="V1849" t="b">
        <v>0</v>
      </c>
      <c r="W1849" t="s">
        <v>37</v>
      </c>
      <c r="X1849" t="s">
        <v>3813</v>
      </c>
      <c r="Z1849" t="b">
        <v>0</v>
      </c>
      <c r="AA1849" t="s">
        <v>74</v>
      </c>
      <c r="AB1849" t="s">
        <v>38</v>
      </c>
      <c r="AC1849" t="b">
        <v>0</v>
      </c>
      <c r="AD1849" t="b">
        <v>0</v>
      </c>
      <c r="AE1849" s="3">
        <v>65000</v>
      </c>
      <c r="AF1849" s="3">
        <v>0</v>
      </c>
    </row>
    <row r="1850" spans="1:32" x14ac:dyDescent="0.3">
      <c r="A1850" t="s">
        <v>3817</v>
      </c>
      <c r="B1850" t="b">
        <v>0</v>
      </c>
      <c r="D1850" t="b">
        <v>0</v>
      </c>
      <c r="E1850" s="1">
        <v>43465</v>
      </c>
      <c r="F1850" t="b">
        <v>1</v>
      </c>
      <c r="G1850" t="s">
        <v>74</v>
      </c>
      <c r="H1850" t="b">
        <v>0</v>
      </c>
      <c r="I1850" s="2">
        <v>43196.61</v>
      </c>
      <c r="J1850" t="b">
        <v>0</v>
      </c>
      <c r="K1850" t="b">
        <v>0</v>
      </c>
      <c r="L1850" t="s">
        <v>91</v>
      </c>
      <c r="M1850">
        <v>4</v>
      </c>
      <c r="N1850">
        <v>2018</v>
      </c>
      <c r="O1850" t="s">
        <v>34</v>
      </c>
      <c r="P1850" t="s">
        <v>34</v>
      </c>
      <c r="Q1850" t="s">
        <v>69</v>
      </c>
      <c r="R1850" t="s">
        <v>87</v>
      </c>
      <c r="S1850" s="2">
        <v>44297.837673611109</v>
      </c>
      <c r="U1850" s="2">
        <v>43836.76290509259</v>
      </c>
      <c r="V1850" t="b">
        <v>0</v>
      </c>
      <c r="W1850" t="s">
        <v>121</v>
      </c>
      <c r="X1850" t="s">
        <v>3818</v>
      </c>
      <c r="Z1850" t="b">
        <v>0</v>
      </c>
      <c r="AA1850" t="s">
        <v>74</v>
      </c>
      <c r="AB1850" t="s">
        <v>38</v>
      </c>
      <c r="AC1850" t="b">
        <v>0</v>
      </c>
      <c r="AD1850" t="b">
        <v>0</v>
      </c>
      <c r="AE1850" s="3">
        <v>65000</v>
      </c>
      <c r="AF1850" s="3">
        <v>0</v>
      </c>
    </row>
    <row r="1851" spans="1:32" x14ac:dyDescent="0.3">
      <c r="A1851" t="s">
        <v>67</v>
      </c>
      <c r="B1851" t="b">
        <v>0</v>
      </c>
      <c r="D1851" t="b">
        <v>0</v>
      </c>
      <c r="E1851" s="1">
        <v>43465</v>
      </c>
      <c r="F1851" t="b">
        <v>1</v>
      </c>
      <c r="G1851" t="s">
        <v>32</v>
      </c>
      <c r="H1851" t="b">
        <v>0</v>
      </c>
      <c r="I1851" s="2">
        <v>43455.678993055553</v>
      </c>
      <c r="J1851" t="b">
        <v>0</v>
      </c>
      <c r="K1851" t="b">
        <v>0</v>
      </c>
      <c r="L1851" t="s">
        <v>91</v>
      </c>
      <c r="M1851">
        <v>4</v>
      </c>
      <c r="N1851">
        <v>2018</v>
      </c>
      <c r="O1851" t="s">
        <v>34</v>
      </c>
      <c r="P1851" t="s">
        <v>34</v>
      </c>
      <c r="Q1851" t="s">
        <v>64</v>
      </c>
      <c r="R1851" t="s">
        <v>87</v>
      </c>
      <c r="S1851" s="2">
        <v>44297.838888888888</v>
      </c>
      <c r="U1851" s="2">
        <v>43836.763020833336</v>
      </c>
      <c r="V1851" t="b">
        <v>1</v>
      </c>
      <c r="W1851" t="s">
        <v>121</v>
      </c>
      <c r="X1851" t="s">
        <v>3900</v>
      </c>
      <c r="Z1851" t="b">
        <v>0</v>
      </c>
      <c r="AA1851" t="s">
        <v>32</v>
      </c>
      <c r="AB1851" t="s">
        <v>38</v>
      </c>
      <c r="AC1851" t="b">
        <v>0</v>
      </c>
      <c r="AD1851" t="b">
        <v>0</v>
      </c>
      <c r="AE1851" s="3">
        <v>3048000</v>
      </c>
      <c r="AF1851" s="3">
        <v>0</v>
      </c>
    </row>
    <row r="1852" spans="1:32" x14ac:dyDescent="0.3">
      <c r="A1852" t="s">
        <v>834</v>
      </c>
      <c r="B1852" t="b">
        <v>0</v>
      </c>
      <c r="D1852" t="b">
        <v>0</v>
      </c>
      <c r="E1852" s="1">
        <v>43465</v>
      </c>
      <c r="F1852" t="b">
        <v>1</v>
      </c>
      <c r="G1852" t="s">
        <v>51</v>
      </c>
      <c r="H1852" t="b">
        <v>0</v>
      </c>
      <c r="I1852" s="2">
        <v>43395.871006944442</v>
      </c>
      <c r="J1852" t="b">
        <v>0</v>
      </c>
      <c r="K1852" t="b">
        <v>0</v>
      </c>
      <c r="L1852" t="s">
        <v>91</v>
      </c>
      <c r="M1852">
        <v>4</v>
      </c>
      <c r="N1852">
        <v>2018</v>
      </c>
      <c r="O1852" t="s">
        <v>34</v>
      </c>
      <c r="P1852" t="s">
        <v>34</v>
      </c>
      <c r="Q1852" t="s">
        <v>49</v>
      </c>
      <c r="R1852" t="s">
        <v>87</v>
      </c>
      <c r="S1852" s="2">
        <v>44297.838888888888</v>
      </c>
      <c r="U1852" s="2">
        <v>43836.762962962966</v>
      </c>
      <c r="V1852" t="b">
        <v>1</v>
      </c>
      <c r="W1852" t="s">
        <v>121</v>
      </c>
      <c r="X1852" t="s">
        <v>3904</v>
      </c>
      <c r="Z1852" t="b">
        <v>0</v>
      </c>
      <c r="AA1852" t="s">
        <v>51</v>
      </c>
      <c r="AB1852" t="s">
        <v>38</v>
      </c>
      <c r="AC1852" t="b">
        <v>0</v>
      </c>
      <c r="AD1852" t="b">
        <v>0</v>
      </c>
      <c r="AE1852" s="3">
        <v>2732652.8</v>
      </c>
      <c r="AF1852" s="3">
        <v>0</v>
      </c>
    </row>
    <row r="1853" spans="1:32" x14ac:dyDescent="0.3">
      <c r="A1853" t="s">
        <v>3905</v>
      </c>
      <c r="B1853" t="b">
        <v>0</v>
      </c>
      <c r="D1853" t="b">
        <v>0</v>
      </c>
      <c r="E1853" s="1">
        <v>43465</v>
      </c>
      <c r="F1853" t="b">
        <v>1</v>
      </c>
      <c r="G1853" t="s">
        <v>51</v>
      </c>
      <c r="H1853" t="b">
        <v>0</v>
      </c>
      <c r="I1853" s="2">
        <v>43404.852048611108</v>
      </c>
      <c r="J1853" t="b">
        <v>0</v>
      </c>
      <c r="K1853" t="b">
        <v>0</v>
      </c>
      <c r="L1853" t="s">
        <v>91</v>
      </c>
      <c r="M1853">
        <v>4</v>
      </c>
      <c r="N1853">
        <v>2018</v>
      </c>
      <c r="O1853" t="s">
        <v>34</v>
      </c>
      <c r="P1853" t="s">
        <v>34</v>
      </c>
      <c r="Q1853" t="s">
        <v>49</v>
      </c>
      <c r="R1853" t="s">
        <v>87</v>
      </c>
      <c r="S1853" s="2">
        <v>44297.838888888888</v>
      </c>
      <c r="U1853" s="2">
        <v>44020.507199074076</v>
      </c>
      <c r="V1853" t="b">
        <v>1</v>
      </c>
      <c r="W1853" t="s">
        <v>121</v>
      </c>
      <c r="X1853" t="s">
        <v>3906</v>
      </c>
      <c r="Z1853" t="b">
        <v>0</v>
      </c>
      <c r="AA1853" t="s">
        <v>51</v>
      </c>
      <c r="AB1853" t="s">
        <v>38</v>
      </c>
      <c r="AC1853" t="b">
        <v>0</v>
      </c>
      <c r="AD1853" t="b">
        <v>0</v>
      </c>
      <c r="AE1853" s="3">
        <v>657828.25</v>
      </c>
      <c r="AF1853" s="3">
        <v>0</v>
      </c>
    </row>
    <row r="1854" spans="1:32" x14ac:dyDescent="0.3">
      <c r="A1854" t="s">
        <v>834</v>
      </c>
      <c r="B1854" t="b">
        <v>0</v>
      </c>
      <c r="D1854" t="b">
        <v>0</v>
      </c>
      <c r="E1854" s="1">
        <v>43465</v>
      </c>
      <c r="F1854" t="b">
        <v>1</v>
      </c>
      <c r="G1854" t="s">
        <v>51</v>
      </c>
      <c r="H1854" t="b">
        <v>0</v>
      </c>
      <c r="I1854" s="2">
        <v>43263.124918981484</v>
      </c>
      <c r="J1854" t="b">
        <v>0</v>
      </c>
      <c r="K1854" t="b">
        <v>0</v>
      </c>
      <c r="L1854" t="s">
        <v>91</v>
      </c>
      <c r="M1854">
        <v>4</v>
      </c>
      <c r="N1854">
        <v>2018</v>
      </c>
      <c r="O1854" t="s">
        <v>34</v>
      </c>
      <c r="P1854" t="s">
        <v>34</v>
      </c>
      <c r="Q1854" t="s">
        <v>64</v>
      </c>
      <c r="R1854" t="s">
        <v>87</v>
      </c>
      <c r="S1854" s="2">
        <v>44297.838888888888</v>
      </c>
      <c r="U1854" s="2">
        <v>43836.76290509259</v>
      </c>
      <c r="V1854" t="b">
        <v>1</v>
      </c>
      <c r="W1854" t="s">
        <v>121</v>
      </c>
      <c r="X1854" t="s">
        <v>3925</v>
      </c>
      <c r="Z1854" t="b">
        <v>0</v>
      </c>
      <c r="AA1854" t="s">
        <v>51</v>
      </c>
      <c r="AB1854" t="s">
        <v>38</v>
      </c>
      <c r="AC1854" t="b">
        <v>0</v>
      </c>
      <c r="AD1854" t="b">
        <v>0</v>
      </c>
      <c r="AE1854" s="3">
        <v>6263556.75</v>
      </c>
      <c r="AF1854" s="3">
        <v>0</v>
      </c>
    </row>
    <row r="1855" spans="1:32" x14ac:dyDescent="0.3">
      <c r="A1855" t="s">
        <v>126</v>
      </c>
      <c r="B1855" t="b">
        <v>0</v>
      </c>
      <c r="D1855" t="b">
        <v>0</v>
      </c>
      <c r="E1855" s="1">
        <v>43465</v>
      </c>
      <c r="F1855" t="b">
        <v>1</v>
      </c>
      <c r="G1855" t="s">
        <v>964</v>
      </c>
      <c r="H1855" t="b">
        <v>1</v>
      </c>
      <c r="I1855" s="2">
        <v>42997.782569444447</v>
      </c>
      <c r="J1855" t="b">
        <v>0</v>
      </c>
      <c r="K1855" t="b">
        <v>0</v>
      </c>
      <c r="L1855" t="s">
        <v>91</v>
      </c>
      <c r="M1855">
        <v>4</v>
      </c>
      <c r="N1855">
        <v>2018</v>
      </c>
      <c r="O1855" t="s">
        <v>34</v>
      </c>
      <c r="P1855" t="s">
        <v>34</v>
      </c>
      <c r="Q1855" t="s">
        <v>120</v>
      </c>
      <c r="R1855" t="s">
        <v>87</v>
      </c>
      <c r="S1855" s="2">
        <v>44296.959062499998</v>
      </c>
      <c r="U1855" s="2">
        <v>43627.847534722219</v>
      </c>
      <c r="V1855" t="b">
        <v>0</v>
      </c>
      <c r="W1855" t="s">
        <v>37</v>
      </c>
      <c r="X1855" t="s">
        <v>4237</v>
      </c>
      <c r="Z1855" t="b">
        <v>0</v>
      </c>
      <c r="AA1855" t="s">
        <v>113</v>
      </c>
      <c r="AB1855" t="s">
        <v>38</v>
      </c>
      <c r="AC1855" t="b">
        <v>0</v>
      </c>
      <c r="AD1855" t="b">
        <v>0</v>
      </c>
      <c r="AE1855" s="3">
        <v>72600</v>
      </c>
      <c r="AF1855" s="3">
        <v>0</v>
      </c>
    </row>
    <row r="1856" spans="1:32" x14ac:dyDescent="0.3">
      <c r="A1856" t="s">
        <v>4239</v>
      </c>
      <c r="B1856" t="b">
        <v>0</v>
      </c>
      <c r="D1856" t="b">
        <v>0</v>
      </c>
      <c r="E1856" s="1">
        <v>43465</v>
      </c>
      <c r="F1856" t="b">
        <v>1</v>
      </c>
      <c r="G1856" t="s">
        <v>123</v>
      </c>
      <c r="H1856" t="b">
        <v>1</v>
      </c>
      <c r="I1856" s="2">
        <v>43217.849120370367</v>
      </c>
      <c r="J1856" t="b">
        <v>0</v>
      </c>
      <c r="K1856" t="b">
        <v>0</v>
      </c>
      <c r="L1856" t="s">
        <v>91</v>
      </c>
      <c r="M1856">
        <v>4</v>
      </c>
      <c r="N1856">
        <v>2018</v>
      </c>
      <c r="O1856" t="s">
        <v>34</v>
      </c>
      <c r="P1856" t="s">
        <v>34</v>
      </c>
      <c r="Q1856" t="s">
        <v>110</v>
      </c>
      <c r="R1856" t="s">
        <v>87</v>
      </c>
      <c r="S1856" s="2">
        <v>44297.856377314813</v>
      </c>
      <c r="U1856" s="2">
        <v>43602.578009259261</v>
      </c>
      <c r="V1856" t="b">
        <v>0</v>
      </c>
      <c r="W1856" t="s">
        <v>1252</v>
      </c>
      <c r="X1856" t="s">
        <v>4240</v>
      </c>
      <c r="Z1856" t="b">
        <v>0</v>
      </c>
      <c r="AA1856" t="s">
        <v>123</v>
      </c>
      <c r="AB1856" t="s">
        <v>38</v>
      </c>
      <c r="AC1856" t="b">
        <v>0</v>
      </c>
      <c r="AD1856" t="b">
        <v>0</v>
      </c>
      <c r="AE1856" s="3">
        <v>39950</v>
      </c>
      <c r="AF1856" s="3">
        <v>0</v>
      </c>
    </row>
    <row r="1857" spans="1:32" x14ac:dyDescent="0.3">
      <c r="A1857" t="s">
        <v>4242</v>
      </c>
      <c r="B1857" t="b">
        <v>0</v>
      </c>
      <c r="D1857" t="b">
        <v>0</v>
      </c>
      <c r="E1857" s="1">
        <v>43465</v>
      </c>
      <c r="F1857" t="b">
        <v>1</v>
      </c>
      <c r="G1857" t="s">
        <v>123</v>
      </c>
      <c r="H1857" t="b">
        <v>1</v>
      </c>
      <c r="I1857" s="2">
        <v>43332.761030092595</v>
      </c>
      <c r="J1857" t="b">
        <v>0</v>
      </c>
      <c r="K1857" t="b">
        <v>0</v>
      </c>
      <c r="L1857" t="s">
        <v>91</v>
      </c>
      <c r="M1857">
        <v>4</v>
      </c>
      <c r="N1857">
        <v>2018</v>
      </c>
      <c r="O1857" t="s">
        <v>34</v>
      </c>
      <c r="P1857" t="s">
        <v>34</v>
      </c>
      <c r="Q1857" t="s">
        <v>120</v>
      </c>
      <c r="R1857" t="s">
        <v>87</v>
      </c>
      <c r="S1857" s="2">
        <v>44296.959062499998</v>
      </c>
      <c r="U1857" s="2">
        <v>43423.646469907406</v>
      </c>
      <c r="V1857" t="b">
        <v>0</v>
      </c>
      <c r="W1857" t="s">
        <v>98</v>
      </c>
      <c r="X1857" t="s">
        <v>4243</v>
      </c>
      <c r="Z1857" t="b">
        <v>0</v>
      </c>
      <c r="AA1857" t="s">
        <v>123</v>
      </c>
      <c r="AB1857" t="s">
        <v>38</v>
      </c>
      <c r="AC1857" t="b">
        <v>0</v>
      </c>
      <c r="AD1857" t="b">
        <v>0</v>
      </c>
      <c r="AE1857" s="3">
        <v>66560</v>
      </c>
      <c r="AF1857" s="3">
        <v>0</v>
      </c>
    </row>
    <row r="1858" spans="1:32" x14ac:dyDescent="0.3">
      <c r="A1858" t="s">
        <v>239</v>
      </c>
      <c r="B1858" t="b">
        <v>0</v>
      </c>
      <c r="D1858" t="b">
        <v>0</v>
      </c>
      <c r="E1858" s="1">
        <v>43465</v>
      </c>
      <c r="F1858" t="b">
        <v>1</v>
      </c>
      <c r="G1858" t="s">
        <v>964</v>
      </c>
      <c r="H1858" t="b">
        <v>1</v>
      </c>
      <c r="I1858" s="2">
        <v>43301.739201388889</v>
      </c>
      <c r="J1858" t="b">
        <v>0</v>
      </c>
      <c r="K1858" t="b">
        <v>0</v>
      </c>
      <c r="L1858" t="s">
        <v>91</v>
      </c>
      <c r="M1858">
        <v>4</v>
      </c>
      <c r="N1858">
        <v>2018</v>
      </c>
      <c r="O1858" t="s">
        <v>34</v>
      </c>
      <c r="P1858" t="s">
        <v>34</v>
      </c>
      <c r="Q1858" t="s">
        <v>45</v>
      </c>
      <c r="R1858" t="s">
        <v>87</v>
      </c>
      <c r="S1858" s="2">
        <v>44296.959062499998</v>
      </c>
      <c r="U1858" s="2">
        <v>43760.104178240741</v>
      </c>
      <c r="V1858" t="b">
        <v>0</v>
      </c>
      <c r="W1858" t="s">
        <v>1226</v>
      </c>
      <c r="X1858" t="s">
        <v>4248</v>
      </c>
      <c r="Z1858" t="b">
        <v>0</v>
      </c>
      <c r="AA1858" t="s">
        <v>150</v>
      </c>
      <c r="AB1858" t="s">
        <v>38</v>
      </c>
      <c r="AC1858" t="b">
        <v>0</v>
      </c>
      <c r="AD1858" t="b">
        <v>0</v>
      </c>
      <c r="AE1858" s="3">
        <v>63305</v>
      </c>
      <c r="AF1858" s="3">
        <v>0</v>
      </c>
    </row>
    <row r="1859" spans="1:32" x14ac:dyDescent="0.3">
      <c r="A1859" t="s">
        <v>4385</v>
      </c>
      <c r="B1859" t="b">
        <v>0</v>
      </c>
      <c r="D1859" t="b">
        <v>0</v>
      </c>
      <c r="E1859" s="1">
        <v>43465</v>
      </c>
      <c r="F1859" t="b">
        <v>1</v>
      </c>
      <c r="G1859" t="s">
        <v>40</v>
      </c>
      <c r="H1859" t="b">
        <v>1</v>
      </c>
      <c r="I1859" s="2">
        <v>43227.719594907408</v>
      </c>
      <c r="J1859" t="b">
        <v>0</v>
      </c>
      <c r="K1859" t="b">
        <v>0</v>
      </c>
      <c r="L1859" t="s">
        <v>91</v>
      </c>
      <c r="M1859">
        <v>4</v>
      </c>
      <c r="N1859">
        <v>2018</v>
      </c>
      <c r="O1859" t="s">
        <v>34</v>
      </c>
      <c r="P1859" t="s">
        <v>34</v>
      </c>
      <c r="Q1859" t="s">
        <v>64</v>
      </c>
      <c r="R1859" t="s">
        <v>87</v>
      </c>
      <c r="S1859" s="2">
        <v>44297.828460648147</v>
      </c>
      <c r="U1859" s="2">
        <v>43836.76290509259</v>
      </c>
      <c r="V1859" t="b">
        <v>0</v>
      </c>
      <c r="W1859" t="s">
        <v>83</v>
      </c>
      <c r="X1859" t="s">
        <v>4386</v>
      </c>
      <c r="Z1859" t="b">
        <v>0</v>
      </c>
      <c r="AA1859" t="s">
        <v>66</v>
      </c>
      <c r="AB1859" t="s">
        <v>38</v>
      </c>
      <c r="AC1859" t="b">
        <v>0</v>
      </c>
      <c r="AD1859" t="b">
        <v>0</v>
      </c>
      <c r="AE1859" s="3">
        <v>66194</v>
      </c>
      <c r="AF1859" s="3">
        <v>0</v>
      </c>
    </row>
    <row r="1860" spans="1:32" x14ac:dyDescent="0.3">
      <c r="A1860" t="s">
        <v>4387</v>
      </c>
      <c r="B1860" t="b">
        <v>0</v>
      </c>
      <c r="D1860" t="b">
        <v>0</v>
      </c>
      <c r="E1860" s="1">
        <v>43465</v>
      </c>
      <c r="F1860" t="b">
        <v>1</v>
      </c>
      <c r="G1860" t="s">
        <v>40</v>
      </c>
      <c r="H1860" t="b">
        <v>1</v>
      </c>
      <c r="I1860" s="2">
        <v>43241.872997685183</v>
      </c>
      <c r="J1860" t="b">
        <v>0</v>
      </c>
      <c r="K1860" t="b">
        <v>0</v>
      </c>
      <c r="L1860" t="s">
        <v>91</v>
      </c>
      <c r="M1860">
        <v>4</v>
      </c>
      <c r="N1860">
        <v>2018</v>
      </c>
      <c r="O1860" t="s">
        <v>34</v>
      </c>
      <c r="P1860" t="s">
        <v>34</v>
      </c>
      <c r="Q1860" t="s">
        <v>64</v>
      </c>
      <c r="R1860" t="s">
        <v>87</v>
      </c>
      <c r="S1860" s="2">
        <v>44297.8278587963</v>
      </c>
      <c r="U1860" s="2">
        <v>43836.76290509259</v>
      </c>
      <c r="V1860" t="b">
        <v>0</v>
      </c>
      <c r="W1860" t="s">
        <v>83</v>
      </c>
      <c r="X1860" t="s">
        <v>4388</v>
      </c>
      <c r="Z1860" t="b">
        <v>0</v>
      </c>
      <c r="AA1860" t="s">
        <v>66</v>
      </c>
      <c r="AB1860" t="s">
        <v>38</v>
      </c>
      <c r="AC1860" t="b">
        <v>0</v>
      </c>
      <c r="AD1860" t="b">
        <v>0</v>
      </c>
      <c r="AE1860" s="3">
        <v>66194</v>
      </c>
      <c r="AF1860" s="3">
        <v>0</v>
      </c>
    </row>
    <row r="1861" spans="1:32" x14ac:dyDescent="0.3">
      <c r="A1861" t="s">
        <v>4390</v>
      </c>
      <c r="B1861" t="b">
        <v>0</v>
      </c>
      <c r="D1861" t="b">
        <v>0</v>
      </c>
      <c r="E1861" s="1">
        <v>43465</v>
      </c>
      <c r="F1861" t="b">
        <v>1</v>
      </c>
      <c r="G1861" t="s">
        <v>40</v>
      </c>
      <c r="H1861" t="b">
        <v>1</v>
      </c>
      <c r="I1861" s="2">
        <v>43392.744733796295</v>
      </c>
      <c r="J1861" t="b">
        <v>0</v>
      </c>
      <c r="K1861" t="b">
        <v>0</v>
      </c>
      <c r="L1861" t="s">
        <v>91</v>
      </c>
      <c r="M1861">
        <v>4</v>
      </c>
      <c r="N1861">
        <v>2018</v>
      </c>
      <c r="O1861" t="s">
        <v>34</v>
      </c>
      <c r="P1861" t="s">
        <v>34</v>
      </c>
      <c r="Q1861" t="s">
        <v>44</v>
      </c>
      <c r="R1861" t="s">
        <v>36</v>
      </c>
      <c r="S1861" s="2">
        <v>44091.617314814815</v>
      </c>
      <c r="U1861" s="2">
        <v>43836.762962962966</v>
      </c>
      <c r="V1861" t="b">
        <v>0</v>
      </c>
      <c r="W1861" t="s">
        <v>37</v>
      </c>
      <c r="X1861" t="s">
        <v>4391</v>
      </c>
      <c r="Z1861" t="b">
        <v>0</v>
      </c>
      <c r="AA1861" t="s">
        <v>194</v>
      </c>
      <c r="AB1861" t="s">
        <v>38</v>
      </c>
      <c r="AC1861" t="b">
        <v>0</v>
      </c>
      <c r="AD1861" t="b">
        <v>0</v>
      </c>
      <c r="AE1861" s="3">
        <v>65597</v>
      </c>
      <c r="AF1861" s="3">
        <v>0</v>
      </c>
    </row>
    <row r="1862" spans="1:32" x14ac:dyDescent="0.3">
      <c r="A1862" t="s">
        <v>4396</v>
      </c>
      <c r="B1862" t="b">
        <v>0</v>
      </c>
      <c r="D1862" t="b">
        <v>0</v>
      </c>
      <c r="E1862" s="1">
        <v>43465</v>
      </c>
      <c r="F1862" t="b">
        <v>1</v>
      </c>
      <c r="G1862" t="s">
        <v>40</v>
      </c>
      <c r="H1862" t="b">
        <v>1</v>
      </c>
      <c r="I1862" s="2">
        <v>43297.736539351848</v>
      </c>
      <c r="J1862" t="b">
        <v>0</v>
      </c>
      <c r="K1862" t="b">
        <v>0</v>
      </c>
      <c r="L1862" t="s">
        <v>91</v>
      </c>
      <c r="M1862">
        <v>4</v>
      </c>
      <c r="N1862">
        <v>2018</v>
      </c>
      <c r="O1862" t="s">
        <v>34</v>
      </c>
      <c r="P1862" t="s">
        <v>34</v>
      </c>
      <c r="Q1862" t="s">
        <v>35</v>
      </c>
      <c r="R1862" t="s">
        <v>36</v>
      </c>
      <c r="S1862" s="2">
        <v>44091.617314814815</v>
      </c>
      <c r="U1862" s="2">
        <v>43836.762962962966</v>
      </c>
      <c r="V1862" t="b">
        <v>0</v>
      </c>
      <c r="W1862" t="s">
        <v>37</v>
      </c>
      <c r="X1862" t="s">
        <v>4397</v>
      </c>
      <c r="Z1862" t="b">
        <v>0</v>
      </c>
      <c r="AA1862" t="s">
        <v>194</v>
      </c>
      <c r="AB1862" t="s">
        <v>38</v>
      </c>
      <c r="AC1862" t="b">
        <v>0</v>
      </c>
      <c r="AD1862" t="b">
        <v>0</v>
      </c>
      <c r="AE1862" s="3">
        <v>65597</v>
      </c>
      <c r="AF1862" s="3">
        <v>0</v>
      </c>
    </row>
    <row r="1863" spans="1:32" x14ac:dyDescent="0.3">
      <c r="A1863" t="s">
        <v>4400</v>
      </c>
      <c r="B1863" t="b">
        <v>0</v>
      </c>
      <c r="D1863" t="b">
        <v>0</v>
      </c>
      <c r="E1863" s="1">
        <v>43465</v>
      </c>
      <c r="F1863" t="b">
        <v>1</v>
      </c>
      <c r="G1863" t="s">
        <v>40</v>
      </c>
      <c r="H1863" t="b">
        <v>1</v>
      </c>
      <c r="I1863" s="2">
        <v>43234.810891203706</v>
      </c>
      <c r="J1863" t="b">
        <v>0</v>
      </c>
      <c r="K1863" t="b">
        <v>0</v>
      </c>
      <c r="L1863" t="s">
        <v>91</v>
      </c>
      <c r="M1863">
        <v>4</v>
      </c>
      <c r="N1863">
        <v>2018</v>
      </c>
      <c r="O1863" t="s">
        <v>34</v>
      </c>
      <c r="P1863" t="s">
        <v>34</v>
      </c>
      <c r="Q1863" t="s">
        <v>64</v>
      </c>
      <c r="R1863" t="s">
        <v>87</v>
      </c>
      <c r="S1863" s="2">
        <v>44297.828460648147</v>
      </c>
      <c r="U1863" s="2">
        <v>43836.76290509259</v>
      </c>
      <c r="V1863" t="b">
        <v>0</v>
      </c>
      <c r="W1863" t="s">
        <v>83</v>
      </c>
      <c r="X1863" t="s">
        <v>4401</v>
      </c>
      <c r="Z1863" t="b">
        <v>0</v>
      </c>
      <c r="AA1863" t="s">
        <v>74</v>
      </c>
      <c r="AB1863" t="s">
        <v>38</v>
      </c>
      <c r="AC1863" t="b">
        <v>0</v>
      </c>
      <c r="AD1863" t="b">
        <v>0</v>
      </c>
      <c r="AE1863" s="3">
        <v>65398</v>
      </c>
      <c r="AF1863" s="3">
        <v>0</v>
      </c>
    </row>
    <row r="1864" spans="1:32" x14ac:dyDescent="0.3">
      <c r="A1864" t="s">
        <v>4404</v>
      </c>
      <c r="B1864" t="b">
        <v>0</v>
      </c>
      <c r="D1864" t="b">
        <v>0</v>
      </c>
      <c r="E1864" s="1">
        <v>43465</v>
      </c>
      <c r="F1864" t="b">
        <v>1</v>
      </c>
      <c r="G1864" t="s">
        <v>40</v>
      </c>
      <c r="H1864" t="b">
        <v>1</v>
      </c>
      <c r="I1864" s="2">
        <v>43391.531423611108</v>
      </c>
      <c r="J1864" t="b">
        <v>0</v>
      </c>
      <c r="K1864" t="b">
        <v>0</v>
      </c>
      <c r="L1864" t="s">
        <v>91</v>
      </c>
      <c r="M1864">
        <v>4</v>
      </c>
      <c r="N1864">
        <v>2018</v>
      </c>
      <c r="O1864" t="s">
        <v>34</v>
      </c>
      <c r="P1864" t="s">
        <v>34</v>
      </c>
      <c r="Q1864" t="s">
        <v>69</v>
      </c>
      <c r="R1864" t="s">
        <v>87</v>
      </c>
      <c r="S1864" s="2">
        <v>44297.828460648147</v>
      </c>
      <c r="U1864" s="2">
        <v>43836.762962962966</v>
      </c>
      <c r="V1864" t="b">
        <v>0</v>
      </c>
      <c r="W1864" t="s">
        <v>83</v>
      </c>
      <c r="X1864" t="s">
        <v>4405</v>
      </c>
      <c r="Z1864" t="b">
        <v>0</v>
      </c>
      <c r="AA1864" t="s">
        <v>74</v>
      </c>
      <c r="AB1864" t="s">
        <v>38</v>
      </c>
      <c r="AC1864" t="b">
        <v>0</v>
      </c>
      <c r="AD1864" t="b">
        <v>0</v>
      </c>
      <c r="AE1864" s="3">
        <v>64947</v>
      </c>
      <c r="AF1864" s="3">
        <v>0</v>
      </c>
    </row>
    <row r="1865" spans="1:32" x14ac:dyDescent="0.3">
      <c r="A1865" t="s">
        <v>4408</v>
      </c>
      <c r="B1865" t="b">
        <v>0</v>
      </c>
      <c r="D1865" t="b">
        <v>0</v>
      </c>
      <c r="E1865" s="1">
        <v>43465</v>
      </c>
      <c r="F1865" t="b">
        <v>1</v>
      </c>
      <c r="G1865" t="s">
        <v>40</v>
      </c>
      <c r="H1865" t="b">
        <v>1</v>
      </c>
      <c r="I1865" s="2">
        <v>43178.95784722222</v>
      </c>
      <c r="J1865" t="b">
        <v>0</v>
      </c>
      <c r="K1865" t="b">
        <v>0</v>
      </c>
      <c r="L1865" t="s">
        <v>91</v>
      </c>
      <c r="M1865">
        <v>4</v>
      </c>
      <c r="N1865">
        <v>2018</v>
      </c>
      <c r="O1865" t="s">
        <v>34</v>
      </c>
      <c r="P1865" t="s">
        <v>34</v>
      </c>
      <c r="Q1865" t="s">
        <v>69</v>
      </c>
      <c r="R1865" t="s">
        <v>87</v>
      </c>
      <c r="S1865" s="2">
        <v>44297.838888888888</v>
      </c>
      <c r="U1865" s="2">
        <v>43836.76290509259</v>
      </c>
      <c r="V1865" t="b">
        <v>0</v>
      </c>
      <c r="W1865" t="s">
        <v>121</v>
      </c>
      <c r="X1865" t="s">
        <v>4409</v>
      </c>
      <c r="Z1865" t="b">
        <v>0</v>
      </c>
      <c r="AA1865" t="s">
        <v>74</v>
      </c>
      <c r="AB1865" t="s">
        <v>38</v>
      </c>
      <c r="AC1865" t="b">
        <v>0</v>
      </c>
      <c r="AD1865" t="b">
        <v>0</v>
      </c>
      <c r="AE1865" s="3">
        <v>75199</v>
      </c>
      <c r="AF1865" s="3">
        <v>0</v>
      </c>
    </row>
    <row r="1866" spans="1:32" x14ac:dyDescent="0.3">
      <c r="A1866" t="s">
        <v>1527</v>
      </c>
      <c r="B1866" t="b">
        <v>0</v>
      </c>
      <c r="D1866" t="b">
        <v>0</v>
      </c>
      <c r="E1866" s="1">
        <v>43465</v>
      </c>
      <c r="F1866" t="b">
        <v>1</v>
      </c>
      <c r="G1866" t="s">
        <v>40</v>
      </c>
      <c r="H1866" t="b">
        <v>1</v>
      </c>
      <c r="I1866" s="2">
        <v>43181.560416666667</v>
      </c>
      <c r="J1866" t="b">
        <v>0</v>
      </c>
      <c r="K1866" t="b">
        <v>0</v>
      </c>
      <c r="L1866" t="s">
        <v>91</v>
      </c>
      <c r="M1866">
        <v>4</v>
      </c>
      <c r="N1866">
        <v>2018</v>
      </c>
      <c r="O1866" t="s">
        <v>34</v>
      </c>
      <c r="P1866" t="s">
        <v>34</v>
      </c>
      <c r="Q1866" t="s">
        <v>69</v>
      </c>
      <c r="R1866" t="s">
        <v>87</v>
      </c>
      <c r="S1866" s="2">
        <v>44297.828460648147</v>
      </c>
      <c r="U1866" s="2">
        <v>43836.76290509259</v>
      </c>
      <c r="V1866" t="b">
        <v>0</v>
      </c>
      <c r="W1866" t="s">
        <v>83</v>
      </c>
      <c r="X1866" t="s">
        <v>4410</v>
      </c>
      <c r="Z1866" t="b">
        <v>0</v>
      </c>
      <c r="AA1866" t="s">
        <v>74</v>
      </c>
      <c r="AB1866" t="s">
        <v>38</v>
      </c>
      <c r="AC1866" t="b">
        <v>0</v>
      </c>
      <c r="AD1866" t="b">
        <v>0</v>
      </c>
      <c r="AE1866" s="3">
        <v>71500</v>
      </c>
      <c r="AF1866" s="3">
        <v>0</v>
      </c>
    </row>
    <row r="1867" spans="1:32" x14ac:dyDescent="0.3">
      <c r="A1867" t="s">
        <v>4413</v>
      </c>
      <c r="B1867" t="b">
        <v>0</v>
      </c>
      <c r="D1867" t="b">
        <v>0</v>
      </c>
      <c r="E1867" s="1">
        <v>43465</v>
      </c>
      <c r="F1867" t="b">
        <v>1</v>
      </c>
      <c r="G1867" t="s">
        <v>40</v>
      </c>
      <c r="H1867" t="b">
        <v>1</v>
      </c>
      <c r="I1867" s="2">
        <v>43298.921296296299</v>
      </c>
      <c r="J1867" t="b">
        <v>0</v>
      </c>
      <c r="K1867" t="b">
        <v>0</v>
      </c>
      <c r="L1867" t="s">
        <v>91</v>
      </c>
      <c r="M1867">
        <v>4</v>
      </c>
      <c r="N1867">
        <v>2018</v>
      </c>
      <c r="O1867" t="s">
        <v>34</v>
      </c>
      <c r="P1867" t="s">
        <v>34</v>
      </c>
      <c r="Q1867" t="s">
        <v>69</v>
      </c>
      <c r="R1867" t="s">
        <v>87</v>
      </c>
      <c r="S1867" s="2">
        <v>44297.8278587963</v>
      </c>
      <c r="U1867" s="2">
        <v>43836.762962962966</v>
      </c>
      <c r="V1867" t="b">
        <v>0</v>
      </c>
      <c r="W1867" t="s">
        <v>83</v>
      </c>
      <c r="X1867" t="s">
        <v>4414</v>
      </c>
      <c r="Z1867" t="b">
        <v>0</v>
      </c>
      <c r="AA1867" t="s">
        <v>74</v>
      </c>
      <c r="AB1867" t="s">
        <v>38</v>
      </c>
      <c r="AC1867" t="b">
        <v>0</v>
      </c>
      <c r="AD1867" t="b">
        <v>0</v>
      </c>
      <c r="AE1867" s="3">
        <v>65199</v>
      </c>
      <c r="AF1867" s="3">
        <v>0</v>
      </c>
    </row>
    <row r="1868" spans="1:32" x14ac:dyDescent="0.3">
      <c r="A1868" t="s">
        <v>4425</v>
      </c>
      <c r="B1868" t="b">
        <v>0</v>
      </c>
      <c r="D1868" t="b">
        <v>0</v>
      </c>
      <c r="E1868" s="1">
        <v>43465</v>
      </c>
      <c r="F1868" t="b">
        <v>1</v>
      </c>
      <c r="G1868" t="s">
        <v>40</v>
      </c>
      <c r="H1868" t="b">
        <v>1</v>
      </c>
      <c r="I1868" s="2">
        <v>43306.612511574072</v>
      </c>
      <c r="J1868" t="b">
        <v>0</v>
      </c>
      <c r="K1868" t="b">
        <v>0</v>
      </c>
      <c r="L1868" t="s">
        <v>91</v>
      </c>
      <c r="M1868">
        <v>4</v>
      </c>
      <c r="N1868">
        <v>2018</v>
      </c>
      <c r="O1868" t="s">
        <v>34</v>
      </c>
      <c r="P1868" t="s">
        <v>34</v>
      </c>
      <c r="Q1868" t="s">
        <v>69</v>
      </c>
      <c r="R1868" t="s">
        <v>87</v>
      </c>
      <c r="S1868" s="2">
        <v>44297.8278587963</v>
      </c>
      <c r="U1868" s="2">
        <v>43836.762962962966</v>
      </c>
      <c r="V1868" t="b">
        <v>0</v>
      </c>
      <c r="W1868" t="s">
        <v>83</v>
      </c>
      <c r="X1868" t="s">
        <v>4426</v>
      </c>
      <c r="Y1868" t="s">
        <v>1253</v>
      </c>
      <c r="Z1868" t="b">
        <v>0</v>
      </c>
      <c r="AA1868" t="s">
        <v>229</v>
      </c>
      <c r="AB1868" t="s">
        <v>38</v>
      </c>
      <c r="AC1868" t="b">
        <v>0</v>
      </c>
      <c r="AD1868" t="b">
        <v>0</v>
      </c>
      <c r="AE1868" s="3">
        <v>65199</v>
      </c>
      <c r="AF1868" s="3">
        <v>0</v>
      </c>
    </row>
    <row r="1869" spans="1:32" x14ac:dyDescent="0.3">
      <c r="A1869" t="s">
        <v>272</v>
      </c>
      <c r="B1869" t="b">
        <v>0</v>
      </c>
      <c r="D1869" t="b">
        <v>0</v>
      </c>
      <c r="E1869" s="1">
        <v>43465</v>
      </c>
      <c r="F1869" t="b">
        <v>1</v>
      </c>
      <c r="G1869" t="s">
        <v>964</v>
      </c>
      <c r="H1869" t="b">
        <v>0</v>
      </c>
      <c r="I1869" s="2">
        <v>43314.816006944442</v>
      </c>
      <c r="J1869" t="b">
        <v>0</v>
      </c>
      <c r="K1869" t="b">
        <v>0</v>
      </c>
      <c r="L1869" t="s">
        <v>91</v>
      </c>
      <c r="M1869">
        <v>4</v>
      </c>
      <c r="N1869">
        <v>2018</v>
      </c>
      <c r="O1869" t="s">
        <v>5</v>
      </c>
      <c r="P1869" t="s">
        <v>5</v>
      </c>
      <c r="Q1869" t="s">
        <v>120</v>
      </c>
      <c r="R1869" t="s">
        <v>87</v>
      </c>
      <c r="S1869" s="2">
        <v>44297.83829861111</v>
      </c>
      <c r="U1869" s="2">
        <v>43760.676423611112</v>
      </c>
      <c r="V1869" t="b">
        <v>0</v>
      </c>
      <c r="W1869" t="s">
        <v>121</v>
      </c>
      <c r="X1869" t="s">
        <v>4941</v>
      </c>
      <c r="Z1869" t="b">
        <v>0</v>
      </c>
      <c r="AA1869" t="s">
        <v>113</v>
      </c>
      <c r="AB1869" t="s">
        <v>42</v>
      </c>
      <c r="AC1869" t="b">
        <v>0</v>
      </c>
      <c r="AD1869" t="b">
        <v>1</v>
      </c>
      <c r="AE1869" s="3">
        <v>4600</v>
      </c>
      <c r="AF1869" s="3">
        <v>4600</v>
      </c>
    </row>
    <row r="1870" spans="1:32" x14ac:dyDescent="0.3">
      <c r="A1870" t="s">
        <v>284</v>
      </c>
      <c r="B1870" t="b">
        <v>0</v>
      </c>
      <c r="D1870" t="b">
        <v>0</v>
      </c>
      <c r="E1870" s="1">
        <v>43465</v>
      </c>
      <c r="F1870" t="b">
        <v>1</v>
      </c>
      <c r="G1870" t="s">
        <v>159</v>
      </c>
      <c r="H1870" t="b">
        <v>0</v>
      </c>
      <c r="I1870" s="2">
        <v>43384.821631944447</v>
      </c>
      <c r="J1870" t="b">
        <v>0</v>
      </c>
      <c r="K1870" t="b">
        <v>0</v>
      </c>
      <c r="L1870" t="s">
        <v>91</v>
      </c>
      <c r="M1870">
        <v>4</v>
      </c>
      <c r="N1870">
        <v>2018</v>
      </c>
      <c r="O1870" t="s">
        <v>5</v>
      </c>
      <c r="P1870" t="s">
        <v>5</v>
      </c>
      <c r="R1870" t="s">
        <v>87</v>
      </c>
      <c r="S1870" s="2">
        <v>44296.95826388889</v>
      </c>
      <c r="U1870" s="2">
        <v>43571.600219907406</v>
      </c>
      <c r="V1870" t="b">
        <v>0</v>
      </c>
      <c r="W1870" t="s">
        <v>98</v>
      </c>
      <c r="X1870" t="s">
        <v>4944</v>
      </c>
      <c r="Z1870" t="b">
        <v>0</v>
      </c>
      <c r="AA1870" t="s">
        <v>159</v>
      </c>
      <c r="AB1870" t="s">
        <v>42</v>
      </c>
      <c r="AC1870" t="b">
        <v>0</v>
      </c>
      <c r="AD1870" t="b">
        <v>1</v>
      </c>
      <c r="AE1870" s="3">
        <v>3148</v>
      </c>
      <c r="AF1870" s="3">
        <v>3148</v>
      </c>
    </row>
    <row r="1871" spans="1:32" x14ac:dyDescent="0.3">
      <c r="A1871" t="s">
        <v>3132</v>
      </c>
      <c r="B1871" t="b">
        <v>0</v>
      </c>
      <c r="D1871" t="b">
        <v>0</v>
      </c>
      <c r="E1871" s="1">
        <v>43465</v>
      </c>
      <c r="F1871" t="b">
        <v>1</v>
      </c>
      <c r="G1871" t="s">
        <v>159</v>
      </c>
      <c r="H1871" t="b">
        <v>0</v>
      </c>
      <c r="I1871" s="2">
        <v>43395.647407407407</v>
      </c>
      <c r="J1871" t="b">
        <v>0</v>
      </c>
      <c r="K1871" t="b">
        <v>0</v>
      </c>
      <c r="L1871" t="s">
        <v>91</v>
      </c>
      <c r="M1871">
        <v>4</v>
      </c>
      <c r="N1871">
        <v>2018</v>
      </c>
      <c r="O1871" t="s">
        <v>5</v>
      </c>
      <c r="P1871" t="s">
        <v>5</v>
      </c>
      <c r="R1871" t="s">
        <v>87</v>
      </c>
      <c r="S1871" s="2">
        <v>44297.837673611109</v>
      </c>
      <c r="U1871" s="2">
        <v>43760.635312500002</v>
      </c>
      <c r="V1871" t="b">
        <v>0</v>
      </c>
      <c r="W1871" t="s">
        <v>121</v>
      </c>
      <c r="X1871" t="s">
        <v>4945</v>
      </c>
      <c r="Z1871" t="b">
        <v>0</v>
      </c>
      <c r="AA1871" t="s">
        <v>246</v>
      </c>
      <c r="AB1871" t="s">
        <v>42</v>
      </c>
      <c r="AC1871" t="b">
        <v>0</v>
      </c>
      <c r="AD1871" t="b">
        <v>1</v>
      </c>
      <c r="AE1871" s="3">
        <v>8050</v>
      </c>
      <c r="AF1871" s="3">
        <v>8050</v>
      </c>
    </row>
    <row r="1872" spans="1:32" x14ac:dyDescent="0.3">
      <c r="A1872" t="s">
        <v>118</v>
      </c>
      <c r="B1872" t="b">
        <v>0</v>
      </c>
      <c r="D1872" t="b">
        <v>0</v>
      </c>
      <c r="E1872" s="1">
        <v>43465</v>
      </c>
      <c r="F1872" t="b">
        <v>1</v>
      </c>
      <c r="G1872" t="s">
        <v>159</v>
      </c>
      <c r="H1872" t="b">
        <v>0</v>
      </c>
      <c r="I1872" s="2">
        <v>43398.560567129629</v>
      </c>
      <c r="J1872" t="b">
        <v>0</v>
      </c>
      <c r="K1872" t="b">
        <v>0</v>
      </c>
      <c r="L1872" t="s">
        <v>91</v>
      </c>
      <c r="M1872">
        <v>4</v>
      </c>
      <c r="N1872">
        <v>2018</v>
      </c>
      <c r="O1872" t="s">
        <v>5</v>
      </c>
      <c r="P1872" t="s">
        <v>5</v>
      </c>
      <c r="R1872" t="s">
        <v>87</v>
      </c>
      <c r="S1872" s="2">
        <v>44296.95826388889</v>
      </c>
      <c r="U1872" s="2">
        <v>43571.670682870368</v>
      </c>
      <c r="V1872" t="b">
        <v>0</v>
      </c>
      <c r="W1872" t="s">
        <v>1226</v>
      </c>
      <c r="X1872" t="s">
        <v>4946</v>
      </c>
      <c r="Z1872" t="b">
        <v>0</v>
      </c>
      <c r="AA1872" t="s">
        <v>113</v>
      </c>
      <c r="AB1872" t="s">
        <v>42</v>
      </c>
      <c r="AC1872" t="b">
        <v>0</v>
      </c>
      <c r="AD1872" t="b">
        <v>1</v>
      </c>
      <c r="AE1872" s="3">
        <v>3150</v>
      </c>
      <c r="AF1872" s="3">
        <v>3150</v>
      </c>
    </row>
    <row r="1873" spans="1:32" x14ac:dyDescent="0.3">
      <c r="A1873" t="s">
        <v>173</v>
      </c>
      <c r="B1873" t="b">
        <v>0</v>
      </c>
      <c r="D1873" t="b">
        <v>0</v>
      </c>
      <c r="E1873" s="1">
        <v>43465</v>
      </c>
      <c r="F1873" t="b">
        <v>1</v>
      </c>
      <c r="G1873" t="s">
        <v>159</v>
      </c>
      <c r="H1873" t="b">
        <v>0</v>
      </c>
      <c r="I1873" s="2">
        <v>43433.598344907405</v>
      </c>
      <c r="J1873" t="b">
        <v>0</v>
      </c>
      <c r="K1873" t="b">
        <v>0</v>
      </c>
      <c r="L1873" t="s">
        <v>91</v>
      </c>
      <c r="M1873">
        <v>4</v>
      </c>
      <c r="N1873">
        <v>2018</v>
      </c>
      <c r="O1873" t="s">
        <v>5</v>
      </c>
      <c r="P1873" t="s">
        <v>5</v>
      </c>
      <c r="Q1873" t="s">
        <v>120</v>
      </c>
      <c r="R1873" t="s">
        <v>87</v>
      </c>
      <c r="S1873" s="2">
        <v>44297.83829861111</v>
      </c>
      <c r="U1873" s="2">
        <v>43567.634340277778</v>
      </c>
      <c r="V1873" t="b">
        <v>0</v>
      </c>
      <c r="W1873" t="s">
        <v>121</v>
      </c>
      <c r="X1873" t="s">
        <v>4947</v>
      </c>
      <c r="Z1873" t="b">
        <v>0</v>
      </c>
      <c r="AA1873" t="s">
        <v>159</v>
      </c>
      <c r="AB1873" t="s">
        <v>42</v>
      </c>
      <c r="AC1873" t="b">
        <v>0</v>
      </c>
      <c r="AD1873" t="b">
        <v>1</v>
      </c>
      <c r="AE1873" s="3">
        <v>16700</v>
      </c>
      <c r="AF1873" s="3">
        <v>16700</v>
      </c>
    </row>
    <row r="1874" spans="1:32" x14ac:dyDescent="0.3">
      <c r="A1874" t="s">
        <v>272</v>
      </c>
      <c r="B1874" t="b">
        <v>0</v>
      </c>
      <c r="D1874" t="b">
        <v>0</v>
      </c>
      <c r="E1874" s="1">
        <v>43465</v>
      </c>
      <c r="F1874" t="b">
        <v>1</v>
      </c>
      <c r="G1874" t="s">
        <v>123</v>
      </c>
      <c r="H1874" t="b">
        <v>0</v>
      </c>
      <c r="I1874" s="2">
        <v>43371.559189814812</v>
      </c>
      <c r="J1874" t="b">
        <v>0</v>
      </c>
      <c r="K1874" t="b">
        <v>0</v>
      </c>
      <c r="L1874" t="s">
        <v>91</v>
      </c>
      <c r="M1874">
        <v>4</v>
      </c>
      <c r="N1874">
        <v>2018</v>
      </c>
      <c r="O1874" t="s">
        <v>5</v>
      </c>
      <c r="P1874" t="s">
        <v>5</v>
      </c>
      <c r="Q1874" t="s">
        <v>120</v>
      </c>
      <c r="R1874" t="s">
        <v>87</v>
      </c>
      <c r="S1874" s="2">
        <v>44296.95826388889</v>
      </c>
      <c r="U1874" s="2">
        <v>43479.58871527778</v>
      </c>
      <c r="V1874" t="b">
        <v>0</v>
      </c>
      <c r="W1874" t="s">
        <v>141</v>
      </c>
      <c r="X1874" t="s">
        <v>5045</v>
      </c>
      <c r="Z1874" t="b">
        <v>0</v>
      </c>
      <c r="AA1874" t="s">
        <v>123</v>
      </c>
      <c r="AB1874" t="s">
        <v>42</v>
      </c>
      <c r="AC1874" t="b">
        <v>0</v>
      </c>
      <c r="AD1874" t="b">
        <v>1</v>
      </c>
      <c r="AE1874" s="3">
        <v>8950</v>
      </c>
      <c r="AF1874" s="3">
        <v>8950</v>
      </c>
    </row>
    <row r="1875" spans="1:32" x14ac:dyDescent="0.3">
      <c r="A1875" t="s">
        <v>297</v>
      </c>
      <c r="B1875" t="b">
        <v>0</v>
      </c>
      <c r="D1875" t="b">
        <v>0</v>
      </c>
      <c r="E1875" s="1">
        <v>43465</v>
      </c>
      <c r="F1875" t="b">
        <v>1</v>
      </c>
      <c r="G1875" t="s">
        <v>159</v>
      </c>
      <c r="H1875" t="b">
        <v>1</v>
      </c>
      <c r="I1875" s="2">
        <v>43420.783229166664</v>
      </c>
      <c r="J1875" t="b">
        <v>0</v>
      </c>
      <c r="K1875" t="b">
        <v>0</v>
      </c>
      <c r="L1875" t="s">
        <v>91</v>
      </c>
      <c r="M1875">
        <v>4</v>
      </c>
      <c r="N1875">
        <v>2018</v>
      </c>
      <c r="O1875" t="s">
        <v>5</v>
      </c>
      <c r="P1875" t="s">
        <v>5</v>
      </c>
      <c r="Q1875" t="s">
        <v>120</v>
      </c>
      <c r="R1875" t="s">
        <v>87</v>
      </c>
      <c r="S1875" s="2">
        <v>44296.95826388889</v>
      </c>
      <c r="U1875" s="2">
        <v>43556.679594907408</v>
      </c>
      <c r="V1875" t="b">
        <v>0</v>
      </c>
      <c r="W1875" t="s">
        <v>1252</v>
      </c>
      <c r="X1875" t="s">
        <v>5211</v>
      </c>
      <c r="Z1875" t="b">
        <v>0</v>
      </c>
      <c r="AA1875" t="s">
        <v>123</v>
      </c>
      <c r="AB1875" t="s">
        <v>42</v>
      </c>
      <c r="AC1875" t="b">
        <v>0</v>
      </c>
      <c r="AD1875" t="b">
        <v>1</v>
      </c>
      <c r="AE1875" s="3">
        <v>6945</v>
      </c>
      <c r="AF1875" s="3">
        <v>6945</v>
      </c>
    </row>
    <row r="1876" spans="1:32" x14ac:dyDescent="0.3">
      <c r="A1876" t="s">
        <v>5596</v>
      </c>
      <c r="B1876" t="b">
        <v>0</v>
      </c>
      <c r="D1876" t="b">
        <v>0</v>
      </c>
      <c r="E1876" s="1">
        <v>43465</v>
      </c>
      <c r="F1876" t="b">
        <v>1</v>
      </c>
      <c r="G1876" t="s">
        <v>40</v>
      </c>
      <c r="H1876" t="b">
        <v>0</v>
      </c>
      <c r="I1876" s="2">
        <v>43236.840555555558</v>
      </c>
      <c r="J1876" t="b">
        <v>0</v>
      </c>
      <c r="K1876" t="b">
        <v>0</v>
      </c>
      <c r="L1876" t="s">
        <v>91</v>
      </c>
      <c r="M1876">
        <v>4</v>
      </c>
      <c r="N1876">
        <v>2018</v>
      </c>
      <c r="O1876" t="s">
        <v>5</v>
      </c>
      <c r="P1876" t="s">
        <v>5</v>
      </c>
      <c r="Q1876" t="s">
        <v>64</v>
      </c>
      <c r="R1876" t="s">
        <v>87</v>
      </c>
      <c r="S1876" s="2">
        <v>44297.8278587963</v>
      </c>
      <c r="U1876" s="2">
        <v>43836.762685185182</v>
      </c>
      <c r="V1876" t="b">
        <v>0</v>
      </c>
      <c r="W1876" t="s">
        <v>83</v>
      </c>
      <c r="X1876" t="s">
        <v>5597</v>
      </c>
      <c r="Z1876" t="b">
        <v>1</v>
      </c>
      <c r="AA1876" t="s">
        <v>66</v>
      </c>
      <c r="AB1876" t="s">
        <v>42</v>
      </c>
      <c r="AC1876" t="b">
        <v>0</v>
      </c>
      <c r="AD1876" t="b">
        <v>1</v>
      </c>
      <c r="AE1876" s="3">
        <v>65398</v>
      </c>
      <c r="AF1876" s="3">
        <v>65398</v>
      </c>
    </row>
    <row r="1877" spans="1:32" x14ac:dyDescent="0.3">
      <c r="A1877" t="s">
        <v>1123</v>
      </c>
      <c r="B1877" t="b">
        <v>0</v>
      </c>
      <c r="D1877" t="b">
        <v>0</v>
      </c>
      <c r="E1877" s="1">
        <v>43465</v>
      </c>
      <c r="F1877" t="b">
        <v>1</v>
      </c>
      <c r="G1877" t="s">
        <v>40</v>
      </c>
      <c r="H1877" t="b">
        <v>0</v>
      </c>
      <c r="I1877" s="2">
        <v>43392.785243055558</v>
      </c>
      <c r="J1877" t="b">
        <v>0</v>
      </c>
      <c r="K1877" t="b">
        <v>0</v>
      </c>
      <c r="L1877" t="s">
        <v>91</v>
      </c>
      <c r="M1877">
        <v>4</v>
      </c>
      <c r="N1877">
        <v>2018</v>
      </c>
      <c r="O1877" t="s">
        <v>5</v>
      </c>
      <c r="P1877" t="s">
        <v>5</v>
      </c>
      <c r="Q1877" t="s">
        <v>35</v>
      </c>
      <c r="R1877" t="s">
        <v>87</v>
      </c>
      <c r="S1877" s="2">
        <v>44297.8278587963</v>
      </c>
      <c r="U1877" s="2">
        <v>43836.762685185182</v>
      </c>
      <c r="V1877" t="b">
        <v>0</v>
      </c>
      <c r="W1877" t="s">
        <v>83</v>
      </c>
      <c r="X1877" t="s">
        <v>5601</v>
      </c>
      <c r="Z1877" t="b">
        <v>1</v>
      </c>
      <c r="AA1877" t="s">
        <v>194</v>
      </c>
      <c r="AB1877" t="s">
        <v>42</v>
      </c>
      <c r="AC1877" t="b">
        <v>0</v>
      </c>
      <c r="AD1877" t="b">
        <v>1</v>
      </c>
      <c r="AE1877" s="3">
        <v>65597</v>
      </c>
      <c r="AF1877" s="3">
        <v>65597</v>
      </c>
    </row>
    <row r="1878" spans="1:32" x14ac:dyDescent="0.3">
      <c r="A1878" t="s">
        <v>1709</v>
      </c>
      <c r="B1878" t="b">
        <v>0</v>
      </c>
      <c r="D1878" t="b">
        <v>0</v>
      </c>
      <c r="E1878" s="1">
        <v>43465</v>
      </c>
      <c r="F1878" t="b">
        <v>1</v>
      </c>
      <c r="G1878" t="s">
        <v>40</v>
      </c>
      <c r="H1878" t="b">
        <v>0</v>
      </c>
      <c r="I1878" s="2">
        <v>43297.660162037035</v>
      </c>
      <c r="J1878" t="b">
        <v>0</v>
      </c>
      <c r="K1878" t="b">
        <v>0</v>
      </c>
      <c r="L1878" t="s">
        <v>91</v>
      </c>
      <c r="M1878">
        <v>4</v>
      </c>
      <c r="N1878">
        <v>2018</v>
      </c>
      <c r="O1878" t="s">
        <v>5</v>
      </c>
      <c r="P1878" t="s">
        <v>5</v>
      </c>
      <c r="Q1878" t="s">
        <v>49</v>
      </c>
      <c r="R1878" t="s">
        <v>87</v>
      </c>
      <c r="S1878" s="2">
        <v>44297.838888888888</v>
      </c>
      <c r="U1878" s="2">
        <v>43836.762685185182</v>
      </c>
      <c r="V1878" t="b">
        <v>0</v>
      </c>
      <c r="W1878" t="s">
        <v>121</v>
      </c>
      <c r="X1878" t="s">
        <v>5607</v>
      </c>
      <c r="Z1878" t="b">
        <v>1</v>
      </c>
      <c r="AA1878" t="s">
        <v>194</v>
      </c>
      <c r="AB1878" t="s">
        <v>42</v>
      </c>
      <c r="AC1878" t="b">
        <v>0</v>
      </c>
      <c r="AD1878" t="b">
        <v>1</v>
      </c>
      <c r="AE1878" s="3">
        <v>83393</v>
      </c>
      <c r="AF1878" s="3">
        <v>83393</v>
      </c>
    </row>
    <row r="1879" spans="1:32" x14ac:dyDescent="0.3">
      <c r="A1879" t="s">
        <v>1938</v>
      </c>
      <c r="B1879" t="b">
        <v>0</v>
      </c>
      <c r="D1879" t="b">
        <v>0</v>
      </c>
      <c r="E1879" s="1">
        <v>43469</v>
      </c>
      <c r="F1879" t="b">
        <v>1</v>
      </c>
      <c r="G1879" t="s">
        <v>40</v>
      </c>
      <c r="H1879" t="b">
        <v>1</v>
      </c>
      <c r="I1879" s="2">
        <v>43220.645127314812</v>
      </c>
      <c r="J1879" t="b">
        <v>0</v>
      </c>
      <c r="K1879" t="b">
        <v>0</v>
      </c>
      <c r="L1879" t="s">
        <v>525</v>
      </c>
      <c r="M1879">
        <v>1</v>
      </c>
      <c r="N1879">
        <v>2019</v>
      </c>
      <c r="O1879" t="s">
        <v>34</v>
      </c>
      <c r="P1879" t="s">
        <v>34</v>
      </c>
      <c r="Q1879" t="s">
        <v>69</v>
      </c>
      <c r="R1879" t="s">
        <v>36</v>
      </c>
      <c r="S1879" s="2">
        <v>44091.617314814815</v>
      </c>
      <c r="U1879" s="2">
        <v>43836.76290509259</v>
      </c>
      <c r="V1879" t="b">
        <v>0</v>
      </c>
      <c r="W1879" t="s">
        <v>45</v>
      </c>
      <c r="X1879" t="s">
        <v>4282</v>
      </c>
      <c r="Z1879" t="b">
        <v>0</v>
      </c>
      <c r="AA1879" t="s">
        <v>194</v>
      </c>
      <c r="AB1879" t="s">
        <v>38</v>
      </c>
      <c r="AC1879" t="b">
        <v>0</v>
      </c>
      <c r="AD1879" t="b">
        <v>0</v>
      </c>
      <c r="AE1879" s="3">
        <v>66393</v>
      </c>
      <c r="AF1879" s="3">
        <v>0</v>
      </c>
    </row>
    <row r="1880" spans="1:32" x14ac:dyDescent="0.3">
      <c r="A1880" t="s">
        <v>5294</v>
      </c>
      <c r="B1880" t="b">
        <v>0</v>
      </c>
      <c r="D1880" t="b">
        <v>0</v>
      </c>
      <c r="E1880" s="1">
        <v>43473</v>
      </c>
      <c r="F1880" t="b">
        <v>1</v>
      </c>
      <c r="G1880" t="s">
        <v>74</v>
      </c>
      <c r="H1880" t="b">
        <v>0</v>
      </c>
      <c r="I1880" s="2">
        <v>43388.773379629631</v>
      </c>
      <c r="J1880" t="b">
        <v>0</v>
      </c>
      <c r="K1880" t="b">
        <v>0</v>
      </c>
      <c r="L1880" t="s">
        <v>525</v>
      </c>
      <c r="M1880">
        <v>1</v>
      </c>
      <c r="N1880">
        <v>2019</v>
      </c>
      <c r="O1880" t="s">
        <v>5</v>
      </c>
      <c r="P1880" t="s">
        <v>5</v>
      </c>
      <c r="Q1880" t="s">
        <v>69</v>
      </c>
      <c r="R1880" t="s">
        <v>87</v>
      </c>
      <c r="S1880" s="2">
        <v>44297.828460648147</v>
      </c>
      <c r="U1880" s="2">
        <v>43836.762685185182</v>
      </c>
      <c r="V1880" t="b">
        <v>0</v>
      </c>
      <c r="W1880" t="s">
        <v>83</v>
      </c>
      <c r="X1880" t="s">
        <v>5295</v>
      </c>
      <c r="Z1880" t="b">
        <v>1</v>
      </c>
      <c r="AA1880" t="s">
        <v>74</v>
      </c>
      <c r="AB1880" t="s">
        <v>42</v>
      </c>
      <c r="AC1880" t="b">
        <v>0</v>
      </c>
      <c r="AD1880" t="b">
        <v>1</v>
      </c>
      <c r="AE1880" s="3">
        <v>64836.27</v>
      </c>
      <c r="AF1880" s="3">
        <v>64836.27</v>
      </c>
    </row>
    <row r="1881" spans="1:32" x14ac:dyDescent="0.3">
      <c r="A1881" t="s">
        <v>5272</v>
      </c>
      <c r="B1881" t="b">
        <v>0</v>
      </c>
      <c r="D1881" t="b">
        <v>0</v>
      </c>
      <c r="E1881" s="1">
        <v>43475</v>
      </c>
      <c r="F1881" t="b">
        <v>1</v>
      </c>
      <c r="G1881" t="s">
        <v>40</v>
      </c>
      <c r="H1881" t="b">
        <v>0</v>
      </c>
      <c r="I1881" s="2">
        <v>43475.89162037037</v>
      </c>
      <c r="J1881" t="b">
        <v>0</v>
      </c>
      <c r="K1881" t="b">
        <v>0</v>
      </c>
      <c r="L1881" t="s">
        <v>525</v>
      </c>
      <c r="M1881">
        <v>1</v>
      </c>
      <c r="N1881">
        <v>2019</v>
      </c>
      <c r="O1881" t="s">
        <v>5</v>
      </c>
      <c r="P1881" t="s">
        <v>5</v>
      </c>
      <c r="Q1881" t="s">
        <v>69</v>
      </c>
      <c r="R1881" t="s">
        <v>87</v>
      </c>
      <c r="S1881" s="2">
        <v>44297.8278587963</v>
      </c>
      <c r="U1881" s="2">
        <v>43836.762685185182</v>
      </c>
      <c r="V1881" t="b">
        <v>0</v>
      </c>
      <c r="W1881" t="s">
        <v>83</v>
      </c>
      <c r="X1881" t="s">
        <v>5273</v>
      </c>
      <c r="Z1881" t="b">
        <v>1</v>
      </c>
      <c r="AA1881" t="s">
        <v>40</v>
      </c>
      <c r="AB1881" t="s">
        <v>42</v>
      </c>
      <c r="AC1881" t="b">
        <v>0</v>
      </c>
      <c r="AD1881" t="b">
        <v>1</v>
      </c>
      <c r="AE1881" s="3">
        <v>378.1</v>
      </c>
      <c r="AF1881" s="3">
        <v>378.1</v>
      </c>
    </row>
    <row r="1882" spans="1:32" x14ac:dyDescent="0.3">
      <c r="A1882" t="s">
        <v>3196</v>
      </c>
      <c r="B1882" t="b">
        <v>0</v>
      </c>
      <c r="D1882" t="b">
        <v>0</v>
      </c>
      <c r="E1882" s="1">
        <v>43483</v>
      </c>
      <c r="F1882" t="b">
        <v>1</v>
      </c>
      <c r="G1882" t="s">
        <v>159</v>
      </c>
      <c r="H1882" t="b">
        <v>0</v>
      </c>
      <c r="I1882" s="2">
        <v>43475.711388888885</v>
      </c>
      <c r="J1882" t="b">
        <v>0</v>
      </c>
      <c r="K1882" t="b">
        <v>0</v>
      </c>
      <c r="L1882" t="s">
        <v>525</v>
      </c>
      <c r="M1882">
        <v>1</v>
      </c>
      <c r="N1882">
        <v>2019</v>
      </c>
      <c r="O1882" t="s">
        <v>5</v>
      </c>
      <c r="P1882" t="s">
        <v>5</v>
      </c>
      <c r="R1882" t="s">
        <v>87</v>
      </c>
      <c r="S1882" s="2">
        <v>44296.95826388889</v>
      </c>
      <c r="U1882" s="2">
        <v>43504.627939814818</v>
      </c>
      <c r="V1882" t="b">
        <v>0</v>
      </c>
      <c r="W1882" t="s">
        <v>141</v>
      </c>
      <c r="X1882" t="s">
        <v>4541</v>
      </c>
      <c r="Z1882" t="b">
        <v>0</v>
      </c>
      <c r="AA1882" t="s">
        <v>159</v>
      </c>
      <c r="AB1882" t="s">
        <v>42</v>
      </c>
      <c r="AC1882" t="b">
        <v>0</v>
      </c>
      <c r="AD1882" t="b">
        <v>1</v>
      </c>
      <c r="AE1882" s="3">
        <v>8145</v>
      </c>
      <c r="AF1882" s="3">
        <v>8145</v>
      </c>
    </row>
    <row r="1883" spans="1:32" x14ac:dyDescent="0.3">
      <c r="A1883" t="s">
        <v>145</v>
      </c>
      <c r="B1883" t="b">
        <v>0</v>
      </c>
      <c r="D1883" t="b">
        <v>0</v>
      </c>
      <c r="E1883" s="1">
        <v>43483</v>
      </c>
      <c r="F1883" t="b">
        <v>1</v>
      </c>
      <c r="G1883" t="s">
        <v>40</v>
      </c>
      <c r="H1883" t="b">
        <v>0</v>
      </c>
      <c r="I1883" s="2">
        <v>43483.821597222224</v>
      </c>
      <c r="J1883" t="b">
        <v>0</v>
      </c>
      <c r="K1883" t="b">
        <v>0</v>
      </c>
      <c r="L1883" t="s">
        <v>525</v>
      </c>
      <c r="M1883">
        <v>1</v>
      </c>
      <c r="N1883">
        <v>2019</v>
      </c>
      <c r="O1883" t="s">
        <v>5</v>
      </c>
      <c r="P1883" t="s">
        <v>5</v>
      </c>
      <c r="Q1883" t="s">
        <v>69</v>
      </c>
      <c r="R1883" t="s">
        <v>87</v>
      </c>
      <c r="S1883" s="2">
        <v>44297.8278587963</v>
      </c>
      <c r="U1883" s="2">
        <v>43836.762685185182</v>
      </c>
      <c r="V1883" t="b">
        <v>0</v>
      </c>
      <c r="W1883" t="s">
        <v>83</v>
      </c>
      <c r="X1883" t="s">
        <v>5274</v>
      </c>
      <c r="Z1883" t="b">
        <v>1</v>
      </c>
      <c r="AA1883" t="s">
        <v>40</v>
      </c>
      <c r="AB1883" t="s">
        <v>42</v>
      </c>
      <c r="AC1883" t="b">
        <v>0</v>
      </c>
      <c r="AD1883" t="b">
        <v>1</v>
      </c>
      <c r="AE1883" s="3">
        <v>236.55</v>
      </c>
      <c r="AF1883" s="3">
        <v>236.55</v>
      </c>
    </row>
    <row r="1884" spans="1:32" x14ac:dyDescent="0.3">
      <c r="A1884" t="s">
        <v>4637</v>
      </c>
      <c r="B1884" t="b">
        <v>0</v>
      </c>
      <c r="D1884" t="b">
        <v>0</v>
      </c>
      <c r="E1884" s="1">
        <v>43488</v>
      </c>
      <c r="F1884" t="b">
        <v>1</v>
      </c>
      <c r="G1884" t="s">
        <v>123</v>
      </c>
      <c r="H1884" t="b">
        <v>0</v>
      </c>
      <c r="I1884" s="2">
        <v>43542.76054398148</v>
      </c>
      <c r="J1884" t="b">
        <v>0</v>
      </c>
      <c r="K1884" t="b">
        <v>0</v>
      </c>
      <c r="L1884" t="s">
        <v>525</v>
      </c>
      <c r="M1884">
        <v>1</v>
      </c>
      <c r="N1884">
        <v>2019</v>
      </c>
      <c r="O1884" t="s">
        <v>5</v>
      </c>
      <c r="P1884" t="s">
        <v>5</v>
      </c>
      <c r="R1884" t="s">
        <v>87</v>
      </c>
      <c r="S1884" s="2">
        <v>44296.95826388889</v>
      </c>
      <c r="V1884" t="b">
        <v>0</v>
      </c>
      <c r="W1884" t="s">
        <v>141</v>
      </c>
      <c r="X1884" t="s">
        <v>4638</v>
      </c>
      <c r="Z1884" t="b">
        <v>0</v>
      </c>
      <c r="AA1884" t="s">
        <v>123</v>
      </c>
      <c r="AB1884" t="s">
        <v>42</v>
      </c>
      <c r="AC1884" t="b">
        <v>0</v>
      </c>
      <c r="AD1884" t="b">
        <v>1</v>
      </c>
      <c r="AE1884" s="3">
        <v>54490</v>
      </c>
      <c r="AF1884" s="3">
        <v>54490</v>
      </c>
    </row>
    <row r="1885" spans="1:32" x14ac:dyDescent="0.3">
      <c r="A1885" t="s">
        <v>1813</v>
      </c>
      <c r="B1885" t="b">
        <v>0</v>
      </c>
      <c r="D1885" t="b">
        <v>0</v>
      </c>
      <c r="E1885" s="1">
        <v>43490</v>
      </c>
      <c r="F1885" t="b">
        <v>1</v>
      </c>
      <c r="G1885" t="s">
        <v>40</v>
      </c>
      <c r="H1885" t="b">
        <v>0</v>
      </c>
      <c r="I1885" s="2">
        <v>43265.541655092595</v>
      </c>
      <c r="J1885" t="b">
        <v>0</v>
      </c>
      <c r="K1885" t="b">
        <v>0</v>
      </c>
      <c r="L1885" t="s">
        <v>525</v>
      </c>
      <c r="M1885">
        <v>1</v>
      </c>
      <c r="N1885">
        <v>2019</v>
      </c>
      <c r="O1885" t="s">
        <v>5</v>
      </c>
      <c r="P1885" t="s">
        <v>5</v>
      </c>
      <c r="Q1885" t="s">
        <v>69</v>
      </c>
      <c r="R1885" t="s">
        <v>40</v>
      </c>
      <c r="S1885" s="2">
        <v>44175.885671296295</v>
      </c>
      <c r="U1885" s="2">
        <v>43836.762685185182</v>
      </c>
      <c r="V1885" t="b">
        <v>0</v>
      </c>
      <c r="W1885" t="s">
        <v>37</v>
      </c>
      <c r="X1885" t="s">
        <v>5269</v>
      </c>
      <c r="Z1885" t="b">
        <v>1</v>
      </c>
      <c r="AA1885" t="s">
        <v>74</v>
      </c>
      <c r="AB1885" t="s">
        <v>42</v>
      </c>
      <c r="AC1885" t="b">
        <v>0</v>
      </c>
      <c r="AD1885" t="b">
        <v>1</v>
      </c>
      <c r="AE1885" s="3">
        <v>65199</v>
      </c>
      <c r="AF1885" s="3">
        <v>65199</v>
      </c>
    </row>
    <row r="1886" spans="1:32" x14ac:dyDescent="0.3">
      <c r="A1886" t="s">
        <v>3340</v>
      </c>
      <c r="B1886" t="b">
        <v>0</v>
      </c>
      <c r="D1886" t="b">
        <v>0</v>
      </c>
      <c r="E1886" s="1">
        <v>43490</v>
      </c>
      <c r="F1886" t="b">
        <v>1</v>
      </c>
      <c r="G1886" t="s">
        <v>40</v>
      </c>
      <c r="H1886" t="b">
        <v>0</v>
      </c>
      <c r="I1886" s="2">
        <v>43483.553819444445</v>
      </c>
      <c r="J1886" t="b">
        <v>0</v>
      </c>
      <c r="K1886" t="b">
        <v>0</v>
      </c>
      <c r="L1886" t="s">
        <v>525</v>
      </c>
      <c r="M1886">
        <v>1</v>
      </c>
      <c r="N1886">
        <v>2019</v>
      </c>
      <c r="O1886" t="s">
        <v>5</v>
      </c>
      <c r="P1886" t="s">
        <v>5</v>
      </c>
      <c r="Q1886" t="s">
        <v>64</v>
      </c>
      <c r="R1886" t="s">
        <v>87</v>
      </c>
      <c r="S1886" s="2">
        <v>44297.8278587963</v>
      </c>
      <c r="U1886" s="2">
        <v>43836.762685185182</v>
      </c>
      <c r="V1886" t="b">
        <v>0</v>
      </c>
      <c r="W1886" t="s">
        <v>83</v>
      </c>
      <c r="X1886" t="s">
        <v>5309</v>
      </c>
      <c r="Z1886" t="b">
        <v>1</v>
      </c>
      <c r="AA1886" t="s">
        <v>66</v>
      </c>
      <c r="AB1886" t="s">
        <v>42</v>
      </c>
      <c r="AC1886" t="b">
        <v>0</v>
      </c>
      <c r="AD1886" t="b">
        <v>1</v>
      </c>
      <c r="AE1886" s="3">
        <v>58500</v>
      </c>
      <c r="AF1886" s="3">
        <v>58500</v>
      </c>
    </row>
    <row r="1887" spans="1:32" x14ac:dyDescent="0.3">
      <c r="A1887" t="s">
        <v>3320</v>
      </c>
      <c r="B1887" t="b">
        <v>0</v>
      </c>
      <c r="D1887" t="b">
        <v>0</v>
      </c>
      <c r="E1887" s="1">
        <v>43496</v>
      </c>
      <c r="F1887" t="b">
        <v>1</v>
      </c>
      <c r="G1887" t="s">
        <v>74</v>
      </c>
      <c r="H1887" t="b">
        <v>0</v>
      </c>
      <c r="I1887" s="2">
        <v>43411.047696759262</v>
      </c>
      <c r="J1887" t="b">
        <v>0</v>
      </c>
      <c r="K1887" t="b">
        <v>0</v>
      </c>
      <c r="L1887" t="s">
        <v>525</v>
      </c>
      <c r="M1887">
        <v>1</v>
      </c>
      <c r="N1887">
        <v>2019</v>
      </c>
      <c r="O1887" t="s">
        <v>34</v>
      </c>
      <c r="P1887" t="s">
        <v>34</v>
      </c>
      <c r="Q1887" t="s">
        <v>69</v>
      </c>
      <c r="R1887" t="s">
        <v>87</v>
      </c>
      <c r="S1887" s="2">
        <v>44297.8278587963</v>
      </c>
      <c r="U1887" s="2">
        <v>43836.762962962966</v>
      </c>
      <c r="V1887" t="b">
        <v>0</v>
      </c>
      <c r="W1887" t="s">
        <v>83</v>
      </c>
      <c r="X1887" t="s">
        <v>3321</v>
      </c>
      <c r="Z1887" t="b">
        <v>0</v>
      </c>
      <c r="AA1887" t="s">
        <v>229</v>
      </c>
      <c r="AB1887" t="s">
        <v>38</v>
      </c>
      <c r="AC1887" t="b">
        <v>0</v>
      </c>
      <c r="AD1887" t="b">
        <v>0</v>
      </c>
      <c r="AE1887" s="3">
        <v>129094.02</v>
      </c>
      <c r="AF1887" s="3">
        <v>0</v>
      </c>
    </row>
    <row r="1888" spans="1:32" x14ac:dyDescent="0.3">
      <c r="A1888" t="s">
        <v>3333</v>
      </c>
      <c r="B1888" t="b">
        <v>0</v>
      </c>
      <c r="D1888" t="b">
        <v>0</v>
      </c>
      <c r="E1888" s="1">
        <v>43496</v>
      </c>
      <c r="F1888" t="b">
        <v>1</v>
      </c>
      <c r="G1888" t="s">
        <v>74</v>
      </c>
      <c r="H1888" t="b">
        <v>0</v>
      </c>
      <c r="I1888" s="2">
        <v>43129.574328703704</v>
      </c>
      <c r="J1888" t="b">
        <v>0</v>
      </c>
      <c r="K1888" t="b">
        <v>0</v>
      </c>
      <c r="L1888" t="s">
        <v>525</v>
      </c>
      <c r="M1888">
        <v>1</v>
      </c>
      <c r="N1888">
        <v>2019</v>
      </c>
      <c r="O1888" t="s">
        <v>34</v>
      </c>
      <c r="P1888" t="s">
        <v>34</v>
      </c>
      <c r="Q1888" t="s">
        <v>69</v>
      </c>
      <c r="R1888" t="s">
        <v>36</v>
      </c>
      <c r="S1888" s="2">
        <v>43836.762962962966</v>
      </c>
      <c r="U1888" s="2">
        <v>43836.762962962966</v>
      </c>
      <c r="V1888" t="b">
        <v>0</v>
      </c>
      <c r="W1888" t="s">
        <v>37</v>
      </c>
      <c r="X1888" t="s">
        <v>3334</v>
      </c>
      <c r="Z1888" t="b">
        <v>0</v>
      </c>
      <c r="AA1888" t="s">
        <v>74</v>
      </c>
      <c r="AB1888" t="s">
        <v>38</v>
      </c>
      <c r="AC1888" t="b">
        <v>0</v>
      </c>
      <c r="AD1888" t="b">
        <v>0</v>
      </c>
      <c r="AE1888" s="3">
        <v>65000</v>
      </c>
      <c r="AF1888" s="3">
        <v>0</v>
      </c>
    </row>
    <row r="1889" spans="1:32" x14ac:dyDescent="0.3">
      <c r="A1889" t="s">
        <v>2345</v>
      </c>
      <c r="B1889" t="b">
        <v>0</v>
      </c>
      <c r="D1889" t="b">
        <v>0</v>
      </c>
      <c r="E1889" s="1">
        <v>43496</v>
      </c>
      <c r="F1889" t="b">
        <v>1</v>
      </c>
      <c r="G1889" t="s">
        <v>40</v>
      </c>
      <c r="H1889" t="b">
        <v>0</v>
      </c>
      <c r="I1889" s="2">
        <v>43454.81108796296</v>
      </c>
      <c r="J1889" t="b">
        <v>0</v>
      </c>
      <c r="K1889" t="b">
        <v>0</v>
      </c>
      <c r="L1889" t="s">
        <v>525</v>
      </c>
      <c r="M1889">
        <v>1</v>
      </c>
      <c r="N1889">
        <v>2019</v>
      </c>
      <c r="O1889" t="s">
        <v>34</v>
      </c>
      <c r="P1889" t="s">
        <v>34</v>
      </c>
      <c r="Q1889" t="s">
        <v>35</v>
      </c>
      <c r="R1889" t="s">
        <v>87</v>
      </c>
      <c r="S1889" s="2">
        <v>44297.838888888888</v>
      </c>
      <c r="U1889" s="2">
        <v>43836.762962962966</v>
      </c>
      <c r="V1889" t="b">
        <v>0</v>
      </c>
      <c r="W1889" t="s">
        <v>121</v>
      </c>
      <c r="X1889" t="s">
        <v>3355</v>
      </c>
      <c r="Y1889" t="s">
        <v>1253</v>
      </c>
      <c r="Z1889" t="b">
        <v>0</v>
      </c>
      <c r="AA1889" t="s">
        <v>194</v>
      </c>
      <c r="AB1889" t="s">
        <v>38</v>
      </c>
      <c r="AC1889" t="b">
        <v>0</v>
      </c>
      <c r="AD1889" t="b">
        <v>0</v>
      </c>
      <c r="AE1889" s="3">
        <v>199</v>
      </c>
      <c r="AF1889" s="3">
        <v>0</v>
      </c>
    </row>
    <row r="1890" spans="1:32" x14ac:dyDescent="0.3">
      <c r="A1890" t="s">
        <v>858</v>
      </c>
      <c r="B1890" t="b">
        <v>0</v>
      </c>
      <c r="D1890" t="b">
        <v>0</v>
      </c>
      <c r="E1890" s="1">
        <v>43496</v>
      </c>
      <c r="F1890" t="b">
        <v>1</v>
      </c>
      <c r="G1890" t="s">
        <v>40</v>
      </c>
      <c r="H1890" t="b">
        <v>0</v>
      </c>
      <c r="I1890" s="2">
        <v>43347.751608796294</v>
      </c>
      <c r="J1890" t="b">
        <v>0</v>
      </c>
      <c r="K1890" t="b">
        <v>0</v>
      </c>
      <c r="L1890" t="s">
        <v>525</v>
      </c>
      <c r="M1890">
        <v>1</v>
      </c>
      <c r="N1890">
        <v>2019</v>
      </c>
      <c r="O1890" t="s">
        <v>5</v>
      </c>
      <c r="P1890" t="s">
        <v>5</v>
      </c>
      <c r="Q1890" t="s">
        <v>69</v>
      </c>
      <c r="R1890" t="s">
        <v>87</v>
      </c>
      <c r="S1890" s="2">
        <v>44297.838888888888</v>
      </c>
      <c r="U1890" s="2">
        <v>43836.762685185182</v>
      </c>
      <c r="V1890" t="b">
        <v>0</v>
      </c>
      <c r="W1890" t="s">
        <v>121</v>
      </c>
      <c r="X1890" t="s">
        <v>5270</v>
      </c>
      <c r="Z1890" t="b">
        <v>1</v>
      </c>
      <c r="AA1890" t="s">
        <v>74</v>
      </c>
      <c r="AB1890" t="s">
        <v>42</v>
      </c>
      <c r="AC1890" t="b">
        <v>0</v>
      </c>
      <c r="AD1890" t="b">
        <v>1</v>
      </c>
      <c r="AE1890" s="3">
        <v>65874</v>
      </c>
      <c r="AF1890" s="3">
        <v>65874</v>
      </c>
    </row>
    <row r="1891" spans="1:32" x14ac:dyDescent="0.3">
      <c r="A1891" t="s">
        <v>107</v>
      </c>
      <c r="B1891" t="b">
        <v>0</v>
      </c>
      <c r="D1891" t="b">
        <v>0</v>
      </c>
      <c r="E1891" s="1">
        <v>43496</v>
      </c>
      <c r="F1891" t="b">
        <v>1</v>
      </c>
      <c r="G1891" t="s">
        <v>40</v>
      </c>
      <c r="H1891" t="b">
        <v>0</v>
      </c>
      <c r="I1891" s="2">
        <v>43487.660474537035</v>
      </c>
      <c r="J1891" t="b">
        <v>0</v>
      </c>
      <c r="K1891" t="b">
        <v>0</v>
      </c>
      <c r="L1891" t="s">
        <v>525</v>
      </c>
      <c r="M1891">
        <v>1</v>
      </c>
      <c r="N1891">
        <v>2019</v>
      </c>
      <c r="O1891" t="s">
        <v>5</v>
      </c>
      <c r="P1891" t="s">
        <v>5</v>
      </c>
      <c r="Q1891" t="s">
        <v>69</v>
      </c>
      <c r="R1891" t="s">
        <v>40</v>
      </c>
      <c r="S1891" s="2">
        <v>44175.893564814818</v>
      </c>
      <c r="U1891" s="2">
        <v>43836.762685185182</v>
      </c>
      <c r="V1891" t="b">
        <v>0</v>
      </c>
      <c r="W1891" t="s">
        <v>45</v>
      </c>
      <c r="X1891" t="s">
        <v>5275</v>
      </c>
      <c r="Z1891" t="b">
        <v>1</v>
      </c>
      <c r="AA1891" t="s">
        <v>40</v>
      </c>
      <c r="AB1891" t="s">
        <v>42</v>
      </c>
      <c r="AC1891" t="b">
        <v>0</v>
      </c>
      <c r="AD1891" t="b">
        <v>1</v>
      </c>
      <c r="AE1891" s="3">
        <v>5000.45</v>
      </c>
      <c r="AF1891" s="3">
        <v>5000.45</v>
      </c>
    </row>
    <row r="1892" spans="1:32" x14ac:dyDescent="0.3">
      <c r="A1892" t="s">
        <v>102</v>
      </c>
      <c r="B1892" t="b">
        <v>0</v>
      </c>
      <c r="D1892" t="b">
        <v>0</v>
      </c>
      <c r="E1892" s="1">
        <v>43497</v>
      </c>
      <c r="F1892" t="b">
        <v>1</v>
      </c>
      <c r="G1892" t="s">
        <v>40</v>
      </c>
      <c r="H1892" t="b">
        <v>0</v>
      </c>
      <c r="I1892" s="2">
        <v>43497.762141203704</v>
      </c>
      <c r="J1892" t="b">
        <v>0</v>
      </c>
      <c r="K1892" t="b">
        <v>0</v>
      </c>
      <c r="L1892" t="s">
        <v>525</v>
      </c>
      <c r="M1892">
        <v>1</v>
      </c>
      <c r="N1892">
        <v>2019</v>
      </c>
      <c r="O1892" t="s">
        <v>5</v>
      </c>
      <c r="P1892" t="s">
        <v>5</v>
      </c>
      <c r="Q1892" t="s">
        <v>64</v>
      </c>
      <c r="R1892" t="s">
        <v>87</v>
      </c>
      <c r="S1892" s="2">
        <v>44297.838888888888</v>
      </c>
      <c r="U1892" s="2">
        <v>43836.762685185182</v>
      </c>
      <c r="V1892" t="b">
        <v>0</v>
      </c>
      <c r="W1892" t="s">
        <v>121</v>
      </c>
      <c r="X1892" t="s">
        <v>5276</v>
      </c>
      <c r="Z1892" t="b">
        <v>1</v>
      </c>
      <c r="AA1892" t="s">
        <v>40</v>
      </c>
      <c r="AB1892" t="s">
        <v>42</v>
      </c>
      <c r="AC1892" t="b">
        <v>0</v>
      </c>
      <c r="AD1892" t="b">
        <v>1</v>
      </c>
      <c r="AE1892" s="3">
        <v>378.1</v>
      </c>
      <c r="AF1892" s="3">
        <v>378.1</v>
      </c>
    </row>
    <row r="1893" spans="1:32" x14ac:dyDescent="0.3">
      <c r="A1893" t="s">
        <v>100</v>
      </c>
      <c r="B1893" t="b">
        <v>0</v>
      </c>
      <c r="D1893" t="b">
        <v>0</v>
      </c>
      <c r="E1893" s="1">
        <v>43500</v>
      </c>
      <c r="F1893" t="b">
        <v>1</v>
      </c>
      <c r="G1893" t="s">
        <v>40</v>
      </c>
      <c r="H1893" t="b">
        <v>0</v>
      </c>
      <c r="I1893" s="2">
        <v>43444.8205787037</v>
      </c>
      <c r="J1893" t="b">
        <v>0</v>
      </c>
      <c r="K1893" t="b">
        <v>0</v>
      </c>
      <c r="L1893" t="s">
        <v>525</v>
      </c>
      <c r="M1893">
        <v>1</v>
      </c>
      <c r="N1893">
        <v>2019</v>
      </c>
      <c r="O1893" t="s">
        <v>5</v>
      </c>
      <c r="P1893" t="s">
        <v>5</v>
      </c>
      <c r="Q1893" t="s">
        <v>69</v>
      </c>
      <c r="R1893" t="s">
        <v>87</v>
      </c>
      <c r="S1893" s="2">
        <v>44297.828460648147</v>
      </c>
      <c r="U1893" s="2">
        <v>43836.762685185182</v>
      </c>
      <c r="V1893" t="b">
        <v>0</v>
      </c>
      <c r="W1893" t="s">
        <v>83</v>
      </c>
      <c r="X1893" t="s">
        <v>5271</v>
      </c>
      <c r="Z1893" t="b">
        <v>1</v>
      </c>
      <c r="AA1893" t="s">
        <v>40</v>
      </c>
      <c r="AB1893" t="s">
        <v>42</v>
      </c>
      <c r="AC1893" t="b">
        <v>0</v>
      </c>
      <c r="AD1893" t="b">
        <v>1</v>
      </c>
      <c r="AE1893" s="3">
        <v>84500</v>
      </c>
      <c r="AF1893" s="3">
        <v>84500</v>
      </c>
    </row>
    <row r="1894" spans="1:32" x14ac:dyDescent="0.3">
      <c r="A1894" t="s">
        <v>565</v>
      </c>
      <c r="B1894" t="b">
        <v>0</v>
      </c>
      <c r="D1894" t="b">
        <v>0</v>
      </c>
      <c r="E1894" s="1">
        <v>43502</v>
      </c>
      <c r="F1894" t="b">
        <v>1</v>
      </c>
      <c r="G1894" t="s">
        <v>159</v>
      </c>
      <c r="H1894" t="b">
        <v>0</v>
      </c>
      <c r="I1894" s="2">
        <v>43500.792604166665</v>
      </c>
      <c r="J1894" t="b">
        <v>0</v>
      </c>
      <c r="K1894" t="b">
        <v>0</v>
      </c>
      <c r="L1894" t="s">
        <v>525</v>
      </c>
      <c r="M1894">
        <v>1</v>
      </c>
      <c r="N1894">
        <v>2019</v>
      </c>
      <c r="O1894" t="s">
        <v>5</v>
      </c>
      <c r="P1894" t="s">
        <v>5</v>
      </c>
      <c r="R1894" t="s">
        <v>87</v>
      </c>
      <c r="S1894" s="2">
        <v>44296.95826388889</v>
      </c>
      <c r="U1894" s="2">
        <v>43504.624490740738</v>
      </c>
      <c r="V1894" t="b">
        <v>0</v>
      </c>
      <c r="W1894" t="s">
        <v>98</v>
      </c>
      <c r="X1894" t="s">
        <v>4542</v>
      </c>
      <c r="Z1894" t="b">
        <v>0</v>
      </c>
      <c r="AA1894" t="s">
        <v>159</v>
      </c>
      <c r="AB1894" t="s">
        <v>42</v>
      </c>
      <c r="AC1894" t="b">
        <v>0</v>
      </c>
      <c r="AD1894" t="b">
        <v>1</v>
      </c>
      <c r="AE1894" s="3">
        <v>3950</v>
      </c>
      <c r="AF1894" s="3">
        <v>3950</v>
      </c>
    </row>
    <row r="1895" spans="1:32" x14ac:dyDescent="0.3">
      <c r="A1895" t="s">
        <v>4580</v>
      </c>
      <c r="B1895" t="b">
        <v>0</v>
      </c>
      <c r="D1895" t="b">
        <v>0</v>
      </c>
      <c r="E1895" s="1">
        <v>43507</v>
      </c>
      <c r="F1895" t="b">
        <v>1</v>
      </c>
      <c r="G1895" t="s">
        <v>109</v>
      </c>
      <c r="H1895" t="b">
        <v>0</v>
      </c>
      <c r="I1895" s="2">
        <v>43409.566562499997</v>
      </c>
      <c r="J1895" t="b">
        <v>0</v>
      </c>
      <c r="K1895" t="b">
        <v>0</v>
      </c>
      <c r="L1895" t="s">
        <v>525</v>
      </c>
      <c r="M1895">
        <v>1</v>
      </c>
      <c r="N1895">
        <v>2019</v>
      </c>
      <c r="O1895" t="s">
        <v>5</v>
      </c>
      <c r="P1895" t="s">
        <v>5</v>
      </c>
      <c r="Q1895" t="s">
        <v>120</v>
      </c>
      <c r="R1895" t="s">
        <v>87</v>
      </c>
      <c r="S1895" s="2">
        <v>44297.83829861111</v>
      </c>
      <c r="U1895" s="2">
        <v>43507.359537037039</v>
      </c>
      <c r="V1895" t="b">
        <v>0</v>
      </c>
      <c r="W1895" t="s">
        <v>121</v>
      </c>
      <c r="X1895" t="s">
        <v>4581</v>
      </c>
      <c r="Z1895" t="b">
        <v>0</v>
      </c>
      <c r="AA1895" t="s">
        <v>109</v>
      </c>
      <c r="AB1895" t="s">
        <v>42</v>
      </c>
      <c r="AC1895" t="b">
        <v>0</v>
      </c>
      <c r="AD1895" t="b">
        <v>1</v>
      </c>
      <c r="AE1895" s="3">
        <v>3950</v>
      </c>
      <c r="AF1895" s="3">
        <v>3950</v>
      </c>
    </row>
    <row r="1896" spans="1:32" x14ac:dyDescent="0.3">
      <c r="A1896" t="s">
        <v>308</v>
      </c>
      <c r="B1896" t="b">
        <v>0</v>
      </c>
      <c r="D1896" t="b">
        <v>0</v>
      </c>
      <c r="E1896" s="1">
        <v>43507</v>
      </c>
      <c r="F1896" t="b">
        <v>1</v>
      </c>
      <c r="G1896" t="s">
        <v>40</v>
      </c>
      <c r="H1896" t="b">
        <v>0</v>
      </c>
      <c r="I1896" s="2">
        <v>43286.745092592595</v>
      </c>
      <c r="J1896" t="b">
        <v>0</v>
      </c>
      <c r="K1896" t="b">
        <v>0</v>
      </c>
      <c r="L1896" t="s">
        <v>525</v>
      </c>
      <c r="M1896">
        <v>1</v>
      </c>
      <c r="N1896">
        <v>2019</v>
      </c>
      <c r="O1896" t="s">
        <v>5</v>
      </c>
      <c r="P1896" t="s">
        <v>5</v>
      </c>
      <c r="Q1896" t="s">
        <v>49</v>
      </c>
      <c r="R1896" t="s">
        <v>87</v>
      </c>
      <c r="S1896" s="2">
        <v>44297.838888888888</v>
      </c>
      <c r="U1896" s="2">
        <v>43836.762685185182</v>
      </c>
      <c r="V1896" t="b">
        <v>0</v>
      </c>
      <c r="W1896" t="s">
        <v>121</v>
      </c>
      <c r="X1896" t="s">
        <v>5067</v>
      </c>
      <c r="Z1896" t="b">
        <v>0</v>
      </c>
      <c r="AA1896" t="s">
        <v>194</v>
      </c>
      <c r="AB1896" t="s">
        <v>42</v>
      </c>
      <c r="AC1896" t="b">
        <v>0</v>
      </c>
      <c r="AD1896" t="b">
        <v>1</v>
      </c>
      <c r="AE1896" s="3">
        <v>61647.6</v>
      </c>
      <c r="AF1896" s="3">
        <v>61647.6</v>
      </c>
    </row>
    <row r="1897" spans="1:32" x14ac:dyDescent="0.3">
      <c r="A1897" t="s">
        <v>1892</v>
      </c>
      <c r="B1897" t="b">
        <v>0</v>
      </c>
      <c r="D1897" t="b">
        <v>0</v>
      </c>
      <c r="E1897" s="1">
        <v>43511</v>
      </c>
      <c r="F1897" t="b">
        <v>1</v>
      </c>
      <c r="G1897" t="s">
        <v>40</v>
      </c>
      <c r="H1897" t="b">
        <v>0</v>
      </c>
      <c r="I1897" s="2">
        <v>43499.767395833333</v>
      </c>
      <c r="J1897" t="b">
        <v>0</v>
      </c>
      <c r="K1897" t="b">
        <v>0</v>
      </c>
      <c r="L1897" t="s">
        <v>525</v>
      </c>
      <c r="M1897">
        <v>1</v>
      </c>
      <c r="N1897">
        <v>2019</v>
      </c>
      <c r="O1897" t="s">
        <v>5</v>
      </c>
      <c r="P1897" t="s">
        <v>5</v>
      </c>
      <c r="Q1897" t="s">
        <v>69</v>
      </c>
      <c r="R1897" t="s">
        <v>40</v>
      </c>
      <c r="S1897" s="2">
        <v>44175.893564814818</v>
      </c>
      <c r="U1897" s="2">
        <v>43836.762685185182</v>
      </c>
      <c r="V1897" t="b">
        <v>0</v>
      </c>
      <c r="W1897" t="s">
        <v>37</v>
      </c>
      <c r="X1897" t="s">
        <v>5277</v>
      </c>
      <c r="Z1897" t="b">
        <v>1</v>
      </c>
      <c r="AA1897" t="s">
        <v>40</v>
      </c>
      <c r="AB1897" t="s">
        <v>42</v>
      </c>
      <c r="AC1897" t="b">
        <v>0</v>
      </c>
      <c r="AD1897" t="b">
        <v>1</v>
      </c>
      <c r="AE1897" s="3">
        <v>199</v>
      </c>
      <c r="AF1897" s="3">
        <v>199</v>
      </c>
    </row>
    <row r="1898" spans="1:32" x14ac:dyDescent="0.3">
      <c r="A1898" t="s">
        <v>2741</v>
      </c>
      <c r="B1898" t="b">
        <v>0</v>
      </c>
      <c r="D1898" t="b">
        <v>0</v>
      </c>
      <c r="E1898" s="1">
        <v>43515</v>
      </c>
      <c r="F1898" t="b">
        <v>1</v>
      </c>
      <c r="G1898" t="s">
        <v>74</v>
      </c>
      <c r="H1898" t="b">
        <v>0</v>
      </c>
      <c r="I1898" s="2">
        <v>43517.906770833331</v>
      </c>
      <c r="J1898" t="b">
        <v>0</v>
      </c>
      <c r="K1898" t="b">
        <v>0</v>
      </c>
      <c r="L1898" t="s">
        <v>525</v>
      </c>
      <c r="M1898">
        <v>1</v>
      </c>
      <c r="N1898">
        <v>2019</v>
      </c>
      <c r="O1898" t="s">
        <v>5</v>
      </c>
      <c r="P1898" t="s">
        <v>5</v>
      </c>
      <c r="Q1898" t="s">
        <v>69</v>
      </c>
      <c r="R1898" t="s">
        <v>87</v>
      </c>
      <c r="S1898" s="2">
        <v>44297.838888888888</v>
      </c>
      <c r="U1898" s="2">
        <v>43836.762685185182</v>
      </c>
      <c r="V1898" t="b">
        <v>0</v>
      </c>
      <c r="W1898" t="s">
        <v>121</v>
      </c>
      <c r="X1898" t="s">
        <v>5297</v>
      </c>
      <c r="Z1898" t="b">
        <v>1</v>
      </c>
      <c r="AA1898" t="s">
        <v>74</v>
      </c>
      <c r="AB1898" t="s">
        <v>42</v>
      </c>
      <c r="AC1898" t="b">
        <v>0</v>
      </c>
      <c r="AD1898" t="b">
        <v>1</v>
      </c>
      <c r="AE1898" s="3">
        <v>55250</v>
      </c>
      <c r="AF1898" s="3">
        <v>55250</v>
      </c>
    </row>
    <row r="1899" spans="1:32" x14ac:dyDescent="0.3">
      <c r="A1899" t="s">
        <v>2913</v>
      </c>
      <c r="B1899" t="b">
        <v>0</v>
      </c>
      <c r="D1899" t="b">
        <v>0</v>
      </c>
      <c r="E1899" s="1">
        <v>43516</v>
      </c>
      <c r="F1899" t="b">
        <v>1</v>
      </c>
      <c r="G1899" t="s">
        <v>36</v>
      </c>
      <c r="H1899" t="b">
        <v>0</v>
      </c>
      <c r="I1899" s="2">
        <v>43516.524722222224</v>
      </c>
      <c r="J1899" t="b">
        <v>0</v>
      </c>
      <c r="K1899" t="b">
        <v>0</v>
      </c>
      <c r="L1899" t="s">
        <v>525</v>
      </c>
      <c r="M1899">
        <v>1</v>
      </c>
      <c r="N1899">
        <v>2019</v>
      </c>
      <c r="O1899" t="s">
        <v>34</v>
      </c>
      <c r="P1899" t="s">
        <v>34</v>
      </c>
      <c r="Q1899" t="s">
        <v>45</v>
      </c>
      <c r="R1899" t="s">
        <v>87</v>
      </c>
      <c r="S1899" s="2">
        <v>44297.83829861111</v>
      </c>
      <c r="U1899" s="2">
        <v>43572.769062500003</v>
      </c>
      <c r="V1899" t="b">
        <v>0</v>
      </c>
      <c r="W1899" t="s">
        <v>121</v>
      </c>
      <c r="X1899" t="s">
        <v>2999</v>
      </c>
      <c r="Z1899" t="b">
        <v>0</v>
      </c>
      <c r="AA1899" t="s">
        <v>150</v>
      </c>
      <c r="AB1899" t="s">
        <v>38</v>
      </c>
      <c r="AC1899" t="b">
        <v>0</v>
      </c>
      <c r="AD1899" t="b">
        <v>0</v>
      </c>
      <c r="AE1899" s="3">
        <v>78000</v>
      </c>
      <c r="AF1899" s="3">
        <v>0</v>
      </c>
    </row>
    <row r="1900" spans="1:32" x14ac:dyDescent="0.3">
      <c r="A1900" t="s">
        <v>256</v>
      </c>
      <c r="B1900" t="b">
        <v>0</v>
      </c>
      <c r="D1900" t="b">
        <v>0</v>
      </c>
      <c r="E1900" s="1">
        <v>43518</v>
      </c>
      <c r="F1900" t="b">
        <v>1</v>
      </c>
      <c r="G1900" t="s">
        <v>159</v>
      </c>
      <c r="H1900" t="b">
        <v>0</v>
      </c>
      <c r="I1900" s="2">
        <v>43487.789155092592</v>
      </c>
      <c r="J1900" t="b">
        <v>0</v>
      </c>
      <c r="K1900" t="b">
        <v>0</v>
      </c>
      <c r="L1900" t="s">
        <v>525</v>
      </c>
      <c r="M1900">
        <v>1</v>
      </c>
      <c r="N1900">
        <v>2019</v>
      </c>
      <c r="O1900" t="s">
        <v>34</v>
      </c>
      <c r="P1900" t="s">
        <v>34</v>
      </c>
      <c r="Q1900" t="s">
        <v>120</v>
      </c>
      <c r="R1900" t="s">
        <v>87</v>
      </c>
      <c r="S1900" s="2">
        <v>44297.8278587963</v>
      </c>
      <c r="U1900" s="2">
        <v>43648.574050925927</v>
      </c>
      <c r="V1900" t="b">
        <v>0</v>
      </c>
      <c r="W1900" t="s">
        <v>83</v>
      </c>
      <c r="X1900" t="s">
        <v>2976</v>
      </c>
      <c r="Z1900" t="b">
        <v>0</v>
      </c>
      <c r="AA1900" t="s">
        <v>113</v>
      </c>
      <c r="AB1900" t="s">
        <v>38</v>
      </c>
      <c r="AC1900" t="b">
        <v>0</v>
      </c>
      <c r="AD1900" t="b">
        <v>0</v>
      </c>
      <c r="AE1900" s="3">
        <v>7458.34</v>
      </c>
      <c r="AF1900" s="3">
        <v>0</v>
      </c>
    </row>
    <row r="1901" spans="1:32" x14ac:dyDescent="0.3">
      <c r="A1901" t="s">
        <v>3236</v>
      </c>
      <c r="B1901" t="b">
        <v>0</v>
      </c>
      <c r="D1901" t="b">
        <v>0</v>
      </c>
      <c r="E1901" s="1">
        <v>43522</v>
      </c>
      <c r="F1901" t="b">
        <v>1</v>
      </c>
      <c r="G1901" t="s">
        <v>109</v>
      </c>
      <c r="H1901" t="b">
        <v>0</v>
      </c>
      <c r="I1901" s="2">
        <v>43507.332013888888</v>
      </c>
      <c r="J1901" t="b">
        <v>0</v>
      </c>
      <c r="K1901" t="b">
        <v>0</v>
      </c>
      <c r="L1901" t="s">
        <v>525</v>
      </c>
      <c r="M1901">
        <v>1</v>
      </c>
      <c r="N1901">
        <v>2019</v>
      </c>
      <c r="O1901" t="s">
        <v>5</v>
      </c>
      <c r="P1901" t="s">
        <v>5</v>
      </c>
      <c r="Q1901" t="s">
        <v>120</v>
      </c>
      <c r="R1901" t="s">
        <v>87</v>
      </c>
      <c r="S1901" s="2">
        <v>44296.95826388889</v>
      </c>
      <c r="U1901" s="2">
        <v>43522.448067129626</v>
      </c>
      <c r="V1901" t="b">
        <v>0</v>
      </c>
      <c r="W1901" t="s">
        <v>37</v>
      </c>
      <c r="X1901" t="s">
        <v>4639</v>
      </c>
      <c r="Z1901" t="b">
        <v>0</v>
      </c>
      <c r="AA1901" t="s">
        <v>109</v>
      </c>
      <c r="AB1901" t="s">
        <v>42</v>
      </c>
      <c r="AC1901" t="b">
        <v>0</v>
      </c>
      <c r="AD1901" t="b">
        <v>1</v>
      </c>
      <c r="AE1901" s="3">
        <v>48000</v>
      </c>
      <c r="AF1901" s="3">
        <v>48000</v>
      </c>
    </row>
    <row r="1902" spans="1:32" x14ac:dyDescent="0.3">
      <c r="A1902" t="s">
        <v>690</v>
      </c>
      <c r="B1902" t="b">
        <v>0</v>
      </c>
      <c r="D1902" t="b">
        <v>0</v>
      </c>
      <c r="E1902" s="1">
        <v>43523</v>
      </c>
      <c r="F1902" t="b">
        <v>1</v>
      </c>
      <c r="G1902" t="s">
        <v>40</v>
      </c>
      <c r="H1902" t="b">
        <v>0</v>
      </c>
      <c r="I1902" s="2">
        <v>43523.617071759261</v>
      </c>
      <c r="J1902" t="b">
        <v>0</v>
      </c>
      <c r="K1902" t="b">
        <v>0</v>
      </c>
      <c r="L1902" t="s">
        <v>525</v>
      </c>
      <c r="M1902">
        <v>1</v>
      </c>
      <c r="N1902">
        <v>2019</v>
      </c>
      <c r="O1902" t="s">
        <v>5</v>
      </c>
      <c r="P1902" t="s">
        <v>5</v>
      </c>
      <c r="Q1902" t="s">
        <v>35</v>
      </c>
      <c r="R1902" t="s">
        <v>87</v>
      </c>
      <c r="S1902" s="2">
        <v>44297.8278587963</v>
      </c>
      <c r="U1902" s="2">
        <v>43836.76290509259</v>
      </c>
      <c r="V1902" t="b">
        <v>0</v>
      </c>
      <c r="W1902" t="s">
        <v>83</v>
      </c>
      <c r="X1902" t="s">
        <v>5287</v>
      </c>
      <c r="Z1902" t="b">
        <v>1</v>
      </c>
      <c r="AA1902" t="s">
        <v>40</v>
      </c>
      <c r="AB1902" t="s">
        <v>42</v>
      </c>
      <c r="AC1902" t="b">
        <v>0</v>
      </c>
      <c r="AD1902" t="b">
        <v>1</v>
      </c>
      <c r="AE1902" s="3">
        <v>378.1</v>
      </c>
      <c r="AF1902" s="3">
        <v>378.1</v>
      </c>
    </row>
    <row r="1903" spans="1:32" x14ac:dyDescent="0.3">
      <c r="A1903" t="s">
        <v>3306</v>
      </c>
      <c r="B1903" t="b">
        <v>0</v>
      </c>
      <c r="D1903" t="b">
        <v>0</v>
      </c>
      <c r="E1903" s="1">
        <v>43524</v>
      </c>
      <c r="F1903" t="b">
        <v>1</v>
      </c>
      <c r="G1903" t="s">
        <v>40</v>
      </c>
      <c r="H1903" t="b">
        <v>0</v>
      </c>
      <c r="I1903" s="2">
        <v>43433.665659722225</v>
      </c>
      <c r="J1903" t="b">
        <v>0</v>
      </c>
      <c r="K1903" t="b">
        <v>0</v>
      </c>
      <c r="L1903" t="s">
        <v>525</v>
      </c>
      <c r="M1903">
        <v>1</v>
      </c>
      <c r="N1903">
        <v>2019</v>
      </c>
      <c r="O1903" t="s">
        <v>34</v>
      </c>
      <c r="P1903" t="s">
        <v>34</v>
      </c>
      <c r="Q1903" t="s">
        <v>64</v>
      </c>
      <c r="R1903" t="s">
        <v>87</v>
      </c>
      <c r="S1903" s="2">
        <v>44297.8278587963</v>
      </c>
      <c r="U1903" s="2">
        <v>43836.762962962966</v>
      </c>
      <c r="V1903" t="b">
        <v>0</v>
      </c>
      <c r="W1903" t="s">
        <v>83</v>
      </c>
      <c r="X1903" t="s">
        <v>3307</v>
      </c>
      <c r="Z1903" t="b">
        <v>0</v>
      </c>
      <c r="AA1903" t="s">
        <v>66</v>
      </c>
      <c r="AB1903" t="s">
        <v>38</v>
      </c>
      <c r="AC1903" t="b">
        <v>0</v>
      </c>
      <c r="AD1903" t="b">
        <v>0</v>
      </c>
      <c r="AE1903" s="3">
        <v>65000</v>
      </c>
      <c r="AF1903" s="3">
        <v>0</v>
      </c>
    </row>
    <row r="1904" spans="1:32" x14ac:dyDescent="0.3">
      <c r="A1904" t="s">
        <v>47</v>
      </c>
      <c r="B1904" t="b">
        <v>0</v>
      </c>
      <c r="D1904" t="b">
        <v>0</v>
      </c>
      <c r="E1904" s="1">
        <v>43524</v>
      </c>
      <c r="F1904" t="b">
        <v>1</v>
      </c>
      <c r="G1904" t="s">
        <v>40</v>
      </c>
      <c r="H1904" t="b">
        <v>0</v>
      </c>
      <c r="I1904" s="2">
        <v>43433.767627314817</v>
      </c>
      <c r="J1904" t="b">
        <v>0</v>
      </c>
      <c r="K1904" t="b">
        <v>0</v>
      </c>
      <c r="L1904" t="s">
        <v>525</v>
      </c>
      <c r="M1904">
        <v>1</v>
      </c>
      <c r="N1904">
        <v>2019</v>
      </c>
      <c r="O1904" t="s">
        <v>34</v>
      </c>
      <c r="P1904" t="s">
        <v>34</v>
      </c>
      <c r="Q1904" t="s">
        <v>64</v>
      </c>
      <c r="R1904" t="s">
        <v>87</v>
      </c>
      <c r="S1904" s="2">
        <v>44297.8278587963</v>
      </c>
      <c r="U1904" s="2">
        <v>43836.762962962966</v>
      </c>
      <c r="V1904" t="b">
        <v>0</v>
      </c>
      <c r="W1904" t="s">
        <v>83</v>
      </c>
      <c r="X1904" t="s">
        <v>3308</v>
      </c>
      <c r="Z1904" t="b">
        <v>0</v>
      </c>
      <c r="AA1904" t="s">
        <v>66</v>
      </c>
      <c r="AB1904" t="s">
        <v>38</v>
      </c>
      <c r="AC1904" t="b">
        <v>0</v>
      </c>
      <c r="AD1904" t="b">
        <v>0</v>
      </c>
      <c r="AE1904" s="3">
        <v>65000</v>
      </c>
      <c r="AF1904" s="3">
        <v>0</v>
      </c>
    </row>
    <row r="1905" spans="1:32" x14ac:dyDescent="0.3">
      <c r="A1905" t="s">
        <v>3309</v>
      </c>
      <c r="B1905" t="b">
        <v>0</v>
      </c>
      <c r="D1905" t="b">
        <v>0</v>
      </c>
      <c r="E1905" s="1">
        <v>43524</v>
      </c>
      <c r="F1905" t="b">
        <v>1</v>
      </c>
      <c r="G1905" t="s">
        <v>40</v>
      </c>
      <c r="H1905" t="b">
        <v>0</v>
      </c>
      <c r="I1905" s="2">
        <v>43433.791550925926</v>
      </c>
      <c r="J1905" t="b">
        <v>0</v>
      </c>
      <c r="K1905" t="b">
        <v>0</v>
      </c>
      <c r="L1905" t="s">
        <v>525</v>
      </c>
      <c r="M1905">
        <v>1</v>
      </c>
      <c r="N1905">
        <v>2019</v>
      </c>
      <c r="O1905" t="s">
        <v>34</v>
      </c>
      <c r="P1905" t="s">
        <v>34</v>
      </c>
      <c r="Q1905" t="s">
        <v>64</v>
      </c>
      <c r="R1905" t="s">
        <v>87</v>
      </c>
      <c r="S1905" s="2">
        <v>44297.8278587963</v>
      </c>
      <c r="U1905" s="2">
        <v>43836.763020833336</v>
      </c>
      <c r="V1905" t="b">
        <v>0</v>
      </c>
      <c r="W1905" t="s">
        <v>83</v>
      </c>
      <c r="X1905" t="s">
        <v>3310</v>
      </c>
      <c r="Z1905" t="b">
        <v>0</v>
      </c>
      <c r="AA1905" t="s">
        <v>66</v>
      </c>
      <c r="AB1905" t="s">
        <v>38</v>
      </c>
      <c r="AC1905" t="b">
        <v>0</v>
      </c>
      <c r="AD1905" t="b">
        <v>0</v>
      </c>
      <c r="AE1905" s="3">
        <v>65000</v>
      </c>
      <c r="AF1905" s="3">
        <v>0</v>
      </c>
    </row>
    <row r="1906" spans="1:32" x14ac:dyDescent="0.3">
      <c r="A1906" t="s">
        <v>1961</v>
      </c>
      <c r="B1906" t="b">
        <v>0</v>
      </c>
      <c r="D1906" t="b">
        <v>0</v>
      </c>
      <c r="E1906" s="1">
        <v>43524</v>
      </c>
      <c r="F1906" t="b">
        <v>1</v>
      </c>
      <c r="G1906" t="s">
        <v>40</v>
      </c>
      <c r="H1906" t="b">
        <v>0</v>
      </c>
      <c r="I1906" s="2">
        <v>43433.799490740741</v>
      </c>
      <c r="J1906" t="b">
        <v>0</v>
      </c>
      <c r="K1906" t="b">
        <v>0</v>
      </c>
      <c r="L1906" t="s">
        <v>525</v>
      </c>
      <c r="M1906">
        <v>1</v>
      </c>
      <c r="N1906">
        <v>2019</v>
      </c>
      <c r="O1906" t="s">
        <v>34</v>
      </c>
      <c r="P1906" t="s">
        <v>34</v>
      </c>
      <c r="Q1906" t="s">
        <v>64</v>
      </c>
      <c r="R1906" t="s">
        <v>87</v>
      </c>
      <c r="S1906" s="2">
        <v>44297.8278587963</v>
      </c>
      <c r="U1906" s="2">
        <v>43836.763020833336</v>
      </c>
      <c r="V1906" t="b">
        <v>0</v>
      </c>
      <c r="W1906" t="s">
        <v>83</v>
      </c>
      <c r="X1906" t="s">
        <v>3311</v>
      </c>
      <c r="Z1906" t="b">
        <v>0</v>
      </c>
      <c r="AA1906" t="s">
        <v>66</v>
      </c>
      <c r="AB1906" t="s">
        <v>38</v>
      </c>
      <c r="AC1906" t="b">
        <v>0</v>
      </c>
      <c r="AD1906" t="b">
        <v>0</v>
      </c>
      <c r="AE1906" s="3">
        <v>65000</v>
      </c>
      <c r="AF1906" s="3">
        <v>0</v>
      </c>
    </row>
    <row r="1907" spans="1:32" x14ac:dyDescent="0.3">
      <c r="A1907" t="s">
        <v>145</v>
      </c>
      <c r="B1907" t="b">
        <v>0</v>
      </c>
      <c r="D1907" t="b">
        <v>0</v>
      </c>
      <c r="E1907" s="1">
        <v>43524</v>
      </c>
      <c r="F1907" t="b">
        <v>1</v>
      </c>
      <c r="G1907" t="s">
        <v>40</v>
      </c>
      <c r="H1907" t="b">
        <v>0</v>
      </c>
      <c r="I1907" s="2">
        <v>43440.675983796296</v>
      </c>
      <c r="J1907" t="b">
        <v>0</v>
      </c>
      <c r="K1907" t="b">
        <v>0</v>
      </c>
      <c r="L1907" t="s">
        <v>525</v>
      </c>
      <c r="M1907">
        <v>1</v>
      </c>
      <c r="N1907">
        <v>2019</v>
      </c>
      <c r="O1907" t="s">
        <v>34</v>
      </c>
      <c r="P1907" t="s">
        <v>34</v>
      </c>
      <c r="Q1907" t="s">
        <v>69</v>
      </c>
      <c r="R1907" t="s">
        <v>87</v>
      </c>
      <c r="S1907" s="2">
        <v>44297.838888888888</v>
      </c>
      <c r="U1907" s="2">
        <v>43836.762962962966</v>
      </c>
      <c r="V1907" t="b">
        <v>0</v>
      </c>
      <c r="W1907" t="s">
        <v>121</v>
      </c>
      <c r="X1907" t="s">
        <v>3331</v>
      </c>
      <c r="Z1907" t="b">
        <v>0</v>
      </c>
      <c r="AA1907" t="s">
        <v>40</v>
      </c>
      <c r="AB1907" t="s">
        <v>38</v>
      </c>
      <c r="AC1907" t="b">
        <v>0</v>
      </c>
      <c r="AD1907" t="b">
        <v>0</v>
      </c>
      <c r="AE1907" s="3">
        <v>398</v>
      </c>
      <c r="AF1907" s="3">
        <v>0</v>
      </c>
    </row>
    <row r="1908" spans="1:32" x14ac:dyDescent="0.3">
      <c r="A1908" t="s">
        <v>3972</v>
      </c>
      <c r="B1908" t="b">
        <v>0</v>
      </c>
      <c r="D1908" t="b">
        <v>0</v>
      </c>
      <c r="E1908" s="1">
        <v>43524</v>
      </c>
      <c r="F1908" t="b">
        <v>1</v>
      </c>
      <c r="G1908" t="s">
        <v>964</v>
      </c>
      <c r="H1908" t="b">
        <v>1</v>
      </c>
      <c r="I1908" s="2">
        <v>43284.780949074076</v>
      </c>
      <c r="J1908" t="b">
        <v>0</v>
      </c>
      <c r="K1908" t="b">
        <v>0</v>
      </c>
      <c r="L1908" t="s">
        <v>525</v>
      </c>
      <c r="M1908">
        <v>1</v>
      </c>
      <c r="N1908">
        <v>2019</v>
      </c>
      <c r="O1908" t="s">
        <v>34</v>
      </c>
      <c r="P1908" t="s">
        <v>34</v>
      </c>
      <c r="Q1908" t="s">
        <v>120</v>
      </c>
      <c r="R1908" t="s">
        <v>87</v>
      </c>
      <c r="S1908" s="2">
        <v>44297.8278587963</v>
      </c>
      <c r="U1908" s="2">
        <v>43539.500543981485</v>
      </c>
      <c r="V1908" t="b">
        <v>0</v>
      </c>
      <c r="W1908" t="s">
        <v>83</v>
      </c>
      <c r="X1908" t="s">
        <v>3973</v>
      </c>
      <c r="Z1908" t="b">
        <v>0</v>
      </c>
      <c r="AA1908" t="s">
        <v>113</v>
      </c>
      <c r="AB1908" t="s">
        <v>38</v>
      </c>
      <c r="AC1908" t="b">
        <v>0</v>
      </c>
      <c r="AD1908" t="b">
        <v>0</v>
      </c>
      <c r="AE1908" s="3">
        <v>50650</v>
      </c>
      <c r="AF1908" s="3">
        <v>0</v>
      </c>
    </row>
    <row r="1909" spans="1:32" x14ac:dyDescent="0.3">
      <c r="A1909" t="s">
        <v>1063</v>
      </c>
      <c r="B1909" t="b">
        <v>0</v>
      </c>
      <c r="D1909" t="b">
        <v>0</v>
      </c>
      <c r="E1909" s="1">
        <v>43524</v>
      </c>
      <c r="F1909" t="b">
        <v>1</v>
      </c>
      <c r="G1909" t="s">
        <v>123</v>
      </c>
      <c r="H1909" t="b">
        <v>1</v>
      </c>
      <c r="I1909" s="2">
        <v>43271.873553240737</v>
      </c>
      <c r="J1909" t="b">
        <v>0</v>
      </c>
      <c r="K1909" t="b">
        <v>0</v>
      </c>
      <c r="L1909" t="s">
        <v>525</v>
      </c>
      <c r="M1909">
        <v>1</v>
      </c>
      <c r="N1909">
        <v>2019</v>
      </c>
      <c r="O1909" t="s">
        <v>34</v>
      </c>
      <c r="P1909" t="s">
        <v>34</v>
      </c>
      <c r="Q1909" t="s">
        <v>120</v>
      </c>
      <c r="R1909" t="s">
        <v>87</v>
      </c>
      <c r="S1909" s="2">
        <v>44296.959062499998</v>
      </c>
      <c r="U1909" s="2">
        <v>43314.77039351852</v>
      </c>
      <c r="V1909" t="b">
        <v>0</v>
      </c>
      <c r="W1909" t="s">
        <v>37</v>
      </c>
      <c r="X1909" t="s">
        <v>3977</v>
      </c>
      <c r="Z1909" t="b">
        <v>0</v>
      </c>
      <c r="AA1909" t="s">
        <v>123</v>
      </c>
      <c r="AB1909" t="s">
        <v>38</v>
      </c>
      <c r="AC1909" t="b">
        <v>0</v>
      </c>
      <c r="AD1909" t="b">
        <v>0</v>
      </c>
      <c r="AE1909" s="3">
        <v>58616</v>
      </c>
      <c r="AF1909" s="3">
        <v>0</v>
      </c>
    </row>
    <row r="1910" spans="1:32" x14ac:dyDescent="0.3">
      <c r="A1910" t="s">
        <v>1196</v>
      </c>
      <c r="B1910" t="b">
        <v>0</v>
      </c>
      <c r="D1910" t="b">
        <v>0</v>
      </c>
      <c r="E1910" s="1">
        <v>43525</v>
      </c>
      <c r="F1910" t="b">
        <v>1</v>
      </c>
      <c r="G1910" t="s">
        <v>40</v>
      </c>
      <c r="H1910" t="b">
        <v>0</v>
      </c>
      <c r="I1910" s="2">
        <v>43431.575300925928</v>
      </c>
      <c r="J1910" t="b">
        <v>0</v>
      </c>
      <c r="K1910" t="b">
        <v>0</v>
      </c>
      <c r="L1910" t="s">
        <v>525</v>
      </c>
      <c r="M1910">
        <v>1</v>
      </c>
      <c r="N1910">
        <v>2019</v>
      </c>
      <c r="O1910" t="s">
        <v>34</v>
      </c>
      <c r="P1910" t="s">
        <v>34</v>
      </c>
      <c r="Q1910" t="s">
        <v>35</v>
      </c>
      <c r="R1910" t="s">
        <v>87</v>
      </c>
      <c r="S1910" s="2">
        <v>44297.828460648147</v>
      </c>
      <c r="U1910" s="2">
        <v>43836.763020833336</v>
      </c>
      <c r="V1910" t="b">
        <v>0</v>
      </c>
      <c r="W1910" t="s">
        <v>83</v>
      </c>
      <c r="X1910" t="s">
        <v>3335</v>
      </c>
      <c r="Z1910" t="b">
        <v>0</v>
      </c>
      <c r="AA1910" t="s">
        <v>40</v>
      </c>
      <c r="AB1910" t="s">
        <v>38</v>
      </c>
      <c r="AC1910" t="b">
        <v>0</v>
      </c>
      <c r="AD1910" t="b">
        <v>0</v>
      </c>
      <c r="AE1910" s="3">
        <v>6500</v>
      </c>
      <c r="AF1910" s="3">
        <v>0</v>
      </c>
    </row>
    <row r="1911" spans="1:32" x14ac:dyDescent="0.3">
      <c r="A1911" t="s">
        <v>2581</v>
      </c>
      <c r="B1911" t="b">
        <v>0</v>
      </c>
      <c r="D1911" t="b">
        <v>0</v>
      </c>
      <c r="E1911" s="1">
        <v>43525</v>
      </c>
      <c r="F1911" t="b">
        <v>1</v>
      </c>
      <c r="G1911" t="s">
        <v>123</v>
      </c>
      <c r="H1911" t="b">
        <v>0</v>
      </c>
      <c r="I1911" s="2">
        <v>43539.030706018515</v>
      </c>
      <c r="J1911" t="b">
        <v>0</v>
      </c>
      <c r="K1911" t="b">
        <v>0</v>
      </c>
      <c r="L1911" t="s">
        <v>525</v>
      </c>
      <c r="M1911">
        <v>1</v>
      </c>
      <c r="N1911">
        <v>2019</v>
      </c>
      <c r="O1911" t="s">
        <v>5</v>
      </c>
      <c r="P1911" t="s">
        <v>5</v>
      </c>
      <c r="R1911" t="s">
        <v>87</v>
      </c>
      <c r="S1911" s="2">
        <v>44296.95826388889</v>
      </c>
      <c r="V1911" t="b">
        <v>0</v>
      </c>
      <c r="W1911" t="s">
        <v>141</v>
      </c>
      <c r="X1911" t="s">
        <v>4636</v>
      </c>
      <c r="Z1911" t="b">
        <v>0</v>
      </c>
      <c r="AA1911" t="s">
        <v>123</v>
      </c>
      <c r="AB1911" t="s">
        <v>42</v>
      </c>
      <c r="AC1911" t="b">
        <v>0</v>
      </c>
      <c r="AD1911" t="b">
        <v>1</v>
      </c>
      <c r="AE1911" s="3">
        <v>55160</v>
      </c>
      <c r="AF1911" s="3">
        <v>55160</v>
      </c>
    </row>
    <row r="1912" spans="1:32" x14ac:dyDescent="0.3">
      <c r="A1912" t="s">
        <v>2840</v>
      </c>
      <c r="B1912" t="b">
        <v>0</v>
      </c>
      <c r="D1912" t="b">
        <v>0</v>
      </c>
      <c r="E1912" s="1">
        <v>43525</v>
      </c>
      <c r="F1912" t="b">
        <v>1</v>
      </c>
      <c r="G1912" t="s">
        <v>74</v>
      </c>
      <c r="H1912" t="b">
        <v>1</v>
      </c>
      <c r="I1912" s="2">
        <v>43207.765497685185</v>
      </c>
      <c r="J1912" t="b">
        <v>0</v>
      </c>
      <c r="K1912" t="b">
        <v>0</v>
      </c>
      <c r="L1912" t="s">
        <v>525</v>
      </c>
      <c r="M1912">
        <v>1</v>
      </c>
      <c r="N1912">
        <v>2019</v>
      </c>
      <c r="O1912" t="s">
        <v>5</v>
      </c>
      <c r="P1912" t="s">
        <v>5</v>
      </c>
      <c r="Q1912" t="s">
        <v>69</v>
      </c>
      <c r="R1912" t="s">
        <v>40</v>
      </c>
      <c r="S1912" s="2">
        <v>44175.885671296295</v>
      </c>
      <c r="U1912" s="2">
        <v>43836.762685185182</v>
      </c>
      <c r="V1912" t="b">
        <v>0</v>
      </c>
      <c r="W1912" t="s">
        <v>37</v>
      </c>
      <c r="X1912" t="s">
        <v>5682</v>
      </c>
      <c r="Z1912" t="b">
        <v>1</v>
      </c>
      <c r="AA1912" t="s">
        <v>74</v>
      </c>
      <c r="AB1912" t="s">
        <v>42</v>
      </c>
      <c r="AC1912" t="b">
        <v>0</v>
      </c>
      <c r="AD1912" t="b">
        <v>1</v>
      </c>
      <c r="AE1912" s="3">
        <v>71565</v>
      </c>
      <c r="AF1912" s="3">
        <v>71565</v>
      </c>
    </row>
    <row r="1913" spans="1:32" x14ac:dyDescent="0.3">
      <c r="A1913" t="s">
        <v>100</v>
      </c>
      <c r="B1913" t="b">
        <v>0</v>
      </c>
      <c r="D1913" t="b">
        <v>0</v>
      </c>
      <c r="E1913" s="1">
        <v>43529</v>
      </c>
      <c r="F1913" t="b">
        <v>1</v>
      </c>
      <c r="G1913" t="s">
        <v>40</v>
      </c>
      <c r="H1913" t="b">
        <v>0</v>
      </c>
      <c r="I1913" s="2">
        <v>43501.759594907409</v>
      </c>
      <c r="J1913" t="b">
        <v>0</v>
      </c>
      <c r="K1913" t="b">
        <v>0</v>
      </c>
      <c r="L1913" t="s">
        <v>525</v>
      </c>
      <c r="M1913">
        <v>1</v>
      </c>
      <c r="N1913">
        <v>2019</v>
      </c>
      <c r="O1913" t="s">
        <v>34</v>
      </c>
      <c r="P1913" t="s">
        <v>34</v>
      </c>
      <c r="Q1913" t="s">
        <v>69</v>
      </c>
      <c r="R1913" t="s">
        <v>87</v>
      </c>
      <c r="S1913" s="2">
        <v>44297.838888888888</v>
      </c>
      <c r="U1913" s="2">
        <v>43836.762962962966</v>
      </c>
      <c r="V1913" t="b">
        <v>0</v>
      </c>
      <c r="W1913" t="s">
        <v>121</v>
      </c>
      <c r="X1913" t="s">
        <v>3332</v>
      </c>
      <c r="Z1913" t="b">
        <v>0</v>
      </c>
      <c r="AA1913" t="s">
        <v>40</v>
      </c>
      <c r="AB1913" t="s">
        <v>38</v>
      </c>
      <c r="AC1913" t="b">
        <v>0</v>
      </c>
      <c r="AD1913" t="b">
        <v>0</v>
      </c>
      <c r="AE1913" s="3">
        <v>65398</v>
      </c>
      <c r="AF1913" s="3">
        <v>0</v>
      </c>
    </row>
    <row r="1914" spans="1:32" x14ac:dyDescent="0.3">
      <c r="A1914" t="s">
        <v>5288</v>
      </c>
      <c r="B1914" t="b">
        <v>0</v>
      </c>
      <c r="D1914" t="b">
        <v>0</v>
      </c>
      <c r="E1914" s="1">
        <v>43531</v>
      </c>
      <c r="F1914" t="b">
        <v>1</v>
      </c>
      <c r="G1914" t="s">
        <v>40</v>
      </c>
      <c r="H1914" t="b">
        <v>0</v>
      </c>
      <c r="I1914" s="2">
        <v>43531.884120370371</v>
      </c>
      <c r="J1914" t="b">
        <v>0</v>
      </c>
      <c r="K1914" t="b">
        <v>0</v>
      </c>
      <c r="L1914" t="s">
        <v>525</v>
      </c>
      <c r="M1914">
        <v>1</v>
      </c>
      <c r="N1914">
        <v>2019</v>
      </c>
      <c r="O1914" t="s">
        <v>5</v>
      </c>
      <c r="P1914" t="s">
        <v>5</v>
      </c>
      <c r="Q1914" t="s">
        <v>64</v>
      </c>
      <c r="R1914" t="s">
        <v>87</v>
      </c>
      <c r="S1914" s="2">
        <v>44297.8278587963</v>
      </c>
      <c r="U1914" s="2">
        <v>43836.762685185182</v>
      </c>
      <c r="V1914" t="b">
        <v>0</v>
      </c>
      <c r="W1914" t="s">
        <v>83</v>
      </c>
      <c r="X1914" t="s">
        <v>5289</v>
      </c>
      <c r="Z1914" t="b">
        <v>1</v>
      </c>
      <c r="AA1914" t="s">
        <v>40</v>
      </c>
      <c r="AB1914" t="s">
        <v>42</v>
      </c>
      <c r="AC1914" t="b">
        <v>0</v>
      </c>
      <c r="AD1914" t="b">
        <v>1</v>
      </c>
      <c r="AE1914" s="3">
        <v>189.05</v>
      </c>
      <c r="AF1914" s="3">
        <v>189.05</v>
      </c>
    </row>
    <row r="1915" spans="1:32" x14ac:dyDescent="0.3">
      <c r="A1915" t="s">
        <v>1938</v>
      </c>
      <c r="B1915" t="b">
        <v>0</v>
      </c>
      <c r="D1915" t="b">
        <v>0</v>
      </c>
      <c r="E1915" s="1">
        <v>43532</v>
      </c>
      <c r="F1915" t="b">
        <v>1</v>
      </c>
      <c r="G1915" t="s">
        <v>40</v>
      </c>
      <c r="H1915" t="b">
        <v>0</v>
      </c>
      <c r="I1915" s="2">
        <v>43503.787372685183</v>
      </c>
      <c r="J1915" t="b">
        <v>0</v>
      </c>
      <c r="K1915" t="b">
        <v>0</v>
      </c>
      <c r="L1915" t="s">
        <v>525</v>
      </c>
      <c r="M1915">
        <v>1</v>
      </c>
      <c r="N1915">
        <v>2019</v>
      </c>
      <c r="O1915" t="s">
        <v>5</v>
      </c>
      <c r="P1915" t="s">
        <v>5</v>
      </c>
      <c r="Q1915" t="s">
        <v>69</v>
      </c>
      <c r="R1915" t="s">
        <v>87</v>
      </c>
      <c r="S1915" s="2">
        <v>44297.838888888888</v>
      </c>
      <c r="U1915" s="2">
        <v>43836.762685185182</v>
      </c>
      <c r="V1915" t="b">
        <v>0</v>
      </c>
      <c r="W1915" t="s">
        <v>121</v>
      </c>
      <c r="X1915" t="s">
        <v>5298</v>
      </c>
      <c r="Z1915" t="b">
        <v>1</v>
      </c>
      <c r="AA1915" t="s">
        <v>40</v>
      </c>
      <c r="AB1915" t="s">
        <v>42</v>
      </c>
      <c r="AC1915" t="b">
        <v>0</v>
      </c>
      <c r="AD1915" t="b">
        <v>1</v>
      </c>
      <c r="AE1915" s="3">
        <v>398</v>
      </c>
      <c r="AF1915" s="3">
        <v>398</v>
      </c>
    </row>
    <row r="1916" spans="1:32" x14ac:dyDescent="0.3">
      <c r="A1916" t="s">
        <v>164</v>
      </c>
      <c r="B1916" t="b">
        <v>0</v>
      </c>
      <c r="D1916" t="b">
        <v>0</v>
      </c>
      <c r="E1916" s="1">
        <v>43537</v>
      </c>
      <c r="F1916" t="b">
        <v>1</v>
      </c>
      <c r="G1916" t="s">
        <v>159</v>
      </c>
      <c r="H1916" t="b">
        <v>0</v>
      </c>
      <c r="I1916" s="2">
        <v>43536.699502314812</v>
      </c>
      <c r="J1916" t="b">
        <v>0</v>
      </c>
      <c r="K1916" t="b">
        <v>0</v>
      </c>
      <c r="L1916" t="s">
        <v>525</v>
      </c>
      <c r="M1916">
        <v>1</v>
      </c>
      <c r="N1916">
        <v>2019</v>
      </c>
      <c r="O1916" t="s">
        <v>5</v>
      </c>
      <c r="P1916" t="s">
        <v>5</v>
      </c>
      <c r="Q1916" t="s">
        <v>110</v>
      </c>
      <c r="R1916" t="s">
        <v>87</v>
      </c>
      <c r="S1916" s="2">
        <v>44296.95826388889</v>
      </c>
      <c r="U1916" s="2">
        <v>43563.90425925926</v>
      </c>
      <c r="V1916" t="b">
        <v>0</v>
      </c>
      <c r="W1916" t="s">
        <v>45</v>
      </c>
      <c r="X1916" t="s">
        <v>4544</v>
      </c>
      <c r="Z1916" t="b">
        <v>0</v>
      </c>
      <c r="AA1916" t="s">
        <v>159</v>
      </c>
      <c r="AB1916" t="s">
        <v>42</v>
      </c>
      <c r="AC1916" t="b">
        <v>0</v>
      </c>
      <c r="AD1916" t="b">
        <v>1</v>
      </c>
      <c r="AE1916" s="3">
        <v>670</v>
      </c>
      <c r="AF1916" s="3">
        <v>670</v>
      </c>
    </row>
    <row r="1917" spans="1:32" x14ac:dyDescent="0.3">
      <c r="A1917" t="s">
        <v>118</v>
      </c>
      <c r="B1917" t="b">
        <v>0</v>
      </c>
      <c r="D1917" t="b">
        <v>0</v>
      </c>
      <c r="E1917" s="1">
        <v>43537</v>
      </c>
      <c r="F1917" t="b">
        <v>1</v>
      </c>
      <c r="G1917" t="s">
        <v>159</v>
      </c>
      <c r="H1917" t="b">
        <v>0</v>
      </c>
      <c r="I1917" s="2">
        <v>43530.805173611108</v>
      </c>
      <c r="J1917" t="b">
        <v>0</v>
      </c>
      <c r="K1917" t="b">
        <v>0</v>
      </c>
      <c r="L1917" t="s">
        <v>525</v>
      </c>
      <c r="M1917">
        <v>1</v>
      </c>
      <c r="N1917">
        <v>2019</v>
      </c>
      <c r="O1917" t="s">
        <v>5</v>
      </c>
      <c r="P1917" t="s">
        <v>5</v>
      </c>
      <c r="R1917" t="s">
        <v>87</v>
      </c>
      <c r="S1917" s="2">
        <v>44296.95826388889</v>
      </c>
      <c r="U1917" s="2">
        <v>43537.605775462966</v>
      </c>
      <c r="V1917" t="b">
        <v>0</v>
      </c>
      <c r="W1917" t="s">
        <v>45</v>
      </c>
      <c r="X1917" t="s">
        <v>4604</v>
      </c>
      <c r="Z1917" t="b">
        <v>0</v>
      </c>
      <c r="AA1917" t="s">
        <v>159</v>
      </c>
      <c r="AB1917" t="s">
        <v>42</v>
      </c>
      <c r="AC1917" t="b">
        <v>0</v>
      </c>
      <c r="AD1917" t="b">
        <v>1</v>
      </c>
      <c r="AE1917" s="3">
        <v>5000</v>
      </c>
      <c r="AF1917" s="3">
        <v>5000</v>
      </c>
    </row>
    <row r="1918" spans="1:32" x14ac:dyDescent="0.3">
      <c r="A1918" t="s">
        <v>2856</v>
      </c>
      <c r="B1918" t="b">
        <v>0</v>
      </c>
      <c r="D1918" t="b">
        <v>0</v>
      </c>
      <c r="E1918" s="1">
        <v>43539</v>
      </c>
      <c r="F1918" t="b">
        <v>1</v>
      </c>
      <c r="G1918" t="s">
        <v>109</v>
      </c>
      <c r="H1918" t="b">
        <v>0</v>
      </c>
      <c r="I1918" s="2">
        <v>43741.341909722221</v>
      </c>
      <c r="J1918" t="b">
        <v>0</v>
      </c>
      <c r="K1918" t="b">
        <v>0</v>
      </c>
      <c r="L1918" t="s">
        <v>525</v>
      </c>
      <c r="M1918">
        <v>1</v>
      </c>
      <c r="N1918">
        <v>2019</v>
      </c>
      <c r="O1918" t="s">
        <v>5</v>
      </c>
      <c r="P1918" t="s">
        <v>5</v>
      </c>
      <c r="Q1918" t="s">
        <v>120</v>
      </c>
      <c r="R1918" t="s">
        <v>87</v>
      </c>
      <c r="S1918" s="2">
        <v>44297.83829861111</v>
      </c>
      <c r="V1918" t="b">
        <v>0</v>
      </c>
      <c r="W1918" t="s">
        <v>121</v>
      </c>
      <c r="X1918" t="s">
        <v>4649</v>
      </c>
      <c r="Z1918" t="b">
        <v>0</v>
      </c>
      <c r="AA1918" t="s">
        <v>109</v>
      </c>
      <c r="AB1918" t="s">
        <v>42</v>
      </c>
      <c r="AC1918" t="b">
        <v>0</v>
      </c>
      <c r="AD1918" t="b">
        <v>1</v>
      </c>
      <c r="AE1918" s="3">
        <v>52000</v>
      </c>
      <c r="AF1918" s="3">
        <v>52000</v>
      </c>
    </row>
    <row r="1919" spans="1:32" x14ac:dyDescent="0.3">
      <c r="A1919" t="s">
        <v>427</v>
      </c>
      <c r="B1919" t="b">
        <v>0</v>
      </c>
      <c r="D1919" t="b">
        <v>0</v>
      </c>
      <c r="E1919" s="1">
        <v>43539</v>
      </c>
      <c r="F1919" t="b">
        <v>1</v>
      </c>
      <c r="G1919" t="s">
        <v>964</v>
      </c>
      <c r="H1919" t="b">
        <v>1</v>
      </c>
      <c r="I1919" s="2">
        <v>42881.778645833336</v>
      </c>
      <c r="J1919" t="b">
        <v>0</v>
      </c>
      <c r="K1919" t="b">
        <v>0</v>
      </c>
      <c r="L1919" t="s">
        <v>525</v>
      </c>
      <c r="M1919">
        <v>1</v>
      </c>
      <c r="N1919">
        <v>2019</v>
      </c>
      <c r="O1919" t="s">
        <v>5</v>
      </c>
      <c r="P1919" t="s">
        <v>5</v>
      </c>
      <c r="Q1919" t="s">
        <v>120</v>
      </c>
      <c r="R1919" t="s">
        <v>87</v>
      </c>
      <c r="S1919" s="2">
        <v>44296.95826388889</v>
      </c>
      <c r="U1919" s="2">
        <v>43542.685891203706</v>
      </c>
      <c r="V1919" t="b">
        <v>0</v>
      </c>
      <c r="W1919" t="s">
        <v>37</v>
      </c>
      <c r="X1919" t="s">
        <v>5896</v>
      </c>
      <c r="Z1919" t="b">
        <v>0</v>
      </c>
      <c r="AA1919" t="s">
        <v>113</v>
      </c>
      <c r="AB1919" t="s">
        <v>42</v>
      </c>
      <c r="AC1919" t="b">
        <v>0</v>
      </c>
      <c r="AD1919" t="b">
        <v>1</v>
      </c>
      <c r="AE1919" s="3">
        <v>72600</v>
      </c>
      <c r="AF1919" s="3">
        <v>72600</v>
      </c>
    </row>
    <row r="1920" spans="1:32" x14ac:dyDescent="0.3">
      <c r="A1920" t="s">
        <v>3486</v>
      </c>
      <c r="B1920" t="b">
        <v>0</v>
      </c>
      <c r="D1920" t="b">
        <v>0</v>
      </c>
      <c r="E1920" s="1">
        <v>43545</v>
      </c>
      <c r="F1920" t="b">
        <v>1</v>
      </c>
      <c r="G1920" t="s">
        <v>74</v>
      </c>
      <c r="H1920" t="b">
        <v>0</v>
      </c>
      <c r="I1920" s="2">
        <v>43433.752615740741</v>
      </c>
      <c r="J1920" t="b">
        <v>0</v>
      </c>
      <c r="K1920" t="b">
        <v>0</v>
      </c>
      <c r="L1920" t="s">
        <v>525</v>
      </c>
      <c r="M1920">
        <v>1</v>
      </c>
      <c r="N1920">
        <v>2019</v>
      </c>
      <c r="O1920" t="s">
        <v>5</v>
      </c>
      <c r="P1920" t="s">
        <v>5</v>
      </c>
      <c r="Q1920" t="s">
        <v>69</v>
      </c>
      <c r="R1920" t="s">
        <v>87</v>
      </c>
      <c r="S1920" s="2">
        <v>44297.838888888888</v>
      </c>
      <c r="U1920" s="2">
        <v>43836.762685185182</v>
      </c>
      <c r="V1920" t="b">
        <v>0</v>
      </c>
      <c r="W1920" t="s">
        <v>121</v>
      </c>
      <c r="X1920" t="s">
        <v>5296</v>
      </c>
      <c r="Z1920" t="b">
        <v>1</v>
      </c>
      <c r="AA1920" t="s">
        <v>74</v>
      </c>
      <c r="AB1920" t="s">
        <v>42</v>
      </c>
      <c r="AC1920" t="b">
        <v>0</v>
      </c>
      <c r="AD1920" t="b">
        <v>1</v>
      </c>
      <c r="AE1920" s="3">
        <v>65000</v>
      </c>
      <c r="AF1920" s="3">
        <v>65000</v>
      </c>
    </row>
    <row r="1921" spans="1:32" x14ac:dyDescent="0.3">
      <c r="A1921" t="s">
        <v>2837</v>
      </c>
      <c r="B1921" t="b">
        <v>0</v>
      </c>
      <c r="D1921" t="b">
        <v>0</v>
      </c>
      <c r="E1921" s="1">
        <v>43545</v>
      </c>
      <c r="F1921" t="b">
        <v>1</v>
      </c>
      <c r="G1921" t="s">
        <v>74</v>
      </c>
      <c r="H1921" t="b">
        <v>0</v>
      </c>
      <c r="I1921" s="2">
        <v>43524.711238425924</v>
      </c>
      <c r="J1921" t="b">
        <v>0</v>
      </c>
      <c r="K1921" t="b">
        <v>0</v>
      </c>
      <c r="L1921" t="s">
        <v>525</v>
      </c>
      <c r="M1921">
        <v>1</v>
      </c>
      <c r="N1921">
        <v>2019</v>
      </c>
      <c r="O1921" t="s">
        <v>5</v>
      </c>
      <c r="P1921" t="s">
        <v>5</v>
      </c>
      <c r="Q1921" t="s">
        <v>69</v>
      </c>
      <c r="R1921" t="s">
        <v>40</v>
      </c>
      <c r="S1921" s="2">
        <v>44175.885671296295</v>
      </c>
      <c r="U1921" s="2">
        <v>43836.76290509259</v>
      </c>
      <c r="V1921" t="b">
        <v>0</v>
      </c>
      <c r="W1921" t="s">
        <v>37</v>
      </c>
      <c r="X1921" t="s">
        <v>5299</v>
      </c>
      <c r="Z1921" t="b">
        <v>1</v>
      </c>
      <c r="AA1921" t="s">
        <v>74</v>
      </c>
      <c r="AB1921" t="s">
        <v>42</v>
      </c>
      <c r="AC1921" t="b">
        <v>0</v>
      </c>
      <c r="AD1921" t="b">
        <v>1</v>
      </c>
      <c r="AE1921" s="3">
        <v>1990</v>
      </c>
      <c r="AF1921" s="3">
        <v>1990</v>
      </c>
    </row>
    <row r="1922" spans="1:32" x14ac:dyDescent="0.3">
      <c r="A1922" t="s">
        <v>3312</v>
      </c>
      <c r="B1922" t="b">
        <v>0</v>
      </c>
      <c r="D1922" t="b">
        <v>0</v>
      </c>
      <c r="E1922" s="1">
        <v>43549</v>
      </c>
      <c r="F1922" t="b">
        <v>1</v>
      </c>
      <c r="G1922" t="s">
        <v>40</v>
      </c>
      <c r="H1922" t="b">
        <v>0</v>
      </c>
      <c r="I1922" s="2">
        <v>43549.558495370373</v>
      </c>
      <c r="J1922" t="b">
        <v>0</v>
      </c>
      <c r="K1922" t="b">
        <v>0</v>
      </c>
      <c r="L1922" t="s">
        <v>525</v>
      </c>
      <c r="M1922">
        <v>1</v>
      </c>
      <c r="N1922">
        <v>2019</v>
      </c>
      <c r="O1922" t="s">
        <v>34</v>
      </c>
      <c r="P1922" t="s">
        <v>34</v>
      </c>
      <c r="Q1922" t="s">
        <v>35</v>
      </c>
      <c r="R1922" t="s">
        <v>87</v>
      </c>
      <c r="S1922" s="2">
        <v>44297.838888888888</v>
      </c>
      <c r="U1922" s="2">
        <v>43836.763020833336</v>
      </c>
      <c r="V1922" t="b">
        <v>0</v>
      </c>
      <c r="W1922" t="s">
        <v>121</v>
      </c>
      <c r="X1922" t="s">
        <v>3313</v>
      </c>
      <c r="Z1922" t="b">
        <v>0</v>
      </c>
      <c r="AA1922" t="s">
        <v>194</v>
      </c>
      <c r="AB1922" t="s">
        <v>38</v>
      </c>
      <c r="AC1922" t="b">
        <v>0</v>
      </c>
      <c r="AD1922" t="b">
        <v>0</v>
      </c>
      <c r="AE1922" s="3">
        <v>65714</v>
      </c>
      <c r="AF1922" s="3">
        <v>0</v>
      </c>
    </row>
    <row r="1923" spans="1:32" x14ac:dyDescent="0.3">
      <c r="A1923" t="s">
        <v>3314</v>
      </c>
      <c r="B1923" t="b">
        <v>0</v>
      </c>
      <c r="D1923" t="b">
        <v>0</v>
      </c>
      <c r="E1923" s="1">
        <v>43549</v>
      </c>
      <c r="F1923" t="b">
        <v>1</v>
      </c>
      <c r="G1923" t="s">
        <v>40</v>
      </c>
      <c r="H1923" t="b">
        <v>0</v>
      </c>
      <c r="I1923" s="2">
        <v>43549.586944444447</v>
      </c>
      <c r="J1923" t="b">
        <v>0</v>
      </c>
      <c r="K1923" t="b">
        <v>0</v>
      </c>
      <c r="L1923" t="s">
        <v>525</v>
      </c>
      <c r="M1923">
        <v>1</v>
      </c>
      <c r="N1923">
        <v>2019</v>
      </c>
      <c r="O1923" t="s">
        <v>34</v>
      </c>
      <c r="P1923" t="s">
        <v>34</v>
      </c>
      <c r="Q1923" t="s">
        <v>35</v>
      </c>
      <c r="R1923" t="s">
        <v>87</v>
      </c>
      <c r="S1923" s="2">
        <v>44297.838888888888</v>
      </c>
      <c r="U1923" s="2">
        <v>43836.763020833336</v>
      </c>
      <c r="V1923" t="b">
        <v>0</v>
      </c>
      <c r="W1923" t="s">
        <v>121</v>
      </c>
      <c r="X1923" t="s">
        <v>3315</v>
      </c>
      <c r="Z1923" t="b">
        <v>0</v>
      </c>
      <c r="AA1923" t="s">
        <v>194</v>
      </c>
      <c r="AB1923" t="s">
        <v>38</v>
      </c>
      <c r="AC1923" t="b">
        <v>0</v>
      </c>
      <c r="AD1923" t="b">
        <v>0</v>
      </c>
      <c r="AE1923" s="3">
        <v>65714</v>
      </c>
      <c r="AF1923" s="3">
        <v>0</v>
      </c>
    </row>
    <row r="1924" spans="1:32" x14ac:dyDescent="0.3">
      <c r="A1924" t="s">
        <v>3316</v>
      </c>
      <c r="B1924" t="b">
        <v>0</v>
      </c>
      <c r="D1924" t="b">
        <v>0</v>
      </c>
      <c r="E1924" s="1">
        <v>43549</v>
      </c>
      <c r="F1924" t="b">
        <v>1</v>
      </c>
      <c r="G1924" t="s">
        <v>40</v>
      </c>
      <c r="H1924" t="b">
        <v>0</v>
      </c>
      <c r="I1924" s="2">
        <v>43549.665138888886</v>
      </c>
      <c r="J1924" t="b">
        <v>0</v>
      </c>
      <c r="K1924" t="b">
        <v>0</v>
      </c>
      <c r="L1924" t="s">
        <v>525</v>
      </c>
      <c r="M1924">
        <v>1</v>
      </c>
      <c r="N1924">
        <v>2019</v>
      </c>
      <c r="O1924" t="s">
        <v>34</v>
      </c>
      <c r="P1924" t="s">
        <v>34</v>
      </c>
      <c r="Q1924" t="s">
        <v>35</v>
      </c>
      <c r="R1924" t="s">
        <v>87</v>
      </c>
      <c r="S1924" s="2">
        <v>44297.838888888888</v>
      </c>
      <c r="U1924" s="2">
        <v>43836.763020833336</v>
      </c>
      <c r="V1924" t="b">
        <v>0</v>
      </c>
      <c r="W1924" t="s">
        <v>121</v>
      </c>
      <c r="X1924" t="s">
        <v>3317</v>
      </c>
      <c r="Z1924" t="b">
        <v>0</v>
      </c>
      <c r="AA1924" t="s">
        <v>194</v>
      </c>
      <c r="AB1924" t="s">
        <v>38</v>
      </c>
      <c r="AC1924" t="b">
        <v>0</v>
      </c>
      <c r="AD1924" t="b">
        <v>0</v>
      </c>
      <c r="AE1924" s="3">
        <v>65714</v>
      </c>
      <c r="AF1924" s="3">
        <v>0</v>
      </c>
    </row>
    <row r="1925" spans="1:32" x14ac:dyDescent="0.3">
      <c r="A1925" t="s">
        <v>1631</v>
      </c>
      <c r="B1925" t="b">
        <v>0</v>
      </c>
      <c r="D1925" t="b">
        <v>0</v>
      </c>
      <c r="E1925" s="1">
        <v>43549</v>
      </c>
      <c r="F1925" t="b">
        <v>1</v>
      </c>
      <c r="G1925" t="s">
        <v>40</v>
      </c>
      <c r="H1925" t="b">
        <v>0</v>
      </c>
      <c r="I1925" s="2">
        <v>43549.815393518518</v>
      </c>
      <c r="J1925" t="b">
        <v>0</v>
      </c>
      <c r="K1925" t="b">
        <v>0</v>
      </c>
      <c r="L1925" t="s">
        <v>525</v>
      </c>
      <c r="M1925">
        <v>1</v>
      </c>
      <c r="N1925">
        <v>2019</v>
      </c>
      <c r="O1925" t="s">
        <v>34</v>
      </c>
      <c r="P1925" t="s">
        <v>34</v>
      </c>
      <c r="Q1925" t="s">
        <v>35</v>
      </c>
      <c r="R1925" t="s">
        <v>87</v>
      </c>
      <c r="S1925" s="2">
        <v>44297.838888888888</v>
      </c>
      <c r="U1925" s="2">
        <v>43836.763020833336</v>
      </c>
      <c r="V1925" t="b">
        <v>0</v>
      </c>
      <c r="W1925" t="s">
        <v>121</v>
      </c>
      <c r="X1925" t="s">
        <v>3318</v>
      </c>
      <c r="Z1925" t="b">
        <v>0</v>
      </c>
      <c r="AA1925" t="s">
        <v>194</v>
      </c>
      <c r="AB1925" t="s">
        <v>38</v>
      </c>
      <c r="AC1925" t="b">
        <v>0</v>
      </c>
      <c r="AD1925" t="b">
        <v>0</v>
      </c>
      <c r="AE1925" s="3">
        <v>65714</v>
      </c>
      <c r="AF1925" s="3">
        <v>0</v>
      </c>
    </row>
    <row r="1926" spans="1:32" x14ac:dyDescent="0.3">
      <c r="A1926" t="s">
        <v>39</v>
      </c>
      <c r="B1926" t="b">
        <v>0</v>
      </c>
      <c r="D1926" t="b">
        <v>0</v>
      </c>
      <c r="E1926" s="1">
        <v>43549</v>
      </c>
      <c r="F1926" t="b">
        <v>1</v>
      </c>
      <c r="G1926" t="s">
        <v>40</v>
      </c>
      <c r="H1926" t="b">
        <v>0</v>
      </c>
      <c r="I1926" s="2">
        <v>43181.739560185182</v>
      </c>
      <c r="J1926" t="b">
        <v>0</v>
      </c>
      <c r="K1926" t="b">
        <v>0</v>
      </c>
      <c r="L1926" t="s">
        <v>525</v>
      </c>
      <c r="M1926">
        <v>1</v>
      </c>
      <c r="N1926">
        <v>2019</v>
      </c>
      <c r="O1926" t="s">
        <v>5</v>
      </c>
      <c r="P1926" t="s">
        <v>5</v>
      </c>
      <c r="Q1926" t="s">
        <v>35</v>
      </c>
      <c r="R1926" t="s">
        <v>87</v>
      </c>
      <c r="S1926" s="2">
        <v>44297.838888888888</v>
      </c>
      <c r="U1926" s="2">
        <v>43836.762627314813</v>
      </c>
      <c r="V1926" t="b">
        <v>0</v>
      </c>
      <c r="W1926" t="s">
        <v>121</v>
      </c>
      <c r="X1926" t="s">
        <v>5293</v>
      </c>
      <c r="Z1926" t="b">
        <v>1</v>
      </c>
      <c r="AA1926" t="s">
        <v>40</v>
      </c>
      <c r="AB1926" t="s">
        <v>42</v>
      </c>
      <c r="AC1926" t="b">
        <v>0</v>
      </c>
      <c r="AD1926" t="b">
        <v>1</v>
      </c>
      <c r="AE1926" s="3">
        <v>4550</v>
      </c>
      <c r="AF1926" s="3">
        <v>4550</v>
      </c>
    </row>
    <row r="1927" spans="1:32" x14ac:dyDescent="0.3">
      <c r="A1927" t="s">
        <v>4340</v>
      </c>
      <c r="B1927" t="b">
        <v>0</v>
      </c>
      <c r="D1927" t="b">
        <v>0</v>
      </c>
      <c r="E1927" s="1">
        <v>43549</v>
      </c>
      <c r="F1927" t="b">
        <v>1</v>
      </c>
      <c r="G1927" t="s">
        <v>40</v>
      </c>
      <c r="H1927" t="b">
        <v>0</v>
      </c>
      <c r="I1927" s="2">
        <v>43549.829953703702</v>
      </c>
      <c r="J1927" t="b">
        <v>0</v>
      </c>
      <c r="K1927" t="b">
        <v>0</v>
      </c>
      <c r="L1927" t="s">
        <v>525</v>
      </c>
      <c r="M1927">
        <v>1</v>
      </c>
      <c r="N1927">
        <v>2019</v>
      </c>
      <c r="O1927" t="s">
        <v>5</v>
      </c>
      <c r="P1927" t="s">
        <v>5</v>
      </c>
      <c r="Q1927" t="s">
        <v>35</v>
      </c>
      <c r="R1927" t="s">
        <v>87</v>
      </c>
      <c r="S1927" s="2">
        <v>44297.838888888888</v>
      </c>
      <c r="U1927" s="2">
        <v>43836.762685185182</v>
      </c>
      <c r="V1927" t="b">
        <v>0</v>
      </c>
      <c r="W1927" t="s">
        <v>121</v>
      </c>
      <c r="X1927" t="s">
        <v>5300</v>
      </c>
      <c r="Z1927" t="b">
        <v>1</v>
      </c>
      <c r="AA1927" t="s">
        <v>194</v>
      </c>
      <c r="AB1927" t="s">
        <v>42</v>
      </c>
      <c r="AC1927" t="b">
        <v>0</v>
      </c>
      <c r="AD1927" t="b">
        <v>1</v>
      </c>
      <c r="AE1927" s="3">
        <v>65714</v>
      </c>
      <c r="AF1927" s="3">
        <v>65714</v>
      </c>
    </row>
    <row r="1928" spans="1:32" x14ac:dyDescent="0.3">
      <c r="A1928" t="s">
        <v>2979</v>
      </c>
      <c r="B1928" t="b">
        <v>0</v>
      </c>
      <c r="D1928" t="b">
        <v>0</v>
      </c>
      <c r="E1928" s="1">
        <v>43549</v>
      </c>
      <c r="F1928" t="b">
        <v>1</v>
      </c>
      <c r="G1928" t="s">
        <v>159</v>
      </c>
      <c r="H1928" t="b">
        <v>1</v>
      </c>
      <c r="I1928" s="2">
        <v>43528.812604166669</v>
      </c>
      <c r="J1928" t="b">
        <v>0</v>
      </c>
      <c r="K1928" t="b">
        <v>0</v>
      </c>
      <c r="L1928" t="s">
        <v>525</v>
      </c>
      <c r="M1928">
        <v>1</v>
      </c>
      <c r="N1928">
        <v>2019</v>
      </c>
      <c r="O1928" t="s">
        <v>5</v>
      </c>
      <c r="P1928" t="s">
        <v>5</v>
      </c>
      <c r="Q1928" t="s">
        <v>110</v>
      </c>
      <c r="R1928" t="s">
        <v>87</v>
      </c>
      <c r="S1928" s="2">
        <v>44296.95826388889</v>
      </c>
      <c r="U1928" s="2">
        <v>43549.855196759258</v>
      </c>
      <c r="V1928" t="b">
        <v>0</v>
      </c>
      <c r="W1928" t="s">
        <v>37</v>
      </c>
      <c r="X1928" t="s">
        <v>5897</v>
      </c>
      <c r="Z1928" t="b">
        <v>0</v>
      </c>
      <c r="AA1928" t="s">
        <v>123</v>
      </c>
      <c r="AB1928" t="s">
        <v>42</v>
      </c>
      <c r="AC1928" t="b">
        <v>0</v>
      </c>
      <c r="AD1928" t="b">
        <v>1</v>
      </c>
      <c r="AE1928" s="3">
        <v>71950</v>
      </c>
      <c r="AF1928" s="3">
        <v>71950</v>
      </c>
    </row>
    <row r="1929" spans="1:32" x14ac:dyDescent="0.3">
      <c r="A1929" t="s">
        <v>2823</v>
      </c>
      <c r="B1929" t="b">
        <v>0</v>
      </c>
      <c r="D1929" t="b">
        <v>0</v>
      </c>
      <c r="E1929" s="1">
        <v>43550</v>
      </c>
      <c r="F1929" t="b">
        <v>1</v>
      </c>
      <c r="G1929" t="s">
        <v>109</v>
      </c>
      <c r="H1929" t="b">
        <v>0</v>
      </c>
      <c r="I1929" s="2">
        <v>42937.934062499997</v>
      </c>
      <c r="J1929" t="b">
        <v>0</v>
      </c>
      <c r="K1929" t="b">
        <v>0</v>
      </c>
      <c r="L1929" t="s">
        <v>525</v>
      </c>
      <c r="M1929">
        <v>1</v>
      </c>
      <c r="N1929">
        <v>2019</v>
      </c>
      <c r="O1929" t="s">
        <v>5</v>
      </c>
      <c r="P1929" t="s">
        <v>5</v>
      </c>
      <c r="Q1929" t="s">
        <v>120</v>
      </c>
      <c r="R1929" t="s">
        <v>87</v>
      </c>
      <c r="S1929" s="2">
        <v>44297.841400462959</v>
      </c>
      <c r="U1929" s="2">
        <v>43551.984756944446</v>
      </c>
      <c r="V1929" t="b">
        <v>0</v>
      </c>
      <c r="W1929" t="s">
        <v>37</v>
      </c>
      <c r="X1929" t="s">
        <v>4632</v>
      </c>
      <c r="Z1929" t="b">
        <v>0</v>
      </c>
      <c r="AA1929" t="s">
        <v>113</v>
      </c>
      <c r="AB1929" t="s">
        <v>42</v>
      </c>
      <c r="AC1929" t="b">
        <v>0</v>
      </c>
      <c r="AD1929" t="b">
        <v>1</v>
      </c>
      <c r="AE1929" s="3">
        <v>64550</v>
      </c>
      <c r="AF1929" s="3">
        <v>64550</v>
      </c>
    </row>
    <row r="1930" spans="1:32" x14ac:dyDescent="0.3">
      <c r="A1930" t="s">
        <v>618</v>
      </c>
      <c r="B1930" t="b">
        <v>0</v>
      </c>
      <c r="D1930" t="b">
        <v>0</v>
      </c>
      <c r="E1930" s="1">
        <v>43550</v>
      </c>
      <c r="F1930" t="b">
        <v>1</v>
      </c>
      <c r="G1930" t="s">
        <v>123</v>
      </c>
      <c r="H1930" t="b">
        <v>0</v>
      </c>
      <c r="I1930" s="2">
        <v>43448.621724537035</v>
      </c>
      <c r="J1930" t="b">
        <v>0</v>
      </c>
      <c r="K1930" t="b">
        <v>0</v>
      </c>
      <c r="L1930" t="s">
        <v>525</v>
      </c>
      <c r="M1930">
        <v>1</v>
      </c>
      <c r="N1930">
        <v>2019</v>
      </c>
      <c r="O1930" t="s">
        <v>5</v>
      </c>
      <c r="P1930" t="s">
        <v>5</v>
      </c>
      <c r="Q1930" t="s">
        <v>120</v>
      </c>
      <c r="R1930" t="s">
        <v>87</v>
      </c>
      <c r="S1930" s="2">
        <v>44296.95826388889</v>
      </c>
      <c r="U1930" s="2">
        <v>43550.868009259262</v>
      </c>
      <c r="V1930" t="b">
        <v>0</v>
      </c>
      <c r="W1930" t="s">
        <v>141</v>
      </c>
      <c r="X1930" t="s">
        <v>4646</v>
      </c>
      <c r="Z1930" t="b">
        <v>0</v>
      </c>
      <c r="AA1930" t="s">
        <v>123</v>
      </c>
      <c r="AB1930" t="s">
        <v>42</v>
      </c>
      <c r="AC1930" t="b">
        <v>0</v>
      </c>
      <c r="AD1930" t="b">
        <v>1</v>
      </c>
      <c r="AE1930" s="3">
        <v>91445</v>
      </c>
      <c r="AF1930" s="3">
        <v>91445</v>
      </c>
    </row>
    <row r="1931" spans="1:32" x14ac:dyDescent="0.3">
      <c r="A1931" t="s">
        <v>4640</v>
      </c>
      <c r="B1931" t="b">
        <v>0</v>
      </c>
      <c r="D1931" t="b">
        <v>0</v>
      </c>
      <c r="E1931" s="1">
        <v>43551</v>
      </c>
      <c r="F1931" t="b">
        <v>1</v>
      </c>
      <c r="G1931" t="s">
        <v>123</v>
      </c>
      <c r="H1931" t="b">
        <v>0</v>
      </c>
      <c r="I1931" s="2">
        <v>43413.91715277778</v>
      </c>
      <c r="J1931" t="b">
        <v>0</v>
      </c>
      <c r="K1931" t="b">
        <v>0</v>
      </c>
      <c r="L1931" t="s">
        <v>525</v>
      </c>
      <c r="M1931">
        <v>1</v>
      </c>
      <c r="N1931">
        <v>2019</v>
      </c>
      <c r="O1931" t="s">
        <v>5</v>
      </c>
      <c r="P1931" t="s">
        <v>5</v>
      </c>
      <c r="Q1931" t="s">
        <v>120</v>
      </c>
      <c r="R1931" t="s">
        <v>87</v>
      </c>
      <c r="S1931" s="2">
        <v>44296.95826388889</v>
      </c>
      <c r="U1931" s="2">
        <v>43551.897118055553</v>
      </c>
      <c r="V1931" t="b">
        <v>0</v>
      </c>
      <c r="W1931" t="s">
        <v>141</v>
      </c>
      <c r="X1931" t="s">
        <v>4641</v>
      </c>
      <c r="Z1931" t="b">
        <v>0</v>
      </c>
      <c r="AA1931" t="s">
        <v>113</v>
      </c>
      <c r="AB1931" t="s">
        <v>42</v>
      </c>
      <c r="AC1931" t="b">
        <v>0</v>
      </c>
      <c r="AD1931" t="b">
        <v>1</v>
      </c>
      <c r="AE1931" s="3">
        <v>85725</v>
      </c>
      <c r="AF1931" s="3">
        <v>85725</v>
      </c>
    </row>
    <row r="1932" spans="1:32" x14ac:dyDescent="0.3">
      <c r="A1932" t="s">
        <v>1037</v>
      </c>
      <c r="B1932" t="b">
        <v>0</v>
      </c>
      <c r="D1932" t="b">
        <v>0</v>
      </c>
      <c r="E1932" s="1">
        <v>43551</v>
      </c>
      <c r="F1932" t="b">
        <v>1</v>
      </c>
      <c r="G1932" t="s">
        <v>109</v>
      </c>
      <c r="H1932" t="b">
        <v>0</v>
      </c>
      <c r="I1932" s="2">
        <v>43403.833043981482</v>
      </c>
      <c r="J1932" t="b">
        <v>0</v>
      </c>
      <c r="K1932" t="b">
        <v>0</v>
      </c>
      <c r="L1932" t="s">
        <v>525</v>
      </c>
      <c r="M1932">
        <v>1</v>
      </c>
      <c r="N1932">
        <v>2019</v>
      </c>
      <c r="O1932" t="s">
        <v>5</v>
      </c>
      <c r="P1932" t="s">
        <v>5</v>
      </c>
      <c r="Q1932" t="s">
        <v>120</v>
      </c>
      <c r="R1932" t="s">
        <v>87</v>
      </c>
      <c r="S1932" s="2">
        <v>44297.83829861111</v>
      </c>
      <c r="U1932" s="2">
        <v>43551.652708333335</v>
      </c>
      <c r="V1932" t="b">
        <v>0</v>
      </c>
      <c r="W1932" t="s">
        <v>121</v>
      </c>
      <c r="X1932" t="s">
        <v>4647</v>
      </c>
      <c r="Z1932" t="b">
        <v>0</v>
      </c>
      <c r="AA1932" t="s">
        <v>109</v>
      </c>
      <c r="AB1932" t="s">
        <v>42</v>
      </c>
      <c r="AC1932" t="b">
        <v>0</v>
      </c>
      <c r="AD1932" t="b">
        <v>1</v>
      </c>
      <c r="AE1932" s="3">
        <v>46950</v>
      </c>
      <c r="AF1932" s="3">
        <v>46950</v>
      </c>
    </row>
    <row r="1933" spans="1:32" x14ac:dyDescent="0.3">
      <c r="A1933" t="s">
        <v>4595</v>
      </c>
      <c r="B1933" t="b">
        <v>0</v>
      </c>
      <c r="D1933" t="b">
        <v>0</v>
      </c>
      <c r="E1933" s="1">
        <v>43552</v>
      </c>
      <c r="F1933" t="b">
        <v>1</v>
      </c>
      <c r="G1933" t="s">
        <v>159</v>
      </c>
      <c r="H1933" t="b">
        <v>0</v>
      </c>
      <c r="I1933" s="2">
        <v>43802.829606481479</v>
      </c>
      <c r="J1933" t="b">
        <v>0</v>
      </c>
      <c r="K1933" t="b">
        <v>0</v>
      </c>
      <c r="L1933" t="s">
        <v>525</v>
      </c>
      <c r="M1933">
        <v>1</v>
      </c>
      <c r="N1933">
        <v>2019</v>
      </c>
      <c r="O1933" t="s">
        <v>5</v>
      </c>
      <c r="P1933" t="s">
        <v>5</v>
      </c>
      <c r="R1933" t="s">
        <v>87</v>
      </c>
      <c r="S1933" s="2">
        <v>44296.95826388889</v>
      </c>
      <c r="U1933" s="2">
        <v>43826.855844907404</v>
      </c>
      <c r="V1933" t="b">
        <v>0</v>
      </c>
      <c r="W1933" t="s">
        <v>45</v>
      </c>
      <c r="X1933" t="s">
        <v>4596</v>
      </c>
      <c r="Z1933" t="b">
        <v>0</v>
      </c>
      <c r="AA1933" t="s">
        <v>159</v>
      </c>
      <c r="AB1933" t="s">
        <v>42</v>
      </c>
      <c r="AC1933" t="b">
        <v>0</v>
      </c>
      <c r="AD1933" t="b">
        <v>1</v>
      </c>
      <c r="AE1933" s="3">
        <v>4495.5</v>
      </c>
      <c r="AF1933" s="3">
        <v>4495.5</v>
      </c>
    </row>
    <row r="1934" spans="1:32" x14ac:dyDescent="0.3">
      <c r="A1934" t="s">
        <v>2232</v>
      </c>
      <c r="B1934" t="b">
        <v>0</v>
      </c>
      <c r="D1934" t="b">
        <v>0</v>
      </c>
      <c r="E1934" s="1">
        <v>43552</v>
      </c>
      <c r="F1934" t="b">
        <v>1</v>
      </c>
      <c r="G1934" t="s">
        <v>964</v>
      </c>
      <c r="H1934" t="b">
        <v>1</v>
      </c>
      <c r="I1934" s="2">
        <v>43019.603692129633</v>
      </c>
      <c r="J1934" t="b">
        <v>0</v>
      </c>
      <c r="K1934" t="b">
        <v>0</v>
      </c>
      <c r="L1934" t="s">
        <v>525</v>
      </c>
      <c r="M1934">
        <v>1</v>
      </c>
      <c r="N1934">
        <v>2019</v>
      </c>
      <c r="O1934" t="s">
        <v>5</v>
      </c>
      <c r="P1934" t="s">
        <v>5</v>
      </c>
      <c r="Q1934" t="s">
        <v>120</v>
      </c>
      <c r="R1934" t="s">
        <v>87</v>
      </c>
      <c r="S1934" s="2">
        <v>44296.95826388889</v>
      </c>
      <c r="U1934" s="2">
        <v>43552.618078703701</v>
      </c>
      <c r="V1934" t="b">
        <v>0</v>
      </c>
      <c r="W1934" t="s">
        <v>37</v>
      </c>
      <c r="X1934" t="s">
        <v>5158</v>
      </c>
      <c r="Z1934" t="b">
        <v>0</v>
      </c>
      <c r="AA1934" t="s">
        <v>123</v>
      </c>
      <c r="AB1934" t="s">
        <v>42</v>
      </c>
      <c r="AC1934" t="b">
        <v>0</v>
      </c>
      <c r="AD1934" t="b">
        <v>1</v>
      </c>
      <c r="AE1934" s="3">
        <v>82600</v>
      </c>
      <c r="AF1934" s="3">
        <v>82600</v>
      </c>
    </row>
    <row r="1935" spans="1:32" x14ac:dyDescent="0.3">
      <c r="A1935" t="s">
        <v>5163</v>
      </c>
      <c r="B1935" t="b">
        <v>0</v>
      </c>
      <c r="D1935" t="b">
        <v>0</v>
      </c>
      <c r="E1935" s="1">
        <v>43552</v>
      </c>
      <c r="F1935" t="b">
        <v>1</v>
      </c>
      <c r="G1935" t="s">
        <v>109</v>
      </c>
      <c r="H1935" t="b">
        <v>1</v>
      </c>
      <c r="I1935" s="2">
        <v>43172.637662037036</v>
      </c>
      <c r="J1935" t="b">
        <v>0</v>
      </c>
      <c r="K1935" t="b">
        <v>0</v>
      </c>
      <c r="L1935" t="s">
        <v>525</v>
      </c>
      <c r="M1935">
        <v>1</v>
      </c>
      <c r="N1935">
        <v>2019</v>
      </c>
      <c r="O1935" t="s">
        <v>5</v>
      </c>
      <c r="P1935" t="s">
        <v>5</v>
      </c>
      <c r="Q1935" t="s">
        <v>110</v>
      </c>
      <c r="R1935" t="s">
        <v>87</v>
      </c>
      <c r="S1935" s="2">
        <v>44296.95826388889</v>
      </c>
      <c r="U1935" s="2">
        <v>43552.791122685187</v>
      </c>
      <c r="V1935" t="b">
        <v>0</v>
      </c>
      <c r="W1935" t="s">
        <v>98</v>
      </c>
      <c r="X1935" t="s">
        <v>5164</v>
      </c>
      <c r="Z1935" t="b">
        <v>0</v>
      </c>
      <c r="AA1935" t="s">
        <v>109</v>
      </c>
      <c r="AB1935" t="s">
        <v>42</v>
      </c>
      <c r="AC1935" t="b">
        <v>0</v>
      </c>
      <c r="AD1935" t="b">
        <v>1</v>
      </c>
      <c r="AE1935" s="3">
        <v>67150</v>
      </c>
      <c r="AF1935" s="3">
        <v>67150</v>
      </c>
    </row>
    <row r="1936" spans="1:32" x14ac:dyDescent="0.3">
      <c r="A1936" t="s">
        <v>500</v>
      </c>
      <c r="B1936" t="b">
        <v>0</v>
      </c>
      <c r="D1936" t="b">
        <v>0</v>
      </c>
      <c r="E1936" s="1">
        <v>43553</v>
      </c>
      <c r="F1936" t="b">
        <v>1</v>
      </c>
      <c r="G1936" t="s">
        <v>109</v>
      </c>
      <c r="H1936" t="b">
        <v>0</v>
      </c>
      <c r="I1936" s="2">
        <v>42545.17763888889</v>
      </c>
      <c r="J1936" t="b">
        <v>0</v>
      </c>
      <c r="K1936" t="b">
        <v>0</v>
      </c>
      <c r="L1936" t="s">
        <v>525</v>
      </c>
      <c r="M1936">
        <v>1</v>
      </c>
      <c r="N1936">
        <v>2019</v>
      </c>
      <c r="O1936" t="s">
        <v>34</v>
      </c>
      <c r="P1936" t="s">
        <v>34</v>
      </c>
      <c r="Q1936" t="s">
        <v>5971</v>
      </c>
      <c r="R1936" t="s">
        <v>87</v>
      </c>
      <c r="S1936" s="2">
        <v>44296.959062499998</v>
      </c>
      <c r="U1936" s="2">
        <v>43388.193391203706</v>
      </c>
      <c r="V1936" t="b">
        <v>0</v>
      </c>
      <c r="W1936" t="s">
        <v>98</v>
      </c>
      <c r="X1936" t="s">
        <v>526</v>
      </c>
      <c r="Z1936" t="b">
        <v>0</v>
      </c>
      <c r="AA1936" t="s">
        <v>150</v>
      </c>
      <c r="AB1936" t="s">
        <v>38</v>
      </c>
      <c r="AC1936" t="b">
        <v>0</v>
      </c>
      <c r="AD1936" t="b">
        <v>0</v>
      </c>
      <c r="AE1936" s="3">
        <v>65700</v>
      </c>
      <c r="AF1936" s="3">
        <v>0</v>
      </c>
    </row>
    <row r="1937" spans="1:32" x14ac:dyDescent="0.3">
      <c r="A1937" t="s">
        <v>724</v>
      </c>
      <c r="B1937" t="b">
        <v>0</v>
      </c>
      <c r="D1937" t="b">
        <v>0</v>
      </c>
      <c r="E1937" s="1">
        <v>43553</v>
      </c>
      <c r="F1937" t="b">
        <v>1</v>
      </c>
      <c r="G1937" t="s">
        <v>109</v>
      </c>
      <c r="H1937" t="b">
        <v>0</v>
      </c>
      <c r="I1937" s="2">
        <v>42593.928182870368</v>
      </c>
      <c r="J1937" t="b">
        <v>0</v>
      </c>
      <c r="K1937" t="b">
        <v>0</v>
      </c>
      <c r="L1937" t="s">
        <v>525</v>
      </c>
      <c r="M1937">
        <v>1</v>
      </c>
      <c r="N1937">
        <v>2019</v>
      </c>
      <c r="O1937" t="s">
        <v>34</v>
      </c>
      <c r="P1937" t="s">
        <v>34</v>
      </c>
      <c r="Q1937" t="s">
        <v>5977</v>
      </c>
      <c r="R1937" t="s">
        <v>87</v>
      </c>
      <c r="S1937" s="2">
        <v>44297.841400462959</v>
      </c>
      <c r="U1937" s="2">
        <v>43501.721516203703</v>
      </c>
      <c r="V1937" t="b">
        <v>0</v>
      </c>
      <c r="W1937" t="s">
        <v>37</v>
      </c>
      <c r="X1937" t="s">
        <v>725</v>
      </c>
      <c r="Z1937" t="b">
        <v>0</v>
      </c>
      <c r="AA1937" t="s">
        <v>150</v>
      </c>
      <c r="AB1937" t="s">
        <v>38</v>
      </c>
      <c r="AC1937" t="b">
        <v>0</v>
      </c>
      <c r="AD1937" t="b">
        <v>0</v>
      </c>
      <c r="AE1937" s="3">
        <v>37444</v>
      </c>
      <c r="AF1937" s="3">
        <v>0</v>
      </c>
    </row>
    <row r="1938" spans="1:32" x14ac:dyDescent="0.3">
      <c r="A1938" t="s">
        <v>565</v>
      </c>
      <c r="B1938" t="b">
        <v>0</v>
      </c>
      <c r="D1938" t="b">
        <v>0</v>
      </c>
      <c r="E1938" s="1">
        <v>43553</v>
      </c>
      <c r="F1938" t="b">
        <v>1</v>
      </c>
      <c r="G1938" t="s">
        <v>123</v>
      </c>
      <c r="H1938" t="b">
        <v>0</v>
      </c>
      <c r="I1938" s="2">
        <v>43399.768923611111</v>
      </c>
      <c r="J1938" t="b">
        <v>0</v>
      </c>
      <c r="K1938" t="b">
        <v>0</v>
      </c>
      <c r="L1938" t="s">
        <v>525</v>
      </c>
      <c r="M1938">
        <v>1</v>
      </c>
      <c r="N1938">
        <v>2019</v>
      </c>
      <c r="O1938" t="s">
        <v>34</v>
      </c>
      <c r="P1938" t="s">
        <v>34</v>
      </c>
      <c r="Q1938" t="s">
        <v>120</v>
      </c>
      <c r="R1938" t="s">
        <v>87</v>
      </c>
      <c r="S1938" s="2">
        <v>44296.959062499998</v>
      </c>
      <c r="U1938" s="2">
        <v>43760.542858796296</v>
      </c>
      <c r="V1938" t="b">
        <v>0</v>
      </c>
      <c r="W1938" t="s">
        <v>98</v>
      </c>
      <c r="X1938" t="s">
        <v>2972</v>
      </c>
      <c r="Z1938" t="b">
        <v>0</v>
      </c>
      <c r="AA1938" t="s">
        <v>246</v>
      </c>
      <c r="AB1938" t="s">
        <v>38</v>
      </c>
      <c r="AC1938" t="b">
        <v>0</v>
      </c>
      <c r="AD1938" t="b">
        <v>0</v>
      </c>
      <c r="AE1938" s="3">
        <v>8950</v>
      </c>
      <c r="AF1938" s="3">
        <v>0</v>
      </c>
    </row>
    <row r="1939" spans="1:32" x14ac:dyDescent="0.3">
      <c r="A1939" t="s">
        <v>618</v>
      </c>
      <c r="B1939" t="b">
        <v>0</v>
      </c>
      <c r="D1939" t="b">
        <v>0</v>
      </c>
      <c r="E1939" s="1">
        <v>43553</v>
      </c>
      <c r="F1939" t="b">
        <v>1</v>
      </c>
      <c r="G1939" t="s">
        <v>123</v>
      </c>
      <c r="H1939" t="b">
        <v>0</v>
      </c>
      <c r="I1939" s="2">
        <v>43446.847442129627</v>
      </c>
      <c r="J1939" t="b">
        <v>0</v>
      </c>
      <c r="K1939" t="b">
        <v>0</v>
      </c>
      <c r="L1939" t="s">
        <v>525</v>
      </c>
      <c r="M1939">
        <v>1</v>
      </c>
      <c r="N1939">
        <v>2019</v>
      </c>
      <c r="O1939" t="s">
        <v>34</v>
      </c>
      <c r="P1939" t="s">
        <v>34</v>
      </c>
      <c r="Q1939" t="s">
        <v>120</v>
      </c>
      <c r="R1939" t="s">
        <v>87</v>
      </c>
      <c r="S1939" s="2">
        <v>44296.959062499998</v>
      </c>
      <c r="U1939" s="2">
        <v>43479.854351851849</v>
      </c>
      <c r="V1939" t="b">
        <v>0</v>
      </c>
      <c r="W1939" t="s">
        <v>141</v>
      </c>
      <c r="X1939" t="s">
        <v>2986</v>
      </c>
      <c r="Z1939" t="b">
        <v>0</v>
      </c>
      <c r="AA1939" t="s">
        <v>123</v>
      </c>
      <c r="AB1939" t="s">
        <v>38</v>
      </c>
      <c r="AC1939" t="b">
        <v>0</v>
      </c>
      <c r="AD1939" t="b">
        <v>0</v>
      </c>
      <c r="AE1939" s="3">
        <v>71950</v>
      </c>
      <c r="AF1939" s="3">
        <v>0</v>
      </c>
    </row>
    <row r="1940" spans="1:32" x14ac:dyDescent="0.3">
      <c r="A1940" t="s">
        <v>4585</v>
      </c>
      <c r="B1940" t="b">
        <v>0</v>
      </c>
      <c r="D1940" t="b">
        <v>0</v>
      </c>
      <c r="E1940" s="1">
        <v>43553</v>
      </c>
      <c r="F1940" t="b">
        <v>1</v>
      </c>
      <c r="G1940" t="s">
        <v>159</v>
      </c>
      <c r="H1940" t="b">
        <v>0</v>
      </c>
      <c r="I1940" s="2">
        <v>43802.847812499997</v>
      </c>
      <c r="J1940" t="b">
        <v>0</v>
      </c>
      <c r="K1940" t="b">
        <v>0</v>
      </c>
      <c r="L1940" t="s">
        <v>525</v>
      </c>
      <c r="M1940">
        <v>1</v>
      </c>
      <c r="N1940">
        <v>2019</v>
      </c>
      <c r="O1940" t="s">
        <v>5</v>
      </c>
      <c r="P1940" t="s">
        <v>5</v>
      </c>
      <c r="R1940" t="s">
        <v>87</v>
      </c>
      <c r="S1940" s="2">
        <v>44296.95826388889</v>
      </c>
      <c r="U1940" s="2">
        <v>43822.780104166668</v>
      </c>
      <c r="V1940" t="b">
        <v>0</v>
      </c>
      <c r="W1940" t="s">
        <v>37</v>
      </c>
      <c r="X1940" t="s">
        <v>4597</v>
      </c>
      <c r="Z1940" t="b">
        <v>0</v>
      </c>
      <c r="AA1940" t="s">
        <v>159</v>
      </c>
      <c r="AB1940" t="s">
        <v>42</v>
      </c>
      <c r="AC1940" t="b">
        <v>0</v>
      </c>
      <c r="AD1940" t="b">
        <v>1</v>
      </c>
      <c r="AE1940" s="3">
        <v>8991</v>
      </c>
      <c r="AF1940" s="3">
        <v>8991</v>
      </c>
    </row>
    <row r="1941" spans="1:32" x14ac:dyDescent="0.3">
      <c r="A1941" t="s">
        <v>1125</v>
      </c>
      <c r="B1941" t="b">
        <v>0</v>
      </c>
      <c r="D1941" t="b">
        <v>0</v>
      </c>
      <c r="E1941" s="1">
        <v>43555</v>
      </c>
      <c r="F1941" t="b">
        <v>1</v>
      </c>
      <c r="G1941" t="s">
        <v>74</v>
      </c>
      <c r="H1941" t="b">
        <v>0</v>
      </c>
      <c r="I1941" s="2">
        <v>42815.48878472222</v>
      </c>
      <c r="J1941" t="b">
        <v>0</v>
      </c>
      <c r="K1941" t="b">
        <v>0</v>
      </c>
      <c r="L1941" t="s">
        <v>525</v>
      </c>
      <c r="M1941">
        <v>1</v>
      </c>
      <c r="N1941">
        <v>2019</v>
      </c>
      <c r="O1941" t="s">
        <v>34</v>
      </c>
      <c r="P1941" t="s">
        <v>34</v>
      </c>
      <c r="Q1941" t="s">
        <v>5981</v>
      </c>
      <c r="R1941" t="s">
        <v>87</v>
      </c>
      <c r="S1941" s="2">
        <v>44297.837673611109</v>
      </c>
      <c r="U1941" s="2">
        <v>43836.76290509259</v>
      </c>
      <c r="V1941" t="b">
        <v>0</v>
      </c>
      <c r="W1941" t="s">
        <v>121</v>
      </c>
      <c r="X1941" t="s">
        <v>1126</v>
      </c>
      <c r="Z1941" t="b">
        <v>0</v>
      </c>
      <c r="AA1941" t="s">
        <v>229</v>
      </c>
      <c r="AB1941" t="s">
        <v>38</v>
      </c>
      <c r="AC1941" t="b">
        <v>0</v>
      </c>
      <c r="AD1941" t="b">
        <v>0</v>
      </c>
      <c r="AE1941" s="3">
        <v>71500</v>
      </c>
      <c r="AF1941" s="3">
        <v>0</v>
      </c>
    </row>
    <row r="1942" spans="1:32" x14ac:dyDescent="0.3">
      <c r="A1942" t="s">
        <v>118</v>
      </c>
      <c r="B1942" t="b">
        <v>0</v>
      </c>
      <c r="D1942" t="b">
        <v>0</v>
      </c>
      <c r="E1942" s="1">
        <v>43555</v>
      </c>
      <c r="F1942" t="b">
        <v>1</v>
      </c>
      <c r="G1942" t="s">
        <v>964</v>
      </c>
      <c r="H1942" t="b">
        <v>0</v>
      </c>
      <c r="I1942" s="2">
        <v>43125.755706018521</v>
      </c>
      <c r="J1942" t="b">
        <v>0</v>
      </c>
      <c r="K1942" t="b">
        <v>0</v>
      </c>
      <c r="L1942" t="s">
        <v>525</v>
      </c>
      <c r="M1942">
        <v>1</v>
      </c>
      <c r="N1942">
        <v>2019</v>
      </c>
      <c r="O1942" t="s">
        <v>34</v>
      </c>
      <c r="P1942" t="s">
        <v>34</v>
      </c>
      <c r="Q1942" t="s">
        <v>120</v>
      </c>
      <c r="R1942" t="s">
        <v>87</v>
      </c>
      <c r="S1942" s="2">
        <v>44297.835520833331</v>
      </c>
      <c r="U1942" s="2">
        <v>43513.910173611112</v>
      </c>
      <c r="V1942" t="b">
        <v>0</v>
      </c>
      <c r="W1942" t="s">
        <v>45</v>
      </c>
      <c r="X1942" t="s">
        <v>2991</v>
      </c>
      <c r="Z1942" t="b">
        <v>0</v>
      </c>
      <c r="AA1942" t="s">
        <v>113</v>
      </c>
      <c r="AB1942" t="s">
        <v>38</v>
      </c>
      <c r="AC1942" t="b">
        <v>0</v>
      </c>
      <c r="AD1942" t="b">
        <v>0</v>
      </c>
      <c r="AE1942" s="3">
        <v>82600</v>
      </c>
      <c r="AF1942" s="3">
        <v>0</v>
      </c>
    </row>
    <row r="1943" spans="1:32" x14ac:dyDescent="0.3">
      <c r="A1943" t="s">
        <v>4283</v>
      </c>
      <c r="B1943" t="b">
        <v>0</v>
      </c>
      <c r="D1943" t="b">
        <v>0</v>
      </c>
      <c r="E1943" s="1">
        <v>43555</v>
      </c>
      <c r="F1943" t="b">
        <v>1</v>
      </c>
      <c r="G1943" t="s">
        <v>40</v>
      </c>
      <c r="H1943" t="b">
        <v>1</v>
      </c>
      <c r="I1943" s="2">
        <v>43291.721238425926</v>
      </c>
      <c r="J1943" t="b">
        <v>0</v>
      </c>
      <c r="K1943" t="b">
        <v>0</v>
      </c>
      <c r="L1943" t="s">
        <v>525</v>
      </c>
      <c r="M1943">
        <v>1</v>
      </c>
      <c r="N1943">
        <v>2019</v>
      </c>
      <c r="O1943" t="s">
        <v>34</v>
      </c>
      <c r="P1943" t="s">
        <v>34</v>
      </c>
      <c r="Q1943" t="s">
        <v>69</v>
      </c>
      <c r="R1943" t="s">
        <v>36</v>
      </c>
      <c r="S1943" s="2">
        <v>44091.617314814815</v>
      </c>
      <c r="U1943" s="2">
        <v>43836.762962962966</v>
      </c>
      <c r="V1943" t="b">
        <v>0</v>
      </c>
      <c r="W1943" t="s">
        <v>98</v>
      </c>
      <c r="X1943" t="s">
        <v>4284</v>
      </c>
      <c r="Z1943" t="b">
        <v>0</v>
      </c>
      <c r="AA1943" t="s">
        <v>74</v>
      </c>
      <c r="AB1943" t="s">
        <v>38</v>
      </c>
      <c r="AC1943" t="b">
        <v>0</v>
      </c>
      <c r="AD1943" t="b">
        <v>0</v>
      </c>
      <c r="AE1943" s="3">
        <v>65199</v>
      </c>
      <c r="AF1943" s="3">
        <v>0</v>
      </c>
    </row>
    <row r="1944" spans="1:32" x14ac:dyDescent="0.3">
      <c r="A1944" t="s">
        <v>4285</v>
      </c>
      <c r="B1944" t="b">
        <v>0</v>
      </c>
      <c r="D1944" t="b">
        <v>0</v>
      </c>
      <c r="E1944" s="1">
        <v>43555</v>
      </c>
      <c r="F1944" t="b">
        <v>1</v>
      </c>
      <c r="G1944" t="s">
        <v>40</v>
      </c>
      <c r="H1944" t="b">
        <v>1</v>
      </c>
      <c r="I1944" s="2">
        <v>43186.716574074075</v>
      </c>
      <c r="J1944" t="b">
        <v>0</v>
      </c>
      <c r="K1944" t="b">
        <v>0</v>
      </c>
      <c r="L1944" t="s">
        <v>525</v>
      </c>
      <c r="M1944">
        <v>1</v>
      </c>
      <c r="N1944">
        <v>2019</v>
      </c>
      <c r="O1944" t="s">
        <v>34</v>
      </c>
      <c r="P1944" t="s">
        <v>34</v>
      </c>
      <c r="Q1944" t="s">
        <v>69</v>
      </c>
      <c r="R1944" t="s">
        <v>87</v>
      </c>
      <c r="S1944" s="2">
        <v>44297.828460648147</v>
      </c>
      <c r="U1944" s="2">
        <v>43836.76290509259</v>
      </c>
      <c r="V1944" t="b">
        <v>0</v>
      </c>
      <c r="W1944" t="s">
        <v>83</v>
      </c>
      <c r="X1944" t="s">
        <v>4286</v>
      </c>
      <c r="Z1944" t="b">
        <v>0</v>
      </c>
      <c r="AA1944" t="s">
        <v>74</v>
      </c>
      <c r="AB1944" t="s">
        <v>38</v>
      </c>
      <c r="AC1944" t="b">
        <v>0</v>
      </c>
      <c r="AD1944" t="b">
        <v>0</v>
      </c>
      <c r="AE1944" s="3">
        <v>65000</v>
      </c>
      <c r="AF1944" s="3">
        <v>0</v>
      </c>
    </row>
    <row r="1945" spans="1:32" x14ac:dyDescent="0.3">
      <c r="A1945" t="s">
        <v>4289</v>
      </c>
      <c r="B1945" t="b">
        <v>0</v>
      </c>
      <c r="D1945" t="b">
        <v>0</v>
      </c>
      <c r="E1945" s="1">
        <v>43555</v>
      </c>
      <c r="F1945" t="b">
        <v>1</v>
      </c>
      <c r="G1945" t="s">
        <v>229</v>
      </c>
      <c r="H1945" t="b">
        <v>1</v>
      </c>
      <c r="I1945" s="2">
        <v>43514.232025462959</v>
      </c>
      <c r="J1945" t="b">
        <v>0</v>
      </c>
      <c r="K1945" t="b">
        <v>0</v>
      </c>
      <c r="L1945" t="s">
        <v>525</v>
      </c>
      <c r="M1945">
        <v>1</v>
      </c>
      <c r="N1945">
        <v>2019</v>
      </c>
      <c r="O1945" t="s">
        <v>34</v>
      </c>
      <c r="P1945" t="s">
        <v>34</v>
      </c>
      <c r="Q1945" t="s">
        <v>69</v>
      </c>
      <c r="R1945" t="s">
        <v>87</v>
      </c>
      <c r="S1945" s="2">
        <v>44297.838888888888</v>
      </c>
      <c r="U1945" s="2">
        <v>43836.762962962966</v>
      </c>
      <c r="V1945" t="b">
        <v>0</v>
      </c>
      <c r="W1945" t="s">
        <v>121</v>
      </c>
      <c r="X1945" t="s">
        <v>4290</v>
      </c>
      <c r="Y1945" t="s">
        <v>1253</v>
      </c>
      <c r="Z1945" t="b">
        <v>0</v>
      </c>
      <c r="AA1945" t="s">
        <v>229</v>
      </c>
      <c r="AB1945" t="s">
        <v>38</v>
      </c>
      <c r="AC1945" t="b">
        <v>0</v>
      </c>
      <c r="AD1945" t="b">
        <v>0</v>
      </c>
      <c r="AE1945" s="3">
        <v>65199</v>
      </c>
      <c r="AF1945" s="3">
        <v>0</v>
      </c>
    </row>
    <row r="1946" spans="1:32" x14ac:dyDescent="0.3">
      <c r="A1946" t="s">
        <v>490</v>
      </c>
      <c r="B1946" t="b">
        <v>0</v>
      </c>
      <c r="D1946" t="b">
        <v>0</v>
      </c>
      <c r="E1946" s="1">
        <v>43555</v>
      </c>
      <c r="F1946" t="b">
        <v>1</v>
      </c>
      <c r="G1946" t="s">
        <v>159</v>
      </c>
      <c r="H1946" t="b">
        <v>0</v>
      </c>
      <c r="I1946" s="2">
        <v>43528.770995370367</v>
      </c>
      <c r="J1946" t="b">
        <v>0</v>
      </c>
      <c r="K1946" t="b">
        <v>0</v>
      </c>
      <c r="L1946" t="s">
        <v>525</v>
      </c>
      <c r="M1946">
        <v>1</v>
      </c>
      <c r="N1946">
        <v>2019</v>
      </c>
      <c r="O1946" t="s">
        <v>5</v>
      </c>
      <c r="P1946" t="s">
        <v>5</v>
      </c>
      <c r="R1946" t="s">
        <v>87</v>
      </c>
      <c r="S1946" s="2">
        <v>44296.95826388889</v>
      </c>
      <c r="U1946" s="2">
        <v>43556.697476851848</v>
      </c>
      <c r="V1946" t="b">
        <v>0</v>
      </c>
      <c r="W1946" t="s">
        <v>1252</v>
      </c>
      <c r="X1946" t="s">
        <v>4543</v>
      </c>
      <c r="Z1946" t="b">
        <v>0</v>
      </c>
      <c r="AA1946" t="s">
        <v>159</v>
      </c>
      <c r="AB1946" t="s">
        <v>42</v>
      </c>
      <c r="AC1946" t="b">
        <v>0</v>
      </c>
      <c r="AD1946" t="b">
        <v>1</v>
      </c>
      <c r="AE1946" s="3">
        <v>3915</v>
      </c>
      <c r="AF1946" s="3">
        <v>3915</v>
      </c>
    </row>
    <row r="1947" spans="1:32" x14ac:dyDescent="0.3">
      <c r="A1947" t="s">
        <v>185</v>
      </c>
      <c r="B1947" t="b">
        <v>0</v>
      </c>
      <c r="D1947" t="b">
        <v>0</v>
      </c>
      <c r="E1947" s="1">
        <v>43555</v>
      </c>
      <c r="F1947" t="b">
        <v>1</v>
      </c>
      <c r="G1947" t="s">
        <v>159</v>
      </c>
      <c r="H1947" t="b">
        <v>0</v>
      </c>
      <c r="I1947" s="2">
        <v>43445.857939814814</v>
      </c>
      <c r="J1947" t="b">
        <v>0</v>
      </c>
      <c r="K1947" t="b">
        <v>0</v>
      </c>
      <c r="L1947" t="s">
        <v>525</v>
      </c>
      <c r="M1947">
        <v>1</v>
      </c>
      <c r="N1947">
        <v>2019</v>
      </c>
      <c r="O1947" t="s">
        <v>5</v>
      </c>
      <c r="P1947" t="s">
        <v>5</v>
      </c>
      <c r="Q1947" t="s">
        <v>120</v>
      </c>
      <c r="R1947" t="s">
        <v>87</v>
      </c>
      <c r="S1947" s="2">
        <v>44296.95826388889</v>
      </c>
      <c r="U1947" s="2">
        <v>43556.699155092596</v>
      </c>
      <c r="V1947" t="b">
        <v>0</v>
      </c>
      <c r="W1947" t="s">
        <v>98</v>
      </c>
      <c r="X1947" t="s">
        <v>4603</v>
      </c>
      <c r="Z1947" t="b">
        <v>0</v>
      </c>
      <c r="AA1947" t="s">
        <v>159</v>
      </c>
      <c r="AB1947" t="s">
        <v>42</v>
      </c>
      <c r="AC1947" t="b">
        <v>0</v>
      </c>
      <c r="AD1947" t="b">
        <v>1</v>
      </c>
      <c r="AE1947" s="3">
        <v>5966.67</v>
      </c>
      <c r="AF1947" s="3">
        <v>5966.67</v>
      </c>
    </row>
    <row r="1948" spans="1:32" x14ac:dyDescent="0.3">
      <c r="A1948" t="s">
        <v>987</v>
      </c>
      <c r="B1948" t="b">
        <v>0</v>
      </c>
      <c r="D1948" t="b">
        <v>0</v>
      </c>
      <c r="E1948" s="1">
        <v>43555</v>
      </c>
      <c r="F1948" t="b">
        <v>1</v>
      </c>
      <c r="G1948" t="s">
        <v>159</v>
      </c>
      <c r="H1948" t="b">
        <v>1</v>
      </c>
      <c r="I1948" s="2">
        <v>43444.865810185183</v>
      </c>
      <c r="J1948" t="b">
        <v>0</v>
      </c>
      <c r="K1948" t="b">
        <v>0</v>
      </c>
      <c r="L1948" t="s">
        <v>525</v>
      </c>
      <c r="M1948">
        <v>1</v>
      </c>
      <c r="N1948">
        <v>2019</v>
      </c>
      <c r="O1948" t="s">
        <v>5</v>
      </c>
      <c r="P1948" t="s">
        <v>5</v>
      </c>
      <c r="Q1948" t="s">
        <v>110</v>
      </c>
      <c r="R1948" t="s">
        <v>87</v>
      </c>
      <c r="S1948" s="2">
        <v>44296.95826388889</v>
      </c>
      <c r="U1948" s="2">
        <v>43465.744826388887</v>
      </c>
      <c r="V1948" t="b">
        <v>0</v>
      </c>
      <c r="W1948" t="s">
        <v>37</v>
      </c>
      <c r="X1948" t="s">
        <v>5160</v>
      </c>
      <c r="Z1948" t="b">
        <v>0</v>
      </c>
      <c r="AA1948" t="s">
        <v>150</v>
      </c>
      <c r="AB1948" t="s">
        <v>42</v>
      </c>
      <c r="AC1948" t="b">
        <v>0</v>
      </c>
      <c r="AD1948" t="b">
        <v>1</v>
      </c>
      <c r="AE1948" s="3">
        <v>64550</v>
      </c>
      <c r="AF1948" s="3">
        <v>64550</v>
      </c>
    </row>
    <row r="1949" spans="1:32" x14ac:dyDescent="0.3">
      <c r="A1949" t="s">
        <v>838</v>
      </c>
      <c r="B1949" t="b">
        <v>0</v>
      </c>
      <c r="D1949" t="b">
        <v>0</v>
      </c>
      <c r="E1949" s="1">
        <v>43556</v>
      </c>
      <c r="F1949" t="b">
        <v>1</v>
      </c>
      <c r="G1949" t="s">
        <v>40</v>
      </c>
      <c r="H1949" t="b">
        <v>0</v>
      </c>
      <c r="I1949" s="2">
        <v>43445.650567129633</v>
      </c>
      <c r="J1949" t="b">
        <v>0</v>
      </c>
      <c r="K1949" t="b">
        <v>0</v>
      </c>
      <c r="L1949" t="s">
        <v>72</v>
      </c>
      <c r="M1949">
        <v>2</v>
      </c>
      <c r="N1949">
        <v>2019</v>
      </c>
      <c r="O1949" t="s">
        <v>34</v>
      </c>
      <c r="P1949" t="s">
        <v>34</v>
      </c>
      <c r="Q1949" t="s">
        <v>69</v>
      </c>
      <c r="R1949" t="s">
        <v>36</v>
      </c>
      <c r="S1949" s="2">
        <v>43836.763020833336</v>
      </c>
      <c r="U1949" s="2">
        <v>43836.763020833336</v>
      </c>
      <c r="V1949" t="b">
        <v>0</v>
      </c>
      <c r="W1949" t="s">
        <v>37</v>
      </c>
      <c r="X1949" t="s">
        <v>3404</v>
      </c>
      <c r="Z1949" t="b">
        <v>0</v>
      </c>
      <c r="AA1949" t="s">
        <v>40</v>
      </c>
      <c r="AB1949" t="s">
        <v>38</v>
      </c>
      <c r="AC1949" t="b">
        <v>0</v>
      </c>
      <c r="AD1949" t="b">
        <v>0</v>
      </c>
      <c r="AE1949" s="3">
        <v>27300</v>
      </c>
      <c r="AF1949" s="3">
        <v>0</v>
      </c>
    </row>
    <row r="1950" spans="1:32" x14ac:dyDescent="0.3">
      <c r="A1950" t="s">
        <v>1356</v>
      </c>
      <c r="B1950" t="b">
        <v>0</v>
      </c>
      <c r="D1950" t="b">
        <v>0</v>
      </c>
      <c r="E1950" s="1">
        <v>43556</v>
      </c>
      <c r="F1950" t="b">
        <v>1</v>
      </c>
      <c r="G1950" t="s">
        <v>159</v>
      </c>
      <c r="H1950" t="b">
        <v>0</v>
      </c>
      <c r="I1950" s="2">
        <v>43544.665578703702</v>
      </c>
      <c r="J1950" t="b">
        <v>0</v>
      </c>
      <c r="K1950" t="b">
        <v>0</v>
      </c>
      <c r="L1950" t="s">
        <v>72</v>
      </c>
      <c r="M1950">
        <v>2</v>
      </c>
      <c r="N1950">
        <v>2019</v>
      </c>
      <c r="O1950" t="s">
        <v>5</v>
      </c>
      <c r="P1950" t="s">
        <v>5</v>
      </c>
      <c r="Q1950" t="s">
        <v>120</v>
      </c>
      <c r="R1950" t="s">
        <v>87</v>
      </c>
      <c r="S1950" s="2">
        <v>44296.95826388889</v>
      </c>
      <c r="U1950" s="2">
        <v>43556.680520833332</v>
      </c>
      <c r="V1950" t="b">
        <v>0</v>
      </c>
      <c r="W1950" t="s">
        <v>98</v>
      </c>
      <c r="X1950" t="s">
        <v>4695</v>
      </c>
      <c r="Z1950" t="b">
        <v>0</v>
      </c>
      <c r="AA1950" t="s">
        <v>159</v>
      </c>
      <c r="AB1950" t="s">
        <v>42</v>
      </c>
      <c r="AC1950" t="b">
        <v>0</v>
      </c>
      <c r="AD1950" t="b">
        <v>1</v>
      </c>
      <c r="AE1950" s="3">
        <v>3245</v>
      </c>
      <c r="AF1950" s="3">
        <v>3245</v>
      </c>
    </row>
    <row r="1951" spans="1:32" x14ac:dyDescent="0.3">
      <c r="A1951" t="s">
        <v>365</v>
      </c>
      <c r="B1951" t="b">
        <v>0</v>
      </c>
      <c r="D1951" t="b">
        <v>0</v>
      </c>
      <c r="E1951" s="1">
        <v>43556</v>
      </c>
      <c r="F1951" t="b">
        <v>1</v>
      </c>
      <c r="G1951" t="s">
        <v>159</v>
      </c>
      <c r="H1951" t="b">
        <v>0</v>
      </c>
      <c r="I1951" s="2">
        <v>43516.943599537037</v>
      </c>
      <c r="J1951" t="b">
        <v>0</v>
      </c>
      <c r="K1951" t="b">
        <v>0</v>
      </c>
      <c r="L1951" t="s">
        <v>72</v>
      </c>
      <c r="M1951">
        <v>2</v>
      </c>
      <c r="N1951">
        <v>2019</v>
      </c>
      <c r="O1951" t="s">
        <v>5</v>
      </c>
      <c r="P1951" t="s">
        <v>5</v>
      </c>
      <c r="Q1951" t="s">
        <v>120</v>
      </c>
      <c r="R1951" t="s">
        <v>87</v>
      </c>
      <c r="S1951" s="2">
        <v>44296.95826388889</v>
      </c>
      <c r="U1951" s="2">
        <v>43556.670671296299</v>
      </c>
      <c r="V1951" t="b">
        <v>0</v>
      </c>
      <c r="W1951" t="s">
        <v>45</v>
      </c>
      <c r="X1951" t="s">
        <v>4757</v>
      </c>
      <c r="Z1951" t="b">
        <v>0</v>
      </c>
      <c r="AA1951" t="s">
        <v>113</v>
      </c>
      <c r="AB1951" t="s">
        <v>42</v>
      </c>
      <c r="AC1951" t="b">
        <v>0</v>
      </c>
      <c r="AD1951" t="b">
        <v>1</v>
      </c>
      <c r="AE1951" s="3">
        <v>8950</v>
      </c>
      <c r="AF1951" s="3">
        <v>8950</v>
      </c>
    </row>
    <row r="1952" spans="1:32" x14ac:dyDescent="0.3">
      <c r="A1952" t="s">
        <v>613</v>
      </c>
      <c r="B1952" t="b">
        <v>0</v>
      </c>
      <c r="D1952" t="b">
        <v>0</v>
      </c>
      <c r="E1952" s="1">
        <v>43559</v>
      </c>
      <c r="F1952" t="b">
        <v>1</v>
      </c>
      <c r="G1952" t="s">
        <v>159</v>
      </c>
      <c r="H1952" t="b">
        <v>0</v>
      </c>
      <c r="I1952" s="2">
        <v>43529.826168981483</v>
      </c>
      <c r="J1952" t="b">
        <v>0</v>
      </c>
      <c r="K1952" t="b">
        <v>0</v>
      </c>
      <c r="L1952" t="s">
        <v>72</v>
      </c>
      <c r="M1952">
        <v>2</v>
      </c>
      <c r="N1952">
        <v>2019</v>
      </c>
      <c r="O1952" t="s">
        <v>5</v>
      </c>
      <c r="P1952" t="s">
        <v>5</v>
      </c>
      <c r="R1952" t="s">
        <v>87</v>
      </c>
      <c r="S1952" s="2">
        <v>44296.95826388889</v>
      </c>
      <c r="U1952" s="2">
        <v>43760.631226851852</v>
      </c>
      <c r="V1952" t="b">
        <v>0</v>
      </c>
      <c r="W1952" t="s">
        <v>37</v>
      </c>
      <c r="X1952" t="s">
        <v>4692</v>
      </c>
      <c r="Z1952" t="b">
        <v>0</v>
      </c>
      <c r="AA1952" t="s">
        <v>246</v>
      </c>
      <c r="AB1952" t="s">
        <v>42</v>
      </c>
      <c r="AC1952" t="b">
        <v>0</v>
      </c>
      <c r="AD1952" t="b">
        <v>1</v>
      </c>
      <c r="AE1952" s="3">
        <v>4665</v>
      </c>
      <c r="AF1952" s="3">
        <v>4665</v>
      </c>
    </row>
    <row r="1953" spans="1:32" x14ac:dyDescent="0.3">
      <c r="A1953" t="s">
        <v>613</v>
      </c>
      <c r="B1953" t="b">
        <v>0</v>
      </c>
      <c r="D1953" t="b">
        <v>0</v>
      </c>
      <c r="E1953" s="1">
        <v>43560</v>
      </c>
      <c r="F1953" t="b">
        <v>1</v>
      </c>
      <c r="G1953" t="s">
        <v>159</v>
      </c>
      <c r="H1953" t="b">
        <v>0</v>
      </c>
      <c r="I1953" s="2">
        <v>43530.859375</v>
      </c>
      <c r="J1953" t="b">
        <v>0</v>
      </c>
      <c r="K1953" t="b">
        <v>0</v>
      </c>
      <c r="L1953" t="s">
        <v>72</v>
      </c>
      <c r="M1953">
        <v>2</v>
      </c>
      <c r="N1953">
        <v>2019</v>
      </c>
      <c r="O1953" t="s">
        <v>5</v>
      </c>
      <c r="P1953" t="s">
        <v>5</v>
      </c>
      <c r="R1953" t="s">
        <v>87</v>
      </c>
      <c r="S1953" s="2">
        <v>44296.95826388889</v>
      </c>
      <c r="U1953" s="2">
        <v>43560.620289351849</v>
      </c>
      <c r="V1953" t="b">
        <v>0</v>
      </c>
      <c r="W1953" t="s">
        <v>98</v>
      </c>
      <c r="X1953" t="s">
        <v>4694</v>
      </c>
      <c r="Z1953" t="b">
        <v>0</v>
      </c>
      <c r="AA1953" t="s">
        <v>159</v>
      </c>
      <c r="AB1953" t="s">
        <v>42</v>
      </c>
      <c r="AC1953" t="b">
        <v>0</v>
      </c>
      <c r="AD1953" t="b">
        <v>1</v>
      </c>
      <c r="AE1953" s="3">
        <v>670</v>
      </c>
      <c r="AF1953" s="3">
        <v>670</v>
      </c>
    </row>
    <row r="1954" spans="1:32" x14ac:dyDescent="0.3">
      <c r="A1954" t="s">
        <v>613</v>
      </c>
      <c r="B1954" t="b">
        <v>0</v>
      </c>
      <c r="D1954" t="b">
        <v>0</v>
      </c>
      <c r="E1954" s="1">
        <v>43563</v>
      </c>
      <c r="F1954" t="b">
        <v>1</v>
      </c>
      <c r="G1954" t="s">
        <v>159</v>
      </c>
      <c r="H1954" t="b">
        <v>0</v>
      </c>
      <c r="I1954" s="2">
        <v>43530.848055555558</v>
      </c>
      <c r="J1954" t="b">
        <v>0</v>
      </c>
      <c r="K1954" t="b">
        <v>0</v>
      </c>
      <c r="L1954" t="s">
        <v>72</v>
      </c>
      <c r="M1954">
        <v>2</v>
      </c>
      <c r="N1954">
        <v>2019</v>
      </c>
      <c r="O1954" t="s">
        <v>5</v>
      </c>
      <c r="P1954" t="s">
        <v>5</v>
      </c>
      <c r="Q1954" t="s">
        <v>120</v>
      </c>
      <c r="R1954" t="s">
        <v>87</v>
      </c>
      <c r="S1954" s="2">
        <v>44297.8278587963</v>
      </c>
      <c r="U1954" s="2">
        <v>43563.903877314813</v>
      </c>
      <c r="V1954" t="b">
        <v>0</v>
      </c>
      <c r="W1954" t="s">
        <v>83</v>
      </c>
      <c r="X1954" t="s">
        <v>4693</v>
      </c>
      <c r="Z1954" t="b">
        <v>0</v>
      </c>
      <c r="AA1954" t="s">
        <v>159</v>
      </c>
      <c r="AB1954" t="s">
        <v>42</v>
      </c>
      <c r="AC1954" t="b">
        <v>0</v>
      </c>
      <c r="AD1954" t="b">
        <v>1</v>
      </c>
      <c r="AE1954" s="3">
        <v>670</v>
      </c>
      <c r="AF1954" s="3">
        <v>670</v>
      </c>
    </row>
    <row r="1955" spans="1:32" x14ac:dyDescent="0.3">
      <c r="A1955" t="s">
        <v>282</v>
      </c>
      <c r="B1955" t="b">
        <v>0</v>
      </c>
      <c r="D1955" t="b">
        <v>0</v>
      </c>
      <c r="E1955" s="1">
        <v>43563</v>
      </c>
      <c r="F1955" t="b">
        <v>1</v>
      </c>
      <c r="G1955" t="s">
        <v>159</v>
      </c>
      <c r="H1955" t="b">
        <v>0</v>
      </c>
      <c r="I1955" s="2">
        <v>43537.583240740743</v>
      </c>
      <c r="J1955" t="b">
        <v>0</v>
      </c>
      <c r="K1955" t="b">
        <v>0</v>
      </c>
      <c r="L1955" t="s">
        <v>72</v>
      </c>
      <c r="M1955">
        <v>2</v>
      </c>
      <c r="N1955">
        <v>2019</v>
      </c>
      <c r="O1955" t="s">
        <v>5</v>
      </c>
      <c r="P1955" t="s">
        <v>5</v>
      </c>
      <c r="R1955" t="s">
        <v>87</v>
      </c>
      <c r="S1955" s="2">
        <v>44296.95826388889</v>
      </c>
      <c r="U1955" s="2">
        <v>43563.903460648151</v>
      </c>
      <c r="V1955" t="b">
        <v>0</v>
      </c>
      <c r="W1955" t="s">
        <v>37</v>
      </c>
      <c r="X1955" t="s">
        <v>4758</v>
      </c>
      <c r="Z1955" t="b">
        <v>0</v>
      </c>
      <c r="AA1955" t="s">
        <v>159</v>
      </c>
      <c r="AB1955" t="s">
        <v>42</v>
      </c>
      <c r="AC1955" t="b">
        <v>0</v>
      </c>
      <c r="AD1955" t="b">
        <v>1</v>
      </c>
      <c r="AE1955" s="3">
        <v>8502.5</v>
      </c>
      <c r="AF1955" s="3">
        <v>8502.5</v>
      </c>
    </row>
    <row r="1956" spans="1:32" x14ac:dyDescent="0.3">
      <c r="A1956" t="s">
        <v>5375</v>
      </c>
      <c r="B1956" t="b">
        <v>0</v>
      </c>
      <c r="D1956" t="b">
        <v>0</v>
      </c>
      <c r="E1956" s="1">
        <v>43563</v>
      </c>
      <c r="F1956" t="b">
        <v>1</v>
      </c>
      <c r="G1956" t="s">
        <v>40</v>
      </c>
      <c r="H1956" t="b">
        <v>0</v>
      </c>
      <c r="I1956" s="2">
        <v>43481.880798611113</v>
      </c>
      <c r="J1956" t="b">
        <v>0</v>
      </c>
      <c r="K1956" t="b">
        <v>0</v>
      </c>
      <c r="L1956" t="s">
        <v>72</v>
      </c>
      <c r="M1956">
        <v>2</v>
      </c>
      <c r="N1956">
        <v>2019</v>
      </c>
      <c r="O1956" t="s">
        <v>5</v>
      </c>
      <c r="P1956" t="s">
        <v>5</v>
      </c>
      <c r="Q1956" t="s">
        <v>69</v>
      </c>
      <c r="R1956" t="s">
        <v>87</v>
      </c>
      <c r="S1956" s="2">
        <v>44297.838888888888</v>
      </c>
      <c r="U1956" s="2">
        <v>43836.762685185182</v>
      </c>
      <c r="V1956" t="b">
        <v>0</v>
      </c>
      <c r="W1956" t="s">
        <v>121</v>
      </c>
      <c r="X1956" t="s">
        <v>5376</v>
      </c>
      <c r="Z1956" t="b">
        <v>1</v>
      </c>
      <c r="AA1956" t="s">
        <v>74</v>
      </c>
      <c r="AB1956" t="s">
        <v>42</v>
      </c>
      <c r="AC1956" t="b">
        <v>0</v>
      </c>
      <c r="AD1956" t="b">
        <v>1</v>
      </c>
      <c r="AE1956" s="3">
        <v>64708.2</v>
      </c>
      <c r="AF1956" s="3">
        <v>64708.2</v>
      </c>
    </row>
    <row r="1957" spans="1:32" x14ac:dyDescent="0.3">
      <c r="A1957" t="s">
        <v>2823</v>
      </c>
      <c r="B1957" t="b">
        <v>0</v>
      </c>
      <c r="D1957" t="b">
        <v>0</v>
      </c>
      <c r="E1957" s="1">
        <v>43564</v>
      </c>
      <c r="F1957" t="b">
        <v>1</v>
      </c>
      <c r="G1957" t="s">
        <v>123</v>
      </c>
      <c r="H1957" t="b">
        <v>0</v>
      </c>
      <c r="I1957" s="2">
        <v>43382.599768518521</v>
      </c>
      <c r="J1957" t="b">
        <v>0</v>
      </c>
      <c r="K1957" t="b">
        <v>0</v>
      </c>
      <c r="L1957" t="s">
        <v>72</v>
      </c>
      <c r="M1957">
        <v>2</v>
      </c>
      <c r="N1957">
        <v>2019</v>
      </c>
      <c r="O1957" t="s">
        <v>5</v>
      </c>
      <c r="P1957" t="s">
        <v>5</v>
      </c>
      <c r="Q1957" t="s">
        <v>120</v>
      </c>
      <c r="R1957" t="s">
        <v>87</v>
      </c>
      <c r="S1957" s="2">
        <v>44296.95826388889</v>
      </c>
      <c r="U1957" s="2">
        <v>43565.143171296295</v>
      </c>
      <c r="V1957" t="b">
        <v>0</v>
      </c>
      <c r="W1957" t="s">
        <v>45</v>
      </c>
      <c r="X1957" t="s">
        <v>4731</v>
      </c>
      <c r="Z1957" t="b">
        <v>0</v>
      </c>
      <c r="AA1957" t="s">
        <v>113</v>
      </c>
      <c r="AB1957" t="s">
        <v>42</v>
      </c>
      <c r="AC1957" t="b">
        <v>0</v>
      </c>
      <c r="AD1957" t="b">
        <v>1</v>
      </c>
      <c r="AE1957" s="3">
        <v>4600</v>
      </c>
      <c r="AF1957" s="3">
        <v>4600</v>
      </c>
    </row>
    <row r="1958" spans="1:32" x14ac:dyDescent="0.3">
      <c r="A1958" t="s">
        <v>1903</v>
      </c>
      <c r="B1958" t="b">
        <v>0</v>
      </c>
      <c r="D1958" t="b">
        <v>0</v>
      </c>
      <c r="E1958" s="1">
        <v>43564</v>
      </c>
      <c r="F1958" t="b">
        <v>1</v>
      </c>
      <c r="G1958" t="s">
        <v>40</v>
      </c>
      <c r="H1958" t="b">
        <v>0</v>
      </c>
      <c r="I1958" s="2">
        <v>43564.829768518517</v>
      </c>
      <c r="J1958" t="b">
        <v>0</v>
      </c>
      <c r="K1958" t="b">
        <v>0</v>
      </c>
      <c r="L1958" t="s">
        <v>72</v>
      </c>
      <c r="M1958">
        <v>2</v>
      </c>
      <c r="N1958">
        <v>2019</v>
      </c>
      <c r="O1958" t="s">
        <v>5</v>
      </c>
      <c r="P1958" t="s">
        <v>5</v>
      </c>
      <c r="Q1958" t="s">
        <v>64</v>
      </c>
      <c r="R1958" t="s">
        <v>40</v>
      </c>
      <c r="S1958" s="2">
        <v>44175.893564814818</v>
      </c>
      <c r="U1958" s="2">
        <v>43836.762685185182</v>
      </c>
      <c r="V1958" t="b">
        <v>0</v>
      </c>
      <c r="W1958" t="s">
        <v>37</v>
      </c>
      <c r="X1958" t="s">
        <v>5397</v>
      </c>
      <c r="Z1958" t="b">
        <v>1</v>
      </c>
      <c r="AA1958" t="s">
        <v>40</v>
      </c>
      <c r="AB1958" t="s">
        <v>42</v>
      </c>
      <c r="AC1958" t="b">
        <v>0</v>
      </c>
      <c r="AD1958" t="b">
        <v>1</v>
      </c>
      <c r="AE1958" s="3">
        <v>716.4</v>
      </c>
      <c r="AF1958" s="3">
        <v>716.4</v>
      </c>
    </row>
    <row r="1959" spans="1:32" x14ac:dyDescent="0.3">
      <c r="A1959" t="s">
        <v>67</v>
      </c>
      <c r="B1959" t="b">
        <v>0</v>
      </c>
      <c r="D1959" t="b">
        <v>0</v>
      </c>
      <c r="E1959" s="1">
        <v>43564</v>
      </c>
      <c r="F1959" t="b">
        <v>1</v>
      </c>
      <c r="G1959" t="s">
        <v>40</v>
      </c>
      <c r="H1959" t="b">
        <v>0</v>
      </c>
      <c r="I1959" s="2">
        <v>43388.530694444446</v>
      </c>
      <c r="J1959" t="b">
        <v>0</v>
      </c>
      <c r="K1959" t="b">
        <v>0</v>
      </c>
      <c r="L1959" t="s">
        <v>72</v>
      </c>
      <c r="M1959">
        <v>2</v>
      </c>
      <c r="N1959">
        <v>2019</v>
      </c>
      <c r="O1959" t="s">
        <v>5</v>
      </c>
      <c r="P1959" t="s">
        <v>5</v>
      </c>
      <c r="Q1959" t="s">
        <v>64</v>
      </c>
      <c r="R1959" t="s">
        <v>87</v>
      </c>
      <c r="S1959" s="2">
        <v>44297.8278587963</v>
      </c>
      <c r="U1959" s="2">
        <v>43836.762685185182</v>
      </c>
      <c r="V1959" t="b">
        <v>0</v>
      </c>
      <c r="W1959" t="s">
        <v>83</v>
      </c>
      <c r="X1959" t="s">
        <v>5416</v>
      </c>
      <c r="Z1959" t="b">
        <v>1</v>
      </c>
      <c r="AA1959" t="s">
        <v>66</v>
      </c>
      <c r="AB1959" t="s">
        <v>42</v>
      </c>
      <c r="AC1959" t="b">
        <v>0</v>
      </c>
      <c r="AD1959" t="b">
        <v>1</v>
      </c>
      <c r="AE1959" s="3">
        <v>62453.7</v>
      </c>
      <c r="AF1959" s="3">
        <v>62453.7</v>
      </c>
    </row>
    <row r="1960" spans="1:32" x14ac:dyDescent="0.3">
      <c r="A1960" t="s">
        <v>5402</v>
      </c>
      <c r="B1960" t="b">
        <v>0</v>
      </c>
      <c r="D1960" t="b">
        <v>0</v>
      </c>
      <c r="E1960" s="1">
        <v>43565</v>
      </c>
      <c r="F1960" t="b">
        <v>1</v>
      </c>
      <c r="G1960" t="s">
        <v>40</v>
      </c>
      <c r="H1960" t="b">
        <v>0</v>
      </c>
      <c r="I1960" s="2">
        <v>43518.730902777781</v>
      </c>
      <c r="J1960" t="b">
        <v>0</v>
      </c>
      <c r="K1960" t="b">
        <v>0</v>
      </c>
      <c r="L1960" t="s">
        <v>72</v>
      </c>
      <c r="M1960">
        <v>2</v>
      </c>
      <c r="N1960">
        <v>2019</v>
      </c>
      <c r="O1960" t="s">
        <v>5</v>
      </c>
      <c r="P1960" t="s">
        <v>5</v>
      </c>
      <c r="Q1960" t="s">
        <v>35</v>
      </c>
      <c r="R1960" t="s">
        <v>87</v>
      </c>
      <c r="S1960" s="2">
        <v>44297.838888888888</v>
      </c>
      <c r="U1960" s="2">
        <v>43836.76290509259</v>
      </c>
      <c r="V1960" t="b">
        <v>0</v>
      </c>
      <c r="W1960" t="s">
        <v>121</v>
      </c>
      <c r="X1960" t="s">
        <v>5403</v>
      </c>
      <c r="Z1960" t="b">
        <v>1</v>
      </c>
      <c r="AA1960" t="s">
        <v>194</v>
      </c>
      <c r="AB1960" t="s">
        <v>42</v>
      </c>
      <c r="AC1960" t="b">
        <v>0</v>
      </c>
      <c r="AD1960" t="b">
        <v>1</v>
      </c>
      <c r="AE1960" s="3">
        <v>65714</v>
      </c>
      <c r="AF1960" s="3">
        <v>65714</v>
      </c>
    </row>
    <row r="1961" spans="1:32" x14ac:dyDescent="0.3">
      <c r="A1961" t="s">
        <v>5402</v>
      </c>
      <c r="B1961" t="b">
        <v>0</v>
      </c>
      <c r="D1961" t="b">
        <v>0</v>
      </c>
      <c r="E1961" s="1">
        <v>43565</v>
      </c>
      <c r="F1961" t="b">
        <v>1</v>
      </c>
      <c r="G1961" t="s">
        <v>40</v>
      </c>
      <c r="H1961" t="b">
        <v>0</v>
      </c>
      <c r="I1961" s="2">
        <v>43565.533738425926</v>
      </c>
      <c r="J1961" t="b">
        <v>0</v>
      </c>
      <c r="K1961" t="b">
        <v>0</v>
      </c>
      <c r="L1961" t="s">
        <v>72</v>
      </c>
      <c r="M1961">
        <v>2</v>
      </c>
      <c r="N1961">
        <v>2019</v>
      </c>
      <c r="O1961" t="s">
        <v>5</v>
      </c>
      <c r="P1961" t="s">
        <v>5</v>
      </c>
      <c r="Q1961" t="s">
        <v>35</v>
      </c>
      <c r="R1961" t="s">
        <v>87</v>
      </c>
      <c r="S1961" s="2">
        <v>44297.838888888888</v>
      </c>
      <c r="U1961" s="2">
        <v>43836.762627314813</v>
      </c>
      <c r="V1961" t="b">
        <v>0</v>
      </c>
      <c r="W1961" t="s">
        <v>121</v>
      </c>
      <c r="X1961" t="s">
        <v>5404</v>
      </c>
      <c r="Z1961" t="b">
        <v>1</v>
      </c>
      <c r="AA1961" t="s">
        <v>194</v>
      </c>
      <c r="AB1961" t="s">
        <v>42</v>
      </c>
      <c r="AC1961" t="b">
        <v>0</v>
      </c>
      <c r="AD1961" t="b">
        <v>1</v>
      </c>
      <c r="AE1961" s="3">
        <v>642.6</v>
      </c>
      <c r="AF1961" s="3">
        <v>642.6</v>
      </c>
    </row>
    <row r="1962" spans="1:32" x14ac:dyDescent="0.3">
      <c r="A1962" t="s">
        <v>518</v>
      </c>
      <c r="B1962" t="b">
        <v>0</v>
      </c>
      <c r="D1962" t="b">
        <v>0</v>
      </c>
      <c r="E1962" s="1">
        <v>43570</v>
      </c>
      <c r="F1962" t="b">
        <v>1</v>
      </c>
      <c r="G1962" t="s">
        <v>159</v>
      </c>
      <c r="H1962" t="b">
        <v>1</v>
      </c>
      <c r="I1962" s="2">
        <v>43360.725092592591</v>
      </c>
      <c r="J1962" t="b">
        <v>0</v>
      </c>
      <c r="K1962" t="b">
        <v>0</v>
      </c>
      <c r="L1962" t="s">
        <v>72</v>
      </c>
      <c r="M1962">
        <v>2</v>
      </c>
      <c r="N1962">
        <v>2019</v>
      </c>
      <c r="O1962" t="s">
        <v>5</v>
      </c>
      <c r="P1962" t="s">
        <v>5</v>
      </c>
      <c r="Q1962" t="s">
        <v>120</v>
      </c>
      <c r="R1962" t="s">
        <v>87</v>
      </c>
      <c r="S1962" s="2">
        <v>44296.95826388889</v>
      </c>
      <c r="U1962" s="2">
        <v>43570.654687499999</v>
      </c>
      <c r="V1962" t="b">
        <v>0</v>
      </c>
      <c r="W1962" t="s">
        <v>37</v>
      </c>
      <c r="X1962" t="s">
        <v>5179</v>
      </c>
      <c r="Z1962" t="b">
        <v>0</v>
      </c>
      <c r="AA1962" t="s">
        <v>150</v>
      </c>
      <c r="AB1962" t="s">
        <v>42</v>
      </c>
      <c r="AC1962" t="b">
        <v>0</v>
      </c>
      <c r="AD1962" t="b">
        <v>1</v>
      </c>
      <c r="AE1962" s="3">
        <v>68350</v>
      </c>
      <c r="AF1962" s="3">
        <v>68350</v>
      </c>
    </row>
    <row r="1963" spans="1:32" x14ac:dyDescent="0.3">
      <c r="A1963" t="s">
        <v>1506</v>
      </c>
      <c r="B1963" t="b">
        <v>0</v>
      </c>
      <c r="D1963" t="b">
        <v>0</v>
      </c>
      <c r="E1963" s="1">
        <v>43570</v>
      </c>
      <c r="F1963" t="b">
        <v>1</v>
      </c>
      <c r="G1963" t="s">
        <v>40</v>
      </c>
      <c r="H1963" t="b">
        <v>0</v>
      </c>
      <c r="I1963" s="2">
        <v>43388.722777777781</v>
      </c>
      <c r="J1963" t="b">
        <v>0</v>
      </c>
      <c r="K1963" t="b">
        <v>0</v>
      </c>
      <c r="L1963" t="s">
        <v>72</v>
      </c>
      <c r="M1963">
        <v>2</v>
      </c>
      <c r="N1963">
        <v>2019</v>
      </c>
      <c r="O1963" t="s">
        <v>5</v>
      </c>
      <c r="P1963" t="s">
        <v>5</v>
      </c>
      <c r="Q1963" t="s">
        <v>64</v>
      </c>
      <c r="R1963" t="s">
        <v>87</v>
      </c>
      <c r="S1963" s="2">
        <v>44297.8278587963</v>
      </c>
      <c r="U1963" s="2">
        <v>43836.762685185182</v>
      </c>
      <c r="V1963" t="b">
        <v>0</v>
      </c>
      <c r="W1963" t="s">
        <v>83</v>
      </c>
      <c r="X1963" t="s">
        <v>5417</v>
      </c>
      <c r="Z1963" t="b">
        <v>1</v>
      </c>
      <c r="AA1963" t="s">
        <v>66</v>
      </c>
      <c r="AB1963" t="s">
        <v>42</v>
      </c>
      <c r="AC1963" t="b">
        <v>0</v>
      </c>
      <c r="AD1963" t="b">
        <v>1</v>
      </c>
      <c r="AE1963" s="3">
        <v>3500</v>
      </c>
      <c r="AF1963" s="3">
        <v>3500</v>
      </c>
    </row>
    <row r="1964" spans="1:32" x14ac:dyDescent="0.3">
      <c r="A1964" t="s">
        <v>272</v>
      </c>
      <c r="B1964" t="b">
        <v>0</v>
      </c>
      <c r="D1964" t="b">
        <v>0</v>
      </c>
      <c r="E1964" s="1">
        <v>43571</v>
      </c>
      <c r="F1964" t="b">
        <v>1</v>
      </c>
      <c r="G1964" t="s">
        <v>159</v>
      </c>
      <c r="H1964" t="b">
        <v>0</v>
      </c>
      <c r="I1964" s="2">
        <v>43550.582916666666</v>
      </c>
      <c r="J1964" t="b">
        <v>0</v>
      </c>
      <c r="K1964" t="b">
        <v>0</v>
      </c>
      <c r="L1964" t="s">
        <v>72</v>
      </c>
      <c r="M1964">
        <v>2</v>
      </c>
      <c r="N1964">
        <v>2019</v>
      </c>
      <c r="O1964" t="s">
        <v>5</v>
      </c>
      <c r="P1964" t="s">
        <v>5</v>
      </c>
      <c r="Q1964" t="s">
        <v>120</v>
      </c>
      <c r="R1964" t="s">
        <v>87</v>
      </c>
      <c r="S1964" s="2">
        <v>44296.95826388889</v>
      </c>
      <c r="U1964" s="2">
        <v>43571.693495370368</v>
      </c>
      <c r="V1964" t="b">
        <v>0</v>
      </c>
      <c r="W1964" t="s">
        <v>37</v>
      </c>
      <c r="X1964" t="s">
        <v>4696</v>
      </c>
      <c r="Z1964" t="b">
        <v>0</v>
      </c>
      <c r="AA1964" t="s">
        <v>159</v>
      </c>
      <c r="AB1964" t="s">
        <v>42</v>
      </c>
      <c r="AC1964" t="b">
        <v>0</v>
      </c>
      <c r="AD1964" t="b">
        <v>1</v>
      </c>
      <c r="AE1964" s="3">
        <v>1340</v>
      </c>
      <c r="AF1964" s="3">
        <v>1340</v>
      </c>
    </row>
    <row r="1965" spans="1:32" x14ac:dyDescent="0.3">
      <c r="A1965" t="s">
        <v>4452</v>
      </c>
      <c r="B1965" t="b">
        <v>0</v>
      </c>
      <c r="D1965" t="b">
        <v>0</v>
      </c>
      <c r="E1965" s="1">
        <v>43573</v>
      </c>
      <c r="F1965" t="b">
        <v>1</v>
      </c>
      <c r="G1965" t="s">
        <v>159</v>
      </c>
      <c r="H1965" t="b">
        <v>0</v>
      </c>
      <c r="I1965" s="2">
        <v>43552.576631944445</v>
      </c>
      <c r="J1965" t="b">
        <v>0</v>
      </c>
      <c r="K1965" t="b">
        <v>0</v>
      </c>
      <c r="L1965" t="s">
        <v>72</v>
      </c>
      <c r="M1965">
        <v>2</v>
      </c>
      <c r="N1965">
        <v>2019</v>
      </c>
      <c r="O1965" t="s">
        <v>5</v>
      </c>
      <c r="P1965" t="s">
        <v>5</v>
      </c>
      <c r="Q1965" t="s">
        <v>120</v>
      </c>
      <c r="R1965" t="s">
        <v>87</v>
      </c>
      <c r="S1965" s="2">
        <v>44296.95826388889</v>
      </c>
      <c r="U1965" s="2">
        <v>43573.5778125</v>
      </c>
      <c r="V1965" t="b">
        <v>0</v>
      </c>
      <c r="W1965" t="s">
        <v>98</v>
      </c>
      <c r="X1965" t="s">
        <v>4762</v>
      </c>
      <c r="Z1965" t="b">
        <v>0</v>
      </c>
      <c r="AA1965" t="s">
        <v>159</v>
      </c>
      <c r="AB1965" t="s">
        <v>42</v>
      </c>
      <c r="AC1965" t="b">
        <v>0</v>
      </c>
      <c r="AD1965" t="b">
        <v>1</v>
      </c>
      <c r="AE1965" s="3">
        <v>13950</v>
      </c>
      <c r="AF1965" s="3">
        <v>13950</v>
      </c>
    </row>
    <row r="1966" spans="1:32" x14ac:dyDescent="0.3">
      <c r="A1966" t="s">
        <v>5378</v>
      </c>
      <c r="B1966" t="b">
        <v>0</v>
      </c>
      <c r="D1966" t="b">
        <v>0</v>
      </c>
      <c r="E1966" s="1">
        <v>43573</v>
      </c>
      <c r="F1966" t="b">
        <v>1</v>
      </c>
      <c r="G1966" t="s">
        <v>40</v>
      </c>
      <c r="H1966" t="b">
        <v>0</v>
      </c>
      <c r="I1966" s="2">
        <v>43573.716666666667</v>
      </c>
      <c r="J1966" t="b">
        <v>0</v>
      </c>
      <c r="K1966" t="b">
        <v>0</v>
      </c>
      <c r="L1966" t="s">
        <v>72</v>
      </c>
      <c r="M1966">
        <v>2</v>
      </c>
      <c r="N1966">
        <v>2019</v>
      </c>
      <c r="O1966" t="s">
        <v>5</v>
      </c>
      <c r="P1966" t="s">
        <v>5</v>
      </c>
      <c r="Q1966" t="s">
        <v>69</v>
      </c>
      <c r="R1966" t="s">
        <v>87</v>
      </c>
      <c r="S1966" s="2">
        <v>44297.8278587963</v>
      </c>
      <c r="U1966" s="2">
        <v>43836.762685185182</v>
      </c>
      <c r="V1966" t="b">
        <v>0</v>
      </c>
      <c r="W1966" t="s">
        <v>83</v>
      </c>
      <c r="X1966" t="s">
        <v>5379</v>
      </c>
      <c r="Z1966" t="b">
        <v>1</v>
      </c>
      <c r="AA1966" t="s">
        <v>40</v>
      </c>
      <c r="AB1966" t="s">
        <v>42</v>
      </c>
      <c r="AC1966" t="b">
        <v>0</v>
      </c>
      <c r="AD1966" t="b">
        <v>1</v>
      </c>
      <c r="AE1966" s="3">
        <v>169.15</v>
      </c>
      <c r="AF1966" s="3">
        <v>169.15</v>
      </c>
    </row>
    <row r="1967" spans="1:32" x14ac:dyDescent="0.3">
      <c r="A1967" t="s">
        <v>3486</v>
      </c>
      <c r="B1967" t="b">
        <v>0</v>
      </c>
      <c r="D1967" t="b">
        <v>0</v>
      </c>
      <c r="E1967" s="1">
        <v>43573</v>
      </c>
      <c r="F1967" t="b">
        <v>1</v>
      </c>
      <c r="G1967" t="s">
        <v>40</v>
      </c>
      <c r="H1967" t="b">
        <v>0</v>
      </c>
      <c r="I1967" s="2">
        <v>43573.568310185183</v>
      </c>
      <c r="J1967" t="b">
        <v>0</v>
      </c>
      <c r="K1967" t="b">
        <v>0</v>
      </c>
      <c r="L1967" t="s">
        <v>72</v>
      </c>
      <c r="M1967">
        <v>2</v>
      </c>
      <c r="N1967">
        <v>2019</v>
      </c>
      <c r="O1967" t="s">
        <v>5</v>
      </c>
      <c r="P1967" t="s">
        <v>5</v>
      </c>
      <c r="Q1967" t="s">
        <v>69</v>
      </c>
      <c r="R1967" t="s">
        <v>87</v>
      </c>
      <c r="S1967" s="2">
        <v>44297.838888888888</v>
      </c>
      <c r="U1967" s="2">
        <v>43836.762685185182</v>
      </c>
      <c r="V1967" t="b">
        <v>0</v>
      </c>
      <c r="W1967" t="s">
        <v>121</v>
      </c>
      <c r="X1967" t="s">
        <v>5405</v>
      </c>
      <c r="Z1967" t="b">
        <v>1</v>
      </c>
      <c r="AA1967" t="s">
        <v>74</v>
      </c>
      <c r="AB1967" t="s">
        <v>42</v>
      </c>
      <c r="AC1967" t="b">
        <v>0</v>
      </c>
      <c r="AD1967" t="b">
        <v>1</v>
      </c>
      <c r="AE1967" s="3">
        <v>497.5</v>
      </c>
      <c r="AF1967" s="3">
        <v>497.5</v>
      </c>
    </row>
    <row r="1968" spans="1:32" x14ac:dyDescent="0.3">
      <c r="A1968" t="s">
        <v>5323</v>
      </c>
      <c r="B1968" t="b">
        <v>0</v>
      </c>
      <c r="D1968" t="b">
        <v>0</v>
      </c>
      <c r="E1968" s="1">
        <v>43573</v>
      </c>
      <c r="F1968" t="b">
        <v>1</v>
      </c>
      <c r="G1968" t="s">
        <v>74</v>
      </c>
      <c r="H1968" t="b">
        <v>0</v>
      </c>
      <c r="I1968" s="2">
        <v>43221.13653935185</v>
      </c>
      <c r="J1968" t="b">
        <v>0</v>
      </c>
      <c r="K1968" t="b">
        <v>0</v>
      </c>
      <c r="L1968" t="s">
        <v>72</v>
      </c>
      <c r="M1968">
        <v>2</v>
      </c>
      <c r="N1968">
        <v>2019</v>
      </c>
      <c r="O1968" t="s">
        <v>5</v>
      </c>
      <c r="P1968" t="s">
        <v>5</v>
      </c>
      <c r="Q1968" t="s">
        <v>69</v>
      </c>
      <c r="R1968" t="s">
        <v>87</v>
      </c>
      <c r="S1968" s="2">
        <v>44297.8278587963</v>
      </c>
      <c r="U1968" s="2">
        <v>43836.762685185182</v>
      </c>
      <c r="V1968" t="b">
        <v>0</v>
      </c>
      <c r="W1968" t="s">
        <v>83</v>
      </c>
      <c r="X1968" t="s">
        <v>5412</v>
      </c>
      <c r="Z1968" t="b">
        <v>1</v>
      </c>
      <c r="AA1968" t="s">
        <v>74</v>
      </c>
      <c r="AB1968" t="s">
        <v>42</v>
      </c>
      <c r="AC1968" t="b">
        <v>0</v>
      </c>
      <c r="AD1968" t="b">
        <v>1</v>
      </c>
      <c r="AE1968" s="3">
        <v>71518.899999999994</v>
      </c>
      <c r="AF1968" s="3">
        <v>71518.899999999994</v>
      </c>
    </row>
    <row r="1969" spans="1:32" x14ac:dyDescent="0.3">
      <c r="A1969" t="s">
        <v>4772</v>
      </c>
      <c r="B1969" t="b">
        <v>0</v>
      </c>
      <c r="D1969" t="b">
        <v>0</v>
      </c>
      <c r="E1969" s="1">
        <v>43577</v>
      </c>
      <c r="F1969" t="b">
        <v>1</v>
      </c>
      <c r="G1969" t="s">
        <v>123</v>
      </c>
      <c r="H1969" t="b">
        <v>0</v>
      </c>
      <c r="I1969" s="2">
        <v>43546.067546296297</v>
      </c>
      <c r="J1969" t="b">
        <v>0</v>
      </c>
      <c r="K1969" t="b">
        <v>0</v>
      </c>
      <c r="L1969" t="s">
        <v>72</v>
      </c>
      <c r="M1969">
        <v>2</v>
      </c>
      <c r="N1969">
        <v>2019</v>
      </c>
      <c r="O1969" t="s">
        <v>5</v>
      </c>
      <c r="P1969" t="s">
        <v>5</v>
      </c>
      <c r="Q1969" t="s">
        <v>45</v>
      </c>
      <c r="R1969" t="s">
        <v>87</v>
      </c>
      <c r="S1969" s="2">
        <v>44296.95826388889</v>
      </c>
      <c r="U1969" s="2">
        <v>43577.8278125</v>
      </c>
      <c r="V1969" t="b">
        <v>0</v>
      </c>
      <c r="W1969" t="s">
        <v>141</v>
      </c>
      <c r="X1969" t="s">
        <v>4773</v>
      </c>
      <c r="Z1969" t="b">
        <v>0</v>
      </c>
      <c r="AA1969" t="s">
        <v>123</v>
      </c>
      <c r="AB1969" t="s">
        <v>42</v>
      </c>
      <c r="AC1969" t="b">
        <v>0</v>
      </c>
      <c r="AD1969" t="b">
        <v>1</v>
      </c>
      <c r="AE1969" s="3">
        <v>48000</v>
      </c>
      <c r="AF1969" s="3">
        <v>48000</v>
      </c>
    </row>
    <row r="1970" spans="1:32" x14ac:dyDescent="0.3">
      <c r="A1970" t="s">
        <v>260</v>
      </c>
      <c r="B1970" t="b">
        <v>0</v>
      </c>
      <c r="D1970" t="b">
        <v>0</v>
      </c>
      <c r="E1970" s="1">
        <v>43578</v>
      </c>
      <c r="F1970" t="b">
        <v>1</v>
      </c>
      <c r="G1970" t="s">
        <v>109</v>
      </c>
      <c r="H1970" t="b">
        <v>0</v>
      </c>
      <c r="I1970" s="2">
        <v>42466.756666666668</v>
      </c>
      <c r="J1970" t="b">
        <v>0</v>
      </c>
      <c r="K1970" t="b">
        <v>0</v>
      </c>
      <c r="L1970" t="s">
        <v>72</v>
      </c>
      <c r="M1970">
        <v>2</v>
      </c>
      <c r="N1970">
        <v>2019</v>
      </c>
      <c r="O1970" t="s">
        <v>34</v>
      </c>
      <c r="P1970" t="s">
        <v>34</v>
      </c>
      <c r="Q1970" t="s">
        <v>3016</v>
      </c>
      <c r="R1970" t="s">
        <v>87</v>
      </c>
      <c r="S1970" s="2">
        <v>44297.855162037034</v>
      </c>
      <c r="U1970" s="2">
        <v>43578.542222222219</v>
      </c>
      <c r="V1970" t="b">
        <v>0</v>
      </c>
      <c r="W1970" t="s">
        <v>37</v>
      </c>
      <c r="X1970" t="s">
        <v>261</v>
      </c>
      <c r="Z1970" t="b">
        <v>0</v>
      </c>
      <c r="AA1970" t="s">
        <v>113</v>
      </c>
      <c r="AB1970" t="s">
        <v>38</v>
      </c>
      <c r="AC1970" t="b">
        <v>0</v>
      </c>
      <c r="AD1970" t="b">
        <v>0</v>
      </c>
      <c r="AE1970" s="3">
        <v>0</v>
      </c>
      <c r="AF1970" s="3">
        <v>0</v>
      </c>
    </row>
    <row r="1971" spans="1:32" x14ac:dyDescent="0.3">
      <c r="A1971" t="s">
        <v>216</v>
      </c>
      <c r="B1971" t="b">
        <v>0</v>
      </c>
      <c r="D1971" t="b">
        <v>0</v>
      </c>
      <c r="E1971" s="1">
        <v>43578</v>
      </c>
      <c r="F1971" t="b">
        <v>1</v>
      </c>
      <c r="G1971" t="s">
        <v>109</v>
      </c>
      <c r="H1971" t="b">
        <v>0</v>
      </c>
      <c r="I1971" s="2">
        <v>42545.11446759259</v>
      </c>
      <c r="J1971" t="b">
        <v>0</v>
      </c>
      <c r="K1971" t="b">
        <v>0</v>
      </c>
      <c r="L1971" t="s">
        <v>72</v>
      </c>
      <c r="M1971">
        <v>2</v>
      </c>
      <c r="N1971">
        <v>2019</v>
      </c>
      <c r="O1971" t="s">
        <v>34</v>
      </c>
      <c r="P1971" t="s">
        <v>34</v>
      </c>
      <c r="Q1971" t="s">
        <v>5970</v>
      </c>
      <c r="R1971" t="s">
        <v>87</v>
      </c>
      <c r="S1971" s="2">
        <v>44296.959062499998</v>
      </c>
      <c r="U1971" s="2">
        <v>43578.608576388891</v>
      </c>
      <c r="V1971" t="b">
        <v>0</v>
      </c>
      <c r="W1971" t="s">
        <v>98</v>
      </c>
      <c r="X1971" t="s">
        <v>503</v>
      </c>
      <c r="Z1971" t="b">
        <v>0</v>
      </c>
      <c r="AA1971" t="s">
        <v>113</v>
      </c>
      <c r="AB1971" t="s">
        <v>38</v>
      </c>
      <c r="AC1971" t="b">
        <v>0</v>
      </c>
      <c r="AD1971" t="b">
        <v>0</v>
      </c>
      <c r="AE1971" s="3">
        <v>54805</v>
      </c>
      <c r="AF1971" s="3">
        <v>0</v>
      </c>
    </row>
    <row r="1972" spans="1:32" x14ac:dyDescent="0.3">
      <c r="A1972" t="s">
        <v>365</v>
      </c>
      <c r="B1972" t="b">
        <v>0</v>
      </c>
      <c r="D1972" t="b">
        <v>0</v>
      </c>
      <c r="E1972" s="1">
        <v>43578</v>
      </c>
      <c r="F1972" t="b">
        <v>1</v>
      </c>
      <c r="G1972" t="s">
        <v>109</v>
      </c>
      <c r="H1972" t="b">
        <v>0</v>
      </c>
      <c r="I1972" s="2">
        <v>42545.259641203702</v>
      </c>
      <c r="J1972" t="b">
        <v>0</v>
      </c>
      <c r="K1972" t="b">
        <v>0</v>
      </c>
      <c r="L1972" t="s">
        <v>72</v>
      </c>
      <c r="M1972">
        <v>2</v>
      </c>
      <c r="N1972">
        <v>2019</v>
      </c>
      <c r="O1972" t="s">
        <v>34</v>
      </c>
      <c r="P1972" t="s">
        <v>34</v>
      </c>
      <c r="Q1972" t="s">
        <v>5975</v>
      </c>
      <c r="R1972" t="s">
        <v>87</v>
      </c>
      <c r="S1972" s="2">
        <v>44297.837673611109</v>
      </c>
      <c r="U1972" s="2">
        <v>43578.626898148148</v>
      </c>
      <c r="V1972" t="b">
        <v>0</v>
      </c>
      <c r="W1972" t="s">
        <v>121</v>
      </c>
      <c r="X1972" t="s">
        <v>568</v>
      </c>
      <c r="Z1972" t="b">
        <v>0</v>
      </c>
      <c r="AA1972" t="s">
        <v>113</v>
      </c>
      <c r="AB1972" t="s">
        <v>38</v>
      </c>
      <c r="AC1972" t="b">
        <v>0</v>
      </c>
      <c r="AD1972" t="b">
        <v>0</v>
      </c>
      <c r="AE1972" s="3">
        <v>57394</v>
      </c>
      <c r="AF1972" s="3">
        <v>0</v>
      </c>
    </row>
    <row r="1973" spans="1:32" x14ac:dyDescent="0.3">
      <c r="A1973" t="s">
        <v>618</v>
      </c>
      <c r="B1973" t="b">
        <v>0</v>
      </c>
      <c r="D1973" t="b">
        <v>0</v>
      </c>
      <c r="E1973" s="1">
        <v>43578</v>
      </c>
      <c r="F1973" t="b">
        <v>1</v>
      </c>
      <c r="G1973" t="s">
        <v>109</v>
      </c>
      <c r="H1973" t="b">
        <v>1</v>
      </c>
      <c r="I1973" s="2">
        <v>42548.059583333335</v>
      </c>
      <c r="J1973" t="b">
        <v>0</v>
      </c>
      <c r="K1973" t="b">
        <v>0</v>
      </c>
      <c r="L1973" t="s">
        <v>72</v>
      </c>
      <c r="M1973">
        <v>2</v>
      </c>
      <c r="N1973">
        <v>2019</v>
      </c>
      <c r="O1973" t="s">
        <v>34</v>
      </c>
      <c r="P1973" t="s">
        <v>34</v>
      </c>
      <c r="Q1973" t="s">
        <v>5974</v>
      </c>
      <c r="R1973" t="s">
        <v>87</v>
      </c>
      <c r="S1973" s="2">
        <v>44296.959062499998</v>
      </c>
      <c r="U1973" s="2">
        <v>43578.561273148145</v>
      </c>
      <c r="V1973" t="b">
        <v>0</v>
      </c>
      <c r="W1973" t="s">
        <v>98</v>
      </c>
      <c r="X1973" t="s">
        <v>619</v>
      </c>
      <c r="Z1973" t="b">
        <v>0</v>
      </c>
      <c r="AA1973" t="s">
        <v>113</v>
      </c>
      <c r="AB1973" t="s">
        <v>38</v>
      </c>
      <c r="AC1973" t="b">
        <v>0</v>
      </c>
      <c r="AD1973" t="b">
        <v>0</v>
      </c>
      <c r="AE1973" s="3">
        <v>53555</v>
      </c>
      <c r="AF1973" s="3">
        <v>0</v>
      </c>
    </row>
    <row r="1974" spans="1:32" x14ac:dyDescent="0.3">
      <c r="A1974" t="s">
        <v>275</v>
      </c>
      <c r="B1974" t="b">
        <v>0</v>
      </c>
      <c r="D1974" t="b">
        <v>0</v>
      </c>
      <c r="E1974" s="1">
        <v>43578</v>
      </c>
      <c r="F1974" t="b">
        <v>1</v>
      </c>
      <c r="G1974" t="s">
        <v>964</v>
      </c>
      <c r="H1974" t="b">
        <v>0</v>
      </c>
      <c r="I1974" s="2">
        <v>42761.849988425929</v>
      </c>
      <c r="J1974" t="b">
        <v>0</v>
      </c>
      <c r="K1974" t="b">
        <v>0</v>
      </c>
      <c r="L1974" t="s">
        <v>72</v>
      </c>
      <c r="M1974">
        <v>2</v>
      </c>
      <c r="N1974">
        <v>2019</v>
      </c>
      <c r="O1974" t="s">
        <v>34</v>
      </c>
      <c r="P1974" t="s">
        <v>34</v>
      </c>
      <c r="Q1974" t="s">
        <v>5981</v>
      </c>
      <c r="R1974" t="s">
        <v>87</v>
      </c>
      <c r="S1974" s="2">
        <v>44296.959062499998</v>
      </c>
      <c r="U1974" s="2">
        <v>43578.601851851854</v>
      </c>
      <c r="V1974" t="b">
        <v>0</v>
      </c>
      <c r="W1974" t="s">
        <v>98</v>
      </c>
      <c r="X1974" t="s">
        <v>1000</v>
      </c>
      <c r="Z1974" t="b">
        <v>0</v>
      </c>
      <c r="AA1974" t="s">
        <v>113</v>
      </c>
      <c r="AB1974" t="s">
        <v>38</v>
      </c>
      <c r="AC1974" t="b">
        <v>0</v>
      </c>
      <c r="AD1974" t="b">
        <v>0</v>
      </c>
      <c r="AE1974" s="3">
        <v>54805</v>
      </c>
      <c r="AF1974" s="3">
        <v>0</v>
      </c>
    </row>
    <row r="1975" spans="1:32" x14ac:dyDescent="0.3">
      <c r="A1975" t="s">
        <v>427</v>
      </c>
      <c r="B1975" t="b">
        <v>0</v>
      </c>
      <c r="D1975" t="b">
        <v>0</v>
      </c>
      <c r="E1975" s="1">
        <v>43578</v>
      </c>
      <c r="F1975" t="b">
        <v>1</v>
      </c>
      <c r="G1975" t="s">
        <v>964</v>
      </c>
      <c r="H1975" t="b">
        <v>1</v>
      </c>
      <c r="I1975" s="2">
        <v>42776.83189814815</v>
      </c>
      <c r="J1975" t="b">
        <v>0</v>
      </c>
      <c r="K1975" t="b">
        <v>0</v>
      </c>
      <c r="L1975" t="s">
        <v>72</v>
      </c>
      <c r="M1975">
        <v>2</v>
      </c>
      <c r="N1975">
        <v>2019</v>
      </c>
      <c r="O1975" t="s">
        <v>34</v>
      </c>
      <c r="P1975" t="s">
        <v>34</v>
      </c>
      <c r="Q1975" t="s">
        <v>5975</v>
      </c>
      <c r="R1975" t="s">
        <v>87</v>
      </c>
      <c r="S1975" s="2">
        <v>44296.959062499998</v>
      </c>
      <c r="U1975" s="2">
        <v>43578.707384259258</v>
      </c>
      <c r="V1975" t="b">
        <v>0</v>
      </c>
      <c r="W1975" t="s">
        <v>37</v>
      </c>
      <c r="X1975" t="s">
        <v>1071</v>
      </c>
      <c r="Z1975" t="b">
        <v>0</v>
      </c>
      <c r="AA1975" t="s">
        <v>113</v>
      </c>
      <c r="AB1975" t="s">
        <v>38</v>
      </c>
      <c r="AC1975" t="b">
        <v>0</v>
      </c>
      <c r="AD1975" t="b">
        <v>0</v>
      </c>
      <c r="AE1975" s="3">
        <v>54805</v>
      </c>
      <c r="AF1975" s="3">
        <v>0</v>
      </c>
    </row>
    <row r="1976" spans="1:32" x14ac:dyDescent="0.3">
      <c r="A1976" t="s">
        <v>317</v>
      </c>
      <c r="B1976" t="b">
        <v>0</v>
      </c>
      <c r="D1976" t="b">
        <v>0</v>
      </c>
      <c r="E1976" s="1">
        <v>43578</v>
      </c>
      <c r="F1976" t="b">
        <v>1</v>
      </c>
      <c r="G1976" t="s">
        <v>109</v>
      </c>
      <c r="H1976" t="b">
        <v>1</v>
      </c>
      <c r="I1976" s="2">
        <v>43017.759780092594</v>
      </c>
      <c r="J1976" t="b">
        <v>0</v>
      </c>
      <c r="K1976" t="b">
        <v>0</v>
      </c>
      <c r="L1976" t="s">
        <v>72</v>
      </c>
      <c r="M1976">
        <v>2</v>
      </c>
      <c r="N1976">
        <v>2019</v>
      </c>
      <c r="O1976" t="s">
        <v>34</v>
      </c>
      <c r="P1976" t="s">
        <v>34</v>
      </c>
      <c r="Q1976" t="s">
        <v>110</v>
      </c>
      <c r="R1976" t="s">
        <v>87</v>
      </c>
      <c r="S1976" s="2">
        <v>44296.959062499998</v>
      </c>
      <c r="U1976" s="2">
        <v>43578.557662037034</v>
      </c>
      <c r="V1976" t="b">
        <v>0</v>
      </c>
      <c r="W1976" t="s">
        <v>141</v>
      </c>
      <c r="X1976" t="s">
        <v>4091</v>
      </c>
      <c r="Z1976" t="b">
        <v>0</v>
      </c>
      <c r="AA1976" t="s">
        <v>113</v>
      </c>
      <c r="AB1976" t="s">
        <v>38</v>
      </c>
      <c r="AC1976" t="b">
        <v>0</v>
      </c>
      <c r="AD1976" t="b">
        <v>0</v>
      </c>
      <c r="AE1976" s="3">
        <v>75750</v>
      </c>
      <c r="AF1976" s="3">
        <v>0</v>
      </c>
    </row>
    <row r="1977" spans="1:32" x14ac:dyDescent="0.3">
      <c r="A1977" t="s">
        <v>67</v>
      </c>
      <c r="B1977" t="b">
        <v>0</v>
      </c>
      <c r="D1977" t="b">
        <v>0</v>
      </c>
      <c r="E1977" s="1">
        <v>43581</v>
      </c>
      <c r="F1977" t="b">
        <v>1</v>
      </c>
      <c r="G1977" t="s">
        <v>40</v>
      </c>
      <c r="H1977" t="b">
        <v>0</v>
      </c>
      <c r="I1977" s="2">
        <v>43581.727905092594</v>
      </c>
      <c r="J1977" t="b">
        <v>0</v>
      </c>
      <c r="K1977" t="b">
        <v>0</v>
      </c>
      <c r="L1977" t="s">
        <v>72</v>
      </c>
      <c r="M1977">
        <v>2</v>
      </c>
      <c r="N1977">
        <v>2019</v>
      </c>
      <c r="O1977" t="s">
        <v>5</v>
      </c>
      <c r="P1977" t="s">
        <v>5</v>
      </c>
      <c r="Q1977" t="s">
        <v>64</v>
      </c>
      <c r="R1977" t="s">
        <v>87</v>
      </c>
      <c r="S1977" s="2">
        <v>44297.8278587963</v>
      </c>
      <c r="U1977" s="2">
        <v>43836.762685185182</v>
      </c>
      <c r="V1977" t="b">
        <v>0</v>
      </c>
      <c r="W1977" t="s">
        <v>83</v>
      </c>
      <c r="X1977" t="s">
        <v>5380</v>
      </c>
      <c r="Z1977" t="b">
        <v>1</v>
      </c>
      <c r="AA1977" t="s">
        <v>40</v>
      </c>
      <c r="AB1977" t="s">
        <v>42</v>
      </c>
      <c r="AC1977" t="b">
        <v>0</v>
      </c>
      <c r="AD1977" t="b">
        <v>1</v>
      </c>
      <c r="AE1977" s="3">
        <v>537.29999999999995</v>
      </c>
      <c r="AF1977" s="3">
        <v>537.29999999999995</v>
      </c>
    </row>
    <row r="1978" spans="1:32" x14ac:dyDescent="0.3">
      <c r="A1978" t="s">
        <v>1506</v>
      </c>
      <c r="B1978" t="b">
        <v>0</v>
      </c>
      <c r="D1978" t="b">
        <v>0</v>
      </c>
      <c r="E1978" s="1">
        <v>43581</v>
      </c>
      <c r="F1978" t="b">
        <v>1</v>
      </c>
      <c r="G1978" t="s">
        <v>40</v>
      </c>
      <c r="H1978" t="b">
        <v>0</v>
      </c>
      <c r="I1978" s="2">
        <v>43577.811145833337</v>
      </c>
      <c r="J1978" t="b">
        <v>0</v>
      </c>
      <c r="K1978" t="b">
        <v>0</v>
      </c>
      <c r="L1978" t="s">
        <v>72</v>
      </c>
      <c r="M1978">
        <v>2</v>
      </c>
      <c r="N1978">
        <v>2019</v>
      </c>
      <c r="O1978" t="s">
        <v>5</v>
      </c>
      <c r="P1978" t="s">
        <v>5</v>
      </c>
      <c r="Q1978" t="s">
        <v>64</v>
      </c>
      <c r="R1978" t="s">
        <v>87</v>
      </c>
      <c r="S1978" s="2">
        <v>44297.8278587963</v>
      </c>
      <c r="U1978" s="2">
        <v>43836.762685185182</v>
      </c>
      <c r="V1978" t="b">
        <v>0</v>
      </c>
      <c r="W1978" t="s">
        <v>83</v>
      </c>
      <c r="X1978" t="s">
        <v>5419</v>
      </c>
      <c r="Z1978" t="b">
        <v>1</v>
      </c>
      <c r="AA1978" t="s">
        <v>66</v>
      </c>
      <c r="AB1978" t="s">
        <v>42</v>
      </c>
      <c r="AC1978" t="b">
        <v>0</v>
      </c>
      <c r="AD1978" t="b">
        <v>1</v>
      </c>
      <c r="AE1978" s="3">
        <v>3500</v>
      </c>
      <c r="AF1978" s="3">
        <v>3500</v>
      </c>
    </row>
    <row r="1979" spans="1:32" x14ac:dyDescent="0.3">
      <c r="A1979" t="s">
        <v>5694</v>
      </c>
      <c r="B1979" t="b">
        <v>0</v>
      </c>
      <c r="D1979" t="b">
        <v>0</v>
      </c>
      <c r="E1979" s="1">
        <v>43581</v>
      </c>
      <c r="F1979" t="b">
        <v>1</v>
      </c>
      <c r="G1979" t="s">
        <v>40</v>
      </c>
      <c r="H1979" t="b">
        <v>1</v>
      </c>
      <c r="I1979" s="2">
        <v>43539.644745370373</v>
      </c>
      <c r="J1979" t="b">
        <v>0</v>
      </c>
      <c r="K1979" t="b">
        <v>0</v>
      </c>
      <c r="L1979" t="s">
        <v>72</v>
      </c>
      <c r="M1979">
        <v>2</v>
      </c>
      <c r="N1979">
        <v>2019</v>
      </c>
      <c r="O1979" t="s">
        <v>5</v>
      </c>
      <c r="P1979" t="s">
        <v>5</v>
      </c>
      <c r="Q1979" t="s">
        <v>44</v>
      </c>
      <c r="R1979" t="s">
        <v>1234</v>
      </c>
      <c r="S1979" s="2">
        <v>44361.666458333333</v>
      </c>
      <c r="U1979" s="2">
        <v>43836.76290509259</v>
      </c>
      <c r="V1979" t="b">
        <v>0</v>
      </c>
      <c r="W1979" t="s">
        <v>121</v>
      </c>
      <c r="X1979" t="s">
        <v>5695</v>
      </c>
      <c r="Z1979" t="b">
        <v>1</v>
      </c>
      <c r="AA1979" t="s">
        <v>1234</v>
      </c>
      <c r="AB1979" t="s">
        <v>42</v>
      </c>
      <c r="AC1979" t="b">
        <v>0</v>
      </c>
      <c r="AD1979" t="b">
        <v>1</v>
      </c>
      <c r="AE1979" s="3">
        <v>58353.75</v>
      </c>
      <c r="AF1979" s="3">
        <v>58353.75</v>
      </c>
    </row>
    <row r="1980" spans="1:32" x14ac:dyDescent="0.3">
      <c r="A1980" t="s">
        <v>770</v>
      </c>
      <c r="B1980" t="b">
        <v>0</v>
      </c>
      <c r="D1980" t="b">
        <v>0</v>
      </c>
      <c r="E1980" s="1">
        <v>43584</v>
      </c>
      <c r="F1980" t="b">
        <v>1</v>
      </c>
      <c r="G1980" t="s">
        <v>159</v>
      </c>
      <c r="H1980" t="b">
        <v>1</v>
      </c>
      <c r="I1980" s="2">
        <v>43584.729930555557</v>
      </c>
      <c r="J1980" t="b">
        <v>0</v>
      </c>
      <c r="K1980" t="b">
        <v>0</v>
      </c>
      <c r="L1980" t="s">
        <v>72</v>
      </c>
      <c r="M1980">
        <v>2</v>
      </c>
      <c r="N1980">
        <v>2019</v>
      </c>
      <c r="O1980" t="s">
        <v>5</v>
      </c>
      <c r="P1980" t="s">
        <v>5</v>
      </c>
      <c r="Q1980" t="s">
        <v>120</v>
      </c>
      <c r="R1980" t="s">
        <v>87</v>
      </c>
      <c r="S1980" s="2">
        <v>44297.837673611109</v>
      </c>
      <c r="U1980" s="2">
        <v>43584.730983796297</v>
      </c>
      <c r="V1980" t="b">
        <v>0</v>
      </c>
      <c r="W1980" t="s">
        <v>121</v>
      </c>
      <c r="X1980" t="s">
        <v>5171</v>
      </c>
      <c r="Z1980" t="b">
        <v>0</v>
      </c>
      <c r="AA1980" t="s">
        <v>2033</v>
      </c>
      <c r="AB1980" t="s">
        <v>42</v>
      </c>
      <c r="AC1980" t="b">
        <v>0</v>
      </c>
      <c r="AD1980" t="b">
        <v>1</v>
      </c>
      <c r="AE1980" s="3">
        <v>92862.5</v>
      </c>
      <c r="AF1980" s="3">
        <v>92862.5</v>
      </c>
    </row>
    <row r="1981" spans="1:32" x14ac:dyDescent="0.3">
      <c r="A1981" t="s">
        <v>5690</v>
      </c>
      <c r="B1981" t="b">
        <v>0</v>
      </c>
      <c r="D1981" t="b">
        <v>0</v>
      </c>
      <c r="E1981" s="1">
        <v>43584</v>
      </c>
      <c r="F1981" t="b">
        <v>1</v>
      </c>
      <c r="G1981" t="s">
        <v>40</v>
      </c>
      <c r="H1981" t="b">
        <v>1</v>
      </c>
      <c r="I1981" s="2">
        <v>43539.53328703704</v>
      </c>
      <c r="J1981" t="b">
        <v>0</v>
      </c>
      <c r="K1981" t="b">
        <v>0</v>
      </c>
      <c r="L1981" t="s">
        <v>72</v>
      </c>
      <c r="M1981">
        <v>2</v>
      </c>
      <c r="N1981">
        <v>2019</v>
      </c>
      <c r="O1981" t="s">
        <v>5</v>
      </c>
      <c r="P1981" t="s">
        <v>5</v>
      </c>
      <c r="Q1981" t="s">
        <v>49</v>
      </c>
      <c r="R1981" t="s">
        <v>40</v>
      </c>
      <c r="S1981" s="2">
        <v>44180.58520833333</v>
      </c>
      <c r="U1981" s="2">
        <v>43836.76290509259</v>
      </c>
      <c r="V1981" t="b">
        <v>0</v>
      </c>
      <c r="W1981" t="s">
        <v>37</v>
      </c>
      <c r="X1981" t="s">
        <v>5691</v>
      </c>
      <c r="Z1981" t="b">
        <v>1</v>
      </c>
      <c r="AA1981" t="s">
        <v>194</v>
      </c>
      <c r="AB1981" t="s">
        <v>42</v>
      </c>
      <c r="AC1981" t="b">
        <v>0</v>
      </c>
      <c r="AD1981" t="b">
        <v>1</v>
      </c>
      <c r="AE1981" s="3">
        <v>67699</v>
      </c>
      <c r="AF1981" s="3">
        <v>67699</v>
      </c>
    </row>
    <row r="1982" spans="1:32" x14ac:dyDescent="0.3">
      <c r="A1982" t="s">
        <v>171</v>
      </c>
      <c r="B1982" t="b">
        <v>0</v>
      </c>
      <c r="D1982" t="b">
        <v>0</v>
      </c>
      <c r="E1982" s="1">
        <v>43585</v>
      </c>
      <c r="F1982" t="b">
        <v>1</v>
      </c>
      <c r="G1982" t="s">
        <v>113</v>
      </c>
      <c r="H1982" t="b">
        <v>0</v>
      </c>
      <c r="I1982" s="2">
        <v>43525.695763888885</v>
      </c>
      <c r="J1982" t="b">
        <v>0</v>
      </c>
      <c r="K1982" t="b">
        <v>0</v>
      </c>
      <c r="L1982" t="s">
        <v>72</v>
      </c>
      <c r="M1982">
        <v>2</v>
      </c>
      <c r="N1982">
        <v>2019</v>
      </c>
      <c r="O1982" t="s">
        <v>34</v>
      </c>
      <c r="P1982" t="s">
        <v>34</v>
      </c>
      <c r="Q1982" t="s">
        <v>1310</v>
      </c>
      <c r="R1982" t="s">
        <v>87</v>
      </c>
      <c r="S1982" s="2">
        <v>44296.959062499998</v>
      </c>
      <c r="U1982" s="2">
        <v>43644.716412037036</v>
      </c>
      <c r="V1982" t="b">
        <v>0</v>
      </c>
      <c r="W1982" t="s">
        <v>141</v>
      </c>
      <c r="X1982" t="s">
        <v>3041</v>
      </c>
      <c r="Z1982" t="b">
        <v>0</v>
      </c>
      <c r="AA1982" t="s">
        <v>113</v>
      </c>
      <c r="AB1982" t="s">
        <v>38</v>
      </c>
      <c r="AC1982" t="b">
        <v>0</v>
      </c>
      <c r="AD1982" t="b">
        <v>0</v>
      </c>
      <c r="AE1982" s="3">
        <v>2650</v>
      </c>
      <c r="AF1982" s="3">
        <v>0</v>
      </c>
    </row>
    <row r="1983" spans="1:32" x14ac:dyDescent="0.3">
      <c r="A1983" t="s">
        <v>3883</v>
      </c>
      <c r="B1983" t="b">
        <v>0</v>
      </c>
      <c r="D1983" t="b">
        <v>0</v>
      </c>
      <c r="E1983" s="1">
        <v>43585</v>
      </c>
      <c r="F1983" t="b">
        <v>1</v>
      </c>
      <c r="G1983" t="s">
        <v>51</v>
      </c>
      <c r="H1983" t="b">
        <v>0</v>
      </c>
      <c r="I1983" s="2">
        <v>43399.695983796293</v>
      </c>
      <c r="J1983" t="b">
        <v>0</v>
      </c>
      <c r="K1983" t="b">
        <v>0</v>
      </c>
      <c r="L1983" t="s">
        <v>72</v>
      </c>
      <c r="M1983">
        <v>2</v>
      </c>
      <c r="N1983">
        <v>2019</v>
      </c>
      <c r="O1983" t="s">
        <v>34</v>
      </c>
      <c r="P1983" t="s">
        <v>34</v>
      </c>
      <c r="Q1983" t="s">
        <v>49</v>
      </c>
      <c r="R1983" t="s">
        <v>1234</v>
      </c>
      <c r="S1983" s="2">
        <v>44194.665925925925</v>
      </c>
      <c r="U1983" s="2">
        <v>44194.663784722223</v>
      </c>
      <c r="V1983" t="b">
        <v>1</v>
      </c>
      <c r="W1983" t="s">
        <v>98</v>
      </c>
      <c r="X1983" t="s">
        <v>3884</v>
      </c>
      <c r="Z1983" t="b">
        <v>0</v>
      </c>
      <c r="AA1983" t="s">
        <v>1234</v>
      </c>
      <c r="AB1983" t="s">
        <v>38</v>
      </c>
      <c r="AC1983" t="b">
        <v>0</v>
      </c>
      <c r="AD1983" t="b">
        <v>0</v>
      </c>
      <c r="AE1983" s="3">
        <v>742457.6</v>
      </c>
      <c r="AF1983" s="3">
        <v>0</v>
      </c>
    </row>
    <row r="1984" spans="1:32" x14ac:dyDescent="0.3">
      <c r="A1984" t="s">
        <v>3054</v>
      </c>
      <c r="B1984" t="b">
        <v>0</v>
      </c>
      <c r="D1984" t="b">
        <v>0</v>
      </c>
      <c r="E1984" s="1">
        <v>43585</v>
      </c>
      <c r="F1984" t="b">
        <v>1</v>
      </c>
      <c r="G1984" t="s">
        <v>159</v>
      </c>
      <c r="H1984" t="b">
        <v>0</v>
      </c>
      <c r="I1984" s="2">
        <v>43571.819467592592</v>
      </c>
      <c r="J1984" t="b">
        <v>0</v>
      </c>
      <c r="K1984" t="b">
        <v>0</v>
      </c>
      <c r="L1984" t="s">
        <v>72</v>
      </c>
      <c r="M1984">
        <v>2</v>
      </c>
      <c r="N1984">
        <v>2019</v>
      </c>
      <c r="O1984" t="s">
        <v>5</v>
      </c>
      <c r="P1984" t="s">
        <v>5</v>
      </c>
      <c r="Q1984" t="s">
        <v>120</v>
      </c>
      <c r="R1984" t="s">
        <v>87</v>
      </c>
      <c r="S1984" s="2">
        <v>44297.8278587963</v>
      </c>
      <c r="U1984" s="2">
        <v>43640.682893518519</v>
      </c>
      <c r="V1984" t="b">
        <v>0</v>
      </c>
      <c r="W1984" t="s">
        <v>83</v>
      </c>
      <c r="X1984" t="s">
        <v>4698</v>
      </c>
      <c r="Z1984" t="b">
        <v>0</v>
      </c>
      <c r="AA1984" t="s">
        <v>159</v>
      </c>
      <c r="AB1984" t="s">
        <v>42</v>
      </c>
      <c r="AC1984" t="b">
        <v>0</v>
      </c>
      <c r="AD1984" t="b">
        <v>1</v>
      </c>
      <c r="AE1984" s="3">
        <v>4585</v>
      </c>
      <c r="AF1984" s="3">
        <v>4585</v>
      </c>
    </row>
    <row r="1985" spans="1:32" x14ac:dyDescent="0.3">
      <c r="A1985" t="s">
        <v>1123</v>
      </c>
      <c r="B1985" t="b">
        <v>0</v>
      </c>
      <c r="D1985" t="b">
        <v>0</v>
      </c>
      <c r="E1985" s="1">
        <v>43586</v>
      </c>
      <c r="F1985" t="b">
        <v>1</v>
      </c>
      <c r="G1985" t="s">
        <v>40</v>
      </c>
      <c r="H1985" t="b">
        <v>0</v>
      </c>
      <c r="I1985" s="2">
        <v>43518.93105324074</v>
      </c>
      <c r="J1985" t="b">
        <v>0</v>
      </c>
      <c r="K1985" t="b">
        <v>0</v>
      </c>
      <c r="L1985" t="s">
        <v>72</v>
      </c>
      <c r="M1985">
        <v>2</v>
      </c>
      <c r="N1985">
        <v>2019</v>
      </c>
      <c r="O1985" t="s">
        <v>34</v>
      </c>
      <c r="P1985" t="s">
        <v>34</v>
      </c>
      <c r="Q1985" t="s">
        <v>35</v>
      </c>
      <c r="R1985" t="s">
        <v>87</v>
      </c>
      <c r="S1985" s="2">
        <v>44297.838888888888</v>
      </c>
      <c r="U1985" s="2">
        <v>43836.763020833336</v>
      </c>
      <c r="V1985" t="b">
        <v>0</v>
      </c>
      <c r="W1985" t="s">
        <v>121</v>
      </c>
      <c r="X1985" t="s">
        <v>3362</v>
      </c>
      <c r="Z1985" t="b">
        <v>0</v>
      </c>
      <c r="AA1985" t="s">
        <v>194</v>
      </c>
      <c r="AB1985" t="s">
        <v>38</v>
      </c>
      <c r="AC1985" t="b">
        <v>0</v>
      </c>
      <c r="AD1985" t="b">
        <v>0</v>
      </c>
      <c r="AE1985" s="3">
        <v>65714</v>
      </c>
      <c r="AF1985" s="3">
        <v>0</v>
      </c>
    </row>
    <row r="1986" spans="1:32" x14ac:dyDescent="0.3">
      <c r="A1986" t="s">
        <v>3394</v>
      </c>
      <c r="B1986" t="b">
        <v>0</v>
      </c>
      <c r="D1986" t="b">
        <v>0</v>
      </c>
      <c r="E1986" s="1">
        <v>43586</v>
      </c>
      <c r="F1986" t="b">
        <v>1</v>
      </c>
      <c r="G1986" t="s">
        <v>40</v>
      </c>
      <c r="H1986" t="b">
        <v>0</v>
      </c>
      <c r="I1986" s="2">
        <v>43291.818148148152</v>
      </c>
      <c r="J1986" t="b">
        <v>0</v>
      </c>
      <c r="K1986" t="b">
        <v>0</v>
      </c>
      <c r="L1986" t="s">
        <v>72</v>
      </c>
      <c r="M1986">
        <v>2</v>
      </c>
      <c r="N1986">
        <v>2019</v>
      </c>
      <c r="O1986" t="s">
        <v>34</v>
      </c>
      <c r="P1986" t="s">
        <v>34</v>
      </c>
      <c r="Q1986" t="s">
        <v>69</v>
      </c>
      <c r="R1986" t="s">
        <v>36</v>
      </c>
      <c r="S1986" s="2">
        <v>43836.762962962966</v>
      </c>
      <c r="U1986" s="2">
        <v>43836.762962962966</v>
      </c>
      <c r="V1986" t="b">
        <v>0</v>
      </c>
      <c r="W1986" t="s">
        <v>98</v>
      </c>
      <c r="X1986" t="s">
        <v>3395</v>
      </c>
      <c r="Z1986" t="b">
        <v>0</v>
      </c>
      <c r="AA1986" t="s">
        <v>74</v>
      </c>
      <c r="AB1986" t="s">
        <v>38</v>
      </c>
      <c r="AC1986" t="b">
        <v>0</v>
      </c>
      <c r="AD1986" t="b">
        <v>0</v>
      </c>
      <c r="AE1986" s="3">
        <v>65199</v>
      </c>
      <c r="AF1986" s="3">
        <v>0</v>
      </c>
    </row>
    <row r="1987" spans="1:32" x14ac:dyDescent="0.3">
      <c r="A1987" t="s">
        <v>191</v>
      </c>
      <c r="B1987" t="b">
        <v>0</v>
      </c>
      <c r="D1987" t="b">
        <v>0</v>
      </c>
      <c r="E1987" s="1">
        <v>43587</v>
      </c>
      <c r="F1987" t="b">
        <v>1</v>
      </c>
      <c r="G1987" t="s">
        <v>150</v>
      </c>
      <c r="H1987" t="b">
        <v>0</v>
      </c>
      <c r="I1987" s="2">
        <v>43574.717812499999</v>
      </c>
      <c r="J1987" t="b">
        <v>0</v>
      </c>
      <c r="K1987" t="b">
        <v>0</v>
      </c>
      <c r="L1987" t="s">
        <v>72</v>
      </c>
      <c r="M1987">
        <v>2</v>
      </c>
      <c r="N1987">
        <v>2019</v>
      </c>
      <c r="O1987" t="s">
        <v>5</v>
      </c>
      <c r="P1987" t="s">
        <v>5</v>
      </c>
      <c r="Q1987" t="s">
        <v>120</v>
      </c>
      <c r="R1987" t="s">
        <v>87</v>
      </c>
      <c r="S1987" s="2">
        <v>44296.95826388889</v>
      </c>
      <c r="U1987" s="2">
        <v>43587.772557870368</v>
      </c>
      <c r="V1987" t="b">
        <v>0</v>
      </c>
      <c r="W1987" t="s">
        <v>37</v>
      </c>
      <c r="X1987" t="s">
        <v>4733</v>
      </c>
      <c r="Z1987" t="b">
        <v>0</v>
      </c>
      <c r="AA1987" t="s">
        <v>150</v>
      </c>
      <c r="AB1987" t="s">
        <v>42</v>
      </c>
      <c r="AC1987" t="b">
        <v>0</v>
      </c>
      <c r="AD1987" t="b">
        <v>1</v>
      </c>
      <c r="AE1987" s="3">
        <v>5120</v>
      </c>
      <c r="AF1987" s="3">
        <v>5120</v>
      </c>
    </row>
    <row r="1988" spans="1:32" x14ac:dyDescent="0.3">
      <c r="A1988" t="s">
        <v>3344</v>
      </c>
      <c r="B1988" t="b">
        <v>0</v>
      </c>
      <c r="D1988" t="b">
        <v>0</v>
      </c>
      <c r="E1988" s="1">
        <v>43589</v>
      </c>
      <c r="F1988" t="b">
        <v>1</v>
      </c>
      <c r="G1988" t="s">
        <v>40</v>
      </c>
      <c r="H1988" t="b">
        <v>0</v>
      </c>
      <c r="I1988" s="2">
        <v>43528.779745370368</v>
      </c>
      <c r="J1988" t="b">
        <v>0</v>
      </c>
      <c r="K1988" t="b">
        <v>0</v>
      </c>
      <c r="L1988" t="s">
        <v>72</v>
      </c>
      <c r="M1988">
        <v>2</v>
      </c>
      <c r="N1988">
        <v>2019</v>
      </c>
      <c r="O1988" t="s">
        <v>34</v>
      </c>
      <c r="P1988" t="s">
        <v>34</v>
      </c>
      <c r="Q1988" t="s">
        <v>69</v>
      </c>
      <c r="R1988" t="s">
        <v>87</v>
      </c>
      <c r="S1988" s="2">
        <v>44297.838888888888</v>
      </c>
      <c r="U1988" s="2">
        <v>43836.762962962966</v>
      </c>
      <c r="V1988" t="b">
        <v>0</v>
      </c>
      <c r="W1988" t="s">
        <v>121</v>
      </c>
      <c r="X1988" t="s">
        <v>3396</v>
      </c>
      <c r="Z1988" t="b">
        <v>0</v>
      </c>
      <c r="AA1988" t="s">
        <v>40</v>
      </c>
      <c r="AB1988" t="s">
        <v>38</v>
      </c>
      <c r="AC1988" t="b">
        <v>0</v>
      </c>
      <c r="AD1988" t="b">
        <v>0</v>
      </c>
      <c r="AE1988" s="3">
        <v>199</v>
      </c>
      <c r="AF1988" s="3">
        <v>0</v>
      </c>
    </row>
    <row r="1989" spans="1:32" x14ac:dyDescent="0.3">
      <c r="A1989" t="s">
        <v>5323</v>
      </c>
      <c r="B1989" t="b">
        <v>0</v>
      </c>
      <c r="D1989" t="b">
        <v>0</v>
      </c>
      <c r="E1989" s="1">
        <v>43591</v>
      </c>
      <c r="F1989" t="b">
        <v>1</v>
      </c>
      <c r="G1989" t="s">
        <v>40</v>
      </c>
      <c r="H1989" t="b">
        <v>0</v>
      </c>
      <c r="I1989" s="2">
        <v>43588.664317129631</v>
      </c>
      <c r="J1989" t="b">
        <v>0</v>
      </c>
      <c r="K1989" t="b">
        <v>0</v>
      </c>
      <c r="L1989" t="s">
        <v>72</v>
      </c>
      <c r="M1989">
        <v>2</v>
      </c>
      <c r="N1989">
        <v>2019</v>
      </c>
      <c r="O1989" t="s">
        <v>5</v>
      </c>
      <c r="P1989" t="s">
        <v>5</v>
      </c>
      <c r="Q1989" t="s">
        <v>69</v>
      </c>
      <c r="R1989" t="s">
        <v>87</v>
      </c>
      <c r="S1989" s="2">
        <v>44297.838888888888</v>
      </c>
      <c r="U1989" s="2">
        <v>43836.76290509259</v>
      </c>
      <c r="V1989" t="b">
        <v>0</v>
      </c>
      <c r="W1989" t="s">
        <v>121</v>
      </c>
      <c r="X1989" t="s">
        <v>5381</v>
      </c>
      <c r="Z1989" t="b">
        <v>1</v>
      </c>
      <c r="AA1989" t="s">
        <v>40</v>
      </c>
      <c r="AB1989" t="s">
        <v>42</v>
      </c>
      <c r="AC1989" t="b">
        <v>0</v>
      </c>
      <c r="AD1989" t="b">
        <v>1</v>
      </c>
      <c r="AE1989" s="3">
        <v>298.5</v>
      </c>
      <c r="AF1989" s="3">
        <v>298.5</v>
      </c>
    </row>
    <row r="1990" spans="1:32" x14ac:dyDescent="0.3">
      <c r="A1990" t="s">
        <v>858</v>
      </c>
      <c r="B1990" t="b">
        <v>0</v>
      </c>
      <c r="D1990" t="b">
        <v>0</v>
      </c>
      <c r="E1990" s="1">
        <v>43592</v>
      </c>
      <c r="F1990" t="b">
        <v>1</v>
      </c>
      <c r="G1990" t="s">
        <v>40</v>
      </c>
      <c r="H1990" t="b">
        <v>0</v>
      </c>
      <c r="I1990" s="2">
        <v>43592.768877314818</v>
      </c>
      <c r="J1990" t="b">
        <v>0</v>
      </c>
      <c r="K1990" t="b">
        <v>0</v>
      </c>
      <c r="L1990" t="s">
        <v>72</v>
      </c>
      <c r="M1990">
        <v>2</v>
      </c>
      <c r="N1990">
        <v>2019</v>
      </c>
      <c r="O1990" t="s">
        <v>5</v>
      </c>
      <c r="P1990" t="s">
        <v>5</v>
      </c>
      <c r="Q1990" t="s">
        <v>69</v>
      </c>
      <c r="R1990" t="s">
        <v>87</v>
      </c>
      <c r="S1990" s="2">
        <v>44297.838888888888</v>
      </c>
      <c r="U1990" s="2">
        <v>43836.762685185182</v>
      </c>
      <c r="V1990" t="b">
        <v>0</v>
      </c>
      <c r="W1990" t="s">
        <v>121</v>
      </c>
      <c r="X1990" t="s">
        <v>5382</v>
      </c>
      <c r="Z1990" t="b">
        <v>1</v>
      </c>
      <c r="AA1990" t="s">
        <v>40</v>
      </c>
      <c r="AB1990" t="s">
        <v>42</v>
      </c>
      <c r="AC1990" t="b">
        <v>0</v>
      </c>
      <c r="AD1990" t="b">
        <v>1</v>
      </c>
      <c r="AE1990" s="3">
        <v>1215</v>
      </c>
      <c r="AF1990" s="3">
        <v>1215</v>
      </c>
    </row>
    <row r="1991" spans="1:32" x14ac:dyDescent="0.3">
      <c r="A1991" t="s">
        <v>118</v>
      </c>
      <c r="B1991" t="b">
        <v>0</v>
      </c>
      <c r="D1991" t="b">
        <v>0</v>
      </c>
      <c r="E1991" s="1">
        <v>43593</v>
      </c>
      <c r="F1991" t="b">
        <v>1</v>
      </c>
      <c r="G1991" t="s">
        <v>113</v>
      </c>
      <c r="H1991" t="b">
        <v>0</v>
      </c>
      <c r="I1991" s="2">
        <v>43591.757847222223</v>
      </c>
      <c r="J1991" t="b">
        <v>0</v>
      </c>
      <c r="K1991" t="b">
        <v>0</v>
      </c>
      <c r="L1991" t="s">
        <v>72</v>
      </c>
      <c r="M1991">
        <v>2</v>
      </c>
      <c r="N1991">
        <v>2019</v>
      </c>
      <c r="O1991" t="s">
        <v>5</v>
      </c>
      <c r="P1991" t="s">
        <v>5</v>
      </c>
      <c r="R1991" t="s">
        <v>87</v>
      </c>
      <c r="S1991" s="2">
        <v>44297.8278587963</v>
      </c>
      <c r="U1991" s="2">
        <v>43598.525335648148</v>
      </c>
      <c r="V1991" t="b">
        <v>0</v>
      </c>
      <c r="W1991" t="s">
        <v>83</v>
      </c>
      <c r="X1991" t="s">
        <v>4759</v>
      </c>
      <c r="Z1991" t="b">
        <v>0</v>
      </c>
      <c r="AA1991" t="s">
        <v>113</v>
      </c>
      <c r="AB1991" t="s">
        <v>42</v>
      </c>
      <c r="AC1991" t="b">
        <v>0</v>
      </c>
      <c r="AD1991" t="b">
        <v>1</v>
      </c>
      <c r="AE1991" s="3">
        <v>5000</v>
      </c>
      <c r="AF1991" s="3">
        <v>5000</v>
      </c>
    </row>
    <row r="1992" spans="1:32" x14ac:dyDescent="0.3">
      <c r="A1992" t="s">
        <v>2696</v>
      </c>
      <c r="B1992" t="b">
        <v>0</v>
      </c>
      <c r="D1992" t="b">
        <v>0</v>
      </c>
      <c r="E1992" s="1">
        <v>43593</v>
      </c>
      <c r="F1992" t="b">
        <v>1</v>
      </c>
      <c r="G1992" t="s">
        <v>40</v>
      </c>
      <c r="H1992" t="b">
        <v>0</v>
      </c>
      <c r="I1992" s="2">
        <v>43588.574895833335</v>
      </c>
      <c r="J1992" t="b">
        <v>0</v>
      </c>
      <c r="K1992" t="b">
        <v>0</v>
      </c>
      <c r="L1992" t="s">
        <v>72</v>
      </c>
      <c r="M1992">
        <v>2</v>
      </c>
      <c r="N1992">
        <v>2019</v>
      </c>
      <c r="O1992" t="s">
        <v>5</v>
      </c>
      <c r="P1992" t="s">
        <v>5</v>
      </c>
      <c r="Q1992" t="s">
        <v>64</v>
      </c>
      <c r="R1992" t="s">
        <v>87</v>
      </c>
      <c r="S1992" s="2">
        <v>44297.8278587963</v>
      </c>
      <c r="U1992" s="2">
        <v>43836.76290509259</v>
      </c>
      <c r="V1992" t="b">
        <v>0</v>
      </c>
      <c r="W1992" t="s">
        <v>83</v>
      </c>
      <c r="X1992" t="s">
        <v>5398</v>
      </c>
      <c r="Z1992" t="b">
        <v>1</v>
      </c>
      <c r="AA1992" t="s">
        <v>40</v>
      </c>
      <c r="AB1992" t="s">
        <v>42</v>
      </c>
      <c r="AC1992" t="b">
        <v>0</v>
      </c>
      <c r="AD1992" t="b">
        <v>1</v>
      </c>
      <c r="AE1992" s="3">
        <v>312</v>
      </c>
      <c r="AF1992" s="3">
        <v>312</v>
      </c>
    </row>
    <row r="1993" spans="1:32" x14ac:dyDescent="0.3">
      <c r="A1993" t="s">
        <v>770</v>
      </c>
      <c r="B1993" t="b">
        <v>0</v>
      </c>
      <c r="D1993" t="b">
        <v>0</v>
      </c>
      <c r="E1993" s="1">
        <v>43594</v>
      </c>
      <c r="F1993" t="b">
        <v>1</v>
      </c>
      <c r="G1993" t="s">
        <v>964</v>
      </c>
      <c r="H1993" t="b">
        <v>0</v>
      </c>
      <c r="I1993" s="2">
        <v>43259.54105324074</v>
      </c>
      <c r="J1993" t="b">
        <v>0</v>
      </c>
      <c r="K1993" t="b">
        <v>0</v>
      </c>
      <c r="L1993" t="s">
        <v>72</v>
      </c>
      <c r="M1993">
        <v>2</v>
      </c>
      <c r="N1993">
        <v>2019</v>
      </c>
      <c r="O1993" t="s">
        <v>5</v>
      </c>
      <c r="P1993" t="s">
        <v>5</v>
      </c>
      <c r="Q1993" t="s">
        <v>120</v>
      </c>
      <c r="R1993" t="s">
        <v>87</v>
      </c>
      <c r="S1993" s="2">
        <v>44296.95826388889</v>
      </c>
      <c r="U1993" s="2">
        <v>43594.495173611111</v>
      </c>
      <c r="V1993" t="b">
        <v>0</v>
      </c>
      <c r="W1993" t="s">
        <v>37</v>
      </c>
      <c r="X1993" t="s">
        <v>4767</v>
      </c>
      <c r="Z1993" t="b">
        <v>0</v>
      </c>
      <c r="AA1993" t="s">
        <v>246</v>
      </c>
      <c r="AB1993" t="s">
        <v>42</v>
      </c>
      <c r="AC1993" t="b">
        <v>0</v>
      </c>
      <c r="AD1993" t="b">
        <v>1</v>
      </c>
      <c r="AE1993" s="3">
        <v>86395</v>
      </c>
      <c r="AF1993" s="3">
        <v>86395</v>
      </c>
    </row>
    <row r="1994" spans="1:32" x14ac:dyDescent="0.3">
      <c r="A1994" t="s">
        <v>206</v>
      </c>
      <c r="B1994" t="b">
        <v>0</v>
      </c>
      <c r="D1994" t="b">
        <v>0</v>
      </c>
      <c r="E1994" s="1">
        <v>43594</v>
      </c>
      <c r="F1994" t="b">
        <v>1</v>
      </c>
      <c r="G1994" t="s">
        <v>123</v>
      </c>
      <c r="H1994" t="b">
        <v>0</v>
      </c>
      <c r="I1994" s="2">
        <v>43354.772557870368</v>
      </c>
      <c r="J1994" t="b">
        <v>0</v>
      </c>
      <c r="K1994" t="b">
        <v>0</v>
      </c>
      <c r="L1994" t="s">
        <v>72</v>
      </c>
      <c r="M1994">
        <v>2</v>
      </c>
      <c r="N1994">
        <v>2019</v>
      </c>
      <c r="O1994" t="s">
        <v>5</v>
      </c>
      <c r="P1994" t="s">
        <v>5</v>
      </c>
      <c r="Q1994" t="s">
        <v>110</v>
      </c>
      <c r="R1994" t="s">
        <v>87</v>
      </c>
      <c r="S1994" s="2">
        <v>44297.841840277775</v>
      </c>
      <c r="U1994" s="2">
        <v>43594.495069444441</v>
      </c>
      <c r="V1994" t="b">
        <v>0</v>
      </c>
      <c r="W1994" t="s">
        <v>141</v>
      </c>
      <c r="X1994" t="s">
        <v>5888</v>
      </c>
      <c r="Z1994" t="b">
        <v>0</v>
      </c>
      <c r="AA1994" t="s">
        <v>246</v>
      </c>
      <c r="AB1994" t="s">
        <v>42</v>
      </c>
      <c r="AC1994" t="b">
        <v>0</v>
      </c>
      <c r="AD1994" t="b">
        <v>1</v>
      </c>
      <c r="AE1994" s="3">
        <v>73900</v>
      </c>
      <c r="AF1994" s="3">
        <v>73900</v>
      </c>
    </row>
    <row r="1995" spans="1:32" x14ac:dyDescent="0.3">
      <c r="A1995" t="s">
        <v>676</v>
      </c>
      <c r="B1995" t="b">
        <v>0</v>
      </c>
      <c r="D1995" t="b">
        <v>0</v>
      </c>
      <c r="E1995" s="1">
        <v>43598</v>
      </c>
      <c r="F1995" t="b">
        <v>1</v>
      </c>
      <c r="G1995" t="s">
        <v>109</v>
      </c>
      <c r="H1995" t="b">
        <v>1</v>
      </c>
      <c r="I1995" s="2">
        <v>42550.158495370371</v>
      </c>
      <c r="J1995" t="b">
        <v>0</v>
      </c>
      <c r="K1995" t="b">
        <v>0</v>
      </c>
      <c r="L1995" t="s">
        <v>72</v>
      </c>
      <c r="M1995">
        <v>2</v>
      </c>
      <c r="N1995">
        <v>2019</v>
      </c>
      <c r="O1995" t="s">
        <v>34</v>
      </c>
      <c r="P1995" t="s">
        <v>34</v>
      </c>
      <c r="Q1995" t="s">
        <v>5969</v>
      </c>
      <c r="R1995" t="s">
        <v>87</v>
      </c>
      <c r="S1995" s="2">
        <v>44296.959062499998</v>
      </c>
      <c r="U1995" s="2">
        <v>43598.616238425922</v>
      </c>
      <c r="V1995" t="b">
        <v>0</v>
      </c>
      <c r="W1995" t="s">
        <v>98</v>
      </c>
      <c r="X1995" t="s">
        <v>677</v>
      </c>
      <c r="Z1995" t="b">
        <v>0</v>
      </c>
      <c r="AA1995" t="s">
        <v>113</v>
      </c>
      <c r="AB1995" t="s">
        <v>38</v>
      </c>
      <c r="AC1995" t="b">
        <v>0</v>
      </c>
      <c r="AD1995" t="b">
        <v>0</v>
      </c>
      <c r="AE1995" s="3">
        <v>54805</v>
      </c>
      <c r="AF1995" s="3">
        <v>0</v>
      </c>
    </row>
    <row r="1996" spans="1:32" x14ac:dyDescent="0.3">
      <c r="A1996" t="s">
        <v>3342</v>
      </c>
      <c r="B1996" t="b">
        <v>0</v>
      </c>
      <c r="D1996" t="b">
        <v>0</v>
      </c>
      <c r="E1996" s="1">
        <v>43598</v>
      </c>
      <c r="F1996" t="b">
        <v>1</v>
      </c>
      <c r="G1996" t="s">
        <v>40</v>
      </c>
      <c r="H1996" t="b">
        <v>0</v>
      </c>
      <c r="I1996" s="2">
        <v>43573.808240740742</v>
      </c>
      <c r="J1996" t="b">
        <v>0</v>
      </c>
      <c r="K1996" t="b">
        <v>0</v>
      </c>
      <c r="L1996" t="s">
        <v>72</v>
      </c>
      <c r="M1996">
        <v>2</v>
      </c>
      <c r="N1996">
        <v>2019</v>
      </c>
      <c r="O1996" t="s">
        <v>5</v>
      </c>
      <c r="P1996" t="s">
        <v>5</v>
      </c>
      <c r="Q1996" t="s">
        <v>49</v>
      </c>
      <c r="R1996" t="s">
        <v>87</v>
      </c>
      <c r="S1996" s="2">
        <v>44297.838888888888</v>
      </c>
      <c r="U1996" s="2">
        <v>43836.762685185182</v>
      </c>
      <c r="V1996" t="b">
        <v>0</v>
      </c>
      <c r="W1996" t="s">
        <v>121</v>
      </c>
      <c r="X1996" t="s">
        <v>5418</v>
      </c>
      <c r="Z1996" t="b">
        <v>1</v>
      </c>
      <c r="AA1996" t="s">
        <v>51</v>
      </c>
      <c r="AB1996" t="s">
        <v>42</v>
      </c>
      <c r="AC1996" t="b">
        <v>0</v>
      </c>
      <c r="AD1996" t="b">
        <v>1</v>
      </c>
      <c r="AE1996" s="3">
        <v>600</v>
      </c>
      <c r="AF1996" s="3">
        <v>600</v>
      </c>
    </row>
    <row r="1997" spans="1:32" x14ac:dyDescent="0.3">
      <c r="A1997" t="s">
        <v>1564</v>
      </c>
      <c r="B1997" t="b">
        <v>0</v>
      </c>
      <c r="D1997" t="b">
        <v>0</v>
      </c>
      <c r="E1997" s="1">
        <v>43602</v>
      </c>
      <c r="F1997" t="b">
        <v>1</v>
      </c>
      <c r="G1997" t="s">
        <v>40</v>
      </c>
      <c r="H1997" t="b">
        <v>0</v>
      </c>
      <c r="I1997" s="2">
        <v>43517.635752314818</v>
      </c>
      <c r="J1997" t="b">
        <v>0</v>
      </c>
      <c r="K1997" t="b">
        <v>0</v>
      </c>
      <c r="L1997" t="s">
        <v>72</v>
      </c>
      <c r="M1997">
        <v>2</v>
      </c>
      <c r="N1997">
        <v>2019</v>
      </c>
      <c r="O1997" t="s">
        <v>5</v>
      </c>
      <c r="P1997" t="s">
        <v>5</v>
      </c>
      <c r="Q1997" t="s">
        <v>69</v>
      </c>
      <c r="R1997" t="s">
        <v>87</v>
      </c>
      <c r="S1997" s="2">
        <v>44297.8278587963</v>
      </c>
      <c r="U1997" s="2">
        <v>43836.762685185182</v>
      </c>
      <c r="V1997" t="b">
        <v>0</v>
      </c>
      <c r="W1997" t="s">
        <v>83</v>
      </c>
      <c r="X1997" t="s">
        <v>5374</v>
      </c>
      <c r="Z1997" t="b">
        <v>1</v>
      </c>
      <c r="AA1997" t="s">
        <v>40</v>
      </c>
      <c r="AB1997" t="s">
        <v>42</v>
      </c>
      <c r="AC1997" t="b">
        <v>0</v>
      </c>
      <c r="AD1997" t="b">
        <v>1</v>
      </c>
      <c r="AE1997" s="3">
        <v>6500</v>
      </c>
      <c r="AF1997" s="3">
        <v>6500</v>
      </c>
    </row>
    <row r="1998" spans="1:32" x14ac:dyDescent="0.3">
      <c r="A1998" t="s">
        <v>3671</v>
      </c>
      <c r="B1998" t="b">
        <v>0</v>
      </c>
      <c r="D1998" t="b">
        <v>0</v>
      </c>
      <c r="E1998" s="1">
        <v>43602</v>
      </c>
      <c r="F1998" t="b">
        <v>1</v>
      </c>
      <c r="G1998" t="s">
        <v>229</v>
      </c>
      <c r="H1998" t="b">
        <v>1</v>
      </c>
      <c r="I1998" s="2">
        <v>43516.964236111111</v>
      </c>
      <c r="J1998" t="b">
        <v>0</v>
      </c>
      <c r="K1998" t="b">
        <v>0</v>
      </c>
      <c r="L1998" t="s">
        <v>72</v>
      </c>
      <c r="M1998">
        <v>2</v>
      </c>
      <c r="N1998">
        <v>2019</v>
      </c>
      <c r="O1998" t="s">
        <v>5</v>
      </c>
      <c r="P1998" t="s">
        <v>5</v>
      </c>
      <c r="Q1998" t="s">
        <v>69</v>
      </c>
      <c r="R1998" t="s">
        <v>87</v>
      </c>
      <c r="S1998" s="2">
        <v>44297.837673611109</v>
      </c>
      <c r="U1998" s="2">
        <v>43836.762685185182</v>
      </c>
      <c r="V1998" t="b">
        <v>0</v>
      </c>
      <c r="W1998" t="s">
        <v>121</v>
      </c>
      <c r="X1998" t="s">
        <v>5689</v>
      </c>
      <c r="Z1998" t="b">
        <v>1</v>
      </c>
      <c r="AA1998" t="s">
        <v>229</v>
      </c>
      <c r="AB1998" t="s">
        <v>42</v>
      </c>
      <c r="AC1998" t="b">
        <v>0</v>
      </c>
      <c r="AD1998" t="b">
        <v>1</v>
      </c>
      <c r="AE1998" s="3">
        <v>71066.91</v>
      </c>
      <c r="AF1998" s="3">
        <v>71066.91</v>
      </c>
    </row>
    <row r="1999" spans="1:32" x14ac:dyDescent="0.3">
      <c r="A1999" t="s">
        <v>3905</v>
      </c>
      <c r="B1999" t="b">
        <v>0</v>
      </c>
      <c r="D1999" t="b">
        <v>0</v>
      </c>
      <c r="E1999" s="1">
        <v>43606</v>
      </c>
      <c r="F1999" t="b">
        <v>1</v>
      </c>
      <c r="G1999" t="s">
        <v>51</v>
      </c>
      <c r="H1999" t="b">
        <v>0</v>
      </c>
      <c r="I1999" s="2">
        <v>43404.858553240738</v>
      </c>
      <c r="J1999" t="b">
        <v>0</v>
      </c>
      <c r="K1999" t="b">
        <v>0</v>
      </c>
      <c r="L1999" t="s">
        <v>72</v>
      </c>
      <c r="M1999">
        <v>2</v>
      </c>
      <c r="N1999">
        <v>2019</v>
      </c>
      <c r="O1999" t="s">
        <v>5</v>
      </c>
      <c r="P1999" t="s">
        <v>5</v>
      </c>
      <c r="Q1999" t="s">
        <v>49</v>
      </c>
      <c r="R1999" t="s">
        <v>87</v>
      </c>
      <c r="S1999" s="2">
        <v>44297.838888888888</v>
      </c>
      <c r="U1999" s="2">
        <v>44020.449456018519</v>
      </c>
      <c r="V1999" t="b">
        <v>1</v>
      </c>
      <c r="W1999" t="s">
        <v>121</v>
      </c>
      <c r="X1999" t="s">
        <v>5675</v>
      </c>
      <c r="Z1999" t="b">
        <v>1</v>
      </c>
      <c r="AA1999" t="s">
        <v>51</v>
      </c>
      <c r="AB1999" t="s">
        <v>42</v>
      </c>
      <c r="AC1999" t="b">
        <v>0</v>
      </c>
      <c r="AD1999" t="b">
        <v>1</v>
      </c>
      <c r="AE1999" s="3">
        <v>628731.30000000005</v>
      </c>
      <c r="AF1999" s="3">
        <v>628731.30000000005</v>
      </c>
    </row>
    <row r="2000" spans="1:32" x14ac:dyDescent="0.3">
      <c r="A2000" t="s">
        <v>1572</v>
      </c>
      <c r="B2000" t="b">
        <v>0</v>
      </c>
      <c r="D2000" t="b">
        <v>0</v>
      </c>
      <c r="E2000" s="1">
        <v>43608</v>
      </c>
      <c r="F2000" t="b">
        <v>1</v>
      </c>
      <c r="G2000" t="s">
        <v>74</v>
      </c>
      <c r="H2000" t="b">
        <v>0</v>
      </c>
      <c r="I2000" s="2">
        <v>43013.753252314818</v>
      </c>
      <c r="J2000" t="b">
        <v>0</v>
      </c>
      <c r="K2000" t="b">
        <v>0</v>
      </c>
      <c r="L2000" t="s">
        <v>72</v>
      </c>
      <c r="M2000">
        <v>2</v>
      </c>
      <c r="N2000">
        <v>2019</v>
      </c>
      <c r="O2000" t="s">
        <v>5</v>
      </c>
      <c r="P2000" t="s">
        <v>5</v>
      </c>
      <c r="Q2000" t="s">
        <v>69</v>
      </c>
      <c r="R2000" t="s">
        <v>87</v>
      </c>
      <c r="S2000" s="2">
        <v>44297.837673611109</v>
      </c>
      <c r="U2000" s="2">
        <v>43836.762685185182</v>
      </c>
      <c r="V2000" t="b">
        <v>0</v>
      </c>
      <c r="W2000" t="s">
        <v>121</v>
      </c>
      <c r="X2000" t="s">
        <v>5396</v>
      </c>
      <c r="Z2000" t="b">
        <v>1</v>
      </c>
      <c r="AA2000" t="s">
        <v>74</v>
      </c>
      <c r="AB2000" t="s">
        <v>42</v>
      </c>
      <c r="AC2000" t="b">
        <v>0</v>
      </c>
      <c r="AD2000" t="b">
        <v>1</v>
      </c>
      <c r="AE2000" s="3">
        <v>71699</v>
      </c>
      <c r="AF2000" s="3">
        <v>71699</v>
      </c>
    </row>
    <row r="2001" spans="1:32" x14ac:dyDescent="0.3">
      <c r="A2001" t="s">
        <v>5359</v>
      </c>
      <c r="B2001" t="b">
        <v>0</v>
      </c>
      <c r="D2001" t="b">
        <v>0</v>
      </c>
      <c r="E2001" s="1">
        <v>43608</v>
      </c>
      <c r="F2001" t="b">
        <v>1</v>
      </c>
      <c r="G2001" t="s">
        <v>40</v>
      </c>
      <c r="H2001" t="b">
        <v>1</v>
      </c>
      <c r="I2001" s="2">
        <v>43180.705740740741</v>
      </c>
      <c r="J2001" t="b">
        <v>0</v>
      </c>
      <c r="K2001" t="b">
        <v>0</v>
      </c>
      <c r="L2001" t="s">
        <v>72</v>
      </c>
      <c r="M2001">
        <v>2</v>
      </c>
      <c r="N2001">
        <v>2019</v>
      </c>
      <c r="O2001" t="s">
        <v>5</v>
      </c>
      <c r="P2001" t="s">
        <v>5</v>
      </c>
      <c r="Q2001" t="s">
        <v>69</v>
      </c>
      <c r="R2001" t="s">
        <v>87</v>
      </c>
      <c r="S2001" s="2">
        <v>44297.828460648147</v>
      </c>
      <c r="U2001" s="2">
        <v>43836.762627314813</v>
      </c>
      <c r="V2001" t="b">
        <v>0</v>
      </c>
      <c r="W2001" t="s">
        <v>83</v>
      </c>
      <c r="X2001" t="s">
        <v>5693</v>
      </c>
      <c r="Z2001" t="b">
        <v>1</v>
      </c>
      <c r="AA2001" t="s">
        <v>74</v>
      </c>
      <c r="AB2001" t="s">
        <v>42</v>
      </c>
      <c r="AC2001" t="b">
        <v>0</v>
      </c>
      <c r="AD2001" t="b">
        <v>1</v>
      </c>
      <c r="AE2001" s="3">
        <v>91000</v>
      </c>
      <c r="AF2001" s="3">
        <v>91000</v>
      </c>
    </row>
    <row r="2002" spans="1:32" x14ac:dyDescent="0.3">
      <c r="A2002" t="s">
        <v>376</v>
      </c>
      <c r="B2002" t="b">
        <v>0</v>
      </c>
      <c r="D2002" t="b">
        <v>0</v>
      </c>
      <c r="E2002" s="1">
        <v>43614</v>
      </c>
      <c r="F2002" t="b">
        <v>1</v>
      </c>
      <c r="G2002" t="s">
        <v>74</v>
      </c>
      <c r="H2002" t="b">
        <v>0</v>
      </c>
      <c r="I2002" s="2">
        <v>42501.001099537039</v>
      </c>
      <c r="J2002" t="b">
        <v>0</v>
      </c>
      <c r="K2002" t="b">
        <v>0</v>
      </c>
      <c r="L2002" t="s">
        <v>72</v>
      </c>
      <c r="M2002">
        <v>2</v>
      </c>
      <c r="N2002">
        <v>2019</v>
      </c>
      <c r="O2002" t="s">
        <v>5</v>
      </c>
      <c r="P2002" t="s">
        <v>5</v>
      </c>
      <c r="Q2002" t="s">
        <v>5975</v>
      </c>
      <c r="R2002" t="s">
        <v>87</v>
      </c>
      <c r="S2002" s="2">
        <v>44297.837673611109</v>
      </c>
      <c r="U2002" s="2">
        <v>43836.762627314813</v>
      </c>
      <c r="V2002" t="b">
        <v>0</v>
      </c>
      <c r="W2002" t="s">
        <v>121</v>
      </c>
      <c r="X2002" t="s">
        <v>377</v>
      </c>
      <c r="Z2002" t="b">
        <v>1</v>
      </c>
      <c r="AA2002" t="s">
        <v>74</v>
      </c>
      <c r="AB2002" t="s">
        <v>42</v>
      </c>
      <c r="AC2002" t="b">
        <v>0</v>
      </c>
      <c r="AD2002" t="b">
        <v>1</v>
      </c>
      <c r="AE2002" s="3">
        <v>66500</v>
      </c>
      <c r="AF2002" s="3">
        <v>66500</v>
      </c>
    </row>
    <row r="2003" spans="1:32" x14ac:dyDescent="0.3">
      <c r="A2003" t="s">
        <v>71</v>
      </c>
      <c r="B2003" t="b">
        <v>0</v>
      </c>
      <c r="D2003" t="b">
        <v>0</v>
      </c>
      <c r="E2003" s="1">
        <v>43615</v>
      </c>
      <c r="F2003" t="b">
        <v>1</v>
      </c>
      <c r="G2003" t="s">
        <v>32</v>
      </c>
      <c r="H2003" t="b">
        <v>1</v>
      </c>
      <c r="I2003" s="2">
        <v>42331.939375000002</v>
      </c>
      <c r="J2003" t="b">
        <v>0</v>
      </c>
      <c r="K2003" t="b">
        <v>0</v>
      </c>
      <c r="L2003" t="s">
        <v>72</v>
      </c>
      <c r="M2003">
        <v>2</v>
      </c>
      <c r="N2003">
        <v>2019</v>
      </c>
      <c r="O2003" t="s">
        <v>34</v>
      </c>
      <c r="P2003" t="s">
        <v>34</v>
      </c>
      <c r="Q2003" t="s">
        <v>5971</v>
      </c>
      <c r="R2003" t="s">
        <v>40</v>
      </c>
      <c r="S2003" s="2">
        <v>44250.760671296295</v>
      </c>
      <c r="U2003" s="2">
        <v>43836.76290509259</v>
      </c>
      <c r="V2003" t="b">
        <v>0</v>
      </c>
      <c r="W2003" t="s">
        <v>50</v>
      </c>
      <c r="X2003" t="s">
        <v>73</v>
      </c>
      <c r="Z2003" t="b">
        <v>0</v>
      </c>
      <c r="AA2003" t="s">
        <v>74</v>
      </c>
      <c r="AB2003" t="s">
        <v>38</v>
      </c>
      <c r="AC2003" t="b">
        <v>0</v>
      </c>
      <c r="AD2003" t="b">
        <v>0</v>
      </c>
      <c r="AE2003" s="3">
        <v>65000</v>
      </c>
      <c r="AF2003" s="3">
        <v>0</v>
      </c>
    </row>
    <row r="2004" spans="1:32" x14ac:dyDescent="0.3">
      <c r="A2004" t="s">
        <v>4448</v>
      </c>
      <c r="B2004" t="b">
        <v>0</v>
      </c>
      <c r="D2004" t="b">
        <v>0</v>
      </c>
      <c r="E2004" s="1">
        <v>43616</v>
      </c>
      <c r="F2004" t="b">
        <v>1</v>
      </c>
      <c r="G2004" t="s">
        <v>229</v>
      </c>
      <c r="H2004" t="b">
        <v>0</v>
      </c>
      <c r="I2004" s="2">
        <v>43573.649143518516</v>
      </c>
      <c r="J2004" t="b">
        <v>0</v>
      </c>
      <c r="K2004" t="b">
        <v>0</v>
      </c>
      <c r="L2004" t="s">
        <v>72</v>
      </c>
      <c r="M2004">
        <v>2</v>
      </c>
      <c r="N2004">
        <v>2019</v>
      </c>
      <c r="O2004" t="s">
        <v>5</v>
      </c>
      <c r="P2004" t="s">
        <v>5</v>
      </c>
      <c r="Q2004" t="s">
        <v>69</v>
      </c>
      <c r="R2004" t="s">
        <v>40</v>
      </c>
      <c r="S2004" s="2">
        <v>44175.886400462965</v>
      </c>
      <c r="U2004" s="2">
        <v>43836.762685185182</v>
      </c>
      <c r="V2004" t="b">
        <v>0</v>
      </c>
      <c r="W2004" t="s">
        <v>98</v>
      </c>
      <c r="X2004" t="s">
        <v>5406</v>
      </c>
      <c r="Z2004" t="b">
        <v>1</v>
      </c>
      <c r="AA2004" t="s">
        <v>229</v>
      </c>
      <c r="AB2004" t="s">
        <v>42</v>
      </c>
      <c r="AC2004" t="b">
        <v>0</v>
      </c>
      <c r="AD2004" t="b">
        <v>1</v>
      </c>
      <c r="AE2004" s="3">
        <v>130675</v>
      </c>
      <c r="AF2004" s="3">
        <v>130675</v>
      </c>
    </row>
    <row r="2005" spans="1:32" x14ac:dyDescent="0.3">
      <c r="A2005" t="s">
        <v>393</v>
      </c>
      <c r="B2005" t="b">
        <v>0</v>
      </c>
      <c r="D2005" t="b">
        <v>0</v>
      </c>
      <c r="E2005" s="1">
        <v>43617</v>
      </c>
      <c r="F2005" t="b">
        <v>1</v>
      </c>
      <c r="G2005" t="s">
        <v>40</v>
      </c>
      <c r="H2005" t="b">
        <v>0</v>
      </c>
      <c r="I2005" s="2">
        <v>43537.730752314812</v>
      </c>
      <c r="J2005" t="b">
        <v>0</v>
      </c>
      <c r="K2005" t="b">
        <v>0</v>
      </c>
      <c r="L2005" t="s">
        <v>72</v>
      </c>
      <c r="M2005">
        <v>2</v>
      </c>
      <c r="N2005">
        <v>2019</v>
      </c>
      <c r="O2005" t="s">
        <v>34</v>
      </c>
      <c r="P2005" t="s">
        <v>34</v>
      </c>
      <c r="Q2005" t="s">
        <v>69</v>
      </c>
      <c r="R2005" t="s">
        <v>87</v>
      </c>
      <c r="S2005" s="2">
        <v>44297.8278587963</v>
      </c>
      <c r="U2005" s="2">
        <v>43836.762962962966</v>
      </c>
      <c r="V2005" t="b">
        <v>0</v>
      </c>
      <c r="W2005" t="s">
        <v>83</v>
      </c>
      <c r="X2005" t="s">
        <v>3397</v>
      </c>
      <c r="Z2005" t="b">
        <v>0</v>
      </c>
      <c r="AA2005" t="s">
        <v>40</v>
      </c>
      <c r="AB2005" t="s">
        <v>38</v>
      </c>
      <c r="AC2005" t="b">
        <v>0</v>
      </c>
      <c r="AD2005" t="b">
        <v>0</v>
      </c>
      <c r="AE2005" s="3">
        <v>199</v>
      </c>
      <c r="AF2005" s="3">
        <v>0</v>
      </c>
    </row>
    <row r="2006" spans="1:32" x14ac:dyDescent="0.3">
      <c r="A2006" t="s">
        <v>1411</v>
      </c>
      <c r="B2006" t="b">
        <v>0</v>
      </c>
      <c r="D2006" t="b">
        <v>0</v>
      </c>
      <c r="E2006" s="1">
        <v>43617</v>
      </c>
      <c r="F2006" t="b">
        <v>1</v>
      </c>
      <c r="G2006" t="s">
        <v>40</v>
      </c>
      <c r="H2006" t="b">
        <v>0</v>
      </c>
      <c r="I2006" s="2">
        <v>43542.743750000001</v>
      </c>
      <c r="J2006" t="b">
        <v>0</v>
      </c>
      <c r="K2006" t="b">
        <v>0</v>
      </c>
      <c r="L2006" t="s">
        <v>72</v>
      </c>
      <c r="M2006">
        <v>2</v>
      </c>
      <c r="N2006">
        <v>2019</v>
      </c>
      <c r="O2006" t="s">
        <v>34</v>
      </c>
      <c r="P2006" t="s">
        <v>34</v>
      </c>
      <c r="Q2006" t="s">
        <v>64</v>
      </c>
      <c r="R2006" t="s">
        <v>87</v>
      </c>
      <c r="S2006" s="2">
        <v>44297.8278587963</v>
      </c>
      <c r="U2006" s="2">
        <v>43836.762962962966</v>
      </c>
      <c r="V2006" t="b">
        <v>0</v>
      </c>
      <c r="W2006" t="s">
        <v>83</v>
      </c>
      <c r="X2006" t="s">
        <v>3398</v>
      </c>
      <c r="Z2006" t="b">
        <v>0</v>
      </c>
      <c r="AA2006" t="s">
        <v>40</v>
      </c>
      <c r="AB2006" t="s">
        <v>38</v>
      </c>
      <c r="AC2006" t="b">
        <v>0</v>
      </c>
      <c r="AD2006" t="b">
        <v>0</v>
      </c>
      <c r="AE2006" s="3">
        <v>387</v>
      </c>
      <c r="AF2006" s="3">
        <v>0</v>
      </c>
    </row>
    <row r="2007" spans="1:32" x14ac:dyDescent="0.3">
      <c r="A2007" t="s">
        <v>47</v>
      </c>
      <c r="B2007" t="b">
        <v>0</v>
      </c>
      <c r="D2007" t="b">
        <v>0</v>
      </c>
      <c r="E2007" s="1">
        <v>43617</v>
      </c>
      <c r="F2007" t="b">
        <v>1</v>
      </c>
      <c r="G2007" t="s">
        <v>40</v>
      </c>
      <c r="H2007" t="b">
        <v>0</v>
      </c>
      <c r="I2007" s="2">
        <v>43581.854733796295</v>
      </c>
      <c r="J2007" t="b">
        <v>0</v>
      </c>
      <c r="K2007" t="b">
        <v>0</v>
      </c>
      <c r="L2007" t="s">
        <v>72</v>
      </c>
      <c r="M2007">
        <v>2</v>
      </c>
      <c r="N2007">
        <v>2019</v>
      </c>
      <c r="O2007" t="s">
        <v>5</v>
      </c>
      <c r="P2007" t="s">
        <v>5</v>
      </c>
      <c r="Q2007" t="s">
        <v>64</v>
      </c>
      <c r="R2007" t="s">
        <v>87</v>
      </c>
      <c r="S2007" s="2">
        <v>44297.838888888888</v>
      </c>
      <c r="U2007" s="2">
        <v>43836.762685185182</v>
      </c>
      <c r="V2007" t="b">
        <v>0</v>
      </c>
      <c r="W2007" t="s">
        <v>121</v>
      </c>
      <c r="X2007" t="s">
        <v>5420</v>
      </c>
      <c r="Z2007" t="b">
        <v>1</v>
      </c>
      <c r="AA2007" t="s">
        <v>66</v>
      </c>
      <c r="AB2007" t="s">
        <v>42</v>
      </c>
      <c r="AC2007" t="b">
        <v>0</v>
      </c>
      <c r="AD2007" t="b">
        <v>1</v>
      </c>
      <c r="AE2007" s="3">
        <v>130437</v>
      </c>
      <c r="AF2007" s="3">
        <v>130437</v>
      </c>
    </row>
    <row r="2008" spans="1:32" x14ac:dyDescent="0.3">
      <c r="A2008" t="s">
        <v>1940</v>
      </c>
      <c r="B2008" t="b">
        <v>0</v>
      </c>
      <c r="D2008" t="b">
        <v>0</v>
      </c>
      <c r="E2008" s="1">
        <v>43619</v>
      </c>
      <c r="F2008" t="b">
        <v>1</v>
      </c>
      <c r="G2008" t="s">
        <v>74</v>
      </c>
      <c r="H2008" t="b">
        <v>0</v>
      </c>
      <c r="I2008" s="2">
        <v>42901.479861111111</v>
      </c>
      <c r="J2008" t="b">
        <v>0</v>
      </c>
      <c r="K2008" t="b">
        <v>0</v>
      </c>
      <c r="L2008" t="s">
        <v>72</v>
      </c>
      <c r="M2008">
        <v>2</v>
      </c>
      <c r="N2008">
        <v>2019</v>
      </c>
      <c r="O2008" t="s">
        <v>5</v>
      </c>
      <c r="P2008" t="s">
        <v>5</v>
      </c>
      <c r="Q2008" t="s">
        <v>69</v>
      </c>
      <c r="R2008" t="s">
        <v>87</v>
      </c>
      <c r="S2008" s="2">
        <v>44297.837673611109</v>
      </c>
      <c r="U2008" s="2">
        <v>43836.762627314813</v>
      </c>
      <c r="V2008" t="b">
        <v>0</v>
      </c>
      <c r="W2008" t="s">
        <v>121</v>
      </c>
      <c r="X2008" t="s">
        <v>5395</v>
      </c>
      <c r="Z2008" t="b">
        <v>1</v>
      </c>
      <c r="AA2008" t="s">
        <v>229</v>
      </c>
      <c r="AB2008" t="s">
        <v>42</v>
      </c>
      <c r="AC2008" t="b">
        <v>0</v>
      </c>
      <c r="AD2008" t="b">
        <v>1</v>
      </c>
      <c r="AE2008" s="3">
        <v>71500</v>
      </c>
      <c r="AF2008" s="3">
        <v>71500</v>
      </c>
    </row>
    <row r="2009" spans="1:32" x14ac:dyDescent="0.3">
      <c r="A2009" t="s">
        <v>1670</v>
      </c>
      <c r="B2009" t="b">
        <v>0</v>
      </c>
      <c r="D2009" t="b">
        <v>0</v>
      </c>
      <c r="E2009" s="1">
        <v>43619</v>
      </c>
      <c r="F2009" t="b">
        <v>1</v>
      </c>
      <c r="G2009" t="s">
        <v>74</v>
      </c>
      <c r="H2009" t="b">
        <v>0</v>
      </c>
      <c r="I2009" s="2">
        <v>43573.807638888888</v>
      </c>
      <c r="J2009" t="b">
        <v>0</v>
      </c>
      <c r="K2009" t="b">
        <v>0</v>
      </c>
      <c r="L2009" t="s">
        <v>72</v>
      </c>
      <c r="M2009">
        <v>2</v>
      </c>
      <c r="N2009">
        <v>2019</v>
      </c>
      <c r="O2009" t="s">
        <v>5</v>
      </c>
      <c r="P2009" t="s">
        <v>5</v>
      </c>
      <c r="Q2009" t="s">
        <v>69</v>
      </c>
      <c r="R2009" t="s">
        <v>87</v>
      </c>
      <c r="S2009" s="2">
        <v>44297.838888888888</v>
      </c>
      <c r="U2009" s="2">
        <v>43836.762685185182</v>
      </c>
      <c r="V2009" t="b">
        <v>1</v>
      </c>
      <c r="W2009" t="s">
        <v>121</v>
      </c>
      <c r="X2009" t="s">
        <v>5674</v>
      </c>
      <c r="Z2009" t="b">
        <v>1</v>
      </c>
      <c r="AA2009" t="s">
        <v>74</v>
      </c>
      <c r="AB2009" t="s">
        <v>42</v>
      </c>
      <c r="AC2009" t="b">
        <v>0</v>
      </c>
      <c r="AD2009" t="b">
        <v>1</v>
      </c>
      <c r="AE2009" s="3">
        <v>506458</v>
      </c>
      <c r="AF2009" s="3">
        <v>506458</v>
      </c>
    </row>
    <row r="2010" spans="1:32" x14ac:dyDescent="0.3">
      <c r="A2010" t="s">
        <v>5685</v>
      </c>
      <c r="B2010" t="b">
        <v>0</v>
      </c>
      <c r="D2010" t="b">
        <v>0</v>
      </c>
      <c r="E2010" s="1">
        <v>43619</v>
      </c>
      <c r="F2010" t="b">
        <v>1</v>
      </c>
      <c r="G2010" t="s">
        <v>229</v>
      </c>
      <c r="H2010" t="b">
        <v>1</v>
      </c>
      <c r="I2010" s="2">
        <v>43577.832916666666</v>
      </c>
      <c r="J2010" t="b">
        <v>0</v>
      </c>
      <c r="K2010" t="b">
        <v>0</v>
      </c>
      <c r="L2010" t="s">
        <v>72</v>
      </c>
      <c r="M2010">
        <v>2</v>
      </c>
      <c r="N2010">
        <v>2019</v>
      </c>
      <c r="O2010" t="s">
        <v>5</v>
      </c>
      <c r="P2010" t="s">
        <v>5</v>
      </c>
      <c r="Q2010" t="s">
        <v>69</v>
      </c>
      <c r="R2010" t="s">
        <v>40</v>
      </c>
      <c r="S2010" s="2">
        <v>44175.886400462965</v>
      </c>
      <c r="U2010" s="2">
        <v>43836.762685185182</v>
      </c>
      <c r="V2010" t="b">
        <v>0</v>
      </c>
      <c r="W2010" t="s">
        <v>37</v>
      </c>
      <c r="X2010" t="s">
        <v>5686</v>
      </c>
      <c r="Z2010" t="b">
        <v>1</v>
      </c>
      <c r="AA2010" t="s">
        <v>229</v>
      </c>
      <c r="AB2010" t="s">
        <v>42</v>
      </c>
      <c r="AC2010" t="b">
        <v>0</v>
      </c>
      <c r="AD2010" t="b">
        <v>1</v>
      </c>
      <c r="AE2010" s="3">
        <v>82686.600000000006</v>
      </c>
      <c r="AF2010" s="3">
        <v>82686.600000000006</v>
      </c>
    </row>
    <row r="2011" spans="1:32" x14ac:dyDescent="0.3">
      <c r="A2011" t="s">
        <v>5282</v>
      </c>
      <c r="B2011" t="b">
        <v>0</v>
      </c>
      <c r="D2011" t="b">
        <v>0</v>
      </c>
      <c r="E2011" s="1">
        <v>43620</v>
      </c>
      <c r="F2011" t="b">
        <v>1</v>
      </c>
      <c r="G2011" t="s">
        <v>40</v>
      </c>
      <c r="H2011" t="b">
        <v>0</v>
      </c>
      <c r="I2011" s="2">
        <v>43488.660543981481</v>
      </c>
      <c r="J2011" t="b">
        <v>0</v>
      </c>
      <c r="K2011" t="b">
        <v>0</v>
      </c>
      <c r="L2011" t="s">
        <v>72</v>
      </c>
      <c r="M2011">
        <v>2</v>
      </c>
      <c r="N2011">
        <v>2019</v>
      </c>
      <c r="O2011" t="s">
        <v>5</v>
      </c>
      <c r="P2011" t="s">
        <v>5</v>
      </c>
      <c r="Q2011" t="s">
        <v>69</v>
      </c>
      <c r="R2011" t="s">
        <v>87</v>
      </c>
      <c r="S2011" s="2">
        <v>44297.828460648147</v>
      </c>
      <c r="U2011" s="2">
        <v>43836.762685185182</v>
      </c>
      <c r="V2011" t="b">
        <v>0</v>
      </c>
      <c r="W2011" t="s">
        <v>83</v>
      </c>
      <c r="X2011" t="s">
        <v>5377</v>
      </c>
      <c r="Z2011" t="b">
        <v>1</v>
      </c>
      <c r="AA2011" t="s">
        <v>40</v>
      </c>
      <c r="AB2011" t="s">
        <v>42</v>
      </c>
      <c r="AC2011" t="b">
        <v>0</v>
      </c>
      <c r="AD2011" t="b">
        <v>1</v>
      </c>
      <c r="AE2011" s="3">
        <v>6500</v>
      </c>
      <c r="AF2011" s="3">
        <v>6500</v>
      </c>
    </row>
    <row r="2012" spans="1:32" x14ac:dyDescent="0.3">
      <c r="A2012" t="s">
        <v>3386</v>
      </c>
      <c r="B2012" t="b">
        <v>0</v>
      </c>
      <c r="D2012" t="b">
        <v>0</v>
      </c>
      <c r="E2012" s="1">
        <v>43622</v>
      </c>
      <c r="F2012" t="b">
        <v>1</v>
      </c>
      <c r="G2012" t="s">
        <v>74</v>
      </c>
      <c r="H2012" t="b">
        <v>0</v>
      </c>
      <c r="I2012" s="2">
        <v>43164.911631944444</v>
      </c>
      <c r="J2012" t="b">
        <v>0</v>
      </c>
      <c r="K2012" t="b">
        <v>0</v>
      </c>
      <c r="L2012" t="s">
        <v>72</v>
      </c>
      <c r="M2012">
        <v>2</v>
      </c>
      <c r="N2012">
        <v>2019</v>
      </c>
      <c r="O2012" t="s">
        <v>34</v>
      </c>
      <c r="P2012" t="s">
        <v>34</v>
      </c>
      <c r="Q2012" t="s">
        <v>69</v>
      </c>
      <c r="R2012" t="s">
        <v>36</v>
      </c>
      <c r="S2012" s="2">
        <v>43836.762962962966</v>
      </c>
      <c r="U2012" s="2">
        <v>43836.762962962966</v>
      </c>
      <c r="V2012" t="b">
        <v>0</v>
      </c>
      <c r="W2012" t="s">
        <v>37</v>
      </c>
      <c r="X2012" t="s">
        <v>3387</v>
      </c>
      <c r="Z2012" t="b">
        <v>0</v>
      </c>
      <c r="AA2012" t="s">
        <v>74</v>
      </c>
      <c r="AB2012" t="s">
        <v>38</v>
      </c>
      <c r="AC2012" t="b">
        <v>0</v>
      </c>
      <c r="AD2012" t="b">
        <v>0</v>
      </c>
      <c r="AE2012" s="3">
        <v>65000</v>
      </c>
      <c r="AF2012" s="3">
        <v>0</v>
      </c>
    </row>
    <row r="2013" spans="1:32" x14ac:dyDescent="0.3">
      <c r="A2013" t="s">
        <v>518</v>
      </c>
      <c r="B2013" t="b">
        <v>0</v>
      </c>
      <c r="D2013" t="b">
        <v>0</v>
      </c>
      <c r="E2013" s="1">
        <v>43623</v>
      </c>
      <c r="F2013" t="b">
        <v>1</v>
      </c>
      <c r="G2013" t="s">
        <v>123</v>
      </c>
      <c r="H2013" t="b">
        <v>0</v>
      </c>
      <c r="I2013" s="2">
        <v>43634.020185185182</v>
      </c>
      <c r="J2013" t="b">
        <v>0</v>
      </c>
      <c r="K2013" t="b">
        <v>0</v>
      </c>
      <c r="L2013" t="s">
        <v>72</v>
      </c>
      <c r="M2013">
        <v>2</v>
      </c>
      <c r="N2013">
        <v>2019</v>
      </c>
      <c r="O2013" t="s">
        <v>5</v>
      </c>
      <c r="P2013" t="s">
        <v>5</v>
      </c>
      <c r="Q2013" t="s">
        <v>120</v>
      </c>
      <c r="R2013" t="s">
        <v>87</v>
      </c>
      <c r="S2013" s="2">
        <v>44296.95826388889</v>
      </c>
      <c r="V2013" t="b">
        <v>0</v>
      </c>
      <c r="W2013" t="s">
        <v>37</v>
      </c>
      <c r="X2013" t="s">
        <v>4774</v>
      </c>
      <c r="Z2013" t="b">
        <v>0</v>
      </c>
      <c r="AA2013" t="s">
        <v>150</v>
      </c>
      <c r="AB2013" t="s">
        <v>42</v>
      </c>
      <c r="AC2013" t="b">
        <v>0</v>
      </c>
      <c r="AD2013" t="b">
        <v>1</v>
      </c>
      <c r="AE2013" s="3">
        <v>33200</v>
      </c>
      <c r="AF2013" s="3">
        <v>33200</v>
      </c>
    </row>
    <row r="2014" spans="1:32" x14ac:dyDescent="0.3">
      <c r="A2014" t="s">
        <v>5407</v>
      </c>
      <c r="B2014" t="b">
        <v>0</v>
      </c>
      <c r="D2014" t="b">
        <v>0</v>
      </c>
      <c r="E2014" s="1">
        <v>43627</v>
      </c>
      <c r="F2014" t="b">
        <v>1</v>
      </c>
      <c r="G2014" t="s">
        <v>40</v>
      </c>
      <c r="H2014" t="b">
        <v>0</v>
      </c>
      <c r="I2014" s="2">
        <v>43601.820127314815</v>
      </c>
      <c r="J2014" t="b">
        <v>0</v>
      </c>
      <c r="K2014" t="b">
        <v>0</v>
      </c>
      <c r="L2014" t="s">
        <v>72</v>
      </c>
      <c r="M2014">
        <v>2</v>
      </c>
      <c r="N2014">
        <v>2019</v>
      </c>
      <c r="O2014" t="s">
        <v>5</v>
      </c>
      <c r="P2014" t="s">
        <v>5</v>
      </c>
      <c r="Q2014" t="s">
        <v>69</v>
      </c>
      <c r="R2014" t="s">
        <v>87</v>
      </c>
      <c r="S2014" s="2">
        <v>44297.828460648147</v>
      </c>
      <c r="U2014" s="2">
        <v>43836.762685185182</v>
      </c>
      <c r="V2014" t="b">
        <v>0</v>
      </c>
      <c r="W2014" t="s">
        <v>83</v>
      </c>
      <c r="X2014" t="s">
        <v>5408</v>
      </c>
      <c r="Z2014" t="b">
        <v>1</v>
      </c>
      <c r="AA2014" t="s">
        <v>40</v>
      </c>
      <c r="AB2014" t="s">
        <v>42</v>
      </c>
      <c r="AC2014" t="b">
        <v>0</v>
      </c>
      <c r="AD2014" t="b">
        <v>1</v>
      </c>
      <c r="AE2014" s="3">
        <v>6500</v>
      </c>
      <c r="AF2014" s="3">
        <v>6500</v>
      </c>
    </row>
    <row r="2015" spans="1:32" x14ac:dyDescent="0.3">
      <c r="A2015" t="s">
        <v>282</v>
      </c>
      <c r="B2015" t="b">
        <v>0</v>
      </c>
      <c r="D2015" t="b">
        <v>0</v>
      </c>
      <c r="E2015" s="1">
        <v>43629</v>
      </c>
      <c r="F2015" t="b">
        <v>1</v>
      </c>
      <c r="G2015" t="s">
        <v>159</v>
      </c>
      <c r="H2015" t="b">
        <v>0</v>
      </c>
      <c r="I2015" s="2">
        <v>43537.618564814817</v>
      </c>
      <c r="J2015" t="b">
        <v>0</v>
      </c>
      <c r="K2015" t="b">
        <v>0</v>
      </c>
      <c r="L2015" t="s">
        <v>72</v>
      </c>
      <c r="M2015">
        <v>2</v>
      </c>
      <c r="N2015">
        <v>2019</v>
      </c>
      <c r="O2015" t="s">
        <v>34</v>
      </c>
      <c r="P2015" t="s">
        <v>34</v>
      </c>
      <c r="R2015" t="s">
        <v>87</v>
      </c>
      <c r="S2015" s="2">
        <v>44296.959062499998</v>
      </c>
      <c r="U2015" s="2">
        <v>43642.81690972222</v>
      </c>
      <c r="V2015" t="b">
        <v>0</v>
      </c>
      <c r="W2015" t="s">
        <v>37</v>
      </c>
      <c r="X2015" t="s">
        <v>3059</v>
      </c>
      <c r="Z2015" t="b">
        <v>0</v>
      </c>
      <c r="AA2015" t="s">
        <v>159</v>
      </c>
      <c r="AB2015" t="s">
        <v>38</v>
      </c>
      <c r="AC2015" t="b">
        <v>0</v>
      </c>
      <c r="AD2015" t="b">
        <v>0</v>
      </c>
      <c r="AE2015" s="3">
        <v>6500</v>
      </c>
      <c r="AF2015" s="3">
        <v>0</v>
      </c>
    </row>
    <row r="2016" spans="1:32" x14ac:dyDescent="0.3">
      <c r="A2016" t="s">
        <v>2857</v>
      </c>
      <c r="B2016" t="b">
        <v>0</v>
      </c>
      <c r="D2016" t="b">
        <v>0</v>
      </c>
      <c r="E2016" s="1">
        <v>43630</v>
      </c>
      <c r="F2016" t="b">
        <v>1</v>
      </c>
      <c r="G2016" t="s">
        <v>150</v>
      </c>
      <c r="H2016" t="b">
        <v>0</v>
      </c>
      <c r="I2016" s="2">
        <v>43600.710509259261</v>
      </c>
      <c r="J2016" t="b">
        <v>0</v>
      </c>
      <c r="K2016" t="b">
        <v>0</v>
      </c>
      <c r="L2016" t="s">
        <v>72</v>
      </c>
      <c r="M2016">
        <v>2</v>
      </c>
      <c r="N2016">
        <v>2019</v>
      </c>
      <c r="O2016" t="s">
        <v>5</v>
      </c>
      <c r="P2016" t="s">
        <v>5</v>
      </c>
      <c r="Q2016" t="s">
        <v>120</v>
      </c>
      <c r="R2016" t="s">
        <v>87</v>
      </c>
      <c r="S2016" s="2">
        <v>44296.95826388889</v>
      </c>
      <c r="U2016" s="2">
        <v>43630.609085648146</v>
      </c>
      <c r="V2016" t="b">
        <v>0</v>
      </c>
      <c r="W2016" t="s">
        <v>141</v>
      </c>
      <c r="X2016" t="s">
        <v>4677</v>
      </c>
      <c r="Z2016" t="b">
        <v>0</v>
      </c>
      <c r="AA2016" t="s">
        <v>150</v>
      </c>
      <c r="AB2016" t="s">
        <v>42</v>
      </c>
      <c r="AC2016" t="b">
        <v>0</v>
      </c>
      <c r="AD2016" t="b">
        <v>1</v>
      </c>
      <c r="AE2016" s="3">
        <v>347</v>
      </c>
      <c r="AF2016" s="3">
        <v>347</v>
      </c>
    </row>
    <row r="2017" spans="1:32" x14ac:dyDescent="0.3">
      <c r="A2017" t="s">
        <v>367</v>
      </c>
      <c r="B2017" t="b">
        <v>0</v>
      </c>
      <c r="D2017" t="b">
        <v>0</v>
      </c>
      <c r="E2017" s="1">
        <v>43630</v>
      </c>
      <c r="F2017" t="b">
        <v>1</v>
      </c>
      <c r="G2017" t="s">
        <v>159</v>
      </c>
      <c r="H2017" t="b">
        <v>0</v>
      </c>
      <c r="I2017" s="2">
        <v>43538.609513888892</v>
      </c>
      <c r="J2017" t="b">
        <v>0</v>
      </c>
      <c r="K2017" t="b">
        <v>0</v>
      </c>
      <c r="L2017" t="s">
        <v>72</v>
      </c>
      <c r="M2017">
        <v>2</v>
      </c>
      <c r="N2017">
        <v>2019</v>
      </c>
      <c r="O2017" t="s">
        <v>5</v>
      </c>
      <c r="P2017" t="s">
        <v>5</v>
      </c>
      <c r="Q2017" t="s">
        <v>120</v>
      </c>
      <c r="R2017" t="s">
        <v>87</v>
      </c>
      <c r="S2017" s="2">
        <v>44296.95826388889</v>
      </c>
      <c r="U2017" s="2">
        <v>43640.687881944446</v>
      </c>
      <c r="V2017" t="b">
        <v>0</v>
      </c>
      <c r="W2017" t="s">
        <v>331</v>
      </c>
      <c r="X2017" t="s">
        <v>4741</v>
      </c>
      <c r="Z2017" t="b">
        <v>0</v>
      </c>
      <c r="AA2017" t="s">
        <v>159</v>
      </c>
      <c r="AB2017" t="s">
        <v>42</v>
      </c>
      <c r="AC2017" t="b">
        <v>0</v>
      </c>
      <c r="AD2017" t="b">
        <v>1</v>
      </c>
      <c r="AE2017" s="3">
        <v>5966.67</v>
      </c>
      <c r="AF2017" s="3">
        <v>5966.67</v>
      </c>
    </row>
    <row r="2018" spans="1:32" x14ac:dyDescent="0.3">
      <c r="A2018" t="s">
        <v>613</v>
      </c>
      <c r="B2018" t="b">
        <v>0</v>
      </c>
      <c r="D2018" t="b">
        <v>0</v>
      </c>
      <c r="E2018" s="1">
        <v>43632</v>
      </c>
      <c r="F2018" t="b">
        <v>1</v>
      </c>
      <c r="G2018" t="s">
        <v>159</v>
      </c>
      <c r="H2018" t="b">
        <v>0</v>
      </c>
      <c r="I2018" s="2">
        <v>43601.65216435185</v>
      </c>
      <c r="J2018" t="b">
        <v>0</v>
      </c>
      <c r="K2018" t="b">
        <v>0</v>
      </c>
      <c r="L2018" t="s">
        <v>72</v>
      </c>
      <c r="M2018">
        <v>2</v>
      </c>
      <c r="N2018">
        <v>2019</v>
      </c>
      <c r="O2018" t="s">
        <v>5</v>
      </c>
      <c r="P2018" t="s">
        <v>5</v>
      </c>
      <c r="R2018" t="s">
        <v>87</v>
      </c>
      <c r="S2018" s="2">
        <v>44296.95826388889</v>
      </c>
      <c r="U2018" s="2">
        <v>43640.679490740738</v>
      </c>
      <c r="V2018" t="b">
        <v>0</v>
      </c>
      <c r="W2018" t="s">
        <v>98</v>
      </c>
      <c r="X2018" t="s">
        <v>4704</v>
      </c>
      <c r="Z2018" t="b">
        <v>0</v>
      </c>
      <c r="AA2018" t="s">
        <v>159</v>
      </c>
      <c r="AB2018" t="s">
        <v>42</v>
      </c>
      <c r="AC2018" t="b">
        <v>0</v>
      </c>
      <c r="AD2018" t="b">
        <v>1</v>
      </c>
      <c r="AE2018" s="3">
        <v>670</v>
      </c>
      <c r="AF2018" s="3">
        <v>670</v>
      </c>
    </row>
    <row r="2019" spans="1:32" x14ac:dyDescent="0.3">
      <c r="A2019" t="s">
        <v>1305</v>
      </c>
      <c r="B2019" t="b">
        <v>0</v>
      </c>
      <c r="D2019" t="b">
        <v>0</v>
      </c>
      <c r="E2019" s="1">
        <v>43632</v>
      </c>
      <c r="F2019" t="b">
        <v>1</v>
      </c>
      <c r="G2019" t="s">
        <v>159</v>
      </c>
      <c r="H2019" t="b">
        <v>0</v>
      </c>
      <c r="I2019" s="2">
        <v>43601.75880787037</v>
      </c>
      <c r="J2019" t="b">
        <v>0</v>
      </c>
      <c r="K2019" t="b">
        <v>0</v>
      </c>
      <c r="L2019" t="s">
        <v>72</v>
      </c>
      <c r="M2019">
        <v>2</v>
      </c>
      <c r="N2019">
        <v>2019</v>
      </c>
      <c r="O2019" t="s">
        <v>5</v>
      </c>
      <c r="P2019" t="s">
        <v>5</v>
      </c>
      <c r="R2019" t="s">
        <v>87</v>
      </c>
      <c r="S2019" s="2">
        <v>44296.95826388889</v>
      </c>
      <c r="U2019" s="2">
        <v>43640.677870370368</v>
      </c>
      <c r="V2019" t="b">
        <v>0</v>
      </c>
      <c r="W2019" t="s">
        <v>1252</v>
      </c>
      <c r="X2019" t="s">
        <v>4705</v>
      </c>
      <c r="Z2019" t="b">
        <v>0</v>
      </c>
      <c r="AA2019" t="s">
        <v>159</v>
      </c>
      <c r="AB2019" t="s">
        <v>42</v>
      </c>
      <c r="AC2019" t="b">
        <v>0</v>
      </c>
      <c r="AD2019" t="b">
        <v>1</v>
      </c>
      <c r="AE2019" s="3">
        <v>3245</v>
      </c>
      <c r="AF2019" s="3">
        <v>3245</v>
      </c>
    </row>
    <row r="2020" spans="1:32" x14ac:dyDescent="0.3">
      <c r="A2020" t="s">
        <v>5421</v>
      </c>
      <c r="B2020" t="b">
        <v>0</v>
      </c>
      <c r="D2020" t="b">
        <v>0</v>
      </c>
      <c r="E2020" s="1">
        <v>43634</v>
      </c>
      <c r="F2020" t="b">
        <v>1</v>
      </c>
      <c r="G2020" t="s">
        <v>40</v>
      </c>
      <c r="H2020" t="b">
        <v>0</v>
      </c>
      <c r="I2020" s="2">
        <v>43599.741099537037</v>
      </c>
      <c r="J2020" t="b">
        <v>0</v>
      </c>
      <c r="K2020" t="b">
        <v>0</v>
      </c>
      <c r="L2020" t="s">
        <v>72</v>
      </c>
      <c r="M2020">
        <v>2</v>
      </c>
      <c r="N2020">
        <v>2019</v>
      </c>
      <c r="O2020" t="s">
        <v>5</v>
      </c>
      <c r="P2020" t="s">
        <v>5</v>
      </c>
      <c r="Q2020" t="s">
        <v>64</v>
      </c>
      <c r="R2020" t="s">
        <v>87</v>
      </c>
      <c r="S2020" s="2">
        <v>44297.8278587963</v>
      </c>
      <c r="U2020" s="2">
        <v>43836.762685185182</v>
      </c>
      <c r="V2020" t="b">
        <v>0</v>
      </c>
      <c r="W2020" t="s">
        <v>83</v>
      </c>
      <c r="X2020" t="s">
        <v>5422</v>
      </c>
      <c r="Z2020" t="b">
        <v>1</v>
      </c>
      <c r="AA2020" t="s">
        <v>66</v>
      </c>
      <c r="AB2020" t="s">
        <v>42</v>
      </c>
      <c r="AC2020" t="b">
        <v>0</v>
      </c>
      <c r="AD2020" t="b">
        <v>1</v>
      </c>
      <c r="AE2020" s="3">
        <v>3500</v>
      </c>
      <c r="AF2020" s="3">
        <v>3500</v>
      </c>
    </row>
    <row r="2021" spans="1:32" x14ac:dyDescent="0.3">
      <c r="A2021" t="s">
        <v>427</v>
      </c>
      <c r="B2021" t="b">
        <v>0</v>
      </c>
      <c r="D2021" t="b">
        <v>0</v>
      </c>
      <c r="E2021" s="1">
        <v>43635</v>
      </c>
      <c r="F2021" t="b">
        <v>1</v>
      </c>
      <c r="G2021" t="s">
        <v>159</v>
      </c>
      <c r="H2021" t="b">
        <v>0</v>
      </c>
      <c r="I2021" s="2">
        <v>43543.775000000001</v>
      </c>
      <c r="J2021" t="b">
        <v>0</v>
      </c>
      <c r="K2021" t="b">
        <v>0</v>
      </c>
      <c r="L2021" t="s">
        <v>72</v>
      </c>
      <c r="M2021">
        <v>2</v>
      </c>
      <c r="N2021">
        <v>2019</v>
      </c>
      <c r="O2021" t="s">
        <v>34</v>
      </c>
      <c r="P2021" t="s">
        <v>34</v>
      </c>
      <c r="Q2021" t="s">
        <v>120</v>
      </c>
      <c r="R2021" t="s">
        <v>87</v>
      </c>
      <c r="S2021" s="2">
        <v>44297.840763888889</v>
      </c>
      <c r="U2021" s="2">
        <v>43774.646180555559</v>
      </c>
      <c r="V2021" t="b">
        <v>0</v>
      </c>
      <c r="W2021" t="s">
        <v>111</v>
      </c>
      <c r="X2021" t="s">
        <v>3053</v>
      </c>
      <c r="Z2021" t="b">
        <v>0</v>
      </c>
      <c r="AA2021" t="s">
        <v>159</v>
      </c>
      <c r="AB2021" t="s">
        <v>38</v>
      </c>
      <c r="AC2021" t="b">
        <v>0</v>
      </c>
      <c r="AD2021" t="b">
        <v>0</v>
      </c>
      <c r="AE2021" s="3">
        <v>8950</v>
      </c>
      <c r="AF2021" s="3">
        <v>0</v>
      </c>
    </row>
    <row r="2022" spans="1:32" x14ac:dyDescent="0.3">
      <c r="A2022" t="s">
        <v>874</v>
      </c>
      <c r="B2022" t="b">
        <v>0</v>
      </c>
      <c r="D2022" t="b">
        <v>0</v>
      </c>
      <c r="E2022" s="1">
        <v>43636</v>
      </c>
      <c r="F2022" t="b">
        <v>1</v>
      </c>
      <c r="G2022" t="s">
        <v>123</v>
      </c>
      <c r="H2022" t="b">
        <v>0</v>
      </c>
      <c r="I2022" s="2">
        <v>43397.915648148148</v>
      </c>
      <c r="J2022" t="b">
        <v>0</v>
      </c>
      <c r="K2022" t="b">
        <v>0</v>
      </c>
      <c r="L2022" t="s">
        <v>72</v>
      </c>
      <c r="M2022">
        <v>2</v>
      </c>
      <c r="N2022">
        <v>2019</v>
      </c>
      <c r="O2022" t="s">
        <v>5</v>
      </c>
      <c r="P2022" t="s">
        <v>5</v>
      </c>
      <c r="R2022" t="s">
        <v>87</v>
      </c>
      <c r="S2022" s="2">
        <v>44297.841400462959</v>
      </c>
      <c r="U2022" s="2">
        <v>43790.651261574072</v>
      </c>
      <c r="V2022" t="b">
        <v>0</v>
      </c>
      <c r="W2022" t="s">
        <v>37</v>
      </c>
      <c r="X2022" t="s">
        <v>4756</v>
      </c>
      <c r="Z2022" t="b">
        <v>0</v>
      </c>
      <c r="AA2022" t="s">
        <v>246</v>
      </c>
      <c r="AB2022" t="s">
        <v>42</v>
      </c>
      <c r="AC2022" t="b">
        <v>0</v>
      </c>
      <c r="AD2022" t="b">
        <v>1</v>
      </c>
      <c r="AE2022" s="3">
        <v>8950</v>
      </c>
      <c r="AF2022" s="3">
        <v>8950</v>
      </c>
    </row>
    <row r="2023" spans="1:32" x14ac:dyDescent="0.3">
      <c r="A2023" t="s">
        <v>5413</v>
      </c>
      <c r="B2023" t="b">
        <v>0</v>
      </c>
      <c r="D2023" t="b">
        <v>0</v>
      </c>
      <c r="E2023" s="1">
        <v>43636</v>
      </c>
      <c r="F2023" t="b">
        <v>1</v>
      </c>
      <c r="G2023" t="s">
        <v>40</v>
      </c>
      <c r="H2023" t="b">
        <v>0</v>
      </c>
      <c r="I2023" s="2">
        <v>43630.558009259257</v>
      </c>
      <c r="J2023" t="b">
        <v>0</v>
      </c>
      <c r="K2023" t="b">
        <v>0</v>
      </c>
      <c r="L2023" t="s">
        <v>72</v>
      </c>
      <c r="M2023">
        <v>2</v>
      </c>
      <c r="N2023">
        <v>2019</v>
      </c>
      <c r="O2023" t="s">
        <v>5</v>
      </c>
      <c r="P2023" t="s">
        <v>5</v>
      </c>
      <c r="Q2023" t="s">
        <v>64</v>
      </c>
      <c r="R2023" t="s">
        <v>87</v>
      </c>
      <c r="S2023" s="2">
        <v>44297.8278587963</v>
      </c>
      <c r="U2023" s="2">
        <v>43836.762685185182</v>
      </c>
      <c r="V2023" t="b">
        <v>0</v>
      </c>
      <c r="W2023" t="s">
        <v>83</v>
      </c>
      <c r="X2023" t="s">
        <v>5414</v>
      </c>
      <c r="Z2023" t="b">
        <v>1</v>
      </c>
      <c r="AA2023" t="s">
        <v>40</v>
      </c>
      <c r="AB2023" t="s">
        <v>42</v>
      </c>
      <c r="AC2023" t="b">
        <v>0</v>
      </c>
      <c r="AD2023" t="b">
        <v>1</v>
      </c>
      <c r="AE2023" s="3">
        <v>3500</v>
      </c>
      <c r="AF2023" s="3">
        <v>3500</v>
      </c>
    </row>
    <row r="2024" spans="1:32" x14ac:dyDescent="0.3">
      <c r="A2024" t="s">
        <v>594</v>
      </c>
      <c r="B2024" t="b">
        <v>0</v>
      </c>
      <c r="D2024" t="b">
        <v>0</v>
      </c>
      <c r="E2024" s="1">
        <v>43640</v>
      </c>
      <c r="F2024" t="b">
        <v>1</v>
      </c>
      <c r="G2024" t="s">
        <v>109</v>
      </c>
      <c r="H2024" t="b">
        <v>1</v>
      </c>
      <c r="I2024" s="2">
        <v>42670.702453703707</v>
      </c>
      <c r="J2024" t="b">
        <v>0</v>
      </c>
      <c r="K2024" t="b">
        <v>0</v>
      </c>
      <c r="L2024" t="s">
        <v>72</v>
      </c>
      <c r="M2024">
        <v>2</v>
      </c>
      <c r="N2024">
        <v>2019</v>
      </c>
      <c r="O2024" t="s">
        <v>5</v>
      </c>
      <c r="P2024" t="s">
        <v>5</v>
      </c>
      <c r="Q2024" t="s">
        <v>5980</v>
      </c>
      <c r="R2024" t="s">
        <v>87</v>
      </c>
      <c r="S2024" s="2">
        <v>44296.95826388889</v>
      </c>
      <c r="U2024" s="2">
        <v>43640.62641203704</v>
      </c>
      <c r="V2024" t="b">
        <v>0</v>
      </c>
      <c r="W2024" t="s">
        <v>98</v>
      </c>
      <c r="X2024" t="s">
        <v>860</v>
      </c>
      <c r="Z2024" t="b">
        <v>0</v>
      </c>
      <c r="AA2024" t="s">
        <v>246</v>
      </c>
      <c r="AB2024" t="s">
        <v>42</v>
      </c>
      <c r="AC2024" t="b">
        <v>0</v>
      </c>
      <c r="AD2024" t="b">
        <v>1</v>
      </c>
      <c r="AE2024" s="3">
        <v>86395</v>
      </c>
      <c r="AF2024" s="3">
        <v>86395</v>
      </c>
    </row>
    <row r="2025" spans="1:32" x14ac:dyDescent="0.3">
      <c r="A2025" t="s">
        <v>770</v>
      </c>
      <c r="B2025" t="b">
        <v>0</v>
      </c>
      <c r="D2025" t="b">
        <v>0</v>
      </c>
      <c r="E2025" s="1">
        <v>43640</v>
      </c>
      <c r="F2025" t="b">
        <v>1</v>
      </c>
      <c r="G2025" t="s">
        <v>159</v>
      </c>
      <c r="H2025" t="b">
        <v>0</v>
      </c>
      <c r="I2025" s="2">
        <v>43616.78434027778</v>
      </c>
      <c r="J2025" t="b">
        <v>0</v>
      </c>
      <c r="K2025" t="b">
        <v>0</v>
      </c>
      <c r="L2025" t="s">
        <v>72</v>
      </c>
      <c r="M2025">
        <v>2</v>
      </c>
      <c r="N2025">
        <v>2019</v>
      </c>
      <c r="O2025" t="s">
        <v>5</v>
      </c>
      <c r="P2025" t="s">
        <v>5</v>
      </c>
      <c r="R2025" t="s">
        <v>87</v>
      </c>
      <c r="S2025" s="2">
        <v>44297.841400462959</v>
      </c>
      <c r="U2025" s="2">
        <v>43640.689618055556</v>
      </c>
      <c r="V2025" t="b">
        <v>0</v>
      </c>
      <c r="W2025" t="s">
        <v>37</v>
      </c>
      <c r="X2025" t="s">
        <v>4691</v>
      </c>
      <c r="Z2025" t="b">
        <v>0</v>
      </c>
      <c r="AA2025" t="s">
        <v>159</v>
      </c>
      <c r="AB2025" t="s">
        <v>42</v>
      </c>
      <c r="AC2025" t="b">
        <v>0</v>
      </c>
      <c r="AD2025" t="b">
        <v>1</v>
      </c>
      <c r="AE2025" s="3">
        <v>22365</v>
      </c>
      <c r="AF2025" s="3">
        <v>22365</v>
      </c>
    </row>
    <row r="2026" spans="1:32" x14ac:dyDescent="0.3">
      <c r="A2026" t="s">
        <v>284</v>
      </c>
      <c r="B2026" t="b">
        <v>0</v>
      </c>
      <c r="D2026" t="b">
        <v>0</v>
      </c>
      <c r="E2026" s="1">
        <v>43640</v>
      </c>
      <c r="F2026" t="b">
        <v>1</v>
      </c>
      <c r="G2026" t="s">
        <v>159</v>
      </c>
      <c r="H2026" t="b">
        <v>0</v>
      </c>
      <c r="I2026" s="2">
        <v>43571.602152777778</v>
      </c>
      <c r="J2026" t="b">
        <v>0</v>
      </c>
      <c r="K2026" t="b">
        <v>0</v>
      </c>
      <c r="L2026" t="s">
        <v>72</v>
      </c>
      <c r="M2026">
        <v>2</v>
      </c>
      <c r="N2026">
        <v>2019</v>
      </c>
      <c r="O2026" t="s">
        <v>5</v>
      </c>
      <c r="P2026" t="s">
        <v>5</v>
      </c>
      <c r="R2026" t="s">
        <v>87</v>
      </c>
      <c r="S2026" s="2">
        <v>44296.95826388889</v>
      </c>
      <c r="U2026" s="2">
        <v>43640.687268518515</v>
      </c>
      <c r="V2026" t="b">
        <v>0</v>
      </c>
      <c r="W2026" t="s">
        <v>98</v>
      </c>
      <c r="X2026" t="s">
        <v>4697</v>
      </c>
      <c r="Z2026" t="b">
        <v>0</v>
      </c>
      <c r="AA2026" t="s">
        <v>246</v>
      </c>
      <c r="AB2026" t="s">
        <v>42</v>
      </c>
      <c r="AC2026" t="b">
        <v>0</v>
      </c>
      <c r="AD2026" t="b">
        <v>1</v>
      </c>
      <c r="AE2026" s="3">
        <v>6490</v>
      </c>
      <c r="AF2026" s="3">
        <v>6490</v>
      </c>
    </row>
    <row r="2027" spans="1:32" x14ac:dyDescent="0.3">
      <c r="A2027" t="s">
        <v>164</v>
      </c>
      <c r="B2027" t="b">
        <v>0</v>
      </c>
      <c r="D2027" t="b">
        <v>0</v>
      </c>
      <c r="E2027" s="1">
        <v>43640</v>
      </c>
      <c r="F2027" t="b">
        <v>1</v>
      </c>
      <c r="G2027" t="s">
        <v>159</v>
      </c>
      <c r="H2027" t="b">
        <v>0</v>
      </c>
      <c r="I2027" s="2">
        <v>43578.699918981481</v>
      </c>
      <c r="J2027" t="b">
        <v>0</v>
      </c>
      <c r="K2027" t="b">
        <v>0</v>
      </c>
      <c r="L2027" t="s">
        <v>72</v>
      </c>
      <c r="M2027">
        <v>2</v>
      </c>
      <c r="N2027">
        <v>2019</v>
      </c>
      <c r="O2027" t="s">
        <v>5</v>
      </c>
      <c r="P2027" t="s">
        <v>5</v>
      </c>
      <c r="R2027" t="s">
        <v>87</v>
      </c>
      <c r="S2027" s="2">
        <v>44297.8278587963</v>
      </c>
      <c r="U2027" s="2">
        <v>43640.683888888889</v>
      </c>
      <c r="V2027" t="b">
        <v>0</v>
      </c>
      <c r="W2027" t="s">
        <v>83</v>
      </c>
      <c r="X2027" t="s">
        <v>4699</v>
      </c>
      <c r="Z2027" t="b">
        <v>0</v>
      </c>
      <c r="AA2027" t="s">
        <v>159</v>
      </c>
      <c r="AB2027" t="s">
        <v>42</v>
      </c>
      <c r="AC2027" t="b">
        <v>0</v>
      </c>
      <c r="AD2027" t="b">
        <v>1</v>
      </c>
      <c r="AE2027" s="3">
        <v>3245</v>
      </c>
      <c r="AF2027" s="3">
        <v>3245</v>
      </c>
    </row>
    <row r="2028" spans="1:32" x14ac:dyDescent="0.3">
      <c r="A2028" t="s">
        <v>613</v>
      </c>
      <c r="B2028" t="b">
        <v>0</v>
      </c>
      <c r="D2028" t="b">
        <v>0</v>
      </c>
      <c r="E2028" s="1">
        <v>43640</v>
      </c>
      <c r="F2028" t="b">
        <v>1</v>
      </c>
      <c r="G2028" t="s">
        <v>159</v>
      </c>
      <c r="H2028" t="b">
        <v>0</v>
      </c>
      <c r="I2028" s="2">
        <v>43594.601076388892</v>
      </c>
      <c r="J2028" t="b">
        <v>0</v>
      </c>
      <c r="K2028" t="b">
        <v>0</v>
      </c>
      <c r="L2028" t="s">
        <v>72</v>
      </c>
      <c r="M2028">
        <v>2</v>
      </c>
      <c r="N2028">
        <v>2019</v>
      </c>
      <c r="O2028" t="s">
        <v>5</v>
      </c>
      <c r="P2028" t="s">
        <v>5</v>
      </c>
      <c r="R2028" t="s">
        <v>87</v>
      </c>
      <c r="S2028" s="2">
        <v>44296.95826388889</v>
      </c>
      <c r="U2028" s="2">
        <v>43640.679849537039</v>
      </c>
      <c r="V2028" t="b">
        <v>0</v>
      </c>
      <c r="W2028" t="s">
        <v>37</v>
      </c>
      <c r="X2028" t="s">
        <v>4702</v>
      </c>
      <c r="Z2028" t="b">
        <v>0</v>
      </c>
      <c r="AA2028" t="s">
        <v>159</v>
      </c>
      <c r="AB2028" t="s">
        <v>42</v>
      </c>
      <c r="AC2028" t="b">
        <v>0</v>
      </c>
      <c r="AD2028" t="b">
        <v>1</v>
      </c>
      <c r="AE2028" s="3">
        <v>670</v>
      </c>
      <c r="AF2028" s="3">
        <v>670</v>
      </c>
    </row>
    <row r="2029" spans="1:32" x14ac:dyDescent="0.3">
      <c r="A2029" t="s">
        <v>613</v>
      </c>
      <c r="B2029" t="b">
        <v>0</v>
      </c>
      <c r="D2029" t="b">
        <v>0</v>
      </c>
      <c r="E2029" s="1">
        <v>43640</v>
      </c>
      <c r="F2029" t="b">
        <v>1</v>
      </c>
      <c r="G2029" t="s">
        <v>159</v>
      </c>
      <c r="H2029" t="b">
        <v>0</v>
      </c>
      <c r="I2029" s="2">
        <v>43595.811574074076</v>
      </c>
      <c r="J2029" t="b">
        <v>0</v>
      </c>
      <c r="K2029" t="b">
        <v>0</v>
      </c>
      <c r="L2029" t="s">
        <v>72</v>
      </c>
      <c r="M2029">
        <v>2</v>
      </c>
      <c r="N2029">
        <v>2019</v>
      </c>
      <c r="O2029" t="s">
        <v>5</v>
      </c>
      <c r="P2029" t="s">
        <v>5</v>
      </c>
      <c r="R2029" t="s">
        <v>87</v>
      </c>
      <c r="S2029" s="2">
        <v>44296.95826388889</v>
      </c>
      <c r="U2029" s="2">
        <v>43640.680243055554</v>
      </c>
      <c r="V2029" t="b">
        <v>0</v>
      </c>
      <c r="W2029" t="s">
        <v>37</v>
      </c>
      <c r="X2029" t="s">
        <v>4703</v>
      </c>
      <c r="Z2029" t="b">
        <v>0</v>
      </c>
      <c r="AA2029" t="s">
        <v>159</v>
      </c>
      <c r="AB2029" t="s">
        <v>42</v>
      </c>
      <c r="AC2029" t="b">
        <v>0</v>
      </c>
      <c r="AD2029" t="b">
        <v>1</v>
      </c>
      <c r="AE2029" s="3">
        <v>4450</v>
      </c>
      <c r="AF2029" s="3">
        <v>4450</v>
      </c>
    </row>
    <row r="2030" spans="1:32" x14ac:dyDescent="0.3">
      <c r="A2030" t="s">
        <v>3374</v>
      </c>
      <c r="B2030" t="b">
        <v>0</v>
      </c>
      <c r="D2030" t="b">
        <v>0</v>
      </c>
      <c r="E2030" s="1">
        <v>43642</v>
      </c>
      <c r="F2030" t="b">
        <v>1</v>
      </c>
      <c r="G2030" t="s">
        <v>74</v>
      </c>
      <c r="H2030" t="b">
        <v>0</v>
      </c>
      <c r="I2030" s="2">
        <v>43490.029722222222</v>
      </c>
      <c r="J2030" t="b">
        <v>0</v>
      </c>
      <c r="K2030" t="b">
        <v>0</v>
      </c>
      <c r="L2030" t="s">
        <v>72</v>
      </c>
      <c r="M2030">
        <v>2</v>
      </c>
      <c r="N2030">
        <v>2019</v>
      </c>
      <c r="O2030" t="s">
        <v>34</v>
      </c>
      <c r="P2030" t="s">
        <v>34</v>
      </c>
      <c r="Q2030" t="s">
        <v>69</v>
      </c>
      <c r="R2030" t="s">
        <v>87</v>
      </c>
      <c r="S2030" s="2">
        <v>44297.838888888888</v>
      </c>
      <c r="U2030" s="2">
        <v>43836.762962962966</v>
      </c>
      <c r="V2030" t="b">
        <v>0</v>
      </c>
      <c r="W2030" t="s">
        <v>121</v>
      </c>
      <c r="X2030" t="s">
        <v>3375</v>
      </c>
      <c r="Z2030" t="b">
        <v>0</v>
      </c>
      <c r="AA2030" t="s">
        <v>74</v>
      </c>
      <c r="AB2030" t="s">
        <v>38</v>
      </c>
      <c r="AC2030" t="b">
        <v>0</v>
      </c>
      <c r="AD2030" t="b">
        <v>0</v>
      </c>
      <c r="AE2030" s="3">
        <v>273597</v>
      </c>
      <c r="AF2030" s="3">
        <v>0</v>
      </c>
    </row>
    <row r="2031" spans="1:32" x14ac:dyDescent="0.3">
      <c r="A2031" t="s">
        <v>3196</v>
      </c>
      <c r="B2031" t="b">
        <v>0</v>
      </c>
      <c r="D2031" t="b">
        <v>0</v>
      </c>
      <c r="E2031" s="1">
        <v>43642</v>
      </c>
      <c r="F2031" t="b">
        <v>1</v>
      </c>
      <c r="G2031" t="s">
        <v>159</v>
      </c>
      <c r="H2031" t="b">
        <v>0</v>
      </c>
      <c r="I2031" s="2">
        <v>43592.640289351853</v>
      </c>
      <c r="J2031" t="b">
        <v>0</v>
      </c>
      <c r="K2031" t="b">
        <v>0</v>
      </c>
      <c r="L2031" t="s">
        <v>72</v>
      </c>
      <c r="M2031">
        <v>2</v>
      </c>
      <c r="N2031">
        <v>2019</v>
      </c>
      <c r="O2031" t="s">
        <v>5</v>
      </c>
      <c r="P2031" t="s">
        <v>5</v>
      </c>
      <c r="R2031" t="s">
        <v>87</v>
      </c>
      <c r="S2031" s="2">
        <v>44297.8278587963</v>
      </c>
      <c r="U2031" s="2">
        <v>43642.636412037034</v>
      </c>
      <c r="V2031" t="b">
        <v>0</v>
      </c>
      <c r="W2031" t="s">
        <v>83</v>
      </c>
      <c r="X2031" t="s">
        <v>4700</v>
      </c>
      <c r="Z2031" t="b">
        <v>0</v>
      </c>
      <c r="AA2031" t="s">
        <v>159</v>
      </c>
      <c r="AB2031" t="s">
        <v>42</v>
      </c>
      <c r="AC2031" t="b">
        <v>0</v>
      </c>
      <c r="AD2031" t="b">
        <v>1</v>
      </c>
      <c r="AE2031" s="3">
        <v>15300</v>
      </c>
      <c r="AF2031" s="3">
        <v>15300</v>
      </c>
    </row>
    <row r="2032" spans="1:32" x14ac:dyDescent="0.3">
      <c r="A2032" t="s">
        <v>164</v>
      </c>
      <c r="B2032" t="b">
        <v>0</v>
      </c>
      <c r="D2032" t="b">
        <v>0</v>
      </c>
      <c r="E2032" s="1">
        <v>43642</v>
      </c>
      <c r="F2032" t="b">
        <v>1</v>
      </c>
      <c r="G2032" t="s">
        <v>159</v>
      </c>
      <c r="H2032" t="b">
        <v>0</v>
      </c>
      <c r="I2032" s="2">
        <v>43592.75037037037</v>
      </c>
      <c r="J2032" t="b">
        <v>0</v>
      </c>
      <c r="K2032" t="b">
        <v>0</v>
      </c>
      <c r="L2032" t="s">
        <v>72</v>
      </c>
      <c r="M2032">
        <v>2</v>
      </c>
      <c r="N2032">
        <v>2019</v>
      </c>
      <c r="O2032" t="s">
        <v>5</v>
      </c>
      <c r="P2032" t="s">
        <v>5</v>
      </c>
      <c r="Q2032" t="s">
        <v>110</v>
      </c>
      <c r="R2032" t="s">
        <v>87</v>
      </c>
      <c r="S2032" s="2">
        <v>44296.95826388889</v>
      </c>
      <c r="U2032" s="2">
        <v>43642.635879629626</v>
      </c>
      <c r="V2032" t="b">
        <v>0</v>
      </c>
      <c r="W2032" t="s">
        <v>45</v>
      </c>
      <c r="X2032" t="s">
        <v>4701</v>
      </c>
      <c r="Z2032" t="b">
        <v>0</v>
      </c>
      <c r="AA2032" t="s">
        <v>159</v>
      </c>
      <c r="AB2032" t="s">
        <v>42</v>
      </c>
      <c r="AC2032" t="b">
        <v>0</v>
      </c>
      <c r="AD2032" t="b">
        <v>1</v>
      </c>
      <c r="AE2032" s="3">
        <v>670</v>
      </c>
      <c r="AF2032" s="3">
        <v>670</v>
      </c>
    </row>
    <row r="2033" spans="1:32" x14ac:dyDescent="0.3">
      <c r="A2033" t="s">
        <v>2823</v>
      </c>
      <c r="B2033" t="b">
        <v>0</v>
      </c>
      <c r="D2033" t="b">
        <v>0</v>
      </c>
      <c r="E2033" s="1">
        <v>43642</v>
      </c>
      <c r="F2033" t="b">
        <v>1</v>
      </c>
      <c r="G2033" t="s">
        <v>159</v>
      </c>
      <c r="H2033" t="b">
        <v>0</v>
      </c>
      <c r="I2033" s="2">
        <v>43623.542523148149</v>
      </c>
      <c r="J2033" t="b">
        <v>0</v>
      </c>
      <c r="K2033" t="b">
        <v>0</v>
      </c>
      <c r="L2033" t="s">
        <v>72</v>
      </c>
      <c r="M2033">
        <v>2</v>
      </c>
      <c r="N2033">
        <v>2019</v>
      </c>
      <c r="O2033" t="s">
        <v>5</v>
      </c>
      <c r="P2033" t="s">
        <v>5</v>
      </c>
      <c r="R2033" t="s">
        <v>87</v>
      </c>
      <c r="S2033" s="2">
        <v>44296.95826388889</v>
      </c>
      <c r="U2033" s="2">
        <v>43642.634652777779</v>
      </c>
      <c r="V2033" t="b">
        <v>0</v>
      </c>
      <c r="W2033" t="s">
        <v>45</v>
      </c>
      <c r="X2033" t="s">
        <v>4706</v>
      </c>
      <c r="Z2033" t="b">
        <v>0</v>
      </c>
      <c r="AA2033" t="s">
        <v>159</v>
      </c>
      <c r="AB2033" t="s">
        <v>42</v>
      </c>
      <c r="AC2033" t="b">
        <v>0</v>
      </c>
      <c r="AD2033" t="b">
        <v>1</v>
      </c>
      <c r="AE2033" s="3">
        <v>670</v>
      </c>
      <c r="AF2033" s="3">
        <v>670</v>
      </c>
    </row>
    <row r="2034" spans="1:32" x14ac:dyDescent="0.3">
      <c r="A2034" t="s">
        <v>565</v>
      </c>
      <c r="B2034" t="b">
        <v>0</v>
      </c>
      <c r="D2034" t="b">
        <v>0</v>
      </c>
      <c r="E2034" s="1">
        <v>43642</v>
      </c>
      <c r="F2034" t="b">
        <v>1</v>
      </c>
      <c r="G2034" t="s">
        <v>159</v>
      </c>
      <c r="H2034" t="b">
        <v>0</v>
      </c>
      <c r="I2034" s="2">
        <v>43586.687164351853</v>
      </c>
      <c r="J2034" t="b">
        <v>0</v>
      </c>
      <c r="K2034" t="b">
        <v>0</v>
      </c>
      <c r="L2034" t="s">
        <v>72</v>
      </c>
      <c r="M2034">
        <v>2</v>
      </c>
      <c r="N2034">
        <v>2019</v>
      </c>
      <c r="O2034" t="s">
        <v>5</v>
      </c>
      <c r="P2034" t="s">
        <v>5</v>
      </c>
      <c r="R2034" t="s">
        <v>87</v>
      </c>
      <c r="S2034" s="2">
        <v>44296.95826388889</v>
      </c>
      <c r="U2034" s="2">
        <v>43642.637233796297</v>
      </c>
      <c r="V2034" t="b">
        <v>0</v>
      </c>
      <c r="W2034" t="s">
        <v>98</v>
      </c>
      <c r="X2034" t="s">
        <v>4737</v>
      </c>
      <c r="Z2034" t="b">
        <v>0</v>
      </c>
      <c r="AA2034" t="s">
        <v>159</v>
      </c>
      <c r="AB2034" t="s">
        <v>42</v>
      </c>
      <c r="AC2034" t="b">
        <v>0</v>
      </c>
      <c r="AD2034" t="b">
        <v>1</v>
      </c>
      <c r="AE2034" s="3">
        <v>670</v>
      </c>
      <c r="AF2034" s="3">
        <v>670</v>
      </c>
    </row>
    <row r="2035" spans="1:32" x14ac:dyDescent="0.3">
      <c r="A2035" t="s">
        <v>594</v>
      </c>
      <c r="B2035" t="b">
        <v>0</v>
      </c>
      <c r="D2035" t="b">
        <v>0</v>
      </c>
      <c r="E2035" s="1">
        <v>43642</v>
      </c>
      <c r="F2035" t="b">
        <v>1</v>
      </c>
      <c r="G2035" t="s">
        <v>159</v>
      </c>
      <c r="H2035" t="b">
        <v>0</v>
      </c>
      <c r="I2035" s="2">
        <v>43641.651597222219</v>
      </c>
      <c r="J2035" t="b">
        <v>0</v>
      </c>
      <c r="K2035" t="b">
        <v>0</v>
      </c>
      <c r="L2035" t="s">
        <v>72</v>
      </c>
      <c r="M2035">
        <v>2</v>
      </c>
      <c r="N2035">
        <v>2019</v>
      </c>
      <c r="O2035" t="s">
        <v>5</v>
      </c>
      <c r="P2035" t="s">
        <v>5</v>
      </c>
      <c r="R2035" t="s">
        <v>87</v>
      </c>
      <c r="S2035" s="2">
        <v>44296.95826388889</v>
      </c>
      <c r="U2035" s="2">
        <v>43672.545393518521</v>
      </c>
      <c r="V2035" t="b">
        <v>0</v>
      </c>
      <c r="W2035" t="s">
        <v>98</v>
      </c>
      <c r="X2035" t="s">
        <v>4738</v>
      </c>
      <c r="Z2035" t="b">
        <v>0</v>
      </c>
      <c r="AA2035" t="s">
        <v>159</v>
      </c>
      <c r="AB2035" t="s">
        <v>42</v>
      </c>
      <c r="AC2035" t="b">
        <v>0</v>
      </c>
      <c r="AD2035" t="b">
        <v>1</v>
      </c>
      <c r="AE2035" s="3">
        <v>3915</v>
      </c>
      <c r="AF2035" s="3">
        <v>3915</v>
      </c>
    </row>
    <row r="2036" spans="1:32" x14ac:dyDescent="0.3">
      <c r="A2036" t="s">
        <v>367</v>
      </c>
      <c r="B2036" t="b">
        <v>0</v>
      </c>
      <c r="D2036" t="b">
        <v>0</v>
      </c>
      <c r="E2036" s="1">
        <v>43642</v>
      </c>
      <c r="F2036" t="b">
        <v>1</v>
      </c>
      <c r="G2036" t="s">
        <v>159</v>
      </c>
      <c r="H2036" t="b">
        <v>0</v>
      </c>
      <c r="I2036" s="2">
        <v>43621.613576388889</v>
      </c>
      <c r="J2036" t="b">
        <v>0</v>
      </c>
      <c r="K2036" t="b">
        <v>0</v>
      </c>
      <c r="L2036" t="s">
        <v>72</v>
      </c>
      <c r="M2036">
        <v>2</v>
      </c>
      <c r="N2036">
        <v>2019</v>
      </c>
      <c r="O2036" t="s">
        <v>5</v>
      </c>
      <c r="P2036" t="s">
        <v>5</v>
      </c>
      <c r="R2036" t="s">
        <v>87</v>
      </c>
      <c r="S2036" s="2">
        <v>44296.95826388889</v>
      </c>
      <c r="U2036" s="2">
        <v>43642.627569444441</v>
      </c>
      <c r="V2036" t="b">
        <v>0</v>
      </c>
      <c r="W2036" t="s">
        <v>875</v>
      </c>
      <c r="X2036" t="s">
        <v>4742</v>
      </c>
      <c r="Z2036" t="b">
        <v>0</v>
      </c>
      <c r="AA2036" t="s">
        <v>159</v>
      </c>
      <c r="AB2036" t="s">
        <v>42</v>
      </c>
      <c r="AC2036" t="b">
        <v>0</v>
      </c>
      <c r="AD2036" t="b">
        <v>1</v>
      </c>
      <c r="AE2036" s="3">
        <v>8950</v>
      </c>
      <c r="AF2036" s="3">
        <v>8950</v>
      </c>
    </row>
    <row r="2037" spans="1:32" x14ac:dyDescent="0.3">
      <c r="A2037" t="s">
        <v>134</v>
      </c>
      <c r="B2037" t="b">
        <v>0</v>
      </c>
      <c r="D2037" t="b">
        <v>0</v>
      </c>
      <c r="E2037" s="1">
        <v>43644</v>
      </c>
      <c r="F2037" t="b">
        <v>1</v>
      </c>
      <c r="G2037" t="s">
        <v>109</v>
      </c>
      <c r="H2037" t="b">
        <v>0</v>
      </c>
      <c r="I2037" s="2">
        <v>42432.044918981483</v>
      </c>
      <c r="J2037" t="b">
        <v>0</v>
      </c>
      <c r="K2037" t="b">
        <v>0</v>
      </c>
      <c r="L2037" t="s">
        <v>72</v>
      </c>
      <c r="M2037">
        <v>2</v>
      </c>
      <c r="N2037">
        <v>2019</v>
      </c>
      <c r="O2037" t="s">
        <v>34</v>
      </c>
      <c r="P2037" t="s">
        <v>34</v>
      </c>
      <c r="Q2037" t="s">
        <v>5976</v>
      </c>
      <c r="R2037" t="s">
        <v>87</v>
      </c>
      <c r="S2037" s="2">
        <v>44297.837673611109</v>
      </c>
      <c r="U2037" s="2">
        <v>43587.095289351855</v>
      </c>
      <c r="V2037" t="b">
        <v>0</v>
      </c>
      <c r="W2037" t="s">
        <v>121</v>
      </c>
      <c r="X2037" t="s">
        <v>135</v>
      </c>
      <c r="Z2037" t="b">
        <v>0</v>
      </c>
      <c r="AA2037" t="s">
        <v>113</v>
      </c>
      <c r="AB2037" t="s">
        <v>38</v>
      </c>
      <c r="AC2037" t="b">
        <v>0</v>
      </c>
      <c r="AD2037" t="b">
        <v>0</v>
      </c>
      <c r="AE2037" s="3">
        <v>57394</v>
      </c>
      <c r="AF2037" s="3">
        <v>0</v>
      </c>
    </row>
    <row r="2038" spans="1:32" x14ac:dyDescent="0.3">
      <c r="A2038" t="s">
        <v>171</v>
      </c>
      <c r="B2038" t="b">
        <v>0</v>
      </c>
      <c r="D2038" t="b">
        <v>0</v>
      </c>
      <c r="E2038" s="1">
        <v>43644</v>
      </c>
      <c r="F2038" t="b">
        <v>1</v>
      </c>
      <c r="G2038" t="s">
        <v>109</v>
      </c>
      <c r="H2038" t="b">
        <v>1</v>
      </c>
      <c r="I2038" s="2">
        <v>42439.839780092596</v>
      </c>
      <c r="J2038" t="b">
        <v>0</v>
      </c>
      <c r="K2038" t="b">
        <v>0</v>
      </c>
      <c r="L2038" t="s">
        <v>72</v>
      </c>
      <c r="M2038">
        <v>2</v>
      </c>
      <c r="N2038">
        <v>2019</v>
      </c>
      <c r="O2038" t="s">
        <v>34</v>
      </c>
      <c r="P2038" t="s">
        <v>34</v>
      </c>
      <c r="Q2038" t="s">
        <v>5971</v>
      </c>
      <c r="R2038" t="s">
        <v>87</v>
      </c>
      <c r="S2038" s="2">
        <v>44297.837673611109</v>
      </c>
      <c r="U2038" s="2">
        <v>43637.515590277777</v>
      </c>
      <c r="V2038" t="b">
        <v>0</v>
      </c>
      <c r="W2038" t="s">
        <v>121</v>
      </c>
      <c r="X2038" t="s">
        <v>172</v>
      </c>
      <c r="Z2038" t="b">
        <v>0</v>
      </c>
      <c r="AA2038" t="s">
        <v>113</v>
      </c>
      <c r="AB2038" t="s">
        <v>38</v>
      </c>
      <c r="AC2038" t="b">
        <v>0</v>
      </c>
      <c r="AD2038" t="b">
        <v>0</v>
      </c>
      <c r="AE2038" s="3">
        <v>29500</v>
      </c>
      <c r="AF2038" s="3">
        <v>0</v>
      </c>
    </row>
    <row r="2039" spans="1:32" x14ac:dyDescent="0.3">
      <c r="A2039" t="s">
        <v>164</v>
      </c>
      <c r="B2039" t="b">
        <v>0</v>
      </c>
      <c r="D2039" t="b">
        <v>0</v>
      </c>
      <c r="E2039" s="1">
        <v>43644</v>
      </c>
      <c r="F2039" t="b">
        <v>1</v>
      </c>
      <c r="G2039" t="s">
        <v>109</v>
      </c>
      <c r="H2039" t="b">
        <v>0</v>
      </c>
      <c r="I2039" s="2">
        <v>42678.767627314817</v>
      </c>
      <c r="J2039" t="b">
        <v>0</v>
      </c>
      <c r="K2039" t="b">
        <v>0</v>
      </c>
      <c r="L2039" t="s">
        <v>72</v>
      </c>
      <c r="M2039">
        <v>2</v>
      </c>
      <c r="N2039">
        <v>2019</v>
      </c>
      <c r="O2039" t="s">
        <v>5</v>
      </c>
      <c r="P2039" t="s">
        <v>5</v>
      </c>
      <c r="Q2039" t="s">
        <v>5981</v>
      </c>
      <c r="R2039" t="s">
        <v>87</v>
      </c>
      <c r="S2039" s="2">
        <v>44297.841840277775</v>
      </c>
      <c r="U2039" s="2">
        <v>43169.630393518521</v>
      </c>
      <c r="V2039" t="b">
        <v>0</v>
      </c>
      <c r="W2039" t="s">
        <v>141</v>
      </c>
      <c r="X2039" t="s">
        <v>871</v>
      </c>
      <c r="Z2039" t="b">
        <v>0</v>
      </c>
      <c r="AA2039" t="s">
        <v>123</v>
      </c>
      <c r="AB2039" t="s">
        <v>42</v>
      </c>
      <c r="AC2039" t="b">
        <v>0</v>
      </c>
      <c r="AD2039" t="b">
        <v>1</v>
      </c>
      <c r="AE2039" s="3">
        <v>1600</v>
      </c>
      <c r="AF2039" s="3">
        <v>1600</v>
      </c>
    </row>
    <row r="2040" spans="1:32" x14ac:dyDescent="0.3">
      <c r="A2040" t="s">
        <v>770</v>
      </c>
      <c r="B2040" t="b">
        <v>0</v>
      </c>
      <c r="D2040" t="b">
        <v>0</v>
      </c>
      <c r="E2040" s="1">
        <v>43644</v>
      </c>
      <c r="F2040" t="b">
        <v>1</v>
      </c>
      <c r="G2040" t="s">
        <v>109</v>
      </c>
      <c r="H2040" t="b">
        <v>1</v>
      </c>
      <c r="I2040" s="2">
        <v>42842.680486111109</v>
      </c>
      <c r="J2040" t="b">
        <v>0</v>
      </c>
      <c r="K2040" t="b">
        <v>0</v>
      </c>
      <c r="L2040" t="s">
        <v>72</v>
      </c>
      <c r="M2040">
        <v>2</v>
      </c>
      <c r="N2040">
        <v>2019</v>
      </c>
      <c r="O2040" t="s">
        <v>34</v>
      </c>
      <c r="P2040" t="s">
        <v>34</v>
      </c>
      <c r="Q2040" t="s">
        <v>5978</v>
      </c>
      <c r="R2040" t="s">
        <v>87</v>
      </c>
      <c r="S2040" s="2">
        <v>44296.959062499998</v>
      </c>
      <c r="U2040" s="2">
        <v>43584.544999999998</v>
      </c>
      <c r="V2040" t="b">
        <v>0</v>
      </c>
      <c r="W2040" t="s">
        <v>37</v>
      </c>
      <c r="X2040" t="s">
        <v>1186</v>
      </c>
      <c r="Z2040" t="b">
        <v>0</v>
      </c>
      <c r="AA2040" t="s">
        <v>123</v>
      </c>
      <c r="AB2040" t="s">
        <v>38</v>
      </c>
      <c r="AC2040" t="b">
        <v>0</v>
      </c>
      <c r="AD2040" t="b">
        <v>0</v>
      </c>
      <c r="AE2040" s="3">
        <v>82600</v>
      </c>
      <c r="AF2040" s="3">
        <v>0</v>
      </c>
    </row>
    <row r="2041" spans="1:32" x14ac:dyDescent="0.3">
      <c r="A2041" t="s">
        <v>171</v>
      </c>
      <c r="B2041" t="b">
        <v>0</v>
      </c>
      <c r="D2041" t="b">
        <v>0</v>
      </c>
      <c r="E2041" s="1">
        <v>43644</v>
      </c>
      <c r="F2041" t="b">
        <v>1</v>
      </c>
      <c r="G2041" t="s">
        <v>109</v>
      </c>
      <c r="H2041" t="b">
        <v>0</v>
      </c>
      <c r="I2041" s="2">
        <v>43011.634212962963</v>
      </c>
      <c r="J2041" t="b">
        <v>0</v>
      </c>
      <c r="K2041" t="b">
        <v>0</v>
      </c>
      <c r="L2041" t="s">
        <v>72</v>
      </c>
      <c r="M2041">
        <v>2</v>
      </c>
      <c r="N2041">
        <v>2019</v>
      </c>
      <c r="O2041" t="s">
        <v>34</v>
      </c>
      <c r="P2041" t="s">
        <v>34</v>
      </c>
      <c r="Q2041" t="s">
        <v>120</v>
      </c>
      <c r="R2041" t="s">
        <v>87</v>
      </c>
      <c r="S2041" s="2">
        <v>44297.837673611109</v>
      </c>
      <c r="U2041" s="2">
        <v>43339.60732638889</v>
      </c>
      <c r="V2041" t="b">
        <v>0</v>
      </c>
      <c r="W2041" t="s">
        <v>121</v>
      </c>
      <c r="X2041" t="s">
        <v>3037</v>
      </c>
      <c r="Z2041" t="b">
        <v>0</v>
      </c>
      <c r="AA2041" t="s">
        <v>123</v>
      </c>
      <c r="AB2041" t="s">
        <v>38</v>
      </c>
      <c r="AC2041" t="b">
        <v>0</v>
      </c>
      <c r="AD2041" t="b">
        <v>0</v>
      </c>
      <c r="AE2041" s="3">
        <v>32650</v>
      </c>
      <c r="AF2041" s="3">
        <v>0</v>
      </c>
    </row>
    <row r="2042" spans="1:32" x14ac:dyDescent="0.3">
      <c r="A2042" t="s">
        <v>565</v>
      </c>
      <c r="B2042" t="b">
        <v>0</v>
      </c>
      <c r="D2042" t="b">
        <v>0</v>
      </c>
      <c r="E2042" s="1">
        <v>43644</v>
      </c>
      <c r="F2042" t="b">
        <v>1</v>
      </c>
      <c r="G2042" t="s">
        <v>159</v>
      </c>
      <c r="H2042" t="b">
        <v>0</v>
      </c>
      <c r="I2042" s="2">
        <v>43643.816770833335</v>
      </c>
      <c r="J2042" t="b">
        <v>0</v>
      </c>
      <c r="K2042" t="b">
        <v>0</v>
      </c>
      <c r="L2042" t="s">
        <v>72</v>
      </c>
      <c r="M2042">
        <v>2</v>
      </c>
      <c r="N2042">
        <v>2019</v>
      </c>
      <c r="O2042" t="s">
        <v>5</v>
      </c>
      <c r="P2042" t="s">
        <v>5</v>
      </c>
      <c r="R2042" t="s">
        <v>87</v>
      </c>
      <c r="S2042" s="2">
        <v>44296.95826388889</v>
      </c>
      <c r="U2042" s="2">
        <v>43644.791886574072</v>
      </c>
      <c r="V2042" t="b">
        <v>0</v>
      </c>
      <c r="W2042" t="s">
        <v>98</v>
      </c>
      <c r="X2042" t="s">
        <v>4707</v>
      </c>
      <c r="Z2042" t="b">
        <v>0</v>
      </c>
      <c r="AA2042" t="s">
        <v>159</v>
      </c>
      <c r="AB2042" t="s">
        <v>42</v>
      </c>
      <c r="AC2042" t="b">
        <v>0</v>
      </c>
      <c r="AD2042" t="b">
        <v>1</v>
      </c>
      <c r="AE2042" s="3">
        <v>5790</v>
      </c>
      <c r="AF2042" s="3">
        <v>5790</v>
      </c>
    </row>
    <row r="2043" spans="1:32" x14ac:dyDescent="0.3">
      <c r="A2043" t="s">
        <v>3228</v>
      </c>
      <c r="B2043" t="b">
        <v>0</v>
      </c>
      <c r="D2043" t="b">
        <v>0</v>
      </c>
      <c r="E2043" s="1">
        <v>43644</v>
      </c>
      <c r="F2043" t="b">
        <v>1</v>
      </c>
      <c r="G2043" t="s">
        <v>109</v>
      </c>
      <c r="H2043" t="b">
        <v>0</v>
      </c>
      <c r="I2043" s="2">
        <v>43370.664201388892</v>
      </c>
      <c r="J2043" t="b">
        <v>0</v>
      </c>
      <c r="K2043" t="b">
        <v>0</v>
      </c>
      <c r="L2043" t="s">
        <v>72</v>
      </c>
      <c r="M2043">
        <v>2</v>
      </c>
      <c r="N2043">
        <v>2019</v>
      </c>
      <c r="O2043" t="s">
        <v>5</v>
      </c>
      <c r="P2043" t="s">
        <v>5</v>
      </c>
      <c r="Q2043" t="s">
        <v>120</v>
      </c>
      <c r="R2043" t="s">
        <v>87</v>
      </c>
      <c r="S2043" s="2">
        <v>44297.83829861111</v>
      </c>
      <c r="U2043" s="2">
        <v>43648.736018518517</v>
      </c>
      <c r="V2043" t="b">
        <v>0</v>
      </c>
      <c r="W2043" t="s">
        <v>121</v>
      </c>
      <c r="X2043" t="s">
        <v>4771</v>
      </c>
      <c r="Z2043" t="b">
        <v>0</v>
      </c>
      <c r="AA2043" t="s">
        <v>109</v>
      </c>
      <c r="AB2043" t="s">
        <v>42</v>
      </c>
      <c r="AC2043" t="b">
        <v>0</v>
      </c>
      <c r="AD2043" t="b">
        <v>1</v>
      </c>
      <c r="AE2043" s="3">
        <v>80190</v>
      </c>
      <c r="AF2043" s="3">
        <v>80190</v>
      </c>
    </row>
    <row r="2044" spans="1:32" x14ac:dyDescent="0.3">
      <c r="A2044" t="s">
        <v>147</v>
      </c>
      <c r="B2044" t="b">
        <v>0</v>
      </c>
      <c r="D2044" t="b">
        <v>0</v>
      </c>
      <c r="E2044" s="1">
        <v>43644</v>
      </c>
      <c r="F2044" t="b">
        <v>1</v>
      </c>
      <c r="G2044" t="s">
        <v>150</v>
      </c>
      <c r="H2044" t="b">
        <v>0</v>
      </c>
      <c r="I2044" s="2">
        <v>43597.667488425926</v>
      </c>
      <c r="J2044" t="b">
        <v>0</v>
      </c>
      <c r="K2044" t="b">
        <v>0</v>
      </c>
      <c r="L2044" t="s">
        <v>72</v>
      </c>
      <c r="M2044">
        <v>2</v>
      </c>
      <c r="N2044">
        <v>2019</v>
      </c>
      <c r="O2044" t="s">
        <v>5</v>
      </c>
      <c r="P2044" t="s">
        <v>5</v>
      </c>
      <c r="Q2044" t="s">
        <v>120</v>
      </c>
      <c r="R2044" t="s">
        <v>87</v>
      </c>
      <c r="S2044" s="2">
        <v>44296.95826388889</v>
      </c>
      <c r="U2044" s="2">
        <v>43644.769004629627</v>
      </c>
      <c r="V2044" t="b">
        <v>0</v>
      </c>
      <c r="W2044" t="s">
        <v>141</v>
      </c>
      <c r="X2044" t="s">
        <v>5903</v>
      </c>
      <c r="Z2044" t="b">
        <v>0</v>
      </c>
      <c r="AA2044" t="s">
        <v>150</v>
      </c>
      <c r="AB2044" t="s">
        <v>42</v>
      </c>
      <c r="AC2044" t="b">
        <v>1</v>
      </c>
      <c r="AD2044" t="b">
        <v>1</v>
      </c>
      <c r="AE2044" s="3">
        <v>32900</v>
      </c>
      <c r="AF2044" s="3">
        <v>32900</v>
      </c>
    </row>
    <row r="2045" spans="1:32" x14ac:dyDescent="0.3">
      <c r="A2045" t="s">
        <v>674</v>
      </c>
      <c r="B2045" t="b">
        <v>0</v>
      </c>
      <c r="D2045" t="b">
        <v>0</v>
      </c>
      <c r="E2045" s="1">
        <v>43646</v>
      </c>
      <c r="F2045" t="b">
        <v>1</v>
      </c>
      <c r="G2045" t="s">
        <v>123</v>
      </c>
      <c r="H2045" t="b">
        <v>0</v>
      </c>
      <c r="I2045" s="2">
        <v>43506.914780092593</v>
      </c>
      <c r="J2045" t="b">
        <v>0</v>
      </c>
      <c r="K2045" t="b">
        <v>0</v>
      </c>
      <c r="L2045" t="s">
        <v>72</v>
      </c>
      <c r="M2045">
        <v>2</v>
      </c>
      <c r="N2045">
        <v>2019</v>
      </c>
      <c r="O2045" t="s">
        <v>34</v>
      </c>
      <c r="P2045" t="s">
        <v>34</v>
      </c>
      <c r="R2045" t="s">
        <v>87</v>
      </c>
      <c r="S2045" s="2">
        <v>44296.959062499998</v>
      </c>
      <c r="U2045" s="2">
        <v>43762.84883101852</v>
      </c>
      <c r="V2045" t="b">
        <v>0</v>
      </c>
      <c r="W2045" t="s">
        <v>141</v>
      </c>
      <c r="X2045" t="s">
        <v>3065</v>
      </c>
      <c r="Z2045" t="b">
        <v>0</v>
      </c>
      <c r="AA2045" t="s">
        <v>123</v>
      </c>
      <c r="AB2045" t="s">
        <v>38</v>
      </c>
      <c r="AC2045" t="b">
        <v>0</v>
      </c>
      <c r="AD2045" t="b">
        <v>0</v>
      </c>
      <c r="AE2045" s="3">
        <v>8950</v>
      </c>
      <c r="AF2045" s="3">
        <v>0</v>
      </c>
    </row>
    <row r="2046" spans="1:32" x14ac:dyDescent="0.3">
      <c r="A2046" t="s">
        <v>2845</v>
      </c>
      <c r="B2046" t="b">
        <v>0</v>
      </c>
      <c r="D2046" t="b">
        <v>0</v>
      </c>
      <c r="E2046" s="1">
        <v>43646</v>
      </c>
      <c r="F2046" t="b">
        <v>1</v>
      </c>
      <c r="G2046" t="s">
        <v>150</v>
      </c>
      <c r="H2046" t="b">
        <v>0</v>
      </c>
      <c r="I2046" s="2">
        <v>43364.729050925926</v>
      </c>
      <c r="J2046" t="b">
        <v>0</v>
      </c>
      <c r="K2046" t="b">
        <v>0</v>
      </c>
      <c r="L2046" t="s">
        <v>72</v>
      </c>
      <c r="M2046">
        <v>2</v>
      </c>
      <c r="N2046">
        <v>2019</v>
      </c>
      <c r="O2046" t="s">
        <v>34</v>
      </c>
      <c r="P2046" t="s">
        <v>34</v>
      </c>
      <c r="Q2046" t="s">
        <v>120</v>
      </c>
      <c r="R2046" t="s">
        <v>87</v>
      </c>
      <c r="S2046" s="2">
        <v>44296.959062499998</v>
      </c>
      <c r="U2046" s="2">
        <v>43563.575127314813</v>
      </c>
      <c r="V2046" t="b">
        <v>0</v>
      </c>
      <c r="W2046" t="s">
        <v>141</v>
      </c>
      <c r="X2046" t="s">
        <v>3074</v>
      </c>
      <c r="Z2046" t="b">
        <v>0</v>
      </c>
      <c r="AA2046" t="s">
        <v>150</v>
      </c>
      <c r="AB2046" t="s">
        <v>38</v>
      </c>
      <c r="AC2046" t="b">
        <v>0</v>
      </c>
      <c r="AD2046" t="b">
        <v>0</v>
      </c>
      <c r="AE2046" s="3">
        <v>74250</v>
      </c>
      <c r="AF2046" s="3">
        <v>0</v>
      </c>
    </row>
    <row r="2047" spans="1:32" x14ac:dyDescent="0.3">
      <c r="A2047" t="s">
        <v>97</v>
      </c>
      <c r="B2047" t="b">
        <v>0</v>
      </c>
      <c r="D2047" t="b">
        <v>0</v>
      </c>
      <c r="E2047" s="1">
        <v>43646</v>
      </c>
      <c r="F2047" t="b">
        <v>1</v>
      </c>
      <c r="G2047" t="s">
        <v>40</v>
      </c>
      <c r="H2047" t="b">
        <v>0</v>
      </c>
      <c r="I2047" s="2">
        <v>43423.610578703701</v>
      </c>
      <c r="J2047" t="b">
        <v>0</v>
      </c>
      <c r="K2047" t="b">
        <v>0</v>
      </c>
      <c r="L2047" t="s">
        <v>72</v>
      </c>
      <c r="M2047">
        <v>2</v>
      </c>
      <c r="N2047">
        <v>2019</v>
      </c>
      <c r="O2047" t="s">
        <v>34</v>
      </c>
      <c r="P2047" t="s">
        <v>34</v>
      </c>
      <c r="Q2047" t="s">
        <v>69</v>
      </c>
      <c r="R2047" t="s">
        <v>87</v>
      </c>
      <c r="S2047" s="2">
        <v>44297.828460648147</v>
      </c>
      <c r="U2047" s="2">
        <v>43836.763020833336</v>
      </c>
      <c r="V2047" t="b">
        <v>0</v>
      </c>
      <c r="W2047" t="s">
        <v>83</v>
      </c>
      <c r="X2047" t="s">
        <v>3373</v>
      </c>
      <c r="Z2047" t="b">
        <v>0</v>
      </c>
      <c r="AA2047" t="s">
        <v>40</v>
      </c>
      <c r="AB2047" t="s">
        <v>38</v>
      </c>
      <c r="AC2047" t="b">
        <v>0</v>
      </c>
      <c r="AD2047" t="b">
        <v>0</v>
      </c>
      <c r="AE2047" s="3">
        <v>6500</v>
      </c>
      <c r="AF2047" s="3">
        <v>0</v>
      </c>
    </row>
    <row r="2048" spans="1:32" x14ac:dyDescent="0.3">
      <c r="A2048" t="s">
        <v>3384</v>
      </c>
      <c r="B2048" t="b">
        <v>0</v>
      </c>
      <c r="D2048" t="b">
        <v>0</v>
      </c>
      <c r="E2048" s="1">
        <v>43646</v>
      </c>
      <c r="F2048" t="b">
        <v>1</v>
      </c>
      <c r="G2048" t="s">
        <v>74</v>
      </c>
      <c r="H2048" t="b">
        <v>0</v>
      </c>
      <c r="I2048" s="2">
        <v>42913.777870370373</v>
      </c>
      <c r="J2048" t="b">
        <v>0</v>
      </c>
      <c r="K2048" t="b">
        <v>0</v>
      </c>
      <c r="L2048" t="s">
        <v>72</v>
      </c>
      <c r="M2048">
        <v>2</v>
      </c>
      <c r="N2048">
        <v>2019</v>
      </c>
      <c r="O2048" t="s">
        <v>34</v>
      </c>
      <c r="P2048" t="s">
        <v>34</v>
      </c>
      <c r="Q2048" t="s">
        <v>69</v>
      </c>
      <c r="R2048" t="s">
        <v>87</v>
      </c>
      <c r="S2048" s="2">
        <v>44297.837673611109</v>
      </c>
      <c r="U2048" s="2">
        <v>43836.76290509259</v>
      </c>
      <c r="V2048" t="b">
        <v>0</v>
      </c>
      <c r="W2048" t="s">
        <v>121</v>
      </c>
      <c r="X2048" t="s">
        <v>3385</v>
      </c>
      <c r="Z2048" t="b">
        <v>0</v>
      </c>
      <c r="AA2048" t="s">
        <v>74</v>
      </c>
      <c r="AB2048" t="s">
        <v>38</v>
      </c>
      <c r="AC2048" t="b">
        <v>0</v>
      </c>
      <c r="AD2048" t="b">
        <v>0</v>
      </c>
      <c r="AE2048" s="3">
        <v>69355</v>
      </c>
      <c r="AF2048" s="3">
        <v>0</v>
      </c>
    </row>
    <row r="2049" spans="1:32" x14ac:dyDescent="0.3">
      <c r="A2049" t="s">
        <v>3388</v>
      </c>
      <c r="B2049" t="b">
        <v>0</v>
      </c>
      <c r="D2049" t="b">
        <v>0</v>
      </c>
      <c r="E2049" s="1">
        <v>43646</v>
      </c>
      <c r="F2049" t="b">
        <v>1</v>
      </c>
      <c r="G2049" t="s">
        <v>74</v>
      </c>
      <c r="H2049" t="b">
        <v>0</v>
      </c>
      <c r="I2049" s="2">
        <v>43215.749930555554</v>
      </c>
      <c r="J2049" t="b">
        <v>0</v>
      </c>
      <c r="K2049" t="b">
        <v>0</v>
      </c>
      <c r="L2049" t="s">
        <v>72</v>
      </c>
      <c r="M2049">
        <v>2</v>
      </c>
      <c r="N2049">
        <v>2019</v>
      </c>
      <c r="O2049" t="s">
        <v>34</v>
      </c>
      <c r="P2049" t="s">
        <v>34</v>
      </c>
      <c r="Q2049" t="s">
        <v>69</v>
      </c>
      <c r="R2049" t="s">
        <v>87</v>
      </c>
      <c r="S2049" s="2">
        <v>44297.837673611109</v>
      </c>
      <c r="U2049" s="2">
        <v>43836.76290509259</v>
      </c>
      <c r="V2049" t="b">
        <v>0</v>
      </c>
      <c r="W2049" t="s">
        <v>121</v>
      </c>
      <c r="X2049" t="s">
        <v>3389</v>
      </c>
      <c r="Z2049" t="b">
        <v>0</v>
      </c>
      <c r="AA2049" t="s">
        <v>74</v>
      </c>
      <c r="AB2049" t="s">
        <v>38</v>
      </c>
      <c r="AC2049" t="b">
        <v>0</v>
      </c>
      <c r="AD2049" t="b">
        <v>0</v>
      </c>
      <c r="AE2049" s="3">
        <v>71500</v>
      </c>
      <c r="AF2049" s="3">
        <v>0</v>
      </c>
    </row>
    <row r="2050" spans="1:32" x14ac:dyDescent="0.3">
      <c r="A2050" t="s">
        <v>3399</v>
      </c>
      <c r="B2050" t="b">
        <v>0</v>
      </c>
      <c r="D2050" t="b">
        <v>0</v>
      </c>
      <c r="E2050" s="1">
        <v>43646</v>
      </c>
      <c r="F2050" t="b">
        <v>1</v>
      </c>
      <c r="G2050" t="s">
        <v>74</v>
      </c>
      <c r="H2050" t="b">
        <v>0</v>
      </c>
      <c r="I2050" s="2">
        <v>43167.915347222224</v>
      </c>
      <c r="J2050" t="b">
        <v>0</v>
      </c>
      <c r="K2050" t="b">
        <v>0</v>
      </c>
      <c r="L2050" t="s">
        <v>72</v>
      </c>
      <c r="M2050">
        <v>2</v>
      </c>
      <c r="N2050">
        <v>2019</v>
      </c>
      <c r="O2050" t="s">
        <v>34</v>
      </c>
      <c r="P2050" t="s">
        <v>34</v>
      </c>
      <c r="Q2050" t="s">
        <v>69</v>
      </c>
      <c r="R2050" t="s">
        <v>87</v>
      </c>
      <c r="S2050" s="2">
        <v>44297.8278587963</v>
      </c>
      <c r="U2050" s="2">
        <v>43836.76290509259</v>
      </c>
      <c r="V2050" t="b">
        <v>0</v>
      </c>
      <c r="W2050" t="s">
        <v>83</v>
      </c>
      <c r="X2050" t="s">
        <v>3400</v>
      </c>
      <c r="Z2050" t="b">
        <v>0</v>
      </c>
      <c r="AA2050" t="s">
        <v>74</v>
      </c>
      <c r="AB2050" t="s">
        <v>38</v>
      </c>
      <c r="AC2050" t="b">
        <v>0</v>
      </c>
      <c r="AD2050" t="b">
        <v>0</v>
      </c>
      <c r="AE2050" s="3">
        <v>65000</v>
      </c>
      <c r="AF2050" s="3">
        <v>0</v>
      </c>
    </row>
    <row r="2051" spans="1:32" x14ac:dyDescent="0.3">
      <c r="A2051" t="s">
        <v>67</v>
      </c>
      <c r="B2051" t="b">
        <v>0</v>
      </c>
      <c r="D2051" t="b">
        <v>0</v>
      </c>
      <c r="E2051" s="1">
        <v>43646</v>
      </c>
      <c r="F2051" t="b">
        <v>1</v>
      </c>
      <c r="G2051" t="s">
        <v>40</v>
      </c>
      <c r="H2051" t="b">
        <v>0</v>
      </c>
      <c r="I2051" s="2">
        <v>43628.536469907405</v>
      </c>
      <c r="J2051" t="b">
        <v>0</v>
      </c>
      <c r="K2051" t="b">
        <v>0</v>
      </c>
      <c r="L2051" t="s">
        <v>72</v>
      </c>
      <c r="M2051">
        <v>2</v>
      </c>
      <c r="N2051">
        <v>2019</v>
      </c>
      <c r="O2051" t="s">
        <v>34</v>
      </c>
      <c r="P2051" t="s">
        <v>34</v>
      </c>
      <c r="Q2051" t="s">
        <v>35</v>
      </c>
      <c r="R2051" t="s">
        <v>87</v>
      </c>
      <c r="S2051" s="2">
        <v>44297.853321759256</v>
      </c>
      <c r="U2051" s="2">
        <v>43836.762962962966</v>
      </c>
      <c r="V2051" t="b">
        <v>0</v>
      </c>
      <c r="W2051" t="s">
        <v>121</v>
      </c>
      <c r="X2051" t="s">
        <v>3402</v>
      </c>
      <c r="Z2051" t="b">
        <v>0</v>
      </c>
      <c r="AA2051" t="s">
        <v>40</v>
      </c>
      <c r="AB2051" t="s">
        <v>38</v>
      </c>
      <c r="AC2051" t="b">
        <v>0</v>
      </c>
      <c r="AD2051" t="b">
        <v>0</v>
      </c>
      <c r="AE2051" s="3">
        <v>234000</v>
      </c>
      <c r="AF2051" s="3">
        <v>0</v>
      </c>
    </row>
    <row r="2052" spans="1:32" x14ac:dyDescent="0.3">
      <c r="A2052" t="s">
        <v>171</v>
      </c>
      <c r="B2052" t="b">
        <v>0</v>
      </c>
      <c r="D2052" t="b">
        <v>0</v>
      </c>
      <c r="E2052" s="1">
        <v>43646</v>
      </c>
      <c r="F2052" t="b">
        <v>1</v>
      </c>
      <c r="G2052" t="s">
        <v>123</v>
      </c>
      <c r="H2052" t="b">
        <v>1</v>
      </c>
      <c r="I2052" s="2">
        <v>43475.57880787037</v>
      </c>
      <c r="J2052" t="b">
        <v>0</v>
      </c>
      <c r="K2052" t="b">
        <v>0</v>
      </c>
      <c r="L2052" t="s">
        <v>72</v>
      </c>
      <c r="M2052">
        <v>2</v>
      </c>
      <c r="N2052">
        <v>2019</v>
      </c>
      <c r="O2052" t="s">
        <v>34</v>
      </c>
      <c r="P2052" t="s">
        <v>34</v>
      </c>
      <c r="Q2052" t="s">
        <v>120</v>
      </c>
      <c r="R2052" t="s">
        <v>87</v>
      </c>
      <c r="S2052" s="2">
        <v>44296.959062499998</v>
      </c>
      <c r="U2052" s="2">
        <v>43521.636053240742</v>
      </c>
      <c r="V2052" t="b">
        <v>0</v>
      </c>
      <c r="W2052" t="s">
        <v>37</v>
      </c>
      <c r="X2052" t="s">
        <v>4081</v>
      </c>
      <c r="Z2052" t="b">
        <v>0</v>
      </c>
      <c r="AA2052" t="s">
        <v>113</v>
      </c>
      <c r="AB2052" t="s">
        <v>38</v>
      </c>
      <c r="AC2052" t="b">
        <v>0</v>
      </c>
      <c r="AD2052" t="b">
        <v>0</v>
      </c>
      <c r="AE2052" s="3">
        <v>71950</v>
      </c>
      <c r="AF2052" s="3">
        <v>0</v>
      </c>
    </row>
    <row r="2053" spans="1:32" x14ac:dyDescent="0.3">
      <c r="A2053" t="s">
        <v>4106</v>
      </c>
      <c r="B2053" t="b">
        <v>0</v>
      </c>
      <c r="D2053" t="b">
        <v>0</v>
      </c>
      <c r="E2053" s="1">
        <v>43646</v>
      </c>
      <c r="F2053" t="b">
        <v>1</v>
      </c>
      <c r="G2053" t="s">
        <v>159</v>
      </c>
      <c r="H2053" t="b">
        <v>1</v>
      </c>
      <c r="I2053" s="2">
        <v>43374.514803240738</v>
      </c>
      <c r="J2053" t="b">
        <v>0</v>
      </c>
      <c r="K2053" t="b">
        <v>0</v>
      </c>
      <c r="L2053" t="s">
        <v>72</v>
      </c>
      <c r="M2053">
        <v>2</v>
      </c>
      <c r="N2053">
        <v>2019</v>
      </c>
      <c r="O2053" t="s">
        <v>34</v>
      </c>
      <c r="P2053" t="s">
        <v>34</v>
      </c>
      <c r="Q2053" t="s">
        <v>120</v>
      </c>
      <c r="R2053" t="s">
        <v>87</v>
      </c>
      <c r="S2053" s="2">
        <v>44297.854317129626</v>
      </c>
      <c r="U2053" s="2">
        <v>43572.836469907408</v>
      </c>
      <c r="V2053" t="b">
        <v>0</v>
      </c>
      <c r="W2053" t="s">
        <v>37</v>
      </c>
      <c r="X2053" t="s">
        <v>4107</v>
      </c>
      <c r="Z2053" t="b">
        <v>0</v>
      </c>
      <c r="AA2053" t="s">
        <v>113</v>
      </c>
      <c r="AB2053" t="s">
        <v>38</v>
      </c>
      <c r="AC2053" t="b">
        <v>0</v>
      </c>
      <c r="AD2053" t="b">
        <v>0</v>
      </c>
      <c r="AE2053" s="3">
        <v>72600</v>
      </c>
      <c r="AF2053" s="3">
        <v>0</v>
      </c>
    </row>
    <row r="2054" spans="1:32" x14ac:dyDescent="0.3">
      <c r="A2054" t="s">
        <v>4314</v>
      </c>
      <c r="B2054" t="b">
        <v>0</v>
      </c>
      <c r="D2054" t="b">
        <v>0</v>
      </c>
      <c r="E2054" s="1">
        <v>43646</v>
      </c>
      <c r="F2054" t="b">
        <v>1</v>
      </c>
      <c r="G2054" t="s">
        <v>40</v>
      </c>
      <c r="H2054" t="b">
        <v>1</v>
      </c>
      <c r="I2054" s="2">
        <v>43192.723043981481</v>
      </c>
      <c r="J2054" t="b">
        <v>0</v>
      </c>
      <c r="K2054" t="b">
        <v>0</v>
      </c>
      <c r="L2054" t="s">
        <v>72</v>
      </c>
      <c r="M2054">
        <v>2</v>
      </c>
      <c r="N2054">
        <v>2019</v>
      </c>
      <c r="O2054" t="s">
        <v>34</v>
      </c>
      <c r="P2054" t="s">
        <v>34</v>
      </c>
      <c r="Q2054" t="s">
        <v>69</v>
      </c>
      <c r="R2054" t="s">
        <v>87</v>
      </c>
      <c r="S2054" s="2">
        <v>44297.828460648147</v>
      </c>
      <c r="U2054" s="2">
        <v>43836.76290509259</v>
      </c>
      <c r="V2054" t="b">
        <v>0</v>
      </c>
      <c r="W2054" t="s">
        <v>83</v>
      </c>
      <c r="X2054" t="s">
        <v>4315</v>
      </c>
      <c r="Z2054" t="b">
        <v>0</v>
      </c>
      <c r="AA2054" t="s">
        <v>229</v>
      </c>
      <c r="AB2054" t="s">
        <v>38</v>
      </c>
      <c r="AC2054" t="b">
        <v>0</v>
      </c>
      <c r="AD2054" t="b">
        <v>0</v>
      </c>
      <c r="AE2054" s="3">
        <v>65000</v>
      </c>
      <c r="AF2054" s="3">
        <v>0</v>
      </c>
    </row>
    <row r="2055" spans="1:32" x14ac:dyDescent="0.3">
      <c r="A2055" t="s">
        <v>4324</v>
      </c>
      <c r="B2055" t="b">
        <v>0</v>
      </c>
      <c r="D2055" t="b">
        <v>0</v>
      </c>
      <c r="E2055" s="1">
        <v>43646</v>
      </c>
      <c r="F2055" t="b">
        <v>1</v>
      </c>
      <c r="G2055" t="s">
        <v>40</v>
      </c>
      <c r="H2055" t="b">
        <v>1</v>
      </c>
      <c r="I2055" s="2">
        <v>43500.942835648151</v>
      </c>
      <c r="J2055" t="b">
        <v>0</v>
      </c>
      <c r="K2055" t="b">
        <v>0</v>
      </c>
      <c r="L2055" t="s">
        <v>72</v>
      </c>
      <c r="M2055">
        <v>2</v>
      </c>
      <c r="N2055">
        <v>2019</v>
      </c>
      <c r="O2055" t="s">
        <v>34</v>
      </c>
      <c r="P2055" t="s">
        <v>34</v>
      </c>
      <c r="Q2055" t="s">
        <v>35</v>
      </c>
      <c r="R2055" t="s">
        <v>87</v>
      </c>
      <c r="S2055" s="2">
        <v>44297.838888888888</v>
      </c>
      <c r="U2055" s="2">
        <v>43885.580729166664</v>
      </c>
      <c r="V2055" t="b">
        <v>0</v>
      </c>
      <c r="W2055" t="s">
        <v>121</v>
      </c>
      <c r="X2055" t="s">
        <v>4325</v>
      </c>
      <c r="Y2055" t="s">
        <v>1253</v>
      </c>
      <c r="Z2055" t="b">
        <v>0</v>
      </c>
      <c r="AA2055" t="s">
        <v>194</v>
      </c>
      <c r="AB2055" t="s">
        <v>38</v>
      </c>
      <c r="AC2055" t="b">
        <v>0</v>
      </c>
      <c r="AD2055" t="b">
        <v>0</v>
      </c>
      <c r="AE2055" s="3">
        <v>65398</v>
      </c>
      <c r="AF2055" s="3">
        <v>0</v>
      </c>
    </row>
    <row r="2056" spans="1:32" x14ac:dyDescent="0.3">
      <c r="A2056" t="s">
        <v>173</v>
      </c>
      <c r="B2056" t="b">
        <v>0</v>
      </c>
      <c r="D2056" t="b">
        <v>0</v>
      </c>
      <c r="E2056" s="1">
        <v>43646</v>
      </c>
      <c r="F2056" t="b">
        <v>1</v>
      </c>
      <c r="G2056" t="s">
        <v>2033</v>
      </c>
      <c r="H2056" t="b">
        <v>1</v>
      </c>
      <c r="I2056" s="2">
        <v>43699.066493055558</v>
      </c>
      <c r="J2056" t="b">
        <v>0</v>
      </c>
      <c r="K2056" t="b">
        <v>0</v>
      </c>
      <c r="L2056" t="s">
        <v>72</v>
      </c>
      <c r="M2056">
        <v>2</v>
      </c>
      <c r="N2056">
        <v>2019</v>
      </c>
      <c r="O2056" t="s">
        <v>5</v>
      </c>
      <c r="P2056" t="s">
        <v>5</v>
      </c>
      <c r="Q2056" t="s">
        <v>120</v>
      </c>
      <c r="R2056" t="s">
        <v>87</v>
      </c>
      <c r="S2056" s="2">
        <v>44296.95826388889</v>
      </c>
      <c r="U2056" s="2">
        <v>43699.06722222222</v>
      </c>
      <c r="V2056" t="b">
        <v>0</v>
      </c>
      <c r="W2056" t="s">
        <v>141</v>
      </c>
      <c r="X2056" t="s">
        <v>4493</v>
      </c>
      <c r="Z2056" t="b">
        <v>0</v>
      </c>
      <c r="AA2056" t="s">
        <v>2033</v>
      </c>
      <c r="AB2056" t="s">
        <v>42</v>
      </c>
      <c r="AC2056" t="b">
        <v>0</v>
      </c>
      <c r="AD2056" t="b">
        <v>1</v>
      </c>
      <c r="AE2056" s="3">
        <v>92862.5</v>
      </c>
      <c r="AF2056" s="3">
        <v>92862.5</v>
      </c>
    </row>
    <row r="2057" spans="1:32" x14ac:dyDescent="0.3">
      <c r="A2057" t="s">
        <v>505</v>
      </c>
      <c r="B2057" t="b">
        <v>0</v>
      </c>
      <c r="D2057" t="b">
        <v>0</v>
      </c>
      <c r="E2057" s="1">
        <v>43646</v>
      </c>
      <c r="F2057" t="b">
        <v>1</v>
      </c>
      <c r="G2057" t="s">
        <v>123</v>
      </c>
      <c r="H2057" t="b">
        <v>0</v>
      </c>
      <c r="I2057" s="2">
        <v>43608.64166666667</v>
      </c>
      <c r="J2057" t="b">
        <v>0</v>
      </c>
      <c r="K2057" t="b">
        <v>0</v>
      </c>
      <c r="L2057" t="s">
        <v>72</v>
      </c>
      <c r="M2057">
        <v>2</v>
      </c>
      <c r="N2057">
        <v>2019</v>
      </c>
      <c r="O2057" t="s">
        <v>5</v>
      </c>
      <c r="P2057" t="s">
        <v>5</v>
      </c>
      <c r="R2057" t="s">
        <v>87</v>
      </c>
      <c r="S2057" s="2">
        <v>44297.8278587963</v>
      </c>
      <c r="U2057" s="2">
        <v>43760.544976851852</v>
      </c>
      <c r="V2057" t="b">
        <v>0</v>
      </c>
      <c r="W2057" t="s">
        <v>83</v>
      </c>
      <c r="X2057" t="s">
        <v>4730</v>
      </c>
      <c r="Z2057" t="b">
        <v>0</v>
      </c>
      <c r="AA2057" t="s">
        <v>123</v>
      </c>
      <c r="AB2057" t="s">
        <v>42</v>
      </c>
      <c r="AC2057" t="b">
        <v>0</v>
      </c>
      <c r="AD2057" t="b">
        <v>1</v>
      </c>
      <c r="AE2057" s="3">
        <v>10375</v>
      </c>
      <c r="AF2057" s="3">
        <v>10375</v>
      </c>
    </row>
    <row r="2058" spans="1:32" x14ac:dyDescent="0.3">
      <c r="A2058" t="s">
        <v>4768</v>
      </c>
      <c r="B2058" t="b">
        <v>0</v>
      </c>
      <c r="D2058" t="b">
        <v>0</v>
      </c>
      <c r="E2058" s="1">
        <v>43646</v>
      </c>
      <c r="F2058" t="b">
        <v>1</v>
      </c>
      <c r="G2058" t="s">
        <v>123</v>
      </c>
      <c r="H2058" t="b">
        <v>0</v>
      </c>
      <c r="I2058" s="2">
        <v>43635.906608796293</v>
      </c>
      <c r="J2058" t="b">
        <v>0</v>
      </c>
      <c r="K2058" t="b">
        <v>0</v>
      </c>
      <c r="L2058" t="s">
        <v>72</v>
      </c>
      <c r="M2058">
        <v>2</v>
      </c>
      <c r="N2058">
        <v>2019</v>
      </c>
      <c r="O2058" t="s">
        <v>5</v>
      </c>
      <c r="P2058" t="s">
        <v>5</v>
      </c>
      <c r="R2058" t="s">
        <v>87</v>
      </c>
      <c r="S2058" s="2">
        <v>44297.83829861111</v>
      </c>
      <c r="U2058" s="2">
        <v>43648.735833333332</v>
      </c>
      <c r="V2058" t="b">
        <v>0</v>
      </c>
      <c r="W2058" t="s">
        <v>121</v>
      </c>
      <c r="X2058" t="s">
        <v>4769</v>
      </c>
      <c r="Z2058" t="b">
        <v>0</v>
      </c>
      <c r="AA2058" t="s">
        <v>1247</v>
      </c>
      <c r="AB2058" t="s">
        <v>42</v>
      </c>
      <c r="AC2058" t="b">
        <v>0</v>
      </c>
      <c r="AD2058" t="b">
        <v>1</v>
      </c>
      <c r="AE2058" s="3">
        <v>67302</v>
      </c>
      <c r="AF2058" s="3">
        <v>67302</v>
      </c>
    </row>
    <row r="2059" spans="1:32" x14ac:dyDescent="0.3">
      <c r="A2059" t="s">
        <v>4585</v>
      </c>
      <c r="B2059" t="b">
        <v>0</v>
      </c>
      <c r="D2059" t="b">
        <v>0</v>
      </c>
      <c r="E2059" s="1">
        <v>43646</v>
      </c>
      <c r="F2059" t="b">
        <v>1</v>
      </c>
      <c r="G2059" t="s">
        <v>123</v>
      </c>
      <c r="H2059" t="b">
        <v>0</v>
      </c>
      <c r="I2059" s="2">
        <v>43636.059918981482</v>
      </c>
      <c r="J2059" t="b">
        <v>0</v>
      </c>
      <c r="K2059" t="b">
        <v>0</v>
      </c>
      <c r="L2059" t="s">
        <v>72</v>
      </c>
      <c r="M2059">
        <v>2</v>
      </c>
      <c r="N2059">
        <v>2019</v>
      </c>
      <c r="O2059" t="s">
        <v>5</v>
      </c>
      <c r="P2059" t="s">
        <v>5</v>
      </c>
      <c r="R2059" t="s">
        <v>87</v>
      </c>
      <c r="S2059" s="2">
        <v>44297.83829861111</v>
      </c>
      <c r="U2059" s="2">
        <v>43648.73537037037</v>
      </c>
      <c r="V2059" t="b">
        <v>0</v>
      </c>
      <c r="W2059" t="s">
        <v>121</v>
      </c>
      <c r="X2059" t="s">
        <v>4770</v>
      </c>
      <c r="Z2059" t="b">
        <v>0</v>
      </c>
      <c r="AA2059" t="s">
        <v>1247</v>
      </c>
      <c r="AB2059" t="s">
        <v>42</v>
      </c>
      <c r="AC2059" t="b">
        <v>0</v>
      </c>
      <c r="AD2059" t="b">
        <v>1</v>
      </c>
      <c r="AE2059" s="3">
        <v>67302</v>
      </c>
      <c r="AF2059" s="3">
        <v>67302</v>
      </c>
    </row>
    <row r="2060" spans="1:32" x14ac:dyDescent="0.3">
      <c r="A2060" t="s">
        <v>39</v>
      </c>
      <c r="B2060" t="b">
        <v>0</v>
      </c>
      <c r="D2060" t="b">
        <v>0</v>
      </c>
      <c r="E2060" s="1">
        <v>43647</v>
      </c>
      <c r="F2060" t="b">
        <v>1</v>
      </c>
      <c r="G2060" t="s">
        <v>40</v>
      </c>
      <c r="H2060" t="b">
        <v>0</v>
      </c>
      <c r="I2060" s="2">
        <v>43539.543217592596</v>
      </c>
      <c r="J2060" t="b">
        <v>0</v>
      </c>
      <c r="K2060" t="b">
        <v>0</v>
      </c>
      <c r="L2060" t="s">
        <v>78</v>
      </c>
      <c r="M2060">
        <v>3</v>
      </c>
      <c r="N2060">
        <v>2019</v>
      </c>
      <c r="O2060" t="s">
        <v>34</v>
      </c>
      <c r="P2060" t="s">
        <v>34</v>
      </c>
      <c r="Q2060" t="s">
        <v>35</v>
      </c>
      <c r="R2060" t="s">
        <v>36</v>
      </c>
      <c r="S2060" s="2">
        <v>43836.763020833336</v>
      </c>
      <c r="U2060" s="2">
        <v>43836.763020833336</v>
      </c>
      <c r="V2060" t="b">
        <v>0</v>
      </c>
      <c r="W2060" t="s">
        <v>3635</v>
      </c>
      <c r="X2060" t="s">
        <v>3636</v>
      </c>
      <c r="Z2060" t="b">
        <v>0</v>
      </c>
      <c r="AA2060" t="s">
        <v>40</v>
      </c>
      <c r="AB2060" t="s">
        <v>38</v>
      </c>
      <c r="AC2060" t="b">
        <v>0</v>
      </c>
      <c r="AD2060" t="b">
        <v>0</v>
      </c>
      <c r="AE2060" s="3">
        <v>597</v>
      </c>
      <c r="AF2060" s="3">
        <v>0</v>
      </c>
    </row>
    <row r="2061" spans="1:32" x14ac:dyDescent="0.3">
      <c r="A2061" t="s">
        <v>100</v>
      </c>
      <c r="B2061" t="b">
        <v>0</v>
      </c>
      <c r="D2061" t="b">
        <v>0</v>
      </c>
      <c r="E2061" s="1">
        <v>43647</v>
      </c>
      <c r="F2061" t="b">
        <v>1</v>
      </c>
      <c r="G2061" t="s">
        <v>40</v>
      </c>
      <c r="H2061" t="b">
        <v>0</v>
      </c>
      <c r="I2061" s="2">
        <v>43530.574189814812</v>
      </c>
      <c r="J2061" t="b">
        <v>0</v>
      </c>
      <c r="K2061" t="b">
        <v>0</v>
      </c>
      <c r="L2061" t="s">
        <v>78</v>
      </c>
      <c r="M2061">
        <v>3</v>
      </c>
      <c r="N2061">
        <v>2019</v>
      </c>
      <c r="O2061" t="s">
        <v>34</v>
      </c>
      <c r="P2061" t="s">
        <v>34</v>
      </c>
      <c r="Q2061" t="s">
        <v>69</v>
      </c>
      <c r="R2061" t="s">
        <v>87</v>
      </c>
      <c r="S2061" s="2">
        <v>44297.853321759256</v>
      </c>
      <c r="U2061" s="2">
        <v>43836.762962962966</v>
      </c>
      <c r="V2061" t="b">
        <v>0</v>
      </c>
      <c r="W2061" t="s">
        <v>83</v>
      </c>
      <c r="X2061" t="s">
        <v>3642</v>
      </c>
      <c r="Z2061" t="b">
        <v>0</v>
      </c>
      <c r="AA2061" t="s">
        <v>40</v>
      </c>
      <c r="AB2061" t="s">
        <v>38</v>
      </c>
      <c r="AC2061" t="b">
        <v>0</v>
      </c>
      <c r="AD2061" t="b">
        <v>0</v>
      </c>
      <c r="AE2061" s="3">
        <v>39</v>
      </c>
      <c r="AF2061" s="3">
        <v>0</v>
      </c>
    </row>
    <row r="2062" spans="1:32" x14ac:dyDescent="0.3">
      <c r="A2062" t="s">
        <v>4361</v>
      </c>
      <c r="B2062" t="b">
        <v>0</v>
      </c>
      <c r="D2062" t="b">
        <v>0</v>
      </c>
      <c r="E2062" s="1">
        <v>43647</v>
      </c>
      <c r="F2062" t="b">
        <v>1</v>
      </c>
      <c r="G2062" t="s">
        <v>40</v>
      </c>
      <c r="H2062" t="b">
        <v>1</v>
      </c>
      <c r="I2062" s="2">
        <v>43332.634502314817</v>
      </c>
      <c r="J2062" t="b">
        <v>0</v>
      </c>
      <c r="K2062" t="b">
        <v>0</v>
      </c>
      <c r="L2062" t="s">
        <v>78</v>
      </c>
      <c r="M2062">
        <v>3</v>
      </c>
      <c r="N2062">
        <v>2019</v>
      </c>
      <c r="O2062" t="s">
        <v>34</v>
      </c>
      <c r="P2062" t="s">
        <v>34</v>
      </c>
      <c r="Q2062" t="s">
        <v>64</v>
      </c>
      <c r="R2062" t="s">
        <v>87</v>
      </c>
      <c r="S2062" s="2">
        <v>44297.828460648147</v>
      </c>
      <c r="U2062" s="2">
        <v>43836.762962962966</v>
      </c>
      <c r="V2062" t="b">
        <v>0</v>
      </c>
      <c r="W2062" t="s">
        <v>83</v>
      </c>
      <c r="X2062" t="s">
        <v>4362</v>
      </c>
      <c r="Z2062" t="b">
        <v>0</v>
      </c>
      <c r="AA2062" t="s">
        <v>74</v>
      </c>
      <c r="AB2062" t="s">
        <v>38</v>
      </c>
      <c r="AC2062" t="b">
        <v>0</v>
      </c>
      <c r="AD2062" t="b">
        <v>0</v>
      </c>
      <c r="AE2062" s="3">
        <v>65796</v>
      </c>
      <c r="AF2062" s="3">
        <v>0</v>
      </c>
    </row>
    <row r="2063" spans="1:32" x14ac:dyDescent="0.3">
      <c r="A2063" t="s">
        <v>4363</v>
      </c>
      <c r="B2063" t="b">
        <v>0</v>
      </c>
      <c r="D2063" t="b">
        <v>0</v>
      </c>
      <c r="E2063" s="1">
        <v>43647</v>
      </c>
      <c r="F2063" t="b">
        <v>1</v>
      </c>
      <c r="G2063" t="s">
        <v>40</v>
      </c>
      <c r="H2063" t="b">
        <v>1</v>
      </c>
      <c r="I2063" s="2">
        <v>43332.78634259259</v>
      </c>
      <c r="J2063" t="b">
        <v>0</v>
      </c>
      <c r="K2063" t="b">
        <v>0</v>
      </c>
      <c r="L2063" t="s">
        <v>78</v>
      </c>
      <c r="M2063">
        <v>3</v>
      </c>
      <c r="N2063">
        <v>2019</v>
      </c>
      <c r="O2063" t="s">
        <v>34</v>
      </c>
      <c r="P2063" t="s">
        <v>34</v>
      </c>
      <c r="Q2063" t="s">
        <v>69</v>
      </c>
      <c r="R2063" t="s">
        <v>87</v>
      </c>
      <c r="S2063" s="2">
        <v>44297.838888888888</v>
      </c>
      <c r="U2063" s="2">
        <v>43836.762962962966</v>
      </c>
      <c r="V2063" t="b">
        <v>0</v>
      </c>
      <c r="W2063" t="s">
        <v>121</v>
      </c>
      <c r="X2063" t="s">
        <v>4364</v>
      </c>
      <c r="Z2063" t="b">
        <v>0</v>
      </c>
      <c r="AA2063" t="s">
        <v>74</v>
      </c>
      <c r="AB2063" t="s">
        <v>38</v>
      </c>
      <c r="AC2063" t="b">
        <v>0</v>
      </c>
      <c r="AD2063" t="b">
        <v>0</v>
      </c>
      <c r="AE2063" s="3">
        <v>65199</v>
      </c>
      <c r="AF2063" s="3">
        <v>0</v>
      </c>
    </row>
    <row r="2064" spans="1:32" x14ac:dyDescent="0.3">
      <c r="A2064" t="s">
        <v>3486</v>
      </c>
      <c r="B2064" t="b">
        <v>0</v>
      </c>
      <c r="D2064" t="b">
        <v>0</v>
      </c>
      <c r="E2064" s="1">
        <v>43647</v>
      </c>
      <c r="F2064" t="b">
        <v>1</v>
      </c>
      <c r="G2064" t="s">
        <v>40</v>
      </c>
      <c r="H2064" t="b">
        <v>0</v>
      </c>
      <c r="I2064" s="2">
        <v>43641.714826388888</v>
      </c>
      <c r="J2064" t="b">
        <v>0</v>
      </c>
      <c r="K2064" t="b">
        <v>0</v>
      </c>
      <c r="L2064" t="s">
        <v>78</v>
      </c>
      <c r="M2064">
        <v>3</v>
      </c>
      <c r="N2064">
        <v>2019</v>
      </c>
      <c r="O2064" t="s">
        <v>5</v>
      </c>
      <c r="P2064" t="s">
        <v>5</v>
      </c>
      <c r="Q2064" t="s">
        <v>69</v>
      </c>
      <c r="R2064" t="s">
        <v>87</v>
      </c>
      <c r="S2064" s="2">
        <v>44297.838888888888</v>
      </c>
      <c r="U2064" s="2">
        <v>43836.762685185182</v>
      </c>
      <c r="V2064" t="b">
        <v>0</v>
      </c>
      <c r="W2064" t="s">
        <v>121</v>
      </c>
      <c r="X2064" t="s">
        <v>5508</v>
      </c>
      <c r="Z2064" t="b">
        <v>1</v>
      </c>
      <c r="AA2064" t="s">
        <v>40</v>
      </c>
      <c r="AB2064" t="s">
        <v>42</v>
      </c>
      <c r="AC2064" t="b">
        <v>0</v>
      </c>
      <c r="AD2064" t="b">
        <v>1</v>
      </c>
      <c r="AE2064" s="3">
        <v>390</v>
      </c>
      <c r="AF2064" s="3">
        <v>390</v>
      </c>
    </row>
    <row r="2065" spans="1:32" x14ac:dyDescent="0.3">
      <c r="A2065" t="s">
        <v>5334</v>
      </c>
      <c r="B2065" t="b">
        <v>0</v>
      </c>
      <c r="D2065" t="b">
        <v>0</v>
      </c>
      <c r="E2065" s="1">
        <v>43647</v>
      </c>
      <c r="F2065" t="b">
        <v>1</v>
      </c>
      <c r="G2065" t="s">
        <v>40</v>
      </c>
      <c r="H2065" t="b">
        <v>0</v>
      </c>
      <c r="I2065" s="2">
        <v>43536.519270833334</v>
      </c>
      <c r="J2065" t="b">
        <v>0</v>
      </c>
      <c r="K2065" t="b">
        <v>0</v>
      </c>
      <c r="L2065" t="s">
        <v>78</v>
      </c>
      <c r="M2065">
        <v>3</v>
      </c>
      <c r="N2065">
        <v>2019</v>
      </c>
      <c r="O2065" t="s">
        <v>5</v>
      </c>
      <c r="P2065" t="s">
        <v>5</v>
      </c>
      <c r="Q2065" t="s">
        <v>35</v>
      </c>
      <c r="R2065" t="s">
        <v>87</v>
      </c>
      <c r="S2065" s="2">
        <v>44297.838888888888</v>
      </c>
      <c r="U2065" s="2">
        <v>43836.762685185182</v>
      </c>
      <c r="V2065" t="b">
        <v>0</v>
      </c>
      <c r="W2065" t="s">
        <v>121</v>
      </c>
      <c r="X2065" t="s">
        <v>5518</v>
      </c>
      <c r="Z2065" t="b">
        <v>1</v>
      </c>
      <c r="AA2065" t="s">
        <v>66</v>
      </c>
      <c r="AB2065" t="s">
        <v>42</v>
      </c>
      <c r="AC2065" t="b">
        <v>0</v>
      </c>
      <c r="AD2065" t="b">
        <v>1</v>
      </c>
      <c r="AE2065" s="3">
        <v>65277</v>
      </c>
      <c r="AF2065" s="3">
        <v>65277</v>
      </c>
    </row>
    <row r="2066" spans="1:32" x14ac:dyDescent="0.3">
      <c r="A2066" t="s">
        <v>3795</v>
      </c>
      <c r="B2066" t="b">
        <v>0</v>
      </c>
      <c r="D2066" t="b">
        <v>0</v>
      </c>
      <c r="E2066" s="1">
        <v>43648</v>
      </c>
      <c r="F2066" t="b">
        <v>1</v>
      </c>
      <c r="G2066" t="s">
        <v>40</v>
      </c>
      <c r="H2066" t="b">
        <v>0</v>
      </c>
      <c r="I2066" s="2">
        <v>43648.563067129631</v>
      </c>
      <c r="J2066" t="b">
        <v>0</v>
      </c>
      <c r="K2066" t="b">
        <v>0</v>
      </c>
      <c r="L2066" t="s">
        <v>78</v>
      </c>
      <c r="M2066">
        <v>3</v>
      </c>
      <c r="N2066">
        <v>2019</v>
      </c>
      <c r="O2066" t="s">
        <v>5</v>
      </c>
      <c r="P2066" t="s">
        <v>5</v>
      </c>
      <c r="Q2066" t="s">
        <v>69</v>
      </c>
      <c r="R2066" t="s">
        <v>87</v>
      </c>
      <c r="S2066" s="2">
        <v>44297.8278587963</v>
      </c>
      <c r="U2066" s="2">
        <v>43836.76290509259</v>
      </c>
      <c r="V2066" t="b">
        <v>0</v>
      </c>
      <c r="W2066" t="s">
        <v>83</v>
      </c>
      <c r="X2066" t="s">
        <v>5480</v>
      </c>
      <c r="Z2066" t="b">
        <v>1</v>
      </c>
      <c r="AA2066" t="s">
        <v>40</v>
      </c>
      <c r="AB2066" t="s">
        <v>42</v>
      </c>
      <c r="AC2066" t="b">
        <v>0</v>
      </c>
      <c r="AD2066" t="b">
        <v>1</v>
      </c>
      <c r="AE2066" s="3">
        <v>169.15</v>
      </c>
      <c r="AF2066" s="3">
        <v>169.15</v>
      </c>
    </row>
    <row r="2067" spans="1:32" x14ac:dyDescent="0.3">
      <c r="A2067" t="s">
        <v>5258</v>
      </c>
      <c r="B2067" t="b">
        <v>0</v>
      </c>
      <c r="D2067" t="b">
        <v>0</v>
      </c>
      <c r="E2067" s="1">
        <v>43648</v>
      </c>
      <c r="F2067" t="b">
        <v>1</v>
      </c>
      <c r="G2067" t="s">
        <v>40</v>
      </c>
      <c r="H2067" t="b">
        <v>0</v>
      </c>
      <c r="I2067" s="2">
        <v>43607.598414351851</v>
      </c>
      <c r="J2067" t="b">
        <v>0</v>
      </c>
      <c r="K2067" t="b">
        <v>0</v>
      </c>
      <c r="L2067" t="s">
        <v>78</v>
      </c>
      <c r="M2067">
        <v>3</v>
      </c>
      <c r="N2067">
        <v>2019</v>
      </c>
      <c r="O2067" t="s">
        <v>5</v>
      </c>
      <c r="P2067" t="s">
        <v>5</v>
      </c>
      <c r="Q2067" t="s">
        <v>35</v>
      </c>
      <c r="R2067" t="s">
        <v>87</v>
      </c>
      <c r="S2067" s="2">
        <v>44297.828460648147</v>
      </c>
      <c r="U2067" s="2">
        <v>43836.762685185182</v>
      </c>
      <c r="V2067" t="b">
        <v>0</v>
      </c>
      <c r="W2067" t="s">
        <v>83</v>
      </c>
      <c r="X2067" t="s">
        <v>5523</v>
      </c>
      <c r="Z2067" t="b">
        <v>1</v>
      </c>
      <c r="AA2067" t="s">
        <v>40</v>
      </c>
      <c r="AB2067" t="s">
        <v>42</v>
      </c>
      <c r="AC2067" t="b">
        <v>0</v>
      </c>
      <c r="AD2067" t="b">
        <v>1</v>
      </c>
      <c r="AE2067" s="3">
        <v>6500</v>
      </c>
      <c r="AF2067" s="3">
        <v>6500</v>
      </c>
    </row>
    <row r="2068" spans="1:32" x14ac:dyDescent="0.3">
      <c r="A2068" t="s">
        <v>5134</v>
      </c>
      <c r="B2068" t="b">
        <v>0</v>
      </c>
      <c r="D2068" t="b">
        <v>0</v>
      </c>
      <c r="E2068" s="1">
        <v>43649</v>
      </c>
      <c r="F2068" t="b">
        <v>1</v>
      </c>
      <c r="G2068" t="s">
        <v>74</v>
      </c>
      <c r="H2068" t="b">
        <v>0</v>
      </c>
      <c r="I2068" s="2">
        <v>43577.952777777777</v>
      </c>
      <c r="J2068" t="b">
        <v>0</v>
      </c>
      <c r="K2068" t="b">
        <v>0</v>
      </c>
      <c r="L2068" t="s">
        <v>78</v>
      </c>
      <c r="M2068">
        <v>3</v>
      </c>
      <c r="N2068">
        <v>2019</v>
      </c>
      <c r="O2068" t="s">
        <v>5</v>
      </c>
      <c r="P2068" t="s">
        <v>5</v>
      </c>
      <c r="Q2068" t="s">
        <v>69</v>
      </c>
      <c r="R2068" t="s">
        <v>87</v>
      </c>
      <c r="S2068" s="2">
        <v>44297.838888888888</v>
      </c>
      <c r="U2068" s="2">
        <v>43836.762685185182</v>
      </c>
      <c r="V2068" t="b">
        <v>0</v>
      </c>
      <c r="W2068" t="s">
        <v>121</v>
      </c>
      <c r="X2068" t="s">
        <v>5474</v>
      </c>
      <c r="Z2068" t="b">
        <v>1</v>
      </c>
      <c r="AA2068" t="s">
        <v>74</v>
      </c>
      <c r="AB2068" t="s">
        <v>42</v>
      </c>
      <c r="AC2068" t="b">
        <v>0</v>
      </c>
      <c r="AD2068" t="b">
        <v>1</v>
      </c>
      <c r="AE2068" s="3">
        <v>117179.1</v>
      </c>
      <c r="AF2068" s="3">
        <v>117179.1</v>
      </c>
    </row>
    <row r="2069" spans="1:32" x14ac:dyDescent="0.3">
      <c r="A2069" t="s">
        <v>5134</v>
      </c>
      <c r="B2069" t="b">
        <v>0</v>
      </c>
      <c r="D2069" t="b">
        <v>0</v>
      </c>
      <c r="E2069" s="1">
        <v>43649</v>
      </c>
      <c r="F2069" t="b">
        <v>1</v>
      </c>
      <c r="G2069" t="s">
        <v>40</v>
      </c>
      <c r="H2069" t="b">
        <v>0</v>
      </c>
      <c r="I2069" s="2">
        <v>43578.797280092593</v>
      </c>
      <c r="J2069" t="b">
        <v>0</v>
      </c>
      <c r="K2069" t="b">
        <v>0</v>
      </c>
      <c r="L2069" t="s">
        <v>78</v>
      </c>
      <c r="M2069">
        <v>3</v>
      </c>
      <c r="N2069">
        <v>2019</v>
      </c>
      <c r="O2069" t="s">
        <v>5</v>
      </c>
      <c r="P2069" t="s">
        <v>5</v>
      </c>
      <c r="Q2069" t="s">
        <v>69</v>
      </c>
      <c r="R2069" t="s">
        <v>87</v>
      </c>
      <c r="S2069" s="2">
        <v>44297.838888888888</v>
      </c>
      <c r="U2069" s="2">
        <v>43836.762685185182</v>
      </c>
      <c r="V2069" t="b">
        <v>0</v>
      </c>
      <c r="W2069" t="s">
        <v>121</v>
      </c>
      <c r="X2069" t="s">
        <v>5475</v>
      </c>
      <c r="Z2069" t="b">
        <v>1</v>
      </c>
      <c r="AA2069" t="s">
        <v>74</v>
      </c>
      <c r="AB2069" t="s">
        <v>42</v>
      </c>
      <c r="AC2069" t="b">
        <v>0</v>
      </c>
      <c r="AD2069" t="b">
        <v>1</v>
      </c>
      <c r="AE2069" s="3">
        <v>117358.2</v>
      </c>
      <c r="AF2069" s="3">
        <v>117358.2</v>
      </c>
    </row>
    <row r="2070" spans="1:32" x14ac:dyDescent="0.3">
      <c r="A2070" t="s">
        <v>3107</v>
      </c>
      <c r="B2070" t="b">
        <v>0</v>
      </c>
      <c r="D2070" t="b">
        <v>0</v>
      </c>
      <c r="E2070" s="1">
        <v>43652</v>
      </c>
      <c r="F2070" t="b">
        <v>1</v>
      </c>
      <c r="G2070" t="s">
        <v>159</v>
      </c>
      <c r="H2070" t="b">
        <v>0</v>
      </c>
      <c r="I2070" s="2">
        <v>43622.612766203703</v>
      </c>
      <c r="J2070" t="b">
        <v>0</v>
      </c>
      <c r="K2070" t="b">
        <v>0</v>
      </c>
      <c r="L2070" t="s">
        <v>78</v>
      </c>
      <c r="M2070">
        <v>3</v>
      </c>
      <c r="N2070">
        <v>2019</v>
      </c>
      <c r="O2070" t="s">
        <v>34</v>
      </c>
      <c r="P2070" t="s">
        <v>34</v>
      </c>
      <c r="R2070" t="s">
        <v>87</v>
      </c>
      <c r="S2070" s="2">
        <v>44297.8278587963</v>
      </c>
      <c r="U2070" s="2">
        <v>43784.811851851853</v>
      </c>
      <c r="V2070" t="b">
        <v>0</v>
      </c>
      <c r="W2070" t="s">
        <v>83</v>
      </c>
      <c r="X2070" t="s">
        <v>3108</v>
      </c>
      <c r="Z2070" t="b">
        <v>0</v>
      </c>
      <c r="AA2070" t="s">
        <v>159</v>
      </c>
      <c r="AB2070" t="s">
        <v>38</v>
      </c>
      <c r="AC2070" t="b">
        <v>0</v>
      </c>
      <c r="AD2070" t="b">
        <v>0</v>
      </c>
      <c r="AE2070" s="3">
        <v>213</v>
      </c>
      <c r="AF2070" s="3">
        <v>0</v>
      </c>
    </row>
    <row r="2071" spans="1:32" x14ac:dyDescent="0.3">
      <c r="A2071" t="s">
        <v>318</v>
      </c>
      <c r="B2071" t="b">
        <v>0</v>
      </c>
      <c r="D2071" t="b">
        <v>0</v>
      </c>
      <c r="E2071" s="1">
        <v>43654</v>
      </c>
      <c r="F2071" t="b">
        <v>1</v>
      </c>
      <c r="G2071" t="s">
        <v>40</v>
      </c>
      <c r="H2071" t="b">
        <v>0</v>
      </c>
      <c r="I2071" s="2">
        <v>43654.635717592595</v>
      </c>
      <c r="J2071" t="b">
        <v>0</v>
      </c>
      <c r="K2071" t="b">
        <v>0</v>
      </c>
      <c r="L2071" t="s">
        <v>78</v>
      </c>
      <c r="M2071">
        <v>3</v>
      </c>
      <c r="N2071">
        <v>2019</v>
      </c>
      <c r="O2071" t="s">
        <v>5</v>
      </c>
      <c r="P2071" t="s">
        <v>5</v>
      </c>
      <c r="Q2071" t="s">
        <v>69</v>
      </c>
      <c r="R2071" t="s">
        <v>40</v>
      </c>
      <c r="S2071" s="2">
        <v>44175.893564814818</v>
      </c>
      <c r="U2071" s="2">
        <v>43836.762685185182</v>
      </c>
      <c r="V2071" t="b">
        <v>0</v>
      </c>
      <c r="W2071" t="s">
        <v>98</v>
      </c>
      <c r="X2071" t="s">
        <v>5481</v>
      </c>
      <c r="Z2071" t="b">
        <v>1</v>
      </c>
      <c r="AA2071" t="s">
        <v>40</v>
      </c>
      <c r="AB2071" t="s">
        <v>42</v>
      </c>
      <c r="AC2071" t="b">
        <v>0</v>
      </c>
      <c r="AD2071" t="b">
        <v>1</v>
      </c>
      <c r="AE2071" s="3">
        <v>995</v>
      </c>
      <c r="AF2071" s="3">
        <v>995</v>
      </c>
    </row>
    <row r="2072" spans="1:32" x14ac:dyDescent="0.3">
      <c r="A2072" t="s">
        <v>2893</v>
      </c>
      <c r="B2072" t="b">
        <v>0</v>
      </c>
      <c r="D2072" t="b">
        <v>0</v>
      </c>
      <c r="E2072" s="1">
        <v>43655</v>
      </c>
      <c r="F2072" t="b">
        <v>1</v>
      </c>
      <c r="G2072" t="s">
        <v>40</v>
      </c>
      <c r="H2072" t="b">
        <v>0</v>
      </c>
      <c r="I2072" s="2">
        <v>43684.560057870367</v>
      </c>
      <c r="J2072" t="b">
        <v>0</v>
      </c>
      <c r="K2072" t="b">
        <v>0</v>
      </c>
      <c r="L2072" t="s">
        <v>78</v>
      </c>
      <c r="M2072">
        <v>3</v>
      </c>
      <c r="N2072">
        <v>2019</v>
      </c>
      <c r="O2072" t="s">
        <v>5</v>
      </c>
      <c r="P2072" t="s">
        <v>5</v>
      </c>
      <c r="Q2072" t="s">
        <v>49</v>
      </c>
      <c r="R2072" t="s">
        <v>87</v>
      </c>
      <c r="S2072" s="2">
        <v>44297.838888888888</v>
      </c>
      <c r="U2072" s="2">
        <v>43836.762685185182</v>
      </c>
      <c r="V2072" t="b">
        <v>0</v>
      </c>
      <c r="W2072" t="s">
        <v>121</v>
      </c>
      <c r="X2072" t="s">
        <v>5496</v>
      </c>
      <c r="Z2072" t="b">
        <v>1</v>
      </c>
      <c r="AA2072" t="s">
        <v>51</v>
      </c>
      <c r="AB2072" t="s">
        <v>42</v>
      </c>
      <c r="AC2072" t="b">
        <v>0</v>
      </c>
      <c r="AD2072" t="b">
        <v>1</v>
      </c>
      <c r="AE2072" s="3">
        <v>60149</v>
      </c>
      <c r="AF2072" s="3">
        <v>60149</v>
      </c>
    </row>
    <row r="2073" spans="1:32" x14ac:dyDescent="0.3">
      <c r="A2073" t="s">
        <v>288</v>
      </c>
      <c r="B2073" t="b">
        <v>0</v>
      </c>
      <c r="D2073" t="b">
        <v>0</v>
      </c>
      <c r="E2073" s="1">
        <v>43657</v>
      </c>
      <c r="F2073" t="b">
        <v>1</v>
      </c>
      <c r="G2073" t="s">
        <v>159</v>
      </c>
      <c r="H2073" t="b">
        <v>0</v>
      </c>
      <c r="I2073" s="2">
        <v>43566.570173611108</v>
      </c>
      <c r="J2073" t="b">
        <v>0</v>
      </c>
      <c r="K2073" t="b">
        <v>0</v>
      </c>
      <c r="L2073" t="s">
        <v>78</v>
      </c>
      <c r="M2073">
        <v>3</v>
      </c>
      <c r="N2073">
        <v>2019</v>
      </c>
      <c r="O2073" t="s">
        <v>34</v>
      </c>
      <c r="P2073" t="s">
        <v>34</v>
      </c>
      <c r="R2073" t="s">
        <v>87</v>
      </c>
      <c r="S2073" s="2">
        <v>44296.959062499998</v>
      </c>
      <c r="U2073" s="2">
        <v>43790.655219907407</v>
      </c>
      <c r="V2073" t="b">
        <v>0</v>
      </c>
      <c r="W2073" t="s">
        <v>141</v>
      </c>
      <c r="X2073" t="s">
        <v>3118</v>
      </c>
      <c r="Z2073" t="b">
        <v>0</v>
      </c>
      <c r="AA2073" t="s">
        <v>246</v>
      </c>
      <c r="AB2073" t="s">
        <v>38</v>
      </c>
      <c r="AC2073" t="b">
        <v>0</v>
      </c>
      <c r="AD2073" t="b">
        <v>0</v>
      </c>
      <c r="AE2073" s="3">
        <v>8990</v>
      </c>
      <c r="AF2073" s="3">
        <v>0</v>
      </c>
    </row>
    <row r="2074" spans="1:32" x14ac:dyDescent="0.3">
      <c r="A2074" t="s">
        <v>1905</v>
      </c>
      <c r="B2074" t="b">
        <v>0</v>
      </c>
      <c r="D2074" t="b">
        <v>0</v>
      </c>
      <c r="E2074" s="1">
        <v>43658</v>
      </c>
      <c r="F2074" t="b">
        <v>1</v>
      </c>
      <c r="G2074" t="s">
        <v>40</v>
      </c>
      <c r="H2074" t="b">
        <v>0</v>
      </c>
      <c r="I2074" s="2">
        <v>43808.874861111108</v>
      </c>
      <c r="J2074" t="b">
        <v>0</v>
      </c>
      <c r="K2074" t="b">
        <v>0</v>
      </c>
      <c r="L2074" t="s">
        <v>78</v>
      </c>
      <c r="M2074">
        <v>3</v>
      </c>
      <c r="N2074">
        <v>2019</v>
      </c>
      <c r="O2074" t="s">
        <v>5</v>
      </c>
      <c r="P2074" t="s">
        <v>5</v>
      </c>
      <c r="Q2074" t="s">
        <v>35</v>
      </c>
      <c r="R2074" t="s">
        <v>87</v>
      </c>
      <c r="S2074" s="2">
        <v>44297.838888888888</v>
      </c>
      <c r="U2074" s="2">
        <v>43836.762685185182</v>
      </c>
      <c r="V2074" t="b">
        <v>0</v>
      </c>
      <c r="W2074" t="s">
        <v>121</v>
      </c>
      <c r="X2074" t="s">
        <v>5114</v>
      </c>
      <c r="Z2074" t="b">
        <v>0</v>
      </c>
      <c r="AA2074" t="s">
        <v>194</v>
      </c>
      <c r="AB2074" t="s">
        <v>42</v>
      </c>
      <c r="AC2074" t="b">
        <v>0</v>
      </c>
      <c r="AD2074" t="b">
        <v>1</v>
      </c>
      <c r="AE2074" s="3">
        <v>0</v>
      </c>
      <c r="AF2074" s="3">
        <v>0</v>
      </c>
    </row>
    <row r="2075" spans="1:32" x14ac:dyDescent="0.3">
      <c r="A2075" t="s">
        <v>1905</v>
      </c>
      <c r="B2075" t="b">
        <v>0</v>
      </c>
      <c r="D2075" t="b">
        <v>0</v>
      </c>
      <c r="E2075" s="1">
        <v>43658</v>
      </c>
      <c r="F2075" t="b">
        <v>1</v>
      </c>
      <c r="G2075" t="s">
        <v>40</v>
      </c>
      <c r="H2075" t="b">
        <v>0</v>
      </c>
      <c r="I2075" s="2">
        <v>43664.022592592592</v>
      </c>
      <c r="J2075" t="b">
        <v>0</v>
      </c>
      <c r="K2075" t="b">
        <v>0</v>
      </c>
      <c r="L2075" t="s">
        <v>78</v>
      </c>
      <c r="M2075">
        <v>3</v>
      </c>
      <c r="N2075">
        <v>2019</v>
      </c>
      <c r="O2075" t="s">
        <v>5</v>
      </c>
      <c r="P2075" t="s">
        <v>5</v>
      </c>
      <c r="Q2075" t="s">
        <v>35</v>
      </c>
      <c r="R2075" t="s">
        <v>87</v>
      </c>
      <c r="S2075" s="2">
        <v>44297.838888888888</v>
      </c>
      <c r="U2075" s="2">
        <v>43836.76290509259</v>
      </c>
      <c r="V2075" t="b">
        <v>0</v>
      </c>
      <c r="W2075" t="s">
        <v>121</v>
      </c>
      <c r="X2075" t="s">
        <v>5509</v>
      </c>
      <c r="Z2075" t="b">
        <v>1</v>
      </c>
      <c r="AA2075" t="s">
        <v>40</v>
      </c>
      <c r="AB2075" t="s">
        <v>42</v>
      </c>
      <c r="AC2075" t="b">
        <v>0</v>
      </c>
      <c r="AD2075" t="b">
        <v>1</v>
      </c>
      <c r="AE2075" s="3">
        <v>39819.599999999999</v>
      </c>
      <c r="AF2075" s="3">
        <v>39819.599999999999</v>
      </c>
    </row>
    <row r="2076" spans="1:32" x14ac:dyDescent="0.3">
      <c r="A2076" t="s">
        <v>5701</v>
      </c>
      <c r="B2076" t="b">
        <v>0</v>
      </c>
      <c r="D2076" t="b">
        <v>0</v>
      </c>
      <c r="E2076" s="1">
        <v>43658</v>
      </c>
      <c r="F2076" t="b">
        <v>1</v>
      </c>
      <c r="G2076" t="s">
        <v>40</v>
      </c>
      <c r="H2076" t="b">
        <v>1</v>
      </c>
      <c r="I2076" s="2">
        <v>43551.598495370374</v>
      </c>
      <c r="J2076" t="b">
        <v>0</v>
      </c>
      <c r="K2076" t="b">
        <v>0</v>
      </c>
      <c r="L2076" t="s">
        <v>78</v>
      </c>
      <c r="M2076">
        <v>3</v>
      </c>
      <c r="N2076">
        <v>2019</v>
      </c>
      <c r="O2076" t="s">
        <v>5</v>
      </c>
      <c r="P2076" t="s">
        <v>5</v>
      </c>
      <c r="Q2076" t="s">
        <v>35</v>
      </c>
      <c r="R2076" t="s">
        <v>87</v>
      </c>
      <c r="S2076" s="2">
        <v>44297.8278587963</v>
      </c>
      <c r="U2076" s="2">
        <v>43836.76290509259</v>
      </c>
      <c r="V2076" t="b">
        <v>0</v>
      </c>
      <c r="W2076" t="s">
        <v>83</v>
      </c>
      <c r="X2076" t="s">
        <v>5702</v>
      </c>
      <c r="Z2076" t="b">
        <v>1</v>
      </c>
      <c r="AA2076" t="s">
        <v>194</v>
      </c>
      <c r="AB2076" t="s">
        <v>42</v>
      </c>
      <c r="AC2076" t="b">
        <v>0</v>
      </c>
      <c r="AD2076" t="b">
        <v>1</v>
      </c>
      <c r="AE2076" s="3">
        <v>29610</v>
      </c>
      <c r="AF2076" s="3">
        <v>29610</v>
      </c>
    </row>
    <row r="2077" spans="1:32" x14ac:dyDescent="0.3">
      <c r="A2077" t="s">
        <v>256</v>
      </c>
      <c r="B2077" t="b">
        <v>0</v>
      </c>
      <c r="D2077" t="b">
        <v>0</v>
      </c>
      <c r="E2077" s="1">
        <v>43661</v>
      </c>
      <c r="F2077" t="b">
        <v>1</v>
      </c>
      <c r="G2077" t="s">
        <v>159</v>
      </c>
      <c r="H2077" t="b">
        <v>0</v>
      </c>
      <c r="I2077" s="2">
        <v>43640.760081018518</v>
      </c>
      <c r="J2077" t="b">
        <v>0</v>
      </c>
      <c r="K2077" t="b">
        <v>0</v>
      </c>
      <c r="L2077" t="s">
        <v>78</v>
      </c>
      <c r="M2077">
        <v>3</v>
      </c>
      <c r="N2077">
        <v>2019</v>
      </c>
      <c r="O2077" t="s">
        <v>5</v>
      </c>
      <c r="P2077" t="s">
        <v>5</v>
      </c>
      <c r="R2077" t="s">
        <v>87</v>
      </c>
      <c r="S2077" s="2">
        <v>44297.83829861111</v>
      </c>
      <c r="U2077" s="2">
        <v>43661.770185185182</v>
      </c>
      <c r="V2077" t="b">
        <v>0</v>
      </c>
      <c r="W2077" t="s">
        <v>121</v>
      </c>
      <c r="X2077" t="s">
        <v>4901</v>
      </c>
      <c r="Z2077" t="b">
        <v>0</v>
      </c>
      <c r="AA2077" t="s">
        <v>159</v>
      </c>
      <c r="AB2077" t="s">
        <v>42</v>
      </c>
      <c r="AC2077" t="b">
        <v>0</v>
      </c>
      <c r="AD2077" t="b">
        <v>1</v>
      </c>
      <c r="AE2077" s="3">
        <v>8950</v>
      </c>
      <c r="AF2077" s="3">
        <v>8950</v>
      </c>
    </row>
    <row r="2078" spans="1:32" x14ac:dyDescent="0.3">
      <c r="A2078" t="s">
        <v>5371</v>
      </c>
      <c r="B2078" t="b">
        <v>0</v>
      </c>
      <c r="D2078" t="b">
        <v>0</v>
      </c>
      <c r="E2078" s="1">
        <v>43661</v>
      </c>
      <c r="F2078" t="b">
        <v>1</v>
      </c>
      <c r="G2078" t="s">
        <v>40</v>
      </c>
      <c r="H2078" t="b">
        <v>0</v>
      </c>
      <c r="I2078" s="2">
        <v>43488.611250000002</v>
      </c>
      <c r="J2078" t="b">
        <v>0</v>
      </c>
      <c r="K2078" t="b">
        <v>0</v>
      </c>
      <c r="L2078" t="s">
        <v>78</v>
      </c>
      <c r="M2078">
        <v>3</v>
      </c>
      <c r="N2078">
        <v>2019</v>
      </c>
      <c r="O2078" t="s">
        <v>5</v>
      </c>
      <c r="P2078" t="s">
        <v>5</v>
      </c>
      <c r="Q2078" t="s">
        <v>69</v>
      </c>
      <c r="R2078" t="s">
        <v>87</v>
      </c>
      <c r="S2078" s="2">
        <v>44297.838888888888</v>
      </c>
      <c r="U2078" s="2">
        <v>43836.762685185182</v>
      </c>
      <c r="V2078" t="b">
        <v>0</v>
      </c>
      <c r="W2078" t="s">
        <v>121</v>
      </c>
      <c r="X2078" t="s">
        <v>5473</v>
      </c>
      <c r="Z2078" t="b">
        <v>1</v>
      </c>
      <c r="AA2078" t="s">
        <v>40</v>
      </c>
      <c r="AB2078" t="s">
        <v>42</v>
      </c>
      <c r="AC2078" t="b">
        <v>0</v>
      </c>
      <c r="AD2078" t="b">
        <v>1</v>
      </c>
      <c r="AE2078" s="3">
        <v>6500</v>
      </c>
      <c r="AF2078" s="3">
        <v>6500</v>
      </c>
    </row>
    <row r="2079" spans="1:32" x14ac:dyDescent="0.3">
      <c r="A2079" t="s">
        <v>308</v>
      </c>
      <c r="B2079" t="b">
        <v>0</v>
      </c>
      <c r="D2079" t="b">
        <v>0</v>
      </c>
      <c r="E2079" s="1">
        <v>43664</v>
      </c>
      <c r="F2079" t="b">
        <v>1</v>
      </c>
      <c r="G2079" t="s">
        <v>40</v>
      </c>
      <c r="H2079" t="b">
        <v>0</v>
      </c>
      <c r="I2079" s="2">
        <v>43938.622754629629</v>
      </c>
      <c r="J2079" t="b">
        <v>0</v>
      </c>
      <c r="K2079" t="b">
        <v>0</v>
      </c>
      <c r="L2079" t="s">
        <v>78</v>
      </c>
      <c r="M2079">
        <v>3</v>
      </c>
      <c r="N2079">
        <v>2019</v>
      </c>
      <c r="O2079" t="s">
        <v>5</v>
      </c>
      <c r="P2079" t="s">
        <v>5</v>
      </c>
      <c r="Q2079" t="s">
        <v>49</v>
      </c>
      <c r="R2079" t="s">
        <v>87</v>
      </c>
      <c r="S2079" s="2">
        <v>44297.838888888888</v>
      </c>
      <c r="V2079" t="b">
        <v>0</v>
      </c>
      <c r="W2079" t="s">
        <v>121</v>
      </c>
      <c r="X2079" t="s">
        <v>5112</v>
      </c>
      <c r="Z2079" t="b">
        <v>0</v>
      </c>
      <c r="AA2079" t="s">
        <v>194</v>
      </c>
      <c r="AB2079" t="s">
        <v>42</v>
      </c>
      <c r="AC2079" t="b">
        <v>0</v>
      </c>
      <c r="AD2079" t="b">
        <v>1</v>
      </c>
      <c r="AE2079" s="3">
        <v>114045.2</v>
      </c>
      <c r="AF2079" s="3">
        <v>114045.2</v>
      </c>
    </row>
    <row r="2080" spans="1:32" x14ac:dyDescent="0.3">
      <c r="A2080" t="s">
        <v>2710</v>
      </c>
      <c r="B2080" t="b">
        <v>0</v>
      </c>
      <c r="D2080" t="b">
        <v>0</v>
      </c>
      <c r="E2080" s="1">
        <v>43664</v>
      </c>
      <c r="F2080" t="b">
        <v>1</v>
      </c>
      <c r="G2080" t="s">
        <v>74</v>
      </c>
      <c r="H2080" t="b">
        <v>0</v>
      </c>
      <c r="I2080" s="2">
        <v>43641.817141203705</v>
      </c>
      <c r="J2080" t="b">
        <v>0</v>
      </c>
      <c r="K2080" t="b">
        <v>0</v>
      </c>
      <c r="L2080" t="s">
        <v>78</v>
      </c>
      <c r="M2080">
        <v>3</v>
      </c>
      <c r="N2080">
        <v>2019</v>
      </c>
      <c r="O2080" t="s">
        <v>5</v>
      </c>
      <c r="P2080" t="s">
        <v>5</v>
      </c>
      <c r="Q2080" t="s">
        <v>69</v>
      </c>
      <c r="R2080" t="s">
        <v>87</v>
      </c>
      <c r="S2080" s="2">
        <v>44297.838888888888</v>
      </c>
      <c r="U2080" s="2">
        <v>43836.762685185182</v>
      </c>
      <c r="V2080" t="b">
        <v>0</v>
      </c>
      <c r="W2080" t="s">
        <v>121</v>
      </c>
      <c r="X2080" t="s">
        <v>5479</v>
      </c>
      <c r="Z2080" t="b">
        <v>1</v>
      </c>
      <c r="AA2080" t="s">
        <v>74</v>
      </c>
      <c r="AB2080" t="s">
        <v>42</v>
      </c>
      <c r="AC2080" t="b">
        <v>0</v>
      </c>
      <c r="AD2080" t="b">
        <v>1</v>
      </c>
      <c r="AE2080" s="3">
        <v>71699</v>
      </c>
      <c r="AF2080" s="3">
        <v>71699</v>
      </c>
    </row>
    <row r="2081" spans="1:32" x14ac:dyDescent="0.3">
      <c r="A2081" t="s">
        <v>308</v>
      </c>
      <c r="B2081" t="b">
        <v>0</v>
      </c>
      <c r="D2081" t="b">
        <v>0</v>
      </c>
      <c r="E2081" s="1">
        <v>43665</v>
      </c>
      <c r="F2081" t="b">
        <v>1</v>
      </c>
      <c r="G2081" t="s">
        <v>40</v>
      </c>
      <c r="H2081" t="b">
        <v>0</v>
      </c>
      <c r="I2081" s="2">
        <v>43528.853356481479</v>
      </c>
      <c r="J2081" t="b">
        <v>0</v>
      </c>
      <c r="K2081" t="b">
        <v>0</v>
      </c>
      <c r="L2081" t="s">
        <v>78</v>
      </c>
      <c r="M2081">
        <v>3</v>
      </c>
      <c r="N2081">
        <v>2019</v>
      </c>
      <c r="O2081" t="s">
        <v>34</v>
      </c>
      <c r="P2081" t="s">
        <v>34</v>
      </c>
      <c r="Q2081" t="s">
        <v>49</v>
      </c>
      <c r="R2081" t="s">
        <v>87</v>
      </c>
      <c r="S2081" s="2">
        <v>44297.838888888888</v>
      </c>
      <c r="U2081" s="2">
        <v>44053.583298611113</v>
      </c>
      <c r="V2081" t="b">
        <v>0</v>
      </c>
      <c r="W2081" t="s">
        <v>121</v>
      </c>
      <c r="X2081" t="s">
        <v>4447</v>
      </c>
      <c r="Z2081" t="b">
        <v>1</v>
      </c>
      <c r="AA2081" t="s">
        <v>194</v>
      </c>
      <c r="AB2081" t="s">
        <v>38</v>
      </c>
      <c r="AC2081" t="b">
        <v>0</v>
      </c>
      <c r="AD2081" t="b">
        <v>0</v>
      </c>
      <c r="AE2081" s="3">
        <v>114816.68</v>
      </c>
      <c r="AF2081" s="3">
        <v>0</v>
      </c>
    </row>
    <row r="2082" spans="1:32" x14ac:dyDescent="0.3">
      <c r="A2082" t="s">
        <v>565</v>
      </c>
      <c r="B2082" t="b">
        <v>0</v>
      </c>
      <c r="D2082" t="b">
        <v>0</v>
      </c>
      <c r="E2082" s="1">
        <v>43665</v>
      </c>
      <c r="F2082" t="b">
        <v>1</v>
      </c>
      <c r="G2082" t="s">
        <v>159</v>
      </c>
      <c r="H2082" t="b">
        <v>0</v>
      </c>
      <c r="I2082" s="2">
        <v>43574.502627314818</v>
      </c>
      <c r="J2082" t="b">
        <v>0</v>
      </c>
      <c r="K2082" t="b">
        <v>0</v>
      </c>
      <c r="L2082" t="s">
        <v>78</v>
      </c>
      <c r="M2082">
        <v>3</v>
      </c>
      <c r="N2082">
        <v>2019</v>
      </c>
      <c r="O2082" t="s">
        <v>5</v>
      </c>
      <c r="P2082" t="s">
        <v>5</v>
      </c>
      <c r="R2082" t="s">
        <v>87</v>
      </c>
      <c r="S2082" s="2">
        <v>44296.95826388889</v>
      </c>
      <c r="U2082" s="2">
        <v>43760.54078703704</v>
      </c>
      <c r="V2082" t="b">
        <v>0</v>
      </c>
      <c r="W2082" t="s">
        <v>98</v>
      </c>
      <c r="X2082" t="s">
        <v>4879</v>
      </c>
      <c r="Z2082" t="b">
        <v>0</v>
      </c>
      <c r="AA2082" t="s">
        <v>246</v>
      </c>
      <c r="AB2082" t="s">
        <v>42</v>
      </c>
      <c r="AC2082" t="b">
        <v>0</v>
      </c>
      <c r="AD2082" t="b">
        <v>1</v>
      </c>
      <c r="AE2082" s="3">
        <v>670</v>
      </c>
      <c r="AF2082" s="3">
        <v>670</v>
      </c>
    </row>
    <row r="2083" spans="1:32" x14ac:dyDescent="0.3">
      <c r="A2083" t="s">
        <v>565</v>
      </c>
      <c r="B2083" t="b">
        <v>0</v>
      </c>
      <c r="D2083" t="b">
        <v>0</v>
      </c>
      <c r="E2083" s="1">
        <v>43668</v>
      </c>
      <c r="F2083" t="b">
        <v>1</v>
      </c>
      <c r="G2083" t="s">
        <v>159</v>
      </c>
      <c r="H2083" t="b">
        <v>0</v>
      </c>
      <c r="I2083" s="2">
        <v>43577.520428240743</v>
      </c>
      <c r="J2083" t="b">
        <v>0</v>
      </c>
      <c r="K2083" t="b">
        <v>0</v>
      </c>
      <c r="L2083" t="s">
        <v>78</v>
      </c>
      <c r="M2083">
        <v>3</v>
      </c>
      <c r="N2083">
        <v>2019</v>
      </c>
      <c r="O2083" t="s">
        <v>5</v>
      </c>
      <c r="P2083" t="s">
        <v>5</v>
      </c>
      <c r="R2083" t="s">
        <v>87</v>
      </c>
      <c r="S2083" s="2">
        <v>44296.95826388889</v>
      </c>
      <c r="U2083" s="2">
        <v>43760.54109953704</v>
      </c>
      <c r="V2083" t="b">
        <v>0</v>
      </c>
      <c r="W2083" t="s">
        <v>98</v>
      </c>
      <c r="X2083" t="s">
        <v>4841</v>
      </c>
      <c r="Z2083" t="b">
        <v>0</v>
      </c>
      <c r="AA2083" t="s">
        <v>246</v>
      </c>
      <c r="AB2083" t="s">
        <v>42</v>
      </c>
      <c r="AC2083" t="b">
        <v>0</v>
      </c>
      <c r="AD2083" t="b">
        <v>1</v>
      </c>
      <c r="AE2083" s="3">
        <v>3915</v>
      </c>
      <c r="AF2083" s="3">
        <v>3915</v>
      </c>
    </row>
    <row r="2084" spans="1:32" x14ac:dyDescent="0.3">
      <c r="A2084" t="s">
        <v>1259</v>
      </c>
      <c r="B2084" t="b">
        <v>0</v>
      </c>
      <c r="D2084" t="b">
        <v>0</v>
      </c>
      <c r="E2084" s="1">
        <v>43668</v>
      </c>
      <c r="F2084" t="b">
        <v>1</v>
      </c>
      <c r="G2084" t="s">
        <v>74</v>
      </c>
      <c r="H2084" t="b">
        <v>0</v>
      </c>
      <c r="I2084" s="2">
        <v>43663.745219907411</v>
      </c>
      <c r="J2084" t="b">
        <v>0</v>
      </c>
      <c r="K2084" t="b">
        <v>0</v>
      </c>
      <c r="L2084" t="s">
        <v>78</v>
      </c>
      <c r="M2084">
        <v>3</v>
      </c>
      <c r="N2084">
        <v>2019</v>
      </c>
      <c r="O2084" t="s">
        <v>5</v>
      </c>
      <c r="P2084" t="s">
        <v>5</v>
      </c>
      <c r="Q2084" t="s">
        <v>69</v>
      </c>
      <c r="R2084" t="s">
        <v>87</v>
      </c>
      <c r="S2084" s="2">
        <v>44297.838888888888</v>
      </c>
      <c r="U2084" s="2">
        <v>43836.76290509259</v>
      </c>
      <c r="V2084" t="b">
        <v>0</v>
      </c>
      <c r="W2084" t="s">
        <v>121</v>
      </c>
      <c r="X2084" t="s">
        <v>5482</v>
      </c>
      <c r="Z2084" t="b">
        <v>1</v>
      </c>
      <c r="AA2084" t="s">
        <v>229</v>
      </c>
      <c r="AB2084" t="s">
        <v>42</v>
      </c>
      <c r="AC2084" t="b">
        <v>0</v>
      </c>
      <c r="AD2084" t="b">
        <v>1</v>
      </c>
      <c r="AE2084" s="3">
        <v>78597</v>
      </c>
      <c r="AF2084" s="3">
        <v>78597</v>
      </c>
    </row>
    <row r="2085" spans="1:32" x14ac:dyDescent="0.3">
      <c r="A2085" t="s">
        <v>5483</v>
      </c>
      <c r="B2085" t="b">
        <v>0</v>
      </c>
      <c r="D2085" t="b">
        <v>0</v>
      </c>
      <c r="E2085" s="1">
        <v>43668</v>
      </c>
      <c r="F2085" t="b">
        <v>1</v>
      </c>
      <c r="G2085" t="s">
        <v>40</v>
      </c>
      <c r="H2085" t="b">
        <v>0</v>
      </c>
      <c r="I2085" s="2">
        <v>43668.614108796297</v>
      </c>
      <c r="J2085" t="b">
        <v>0</v>
      </c>
      <c r="K2085" t="b">
        <v>0</v>
      </c>
      <c r="L2085" t="s">
        <v>78</v>
      </c>
      <c r="M2085">
        <v>3</v>
      </c>
      <c r="N2085">
        <v>2019</v>
      </c>
      <c r="O2085" t="s">
        <v>5</v>
      </c>
      <c r="P2085" t="s">
        <v>5</v>
      </c>
      <c r="Q2085" t="s">
        <v>69</v>
      </c>
      <c r="R2085" t="s">
        <v>87</v>
      </c>
      <c r="S2085" s="2">
        <v>44297.8278587963</v>
      </c>
      <c r="U2085" s="2">
        <v>43836.762685185182</v>
      </c>
      <c r="V2085" t="b">
        <v>0</v>
      </c>
      <c r="W2085" t="s">
        <v>83</v>
      </c>
      <c r="X2085" t="s">
        <v>5484</v>
      </c>
      <c r="Z2085" t="b">
        <v>1</v>
      </c>
      <c r="AA2085" t="s">
        <v>40</v>
      </c>
      <c r="AB2085" t="s">
        <v>42</v>
      </c>
      <c r="AC2085" t="b">
        <v>0</v>
      </c>
      <c r="AD2085" t="b">
        <v>1</v>
      </c>
      <c r="AE2085" s="3">
        <v>338.3</v>
      </c>
      <c r="AF2085" s="3">
        <v>338.3</v>
      </c>
    </row>
    <row r="2086" spans="1:32" x14ac:dyDescent="0.3">
      <c r="A2086" t="s">
        <v>3667</v>
      </c>
      <c r="B2086" t="b">
        <v>0</v>
      </c>
      <c r="D2086" t="b">
        <v>0</v>
      </c>
      <c r="E2086" s="1">
        <v>43668</v>
      </c>
      <c r="F2086" t="b">
        <v>1</v>
      </c>
      <c r="G2086" t="s">
        <v>40</v>
      </c>
      <c r="H2086" t="b">
        <v>0</v>
      </c>
      <c r="I2086" s="2">
        <v>43668.794618055559</v>
      </c>
      <c r="J2086" t="b">
        <v>0</v>
      </c>
      <c r="K2086" t="b">
        <v>0</v>
      </c>
      <c r="L2086" t="s">
        <v>78</v>
      </c>
      <c r="M2086">
        <v>3</v>
      </c>
      <c r="N2086">
        <v>2019</v>
      </c>
      <c r="O2086" t="s">
        <v>5</v>
      </c>
      <c r="P2086" t="s">
        <v>5</v>
      </c>
      <c r="Q2086" t="s">
        <v>69</v>
      </c>
      <c r="R2086" t="s">
        <v>87</v>
      </c>
      <c r="S2086" s="2">
        <v>44297.828460648147</v>
      </c>
      <c r="U2086" s="2">
        <v>43836.762685185182</v>
      </c>
      <c r="V2086" t="b">
        <v>0</v>
      </c>
      <c r="W2086" t="s">
        <v>83</v>
      </c>
      <c r="X2086" t="s">
        <v>5510</v>
      </c>
      <c r="Z2086" t="b">
        <v>1</v>
      </c>
      <c r="AA2086" t="s">
        <v>40</v>
      </c>
      <c r="AB2086" t="s">
        <v>42</v>
      </c>
      <c r="AC2086" t="b">
        <v>0</v>
      </c>
      <c r="AD2086" t="b">
        <v>1</v>
      </c>
      <c r="AE2086" s="3">
        <v>179.1</v>
      </c>
      <c r="AF2086" s="3">
        <v>179.1</v>
      </c>
    </row>
    <row r="2087" spans="1:32" x14ac:dyDescent="0.3">
      <c r="A2087" t="s">
        <v>354</v>
      </c>
      <c r="B2087" t="b">
        <v>0</v>
      </c>
      <c r="D2087" t="b">
        <v>0</v>
      </c>
      <c r="E2087" s="1">
        <v>43669</v>
      </c>
      <c r="F2087" t="b">
        <v>1</v>
      </c>
      <c r="G2087" t="s">
        <v>40</v>
      </c>
      <c r="H2087" t="b">
        <v>0</v>
      </c>
      <c r="I2087" s="2">
        <v>43669.607777777775</v>
      </c>
      <c r="J2087" t="b">
        <v>0</v>
      </c>
      <c r="K2087" t="b">
        <v>0</v>
      </c>
      <c r="L2087" t="s">
        <v>78</v>
      </c>
      <c r="M2087">
        <v>3</v>
      </c>
      <c r="N2087">
        <v>2019</v>
      </c>
      <c r="O2087" t="s">
        <v>5</v>
      </c>
      <c r="P2087" t="s">
        <v>5</v>
      </c>
      <c r="Q2087" t="s">
        <v>69</v>
      </c>
      <c r="R2087" t="s">
        <v>87</v>
      </c>
      <c r="S2087" s="2">
        <v>44297.8278587963</v>
      </c>
      <c r="U2087" s="2">
        <v>43836.762685185182</v>
      </c>
      <c r="V2087" t="b">
        <v>0</v>
      </c>
      <c r="W2087" t="s">
        <v>83</v>
      </c>
      <c r="X2087" t="s">
        <v>5485</v>
      </c>
      <c r="Z2087" t="b">
        <v>1</v>
      </c>
      <c r="AA2087" t="s">
        <v>40</v>
      </c>
      <c r="AB2087" t="s">
        <v>42</v>
      </c>
      <c r="AC2087" t="b">
        <v>0</v>
      </c>
      <c r="AD2087" t="b">
        <v>1</v>
      </c>
      <c r="AE2087" s="3">
        <v>607.5</v>
      </c>
      <c r="AF2087" s="3">
        <v>607.5</v>
      </c>
    </row>
    <row r="2088" spans="1:32" x14ac:dyDescent="0.3">
      <c r="A2088" t="s">
        <v>160</v>
      </c>
      <c r="B2088" t="b">
        <v>0</v>
      </c>
      <c r="D2088" t="b">
        <v>0</v>
      </c>
      <c r="E2088" s="1">
        <v>43670</v>
      </c>
      <c r="F2088" t="b">
        <v>1</v>
      </c>
      <c r="G2088" t="s">
        <v>159</v>
      </c>
      <c r="H2088" t="b">
        <v>0</v>
      </c>
      <c r="I2088" s="2">
        <v>43640.798935185187</v>
      </c>
      <c r="J2088" t="b">
        <v>0</v>
      </c>
      <c r="K2088" t="b">
        <v>0</v>
      </c>
      <c r="L2088" t="s">
        <v>78</v>
      </c>
      <c r="M2088">
        <v>3</v>
      </c>
      <c r="N2088">
        <v>2019</v>
      </c>
      <c r="O2088" t="s">
        <v>34</v>
      </c>
      <c r="P2088" t="s">
        <v>34</v>
      </c>
      <c r="R2088" t="s">
        <v>87</v>
      </c>
      <c r="S2088" s="2">
        <v>44297.83829861111</v>
      </c>
      <c r="U2088" s="2">
        <v>43784.832106481481</v>
      </c>
      <c r="V2088" t="b">
        <v>0</v>
      </c>
      <c r="W2088" t="s">
        <v>121</v>
      </c>
      <c r="X2088" t="s">
        <v>3126</v>
      </c>
      <c r="Z2088" t="b">
        <v>0</v>
      </c>
      <c r="AA2088" t="s">
        <v>159</v>
      </c>
      <c r="AB2088" t="s">
        <v>38</v>
      </c>
      <c r="AC2088" t="b">
        <v>0</v>
      </c>
      <c r="AD2088" t="b">
        <v>0</v>
      </c>
      <c r="AE2088" s="3">
        <v>8950</v>
      </c>
      <c r="AF2088" s="3">
        <v>0</v>
      </c>
    </row>
    <row r="2089" spans="1:32" x14ac:dyDescent="0.3">
      <c r="A2089" t="s">
        <v>239</v>
      </c>
      <c r="B2089" t="b">
        <v>0</v>
      </c>
      <c r="D2089" t="b">
        <v>0</v>
      </c>
      <c r="E2089" s="1">
        <v>43670</v>
      </c>
      <c r="F2089" t="b">
        <v>1</v>
      </c>
      <c r="G2089" t="s">
        <v>159</v>
      </c>
      <c r="H2089" t="b">
        <v>0</v>
      </c>
      <c r="I2089" s="2">
        <v>43640.78597222222</v>
      </c>
      <c r="J2089" t="b">
        <v>0</v>
      </c>
      <c r="K2089" t="b">
        <v>0</v>
      </c>
      <c r="L2089" t="s">
        <v>78</v>
      </c>
      <c r="M2089">
        <v>3</v>
      </c>
      <c r="N2089">
        <v>2019</v>
      </c>
      <c r="O2089" t="s">
        <v>34</v>
      </c>
      <c r="P2089" t="s">
        <v>34</v>
      </c>
      <c r="R2089" t="s">
        <v>87</v>
      </c>
      <c r="S2089" s="2">
        <v>44296.959062499998</v>
      </c>
      <c r="U2089" s="2">
        <v>43784.830833333333</v>
      </c>
      <c r="V2089" t="b">
        <v>0</v>
      </c>
      <c r="W2089" t="s">
        <v>1226</v>
      </c>
      <c r="X2089" t="s">
        <v>3127</v>
      </c>
      <c r="Z2089" t="b">
        <v>0</v>
      </c>
      <c r="AA2089" t="s">
        <v>159</v>
      </c>
      <c r="AB2089" t="s">
        <v>38</v>
      </c>
      <c r="AC2089" t="b">
        <v>0</v>
      </c>
      <c r="AD2089" t="b">
        <v>0</v>
      </c>
      <c r="AE2089" s="3">
        <v>8950</v>
      </c>
      <c r="AF2089" s="3">
        <v>0</v>
      </c>
    </row>
    <row r="2090" spans="1:32" x14ac:dyDescent="0.3">
      <c r="A2090" t="s">
        <v>372</v>
      </c>
      <c r="B2090" t="b">
        <v>0</v>
      </c>
      <c r="D2090" t="b">
        <v>0</v>
      </c>
      <c r="E2090" s="1">
        <v>43670</v>
      </c>
      <c r="F2090" t="b">
        <v>1</v>
      </c>
      <c r="G2090" t="s">
        <v>964</v>
      </c>
      <c r="H2090" t="b">
        <v>0</v>
      </c>
      <c r="I2090" s="2">
        <v>42941.651944444442</v>
      </c>
      <c r="J2090" t="b">
        <v>0</v>
      </c>
      <c r="K2090" t="b">
        <v>0</v>
      </c>
      <c r="L2090" t="s">
        <v>78</v>
      </c>
      <c r="M2090">
        <v>3</v>
      </c>
      <c r="N2090">
        <v>2019</v>
      </c>
      <c r="O2090" t="s">
        <v>5</v>
      </c>
      <c r="P2090" t="s">
        <v>5</v>
      </c>
      <c r="Q2090" t="s">
        <v>110</v>
      </c>
      <c r="R2090" t="s">
        <v>87</v>
      </c>
      <c r="S2090" s="2">
        <v>44296.95826388889</v>
      </c>
      <c r="U2090" s="2">
        <v>43675.612939814811</v>
      </c>
      <c r="V2090" t="b">
        <v>0</v>
      </c>
      <c r="W2090" t="s">
        <v>141</v>
      </c>
      <c r="X2090" t="s">
        <v>5734</v>
      </c>
      <c r="Z2090" t="b">
        <v>0</v>
      </c>
      <c r="AA2090" t="s">
        <v>123</v>
      </c>
      <c r="AB2090" t="s">
        <v>42</v>
      </c>
      <c r="AC2090" t="b">
        <v>0</v>
      </c>
      <c r="AD2090" t="b">
        <v>1</v>
      </c>
      <c r="AE2090" s="3">
        <v>44607.63</v>
      </c>
      <c r="AF2090" s="3">
        <v>44607.63</v>
      </c>
    </row>
    <row r="2091" spans="1:32" x14ac:dyDescent="0.3">
      <c r="A2091" t="s">
        <v>147</v>
      </c>
      <c r="B2091" t="b">
        <v>0</v>
      </c>
      <c r="D2091" t="b">
        <v>0</v>
      </c>
      <c r="E2091" s="1">
        <v>43670</v>
      </c>
      <c r="F2091" t="b">
        <v>1</v>
      </c>
      <c r="G2091" t="s">
        <v>150</v>
      </c>
      <c r="H2091" t="b">
        <v>0</v>
      </c>
      <c r="I2091" s="2">
        <v>43629.934548611112</v>
      </c>
      <c r="J2091" t="b">
        <v>0</v>
      </c>
      <c r="K2091" t="b">
        <v>0</v>
      </c>
      <c r="L2091" t="s">
        <v>78</v>
      </c>
      <c r="M2091">
        <v>3</v>
      </c>
      <c r="N2091">
        <v>2019</v>
      </c>
      <c r="O2091" t="s">
        <v>5</v>
      </c>
      <c r="P2091" t="s">
        <v>5</v>
      </c>
      <c r="Q2091" t="s">
        <v>120</v>
      </c>
      <c r="R2091" t="s">
        <v>87</v>
      </c>
      <c r="S2091" s="2">
        <v>44296.95826388889</v>
      </c>
      <c r="U2091" s="2">
        <v>43670.721273148149</v>
      </c>
      <c r="V2091" t="b">
        <v>0</v>
      </c>
      <c r="W2091" t="s">
        <v>111</v>
      </c>
      <c r="X2091" t="s">
        <v>5782</v>
      </c>
      <c r="Z2091" t="b">
        <v>0</v>
      </c>
      <c r="AA2091" t="s">
        <v>150</v>
      </c>
      <c r="AB2091" t="s">
        <v>42</v>
      </c>
      <c r="AC2091" t="b">
        <v>1</v>
      </c>
      <c r="AD2091" t="b">
        <v>1</v>
      </c>
      <c r="AE2091" s="3">
        <v>17275</v>
      </c>
      <c r="AF2091" s="3">
        <v>17275</v>
      </c>
    </row>
    <row r="2092" spans="1:32" x14ac:dyDescent="0.3">
      <c r="A2092" t="s">
        <v>2573</v>
      </c>
      <c r="B2092" t="b">
        <v>0</v>
      </c>
      <c r="D2092" t="b">
        <v>0</v>
      </c>
      <c r="E2092" s="1">
        <v>43671</v>
      </c>
      <c r="F2092" t="b">
        <v>1</v>
      </c>
      <c r="G2092" t="s">
        <v>159</v>
      </c>
      <c r="H2092" t="b">
        <v>0</v>
      </c>
      <c r="I2092" s="2">
        <v>43641.634074074071</v>
      </c>
      <c r="J2092" t="b">
        <v>0</v>
      </c>
      <c r="K2092" t="b">
        <v>0</v>
      </c>
      <c r="L2092" t="s">
        <v>78</v>
      </c>
      <c r="M2092">
        <v>3</v>
      </c>
      <c r="N2092">
        <v>2019</v>
      </c>
      <c r="O2092" t="s">
        <v>34</v>
      </c>
      <c r="P2092" t="s">
        <v>34</v>
      </c>
      <c r="R2092" t="s">
        <v>87</v>
      </c>
      <c r="S2092" s="2">
        <v>44296.959062499998</v>
      </c>
      <c r="U2092" s="2">
        <v>43654.468912037039</v>
      </c>
      <c r="V2092" t="b">
        <v>0</v>
      </c>
      <c r="W2092" t="s">
        <v>141</v>
      </c>
      <c r="X2092" t="s">
        <v>3151</v>
      </c>
      <c r="Z2092" t="b">
        <v>0</v>
      </c>
      <c r="AA2092" t="s">
        <v>246</v>
      </c>
      <c r="AB2092" t="s">
        <v>38</v>
      </c>
      <c r="AC2092" t="b">
        <v>0</v>
      </c>
      <c r="AD2092" t="b">
        <v>0</v>
      </c>
      <c r="AE2092" s="3">
        <v>91515</v>
      </c>
      <c r="AF2092" s="3">
        <v>0</v>
      </c>
    </row>
    <row r="2093" spans="1:32" x14ac:dyDescent="0.3">
      <c r="A2093" t="s">
        <v>490</v>
      </c>
      <c r="B2093" t="b">
        <v>0</v>
      </c>
      <c r="D2093" t="b">
        <v>0</v>
      </c>
      <c r="E2093" s="1">
        <v>43671</v>
      </c>
      <c r="F2093" t="b">
        <v>1</v>
      </c>
      <c r="G2093" t="s">
        <v>159</v>
      </c>
      <c r="H2093" t="b">
        <v>0</v>
      </c>
      <c r="I2093" s="2">
        <v>43655.735694444447</v>
      </c>
      <c r="J2093" t="b">
        <v>0</v>
      </c>
      <c r="K2093" t="b">
        <v>0</v>
      </c>
      <c r="L2093" t="s">
        <v>78</v>
      </c>
      <c r="M2093">
        <v>3</v>
      </c>
      <c r="N2093">
        <v>2019</v>
      </c>
      <c r="O2093" t="s">
        <v>5</v>
      </c>
      <c r="P2093" t="s">
        <v>5</v>
      </c>
      <c r="R2093" t="s">
        <v>87</v>
      </c>
      <c r="S2093" s="2">
        <v>44296.95826388889</v>
      </c>
      <c r="U2093" s="2">
        <v>43672.561180555553</v>
      </c>
      <c r="V2093" t="b">
        <v>0</v>
      </c>
      <c r="W2093" t="s">
        <v>1252</v>
      </c>
      <c r="X2093" t="s">
        <v>4843</v>
      </c>
      <c r="Z2093" t="b">
        <v>0</v>
      </c>
      <c r="AA2093" t="s">
        <v>159</v>
      </c>
      <c r="AB2093" t="s">
        <v>42</v>
      </c>
      <c r="AC2093" t="b">
        <v>0</v>
      </c>
      <c r="AD2093" t="b">
        <v>1</v>
      </c>
      <c r="AE2093" s="3">
        <v>3915</v>
      </c>
      <c r="AF2093" s="3">
        <v>3915</v>
      </c>
    </row>
    <row r="2094" spans="1:32" x14ac:dyDescent="0.3">
      <c r="A2094" t="s">
        <v>3340</v>
      </c>
      <c r="B2094" t="b">
        <v>0</v>
      </c>
      <c r="D2094" t="b">
        <v>0</v>
      </c>
      <c r="E2094" s="1">
        <v>43676</v>
      </c>
      <c r="F2094" t="b">
        <v>1</v>
      </c>
      <c r="G2094" t="s">
        <v>40</v>
      </c>
      <c r="H2094" t="b">
        <v>0</v>
      </c>
      <c r="I2094" s="2">
        <v>43495.795995370368</v>
      </c>
      <c r="J2094" t="b">
        <v>0</v>
      </c>
      <c r="K2094" t="b">
        <v>0</v>
      </c>
      <c r="L2094" t="s">
        <v>78</v>
      </c>
      <c r="M2094">
        <v>3</v>
      </c>
      <c r="N2094">
        <v>2019</v>
      </c>
      <c r="O2094" t="s">
        <v>34</v>
      </c>
      <c r="P2094" t="s">
        <v>34</v>
      </c>
      <c r="Q2094" t="s">
        <v>35</v>
      </c>
      <c r="R2094" t="s">
        <v>87</v>
      </c>
      <c r="S2094" s="2">
        <v>44297.838888888888</v>
      </c>
      <c r="U2094" s="2">
        <v>43836.762962962966</v>
      </c>
      <c r="V2094" t="b">
        <v>0</v>
      </c>
      <c r="W2094" t="s">
        <v>121</v>
      </c>
      <c r="X2094" t="s">
        <v>3633</v>
      </c>
      <c r="Z2094" t="b">
        <v>0</v>
      </c>
      <c r="AA2094" t="s">
        <v>40</v>
      </c>
      <c r="AB2094" t="s">
        <v>38</v>
      </c>
      <c r="AC2094" t="b">
        <v>0</v>
      </c>
      <c r="AD2094" t="b">
        <v>0</v>
      </c>
      <c r="AE2094" s="3">
        <v>10000</v>
      </c>
      <c r="AF2094" s="3">
        <v>0</v>
      </c>
    </row>
    <row r="2095" spans="1:32" x14ac:dyDescent="0.3">
      <c r="A2095" t="s">
        <v>143</v>
      </c>
      <c r="B2095" t="b">
        <v>0</v>
      </c>
      <c r="D2095" t="b">
        <v>0</v>
      </c>
      <c r="E2095" s="1">
        <v>43676</v>
      </c>
      <c r="F2095" t="b">
        <v>1</v>
      </c>
      <c r="G2095" t="s">
        <v>40</v>
      </c>
      <c r="H2095" t="b">
        <v>0</v>
      </c>
      <c r="I2095" s="2">
        <v>43440.793402777781</v>
      </c>
      <c r="J2095" t="b">
        <v>0</v>
      </c>
      <c r="K2095" t="b">
        <v>0</v>
      </c>
      <c r="L2095" t="s">
        <v>78</v>
      </c>
      <c r="M2095">
        <v>3</v>
      </c>
      <c r="N2095">
        <v>2019</v>
      </c>
      <c r="O2095" t="s">
        <v>5</v>
      </c>
      <c r="P2095" t="s">
        <v>5</v>
      </c>
      <c r="Q2095" t="s">
        <v>69</v>
      </c>
      <c r="R2095" t="s">
        <v>87</v>
      </c>
      <c r="S2095" s="2">
        <v>44297.828460648147</v>
      </c>
      <c r="U2095" s="2">
        <v>43836.762685185182</v>
      </c>
      <c r="V2095" t="b">
        <v>0</v>
      </c>
      <c r="W2095" t="s">
        <v>83</v>
      </c>
      <c r="X2095" t="s">
        <v>5504</v>
      </c>
      <c r="Z2095" t="b">
        <v>1</v>
      </c>
      <c r="AA2095" t="s">
        <v>40</v>
      </c>
      <c r="AB2095" t="s">
        <v>42</v>
      </c>
      <c r="AC2095" t="b">
        <v>0</v>
      </c>
      <c r="AD2095" t="b">
        <v>1</v>
      </c>
      <c r="AE2095" s="3">
        <v>18525</v>
      </c>
      <c r="AF2095" s="3">
        <v>18525</v>
      </c>
    </row>
    <row r="2096" spans="1:32" x14ac:dyDescent="0.3">
      <c r="A2096" t="s">
        <v>393</v>
      </c>
      <c r="B2096" t="b">
        <v>0</v>
      </c>
      <c r="D2096" t="b">
        <v>0</v>
      </c>
      <c r="E2096" s="1">
        <v>43677</v>
      </c>
      <c r="F2096" t="b">
        <v>1</v>
      </c>
      <c r="G2096" t="s">
        <v>40</v>
      </c>
      <c r="H2096" t="b">
        <v>0</v>
      </c>
      <c r="I2096" s="2">
        <v>43528.783831018518</v>
      </c>
      <c r="J2096" t="b">
        <v>0</v>
      </c>
      <c r="K2096" t="b">
        <v>0</v>
      </c>
      <c r="L2096" t="s">
        <v>78</v>
      </c>
      <c r="M2096">
        <v>3</v>
      </c>
      <c r="N2096">
        <v>2019</v>
      </c>
      <c r="O2096" t="s">
        <v>34</v>
      </c>
      <c r="P2096" t="s">
        <v>34</v>
      </c>
      <c r="Q2096" t="s">
        <v>69</v>
      </c>
      <c r="R2096" t="s">
        <v>87</v>
      </c>
      <c r="S2096" s="2">
        <v>44297.838888888888</v>
      </c>
      <c r="U2096" s="2">
        <v>43836.762962962966</v>
      </c>
      <c r="V2096" t="b">
        <v>0</v>
      </c>
      <c r="W2096" t="s">
        <v>121</v>
      </c>
      <c r="X2096" t="s">
        <v>3634</v>
      </c>
      <c r="Z2096" t="b">
        <v>0</v>
      </c>
      <c r="AA2096" t="s">
        <v>40</v>
      </c>
      <c r="AB2096" t="s">
        <v>38</v>
      </c>
      <c r="AC2096" t="b">
        <v>0</v>
      </c>
      <c r="AD2096" t="b">
        <v>0</v>
      </c>
      <c r="AE2096" s="3">
        <v>199</v>
      </c>
      <c r="AF2096" s="3">
        <v>0</v>
      </c>
    </row>
    <row r="2097" spans="1:32" x14ac:dyDescent="0.3">
      <c r="A2097" t="s">
        <v>3841</v>
      </c>
      <c r="B2097" t="b">
        <v>0</v>
      </c>
      <c r="D2097" t="b">
        <v>0</v>
      </c>
      <c r="E2097" s="1">
        <v>43677</v>
      </c>
      <c r="F2097" t="b">
        <v>1</v>
      </c>
      <c r="G2097" t="s">
        <v>51</v>
      </c>
      <c r="H2097" t="b">
        <v>1</v>
      </c>
      <c r="I2097" s="2">
        <v>43569.613564814812</v>
      </c>
      <c r="J2097" t="b">
        <v>0</v>
      </c>
      <c r="K2097" t="b">
        <v>0</v>
      </c>
      <c r="L2097" t="s">
        <v>78</v>
      </c>
      <c r="M2097">
        <v>3</v>
      </c>
      <c r="N2097">
        <v>2019</v>
      </c>
      <c r="O2097" t="s">
        <v>5</v>
      </c>
      <c r="P2097" t="s">
        <v>5</v>
      </c>
      <c r="Q2097" t="s">
        <v>49</v>
      </c>
      <c r="R2097" t="s">
        <v>87</v>
      </c>
      <c r="S2097" s="2">
        <v>44297.838888888888</v>
      </c>
      <c r="U2097" s="2">
        <v>44018.490254629629</v>
      </c>
      <c r="V2097" t="b">
        <v>0</v>
      </c>
      <c r="W2097" t="s">
        <v>121</v>
      </c>
      <c r="X2097" t="s">
        <v>4339</v>
      </c>
      <c r="Z2097" t="b">
        <v>0</v>
      </c>
      <c r="AA2097" t="s">
        <v>1234</v>
      </c>
      <c r="AB2097" t="s">
        <v>38</v>
      </c>
      <c r="AC2097" t="b">
        <v>0</v>
      </c>
      <c r="AD2097" t="b">
        <v>0</v>
      </c>
      <c r="AE2097" s="3">
        <v>59818.400000000001</v>
      </c>
      <c r="AF2097" s="3">
        <v>0</v>
      </c>
    </row>
    <row r="2098" spans="1:32" x14ac:dyDescent="0.3">
      <c r="A2098" t="s">
        <v>39</v>
      </c>
      <c r="B2098" t="b">
        <v>0</v>
      </c>
      <c r="D2098" t="b">
        <v>0</v>
      </c>
      <c r="E2098" s="1">
        <v>43678</v>
      </c>
      <c r="F2098" t="b">
        <v>1</v>
      </c>
      <c r="G2098" t="s">
        <v>40</v>
      </c>
      <c r="H2098" t="b">
        <v>0</v>
      </c>
      <c r="I2098" s="2">
        <v>43581.559756944444</v>
      </c>
      <c r="J2098" t="b">
        <v>0</v>
      </c>
      <c r="K2098" t="b">
        <v>0</v>
      </c>
      <c r="L2098" t="s">
        <v>78</v>
      </c>
      <c r="M2098">
        <v>3</v>
      </c>
      <c r="N2098">
        <v>2019</v>
      </c>
      <c r="O2098" t="s">
        <v>5</v>
      </c>
      <c r="P2098" t="s">
        <v>5</v>
      </c>
      <c r="Q2098" t="s">
        <v>35</v>
      </c>
      <c r="R2098" t="s">
        <v>87</v>
      </c>
      <c r="S2098" s="2">
        <v>44297.8278587963</v>
      </c>
      <c r="U2098" s="2">
        <v>43836.762685185182</v>
      </c>
      <c r="V2098" t="b">
        <v>0</v>
      </c>
      <c r="W2098" t="s">
        <v>83</v>
      </c>
      <c r="X2098" t="s">
        <v>5495</v>
      </c>
      <c r="Z2098" t="b">
        <v>1</v>
      </c>
      <c r="AA2098" t="s">
        <v>40</v>
      </c>
      <c r="AB2098" t="s">
        <v>42</v>
      </c>
      <c r="AC2098" t="b">
        <v>0</v>
      </c>
      <c r="AD2098" t="b">
        <v>1</v>
      </c>
      <c r="AE2098" s="3">
        <v>597</v>
      </c>
      <c r="AF2098" s="3">
        <v>597</v>
      </c>
    </row>
    <row r="2099" spans="1:32" x14ac:dyDescent="0.3">
      <c r="A2099" t="s">
        <v>3604</v>
      </c>
      <c r="B2099" t="b">
        <v>0</v>
      </c>
      <c r="D2099" t="b">
        <v>0</v>
      </c>
      <c r="E2099" s="1">
        <v>43678</v>
      </c>
      <c r="F2099" t="b">
        <v>1</v>
      </c>
      <c r="G2099" t="s">
        <v>40</v>
      </c>
      <c r="H2099" t="b">
        <v>0</v>
      </c>
      <c r="I2099" s="2">
        <v>43172.618738425925</v>
      </c>
      <c r="J2099" t="b">
        <v>0</v>
      </c>
      <c r="K2099" t="b">
        <v>0</v>
      </c>
      <c r="L2099" t="s">
        <v>78</v>
      </c>
      <c r="M2099">
        <v>3</v>
      </c>
      <c r="N2099">
        <v>2019</v>
      </c>
      <c r="O2099" t="s">
        <v>5</v>
      </c>
      <c r="P2099" t="s">
        <v>5</v>
      </c>
      <c r="Q2099" t="s">
        <v>69</v>
      </c>
      <c r="R2099" t="s">
        <v>87</v>
      </c>
      <c r="S2099" s="2">
        <v>44297.828460648147</v>
      </c>
      <c r="U2099" s="2">
        <v>43836.762627314813</v>
      </c>
      <c r="V2099" t="b">
        <v>0</v>
      </c>
      <c r="W2099" t="s">
        <v>83</v>
      </c>
      <c r="X2099" t="s">
        <v>5517</v>
      </c>
      <c r="Z2099" t="b">
        <v>1</v>
      </c>
      <c r="AA2099" t="s">
        <v>40</v>
      </c>
      <c r="AB2099" t="s">
        <v>42</v>
      </c>
      <c r="AC2099" t="b">
        <v>0</v>
      </c>
      <c r="AD2099" t="b">
        <v>1</v>
      </c>
      <c r="AE2099" s="3">
        <v>6500</v>
      </c>
      <c r="AF2099" s="3">
        <v>6500</v>
      </c>
    </row>
    <row r="2100" spans="1:32" x14ac:dyDescent="0.3">
      <c r="A2100" t="s">
        <v>5533</v>
      </c>
      <c r="B2100" t="b">
        <v>0</v>
      </c>
      <c r="D2100" t="b">
        <v>0</v>
      </c>
      <c r="E2100" s="1">
        <v>43678</v>
      </c>
      <c r="F2100" t="b">
        <v>1</v>
      </c>
      <c r="G2100" t="s">
        <v>40</v>
      </c>
      <c r="H2100" t="b">
        <v>0</v>
      </c>
      <c r="I2100" s="2">
        <v>43644.738240740742</v>
      </c>
      <c r="J2100" t="b">
        <v>0</v>
      </c>
      <c r="K2100" t="b">
        <v>0</v>
      </c>
      <c r="L2100" t="s">
        <v>78</v>
      </c>
      <c r="M2100">
        <v>3</v>
      </c>
      <c r="N2100">
        <v>2019</v>
      </c>
      <c r="O2100" t="s">
        <v>5</v>
      </c>
      <c r="P2100" t="s">
        <v>5</v>
      </c>
      <c r="Q2100" t="s">
        <v>44</v>
      </c>
      <c r="R2100" t="s">
        <v>1234</v>
      </c>
      <c r="S2100" s="2">
        <v>44369.81621527778</v>
      </c>
      <c r="U2100" s="2">
        <v>43836.762685185182</v>
      </c>
      <c r="V2100" t="b">
        <v>0</v>
      </c>
      <c r="W2100" t="s">
        <v>121</v>
      </c>
      <c r="X2100" t="s">
        <v>5534</v>
      </c>
      <c r="Z2100" t="b">
        <v>1</v>
      </c>
      <c r="AA2100" t="s">
        <v>1234</v>
      </c>
      <c r="AB2100" t="s">
        <v>42</v>
      </c>
      <c r="AC2100" t="b">
        <v>0</v>
      </c>
      <c r="AD2100" t="b">
        <v>1</v>
      </c>
      <c r="AE2100" s="3">
        <v>220109.5</v>
      </c>
      <c r="AF2100" s="3">
        <v>220109.5</v>
      </c>
    </row>
    <row r="2101" spans="1:32" x14ac:dyDescent="0.3">
      <c r="A2101" t="s">
        <v>164</v>
      </c>
      <c r="B2101" t="b">
        <v>0</v>
      </c>
      <c r="D2101" t="b">
        <v>0</v>
      </c>
      <c r="E2101" s="1">
        <v>43679</v>
      </c>
      <c r="F2101" t="b">
        <v>1</v>
      </c>
      <c r="G2101" t="s">
        <v>159</v>
      </c>
      <c r="H2101" t="b">
        <v>0</v>
      </c>
      <c r="I2101" s="2">
        <v>43642.611250000002</v>
      </c>
      <c r="J2101" t="b">
        <v>0</v>
      </c>
      <c r="K2101" t="b">
        <v>0</v>
      </c>
      <c r="L2101" t="s">
        <v>78</v>
      </c>
      <c r="M2101">
        <v>3</v>
      </c>
      <c r="N2101">
        <v>2019</v>
      </c>
      <c r="O2101" t="s">
        <v>5</v>
      </c>
      <c r="P2101" t="s">
        <v>5</v>
      </c>
      <c r="R2101" t="s">
        <v>87</v>
      </c>
      <c r="S2101" s="2">
        <v>44297.83829861111</v>
      </c>
      <c r="U2101" s="2">
        <v>43679.794710648152</v>
      </c>
      <c r="V2101" t="b">
        <v>0</v>
      </c>
      <c r="W2101" t="s">
        <v>121</v>
      </c>
      <c r="X2101" t="s">
        <v>4903</v>
      </c>
      <c r="Z2101" t="b">
        <v>0</v>
      </c>
      <c r="AA2101" t="s">
        <v>159</v>
      </c>
      <c r="AB2101" t="s">
        <v>42</v>
      </c>
      <c r="AC2101" t="b">
        <v>0</v>
      </c>
      <c r="AD2101" t="b">
        <v>1</v>
      </c>
      <c r="AE2101" s="3">
        <v>8950</v>
      </c>
      <c r="AF2101" s="3">
        <v>8950</v>
      </c>
    </row>
    <row r="2102" spans="1:32" x14ac:dyDescent="0.3">
      <c r="A2102" t="s">
        <v>5469</v>
      </c>
      <c r="B2102" t="b">
        <v>0</v>
      </c>
      <c r="D2102" t="b">
        <v>0</v>
      </c>
      <c r="E2102" s="1">
        <v>43679</v>
      </c>
      <c r="F2102" t="b">
        <v>1</v>
      </c>
      <c r="G2102" t="s">
        <v>40</v>
      </c>
      <c r="H2102" t="b">
        <v>0</v>
      </c>
      <c r="I2102" s="2">
        <v>43367.553611111114</v>
      </c>
      <c r="J2102" t="b">
        <v>0</v>
      </c>
      <c r="K2102" t="b">
        <v>0</v>
      </c>
      <c r="L2102" t="s">
        <v>78</v>
      </c>
      <c r="M2102">
        <v>3</v>
      </c>
      <c r="N2102">
        <v>2019</v>
      </c>
      <c r="O2102" t="s">
        <v>5</v>
      </c>
      <c r="P2102" t="s">
        <v>5</v>
      </c>
      <c r="Q2102" t="s">
        <v>35</v>
      </c>
      <c r="R2102" t="s">
        <v>87</v>
      </c>
      <c r="S2102" s="2">
        <v>44297.838888888888</v>
      </c>
      <c r="U2102" s="2">
        <v>43836.762685185182</v>
      </c>
      <c r="V2102" t="b">
        <v>0</v>
      </c>
      <c r="W2102" t="s">
        <v>121</v>
      </c>
      <c r="X2102" t="s">
        <v>5470</v>
      </c>
      <c r="Z2102" t="b">
        <v>1</v>
      </c>
      <c r="AA2102" t="s">
        <v>194</v>
      </c>
      <c r="AB2102" t="s">
        <v>42</v>
      </c>
      <c r="AC2102" t="b">
        <v>0</v>
      </c>
      <c r="AD2102" t="b">
        <v>1</v>
      </c>
      <c r="AE2102" s="3">
        <v>65675</v>
      </c>
      <c r="AF2102" s="3">
        <v>65675</v>
      </c>
    </row>
    <row r="2103" spans="1:32" x14ac:dyDescent="0.3">
      <c r="A2103" t="s">
        <v>1938</v>
      </c>
      <c r="B2103" t="b">
        <v>0</v>
      </c>
      <c r="D2103" t="b">
        <v>0</v>
      </c>
      <c r="E2103" s="1">
        <v>43684</v>
      </c>
      <c r="F2103" t="b">
        <v>1</v>
      </c>
      <c r="G2103" t="s">
        <v>40</v>
      </c>
      <c r="H2103" t="b">
        <v>0</v>
      </c>
      <c r="I2103" s="2">
        <v>43571.77138888889</v>
      </c>
      <c r="J2103" t="b">
        <v>0</v>
      </c>
      <c r="K2103" t="b">
        <v>0</v>
      </c>
      <c r="L2103" t="s">
        <v>78</v>
      </c>
      <c r="M2103">
        <v>3</v>
      </c>
      <c r="N2103">
        <v>2019</v>
      </c>
      <c r="O2103" t="s">
        <v>5</v>
      </c>
      <c r="P2103" t="s">
        <v>5</v>
      </c>
      <c r="Q2103" t="s">
        <v>64</v>
      </c>
      <c r="R2103" t="s">
        <v>87</v>
      </c>
      <c r="S2103" s="2">
        <v>44297.8278587963</v>
      </c>
      <c r="U2103" s="2">
        <v>43836.762685185182</v>
      </c>
      <c r="V2103" t="b">
        <v>0</v>
      </c>
      <c r="W2103" t="s">
        <v>83</v>
      </c>
      <c r="X2103" t="s">
        <v>5532</v>
      </c>
      <c r="Z2103" t="b">
        <v>1</v>
      </c>
      <c r="AA2103" t="s">
        <v>194</v>
      </c>
      <c r="AB2103" t="s">
        <v>42</v>
      </c>
      <c r="AC2103" t="b">
        <v>0</v>
      </c>
      <c r="AD2103" t="b">
        <v>1</v>
      </c>
      <c r="AE2103" s="3">
        <v>65000</v>
      </c>
      <c r="AF2103" s="3">
        <v>65000</v>
      </c>
    </row>
    <row r="2104" spans="1:32" x14ac:dyDescent="0.3">
      <c r="A2104" t="s">
        <v>1228</v>
      </c>
      <c r="B2104" t="b">
        <v>0</v>
      </c>
      <c r="D2104" t="b">
        <v>0</v>
      </c>
      <c r="E2104" s="1">
        <v>43686</v>
      </c>
      <c r="F2104" t="b">
        <v>1</v>
      </c>
      <c r="G2104" t="s">
        <v>109</v>
      </c>
      <c r="H2104" t="b">
        <v>1</v>
      </c>
      <c r="I2104" s="2">
        <v>43251.272986111115</v>
      </c>
      <c r="J2104" t="b">
        <v>0</v>
      </c>
      <c r="K2104" t="b">
        <v>0</v>
      </c>
      <c r="L2104" t="s">
        <v>78</v>
      </c>
      <c r="M2104">
        <v>3</v>
      </c>
      <c r="N2104">
        <v>2019</v>
      </c>
      <c r="O2104" t="s">
        <v>5</v>
      </c>
      <c r="P2104" t="s">
        <v>5</v>
      </c>
      <c r="Q2104" t="s">
        <v>120</v>
      </c>
      <c r="R2104" t="s">
        <v>87</v>
      </c>
      <c r="S2104" s="2">
        <v>44296.95826388889</v>
      </c>
      <c r="U2104" s="2">
        <v>43686.438877314817</v>
      </c>
      <c r="V2104" t="b">
        <v>0</v>
      </c>
      <c r="W2104" t="s">
        <v>1226</v>
      </c>
      <c r="X2104" t="s">
        <v>5790</v>
      </c>
      <c r="Z2104" t="b">
        <v>0</v>
      </c>
      <c r="AA2104" t="s">
        <v>109</v>
      </c>
      <c r="AB2104" t="s">
        <v>42</v>
      </c>
      <c r="AC2104" t="b">
        <v>1</v>
      </c>
      <c r="AD2104" t="b">
        <v>1</v>
      </c>
      <c r="AE2104" s="3">
        <v>55685</v>
      </c>
      <c r="AF2104" s="3">
        <v>55685</v>
      </c>
    </row>
    <row r="2105" spans="1:32" x14ac:dyDescent="0.3">
      <c r="A2105" t="s">
        <v>379</v>
      </c>
      <c r="B2105" t="b">
        <v>0</v>
      </c>
      <c r="D2105" t="b">
        <v>0</v>
      </c>
      <c r="E2105" s="1">
        <v>43689</v>
      </c>
      <c r="F2105" t="b">
        <v>1</v>
      </c>
      <c r="G2105" t="s">
        <v>113</v>
      </c>
      <c r="H2105" t="b">
        <v>0</v>
      </c>
      <c r="I2105" s="2">
        <v>43557.842164351852</v>
      </c>
      <c r="J2105" t="b">
        <v>0</v>
      </c>
      <c r="K2105" t="b">
        <v>0</v>
      </c>
      <c r="L2105" t="s">
        <v>78</v>
      </c>
      <c r="M2105">
        <v>3</v>
      </c>
      <c r="N2105">
        <v>2019</v>
      </c>
      <c r="O2105" t="s">
        <v>34</v>
      </c>
      <c r="P2105" t="s">
        <v>34</v>
      </c>
      <c r="Q2105" t="s">
        <v>120</v>
      </c>
      <c r="R2105" t="s">
        <v>87</v>
      </c>
      <c r="S2105" s="2">
        <v>44297.837673611109</v>
      </c>
      <c r="U2105" s="2">
        <v>43689.666747685187</v>
      </c>
      <c r="V2105" t="b">
        <v>0</v>
      </c>
      <c r="W2105" t="s">
        <v>121</v>
      </c>
      <c r="X2105" t="s">
        <v>3150</v>
      </c>
      <c r="Z2105" t="b">
        <v>0</v>
      </c>
      <c r="AA2105" t="s">
        <v>113</v>
      </c>
      <c r="AB2105" t="s">
        <v>38</v>
      </c>
      <c r="AC2105" t="b">
        <v>0</v>
      </c>
      <c r="AD2105" t="b">
        <v>0</v>
      </c>
      <c r="AE2105" s="3">
        <v>90845</v>
      </c>
      <c r="AF2105" s="3">
        <v>0</v>
      </c>
    </row>
    <row r="2106" spans="1:32" x14ac:dyDescent="0.3">
      <c r="A2106" t="s">
        <v>100</v>
      </c>
      <c r="B2106" t="b">
        <v>0</v>
      </c>
      <c r="D2106" t="b">
        <v>0</v>
      </c>
      <c r="E2106" s="1">
        <v>43689</v>
      </c>
      <c r="F2106" t="b">
        <v>1</v>
      </c>
      <c r="G2106" t="s">
        <v>40</v>
      </c>
      <c r="H2106" t="b">
        <v>0</v>
      </c>
      <c r="I2106" s="2">
        <v>43671.614479166667</v>
      </c>
      <c r="J2106" t="b">
        <v>0</v>
      </c>
      <c r="K2106" t="b">
        <v>0</v>
      </c>
      <c r="L2106" t="s">
        <v>78</v>
      </c>
      <c r="M2106">
        <v>3</v>
      </c>
      <c r="N2106">
        <v>2019</v>
      </c>
      <c r="O2106" t="s">
        <v>5</v>
      </c>
      <c r="P2106" t="s">
        <v>5</v>
      </c>
      <c r="Q2106" t="s">
        <v>69</v>
      </c>
      <c r="R2106" t="s">
        <v>87</v>
      </c>
      <c r="S2106" s="2">
        <v>44297.8278587963</v>
      </c>
      <c r="U2106" s="2">
        <v>43836.762685185182</v>
      </c>
      <c r="V2106" t="b">
        <v>0</v>
      </c>
      <c r="W2106" t="s">
        <v>83</v>
      </c>
      <c r="X2106" t="s">
        <v>5486</v>
      </c>
      <c r="Z2106" t="b">
        <v>1</v>
      </c>
      <c r="AA2106" t="s">
        <v>40</v>
      </c>
      <c r="AB2106" t="s">
        <v>42</v>
      </c>
      <c r="AC2106" t="b">
        <v>0</v>
      </c>
      <c r="AD2106" t="b">
        <v>1</v>
      </c>
      <c r="AE2106" s="3">
        <v>3184</v>
      </c>
      <c r="AF2106" s="3">
        <v>3184</v>
      </c>
    </row>
    <row r="2107" spans="1:32" x14ac:dyDescent="0.3">
      <c r="A2107" t="s">
        <v>694</v>
      </c>
      <c r="B2107" t="b">
        <v>0</v>
      </c>
      <c r="D2107" t="b">
        <v>0</v>
      </c>
      <c r="E2107" s="1">
        <v>43690</v>
      </c>
      <c r="F2107" t="b">
        <v>1</v>
      </c>
      <c r="G2107" t="s">
        <v>150</v>
      </c>
      <c r="H2107" t="b">
        <v>0</v>
      </c>
      <c r="I2107" s="2">
        <v>43483.912037037036</v>
      </c>
      <c r="J2107" t="b">
        <v>0</v>
      </c>
      <c r="K2107" t="b">
        <v>0</v>
      </c>
      <c r="L2107" t="s">
        <v>78</v>
      </c>
      <c r="M2107">
        <v>3</v>
      </c>
      <c r="N2107">
        <v>2019</v>
      </c>
      <c r="O2107" t="s">
        <v>5</v>
      </c>
      <c r="P2107" t="s">
        <v>5</v>
      </c>
      <c r="R2107" t="s">
        <v>87</v>
      </c>
      <c r="S2107" s="2">
        <v>44297.841840277775</v>
      </c>
      <c r="U2107" s="2">
        <v>43692.595729166664</v>
      </c>
      <c r="V2107" t="b">
        <v>0</v>
      </c>
      <c r="W2107" t="s">
        <v>141</v>
      </c>
      <c r="X2107" t="s">
        <v>4887</v>
      </c>
      <c r="Z2107" t="b">
        <v>0</v>
      </c>
      <c r="AA2107" t="s">
        <v>150</v>
      </c>
      <c r="AB2107" t="s">
        <v>42</v>
      </c>
      <c r="AC2107" t="b">
        <v>0</v>
      </c>
      <c r="AD2107" t="b">
        <v>1</v>
      </c>
      <c r="AE2107" s="3">
        <v>7725</v>
      </c>
      <c r="AF2107" s="3">
        <v>7725</v>
      </c>
    </row>
    <row r="2108" spans="1:32" x14ac:dyDescent="0.3">
      <c r="A2108" t="s">
        <v>1774</v>
      </c>
      <c r="B2108" t="b">
        <v>0</v>
      </c>
      <c r="D2108" t="b">
        <v>0</v>
      </c>
      <c r="E2108" s="1">
        <v>43690</v>
      </c>
      <c r="F2108" t="b">
        <v>1</v>
      </c>
      <c r="G2108" t="s">
        <v>40</v>
      </c>
      <c r="H2108" t="b">
        <v>0</v>
      </c>
      <c r="I2108" s="2">
        <v>43664.855266203704</v>
      </c>
      <c r="J2108" t="b">
        <v>0</v>
      </c>
      <c r="K2108" t="b">
        <v>0</v>
      </c>
      <c r="L2108" t="s">
        <v>78</v>
      </c>
      <c r="M2108">
        <v>3</v>
      </c>
      <c r="N2108">
        <v>2019</v>
      </c>
      <c r="O2108" t="s">
        <v>5</v>
      </c>
      <c r="P2108" t="s">
        <v>5</v>
      </c>
      <c r="Q2108" t="s">
        <v>35</v>
      </c>
      <c r="R2108" t="s">
        <v>87</v>
      </c>
      <c r="S2108" s="2">
        <v>44297.838888888888</v>
      </c>
      <c r="U2108" s="2">
        <v>43836.762685185182</v>
      </c>
      <c r="V2108" t="b">
        <v>0</v>
      </c>
      <c r="W2108" t="s">
        <v>121</v>
      </c>
      <c r="X2108" t="s">
        <v>5524</v>
      </c>
      <c r="Z2108" t="b">
        <v>1</v>
      </c>
      <c r="AA2108" t="s">
        <v>40</v>
      </c>
      <c r="AB2108" t="s">
        <v>42</v>
      </c>
      <c r="AC2108" t="b">
        <v>0</v>
      </c>
      <c r="AD2108" t="b">
        <v>1</v>
      </c>
      <c r="AE2108" s="3">
        <v>636</v>
      </c>
      <c r="AF2108" s="3">
        <v>636</v>
      </c>
    </row>
    <row r="2109" spans="1:32" x14ac:dyDescent="0.3">
      <c r="A2109" t="s">
        <v>5703</v>
      </c>
      <c r="B2109" t="b">
        <v>0</v>
      </c>
      <c r="D2109" t="b">
        <v>0</v>
      </c>
      <c r="E2109" s="1">
        <v>43691</v>
      </c>
      <c r="F2109" t="b">
        <v>1</v>
      </c>
      <c r="G2109" t="s">
        <v>40</v>
      </c>
      <c r="H2109" t="b">
        <v>1</v>
      </c>
      <c r="I2109" s="2">
        <v>43630.751932870371</v>
      </c>
      <c r="J2109" t="b">
        <v>0</v>
      </c>
      <c r="K2109" t="b">
        <v>0</v>
      </c>
      <c r="L2109" t="s">
        <v>78</v>
      </c>
      <c r="M2109">
        <v>3</v>
      </c>
      <c r="N2109">
        <v>2019</v>
      </c>
      <c r="O2109" t="s">
        <v>5</v>
      </c>
      <c r="P2109" t="s">
        <v>5</v>
      </c>
      <c r="Q2109" t="s">
        <v>35</v>
      </c>
      <c r="R2109" t="s">
        <v>87</v>
      </c>
      <c r="S2109" s="2">
        <v>44297.838888888888</v>
      </c>
      <c r="U2109" s="2">
        <v>43836.762685185182</v>
      </c>
      <c r="V2109" t="b">
        <v>0</v>
      </c>
      <c r="W2109" t="s">
        <v>121</v>
      </c>
      <c r="X2109" t="s">
        <v>5704</v>
      </c>
      <c r="Z2109" t="b">
        <v>1</v>
      </c>
      <c r="AA2109" t="s">
        <v>194</v>
      </c>
      <c r="AB2109" t="s">
        <v>42</v>
      </c>
      <c r="AC2109" t="b">
        <v>0</v>
      </c>
      <c r="AD2109" t="b">
        <v>1</v>
      </c>
      <c r="AE2109" s="3">
        <v>143679.99</v>
      </c>
      <c r="AF2109" s="3">
        <v>143679.99</v>
      </c>
    </row>
    <row r="2110" spans="1:32" x14ac:dyDescent="0.3">
      <c r="A2110" t="s">
        <v>618</v>
      </c>
      <c r="B2110" t="b">
        <v>0</v>
      </c>
      <c r="D2110" t="b">
        <v>0</v>
      </c>
      <c r="E2110" s="1">
        <v>43692</v>
      </c>
      <c r="F2110" t="b">
        <v>1</v>
      </c>
      <c r="G2110" t="s">
        <v>159</v>
      </c>
      <c r="H2110" t="b">
        <v>0</v>
      </c>
      <c r="I2110" s="2">
        <v>43691.83152777778</v>
      </c>
      <c r="J2110" t="b">
        <v>0</v>
      </c>
      <c r="K2110" t="b">
        <v>0</v>
      </c>
      <c r="L2110" t="s">
        <v>78</v>
      </c>
      <c r="M2110">
        <v>3</v>
      </c>
      <c r="N2110">
        <v>2019</v>
      </c>
      <c r="O2110" t="s">
        <v>5</v>
      </c>
      <c r="P2110" t="s">
        <v>5</v>
      </c>
      <c r="R2110" t="s">
        <v>87</v>
      </c>
      <c r="S2110" s="2">
        <v>44319.641435185185</v>
      </c>
      <c r="U2110" s="2">
        <v>43692.59648148148</v>
      </c>
      <c r="V2110" t="b">
        <v>0</v>
      </c>
      <c r="W2110" t="s">
        <v>141</v>
      </c>
      <c r="X2110" t="s">
        <v>4845</v>
      </c>
      <c r="Z2110" t="b">
        <v>0</v>
      </c>
      <c r="AA2110" t="s">
        <v>159</v>
      </c>
      <c r="AB2110" t="s">
        <v>42</v>
      </c>
      <c r="AC2110" t="b">
        <v>0</v>
      </c>
      <c r="AD2110" t="b">
        <v>1</v>
      </c>
      <c r="AE2110" s="3">
        <v>670</v>
      </c>
      <c r="AF2110" s="3">
        <v>670</v>
      </c>
    </row>
    <row r="2111" spans="1:32" x14ac:dyDescent="0.3">
      <c r="A2111" t="s">
        <v>3187</v>
      </c>
      <c r="B2111" t="b">
        <v>0</v>
      </c>
      <c r="D2111" t="b">
        <v>0</v>
      </c>
      <c r="E2111" s="1">
        <v>43693</v>
      </c>
      <c r="F2111" t="b">
        <v>1</v>
      </c>
      <c r="G2111" t="s">
        <v>150</v>
      </c>
      <c r="H2111" t="b">
        <v>0</v>
      </c>
      <c r="I2111" s="2">
        <v>43663.811840277776</v>
      </c>
      <c r="J2111" t="b">
        <v>0</v>
      </c>
      <c r="K2111" t="b">
        <v>0</v>
      </c>
      <c r="L2111" t="s">
        <v>78</v>
      </c>
      <c r="M2111">
        <v>3</v>
      </c>
      <c r="N2111">
        <v>2019</v>
      </c>
      <c r="O2111" t="s">
        <v>5</v>
      </c>
      <c r="P2111" t="s">
        <v>5</v>
      </c>
      <c r="Q2111" t="s">
        <v>120</v>
      </c>
      <c r="R2111" t="s">
        <v>87</v>
      </c>
      <c r="S2111" s="2">
        <v>44297.8278587963</v>
      </c>
      <c r="U2111" s="2">
        <v>43693.810358796298</v>
      </c>
      <c r="V2111" t="b">
        <v>0</v>
      </c>
      <c r="W2111" t="s">
        <v>83</v>
      </c>
      <c r="X2111" t="s">
        <v>4905</v>
      </c>
      <c r="Z2111" t="b">
        <v>0</v>
      </c>
      <c r="AA2111" t="s">
        <v>150</v>
      </c>
      <c r="AB2111" t="s">
        <v>42</v>
      </c>
      <c r="AC2111" t="b">
        <v>0</v>
      </c>
      <c r="AD2111" t="b">
        <v>1</v>
      </c>
      <c r="AE2111" s="3">
        <v>3425</v>
      </c>
      <c r="AF2111" s="3">
        <v>3425</v>
      </c>
    </row>
    <row r="2112" spans="1:32" x14ac:dyDescent="0.3">
      <c r="A2112" t="s">
        <v>5359</v>
      </c>
      <c r="B2112" t="b">
        <v>0</v>
      </c>
      <c r="D2112" t="b">
        <v>0</v>
      </c>
      <c r="E2112" s="1">
        <v>43693</v>
      </c>
      <c r="F2112" t="b">
        <v>1</v>
      </c>
      <c r="G2112" t="s">
        <v>40</v>
      </c>
      <c r="H2112" t="b">
        <v>0</v>
      </c>
      <c r="I2112" s="2">
        <v>43679.839756944442</v>
      </c>
      <c r="J2112" t="b">
        <v>0</v>
      </c>
      <c r="K2112" t="b">
        <v>0</v>
      </c>
      <c r="L2112" t="s">
        <v>78</v>
      </c>
      <c r="M2112">
        <v>3</v>
      </c>
      <c r="N2112">
        <v>2019</v>
      </c>
      <c r="O2112" t="s">
        <v>5</v>
      </c>
      <c r="P2112" t="s">
        <v>5</v>
      </c>
      <c r="Q2112" t="s">
        <v>69</v>
      </c>
      <c r="R2112" t="s">
        <v>87</v>
      </c>
      <c r="S2112" s="2">
        <v>44297.828460648147</v>
      </c>
      <c r="U2112" s="2">
        <v>43836.762685185182</v>
      </c>
      <c r="V2112" t="b">
        <v>0</v>
      </c>
      <c r="W2112" t="s">
        <v>83</v>
      </c>
      <c r="X2112" t="s">
        <v>5512</v>
      </c>
      <c r="Z2112" t="b">
        <v>1</v>
      </c>
      <c r="AA2112" t="s">
        <v>40</v>
      </c>
      <c r="AB2112" t="s">
        <v>42</v>
      </c>
      <c r="AC2112" t="b">
        <v>0</v>
      </c>
      <c r="AD2112" t="b">
        <v>1</v>
      </c>
      <c r="AE2112" s="3">
        <v>199</v>
      </c>
      <c r="AF2112" s="3">
        <v>199</v>
      </c>
    </row>
    <row r="2113" spans="1:32" x14ac:dyDescent="0.3">
      <c r="A2113" t="s">
        <v>3054</v>
      </c>
      <c r="B2113" t="b">
        <v>0</v>
      </c>
      <c r="D2113" t="b">
        <v>0</v>
      </c>
      <c r="E2113" s="1">
        <v>43696</v>
      </c>
      <c r="F2113" t="b">
        <v>1</v>
      </c>
      <c r="G2113" t="s">
        <v>123</v>
      </c>
      <c r="H2113" t="b">
        <v>0</v>
      </c>
      <c r="I2113" s="2">
        <v>43665.704641203702</v>
      </c>
      <c r="J2113" t="b">
        <v>0</v>
      </c>
      <c r="K2113" t="b">
        <v>0</v>
      </c>
      <c r="L2113" t="s">
        <v>78</v>
      </c>
      <c r="M2113">
        <v>3</v>
      </c>
      <c r="N2113">
        <v>2019</v>
      </c>
      <c r="O2113" t="s">
        <v>34</v>
      </c>
      <c r="P2113" t="s">
        <v>34</v>
      </c>
      <c r="R2113" t="s">
        <v>87</v>
      </c>
      <c r="S2113" s="2">
        <v>44296.959062499998</v>
      </c>
      <c r="U2113" s="2">
        <v>43759.829733796294</v>
      </c>
      <c r="V2113" t="b">
        <v>0</v>
      </c>
      <c r="W2113" t="s">
        <v>37</v>
      </c>
      <c r="X2113" t="s">
        <v>3114</v>
      </c>
      <c r="Z2113" t="b">
        <v>0</v>
      </c>
      <c r="AA2113" t="s">
        <v>123</v>
      </c>
      <c r="AB2113" t="s">
        <v>38</v>
      </c>
      <c r="AC2113" t="b">
        <v>0</v>
      </c>
      <c r="AD2113" t="b">
        <v>0</v>
      </c>
      <c r="AE2113" s="3">
        <v>670</v>
      </c>
      <c r="AF2113" s="3">
        <v>0</v>
      </c>
    </row>
    <row r="2114" spans="1:32" x14ac:dyDescent="0.3">
      <c r="A2114" t="s">
        <v>100</v>
      </c>
      <c r="B2114" t="b">
        <v>0</v>
      </c>
      <c r="D2114" t="b">
        <v>0</v>
      </c>
      <c r="E2114" s="1">
        <v>43696</v>
      </c>
      <c r="F2114" t="b">
        <v>1</v>
      </c>
      <c r="G2114" t="s">
        <v>40</v>
      </c>
      <c r="H2114" t="b">
        <v>0</v>
      </c>
      <c r="I2114" s="2">
        <v>43683.637789351851</v>
      </c>
      <c r="J2114" t="b">
        <v>0</v>
      </c>
      <c r="K2114" t="b">
        <v>0</v>
      </c>
      <c r="L2114" t="s">
        <v>78</v>
      </c>
      <c r="M2114">
        <v>3</v>
      </c>
      <c r="N2114">
        <v>2019</v>
      </c>
      <c r="O2114" t="s">
        <v>5</v>
      </c>
      <c r="P2114" t="s">
        <v>5</v>
      </c>
      <c r="Q2114" t="s">
        <v>69</v>
      </c>
      <c r="R2114" t="s">
        <v>87</v>
      </c>
      <c r="S2114" s="2">
        <v>44297.8278587963</v>
      </c>
      <c r="U2114" s="2">
        <v>43836.762685185182</v>
      </c>
      <c r="V2114" t="b">
        <v>0</v>
      </c>
      <c r="W2114" t="s">
        <v>83</v>
      </c>
      <c r="X2114" t="s">
        <v>5487</v>
      </c>
      <c r="Z2114" t="b">
        <v>1</v>
      </c>
      <c r="AA2114" t="s">
        <v>40</v>
      </c>
      <c r="AB2114" t="s">
        <v>42</v>
      </c>
      <c r="AC2114" t="b">
        <v>0</v>
      </c>
      <c r="AD2114" t="b">
        <v>1</v>
      </c>
      <c r="AE2114" s="3">
        <v>936</v>
      </c>
      <c r="AF2114" s="3">
        <v>936</v>
      </c>
    </row>
    <row r="2115" spans="1:32" x14ac:dyDescent="0.3">
      <c r="A2115" t="s">
        <v>2837</v>
      </c>
      <c r="B2115" t="b">
        <v>0</v>
      </c>
      <c r="D2115" t="b">
        <v>0</v>
      </c>
      <c r="E2115" s="1">
        <v>43696</v>
      </c>
      <c r="F2115" t="b">
        <v>1</v>
      </c>
      <c r="G2115" t="s">
        <v>40</v>
      </c>
      <c r="H2115" t="b">
        <v>0</v>
      </c>
      <c r="I2115" s="2">
        <v>43679.628923611112</v>
      </c>
      <c r="J2115" t="b">
        <v>0</v>
      </c>
      <c r="K2115" t="b">
        <v>0</v>
      </c>
      <c r="L2115" t="s">
        <v>78</v>
      </c>
      <c r="M2115">
        <v>3</v>
      </c>
      <c r="N2115">
        <v>2019</v>
      </c>
      <c r="O2115" t="s">
        <v>5</v>
      </c>
      <c r="P2115" t="s">
        <v>5</v>
      </c>
      <c r="Q2115" t="s">
        <v>69</v>
      </c>
      <c r="R2115" t="s">
        <v>87</v>
      </c>
      <c r="S2115" s="2">
        <v>44297.8278587963</v>
      </c>
      <c r="U2115" s="2">
        <v>43836.762685185182</v>
      </c>
      <c r="V2115" t="b">
        <v>0</v>
      </c>
      <c r="W2115" t="s">
        <v>83</v>
      </c>
      <c r="X2115" t="s">
        <v>5511</v>
      </c>
      <c r="Z2115" t="b">
        <v>1</v>
      </c>
      <c r="AA2115" t="s">
        <v>74</v>
      </c>
      <c r="AB2115" t="s">
        <v>42</v>
      </c>
      <c r="AC2115" t="b">
        <v>0</v>
      </c>
      <c r="AD2115" t="b">
        <v>1</v>
      </c>
      <c r="AE2115" s="3">
        <v>65000</v>
      </c>
      <c r="AF2115" s="3">
        <v>65000</v>
      </c>
    </row>
    <row r="2116" spans="1:32" x14ac:dyDescent="0.3">
      <c r="A2116" t="s">
        <v>5471</v>
      </c>
      <c r="B2116" t="b">
        <v>0</v>
      </c>
      <c r="D2116" t="b">
        <v>0</v>
      </c>
      <c r="E2116" s="1">
        <v>43697</v>
      </c>
      <c r="F2116" t="b">
        <v>1</v>
      </c>
      <c r="G2116" t="s">
        <v>40</v>
      </c>
      <c r="H2116" t="b">
        <v>0</v>
      </c>
      <c r="I2116" s="2">
        <v>43420.881643518522</v>
      </c>
      <c r="J2116" t="b">
        <v>0</v>
      </c>
      <c r="K2116" t="b">
        <v>0</v>
      </c>
      <c r="L2116" t="s">
        <v>78</v>
      </c>
      <c r="M2116">
        <v>3</v>
      </c>
      <c r="N2116">
        <v>2019</v>
      </c>
      <c r="O2116" t="s">
        <v>5</v>
      </c>
      <c r="P2116" t="s">
        <v>5</v>
      </c>
      <c r="Q2116" t="s">
        <v>69</v>
      </c>
      <c r="R2116" t="s">
        <v>87</v>
      </c>
      <c r="S2116" s="2">
        <v>44297.838888888888</v>
      </c>
      <c r="U2116" s="2">
        <v>43836.762685185182</v>
      </c>
      <c r="V2116" t="b">
        <v>0</v>
      </c>
      <c r="W2116" t="s">
        <v>121</v>
      </c>
      <c r="X2116" t="s">
        <v>5472</v>
      </c>
      <c r="Z2116" t="b">
        <v>1</v>
      </c>
      <c r="AA2116" t="s">
        <v>74</v>
      </c>
      <c r="AB2116" t="s">
        <v>42</v>
      </c>
      <c r="AC2116" t="b">
        <v>0</v>
      </c>
      <c r="AD2116" t="b">
        <v>1</v>
      </c>
      <c r="AE2116" s="3">
        <v>91199</v>
      </c>
      <c r="AF2116" s="3">
        <v>91199</v>
      </c>
    </row>
    <row r="2117" spans="1:32" x14ac:dyDescent="0.3">
      <c r="A2117" t="s">
        <v>1809</v>
      </c>
      <c r="B2117" t="b">
        <v>0</v>
      </c>
      <c r="D2117" t="b">
        <v>0</v>
      </c>
      <c r="E2117" s="1">
        <v>43697</v>
      </c>
      <c r="F2117" t="b">
        <v>1</v>
      </c>
      <c r="G2117" t="s">
        <v>74</v>
      </c>
      <c r="H2117" t="b">
        <v>0</v>
      </c>
      <c r="I2117" s="2">
        <v>43634.898194444446</v>
      </c>
      <c r="J2117" t="b">
        <v>0</v>
      </c>
      <c r="K2117" t="b">
        <v>0</v>
      </c>
      <c r="L2117" t="s">
        <v>78</v>
      </c>
      <c r="M2117">
        <v>3</v>
      </c>
      <c r="N2117">
        <v>2019</v>
      </c>
      <c r="O2117" t="s">
        <v>5</v>
      </c>
      <c r="P2117" t="s">
        <v>5</v>
      </c>
      <c r="Q2117" t="s">
        <v>69</v>
      </c>
      <c r="R2117" t="s">
        <v>40</v>
      </c>
      <c r="S2117" s="2">
        <v>44175.885671296295</v>
      </c>
      <c r="U2117" s="2">
        <v>43836.762685185182</v>
      </c>
      <c r="V2117" t="b">
        <v>0</v>
      </c>
      <c r="W2117" t="s">
        <v>98</v>
      </c>
      <c r="X2117" t="s">
        <v>5478</v>
      </c>
      <c r="Z2117" t="b">
        <v>1</v>
      </c>
      <c r="AA2117" t="s">
        <v>74</v>
      </c>
      <c r="AB2117" t="s">
        <v>42</v>
      </c>
      <c r="AC2117" t="b">
        <v>0</v>
      </c>
      <c r="AD2117" t="b">
        <v>1</v>
      </c>
      <c r="AE2117" s="3">
        <v>58500</v>
      </c>
      <c r="AF2117" s="3">
        <v>58500</v>
      </c>
    </row>
    <row r="2118" spans="1:32" x14ac:dyDescent="0.3">
      <c r="A2118" t="s">
        <v>336</v>
      </c>
      <c r="B2118" t="b">
        <v>0</v>
      </c>
      <c r="D2118" t="b">
        <v>0</v>
      </c>
      <c r="E2118" s="1">
        <v>43698</v>
      </c>
      <c r="F2118" t="b">
        <v>1</v>
      </c>
      <c r="G2118" t="s">
        <v>159</v>
      </c>
      <c r="H2118" t="b">
        <v>0</v>
      </c>
      <c r="I2118" s="2">
        <v>43692.658831018518</v>
      </c>
      <c r="J2118" t="b">
        <v>0</v>
      </c>
      <c r="K2118" t="b">
        <v>0</v>
      </c>
      <c r="L2118" t="s">
        <v>78</v>
      </c>
      <c r="M2118">
        <v>3</v>
      </c>
      <c r="N2118">
        <v>2019</v>
      </c>
      <c r="O2118" t="s">
        <v>5</v>
      </c>
      <c r="P2118" t="s">
        <v>5</v>
      </c>
      <c r="R2118" t="s">
        <v>87</v>
      </c>
      <c r="S2118" s="2">
        <v>44296.95826388889</v>
      </c>
      <c r="U2118" s="2">
        <v>43698.781493055554</v>
      </c>
      <c r="V2118" t="b">
        <v>0</v>
      </c>
      <c r="W2118" t="s">
        <v>141</v>
      </c>
      <c r="X2118" t="s">
        <v>4846</v>
      </c>
      <c r="Z2118" t="b">
        <v>0</v>
      </c>
      <c r="AA2118" t="s">
        <v>159</v>
      </c>
      <c r="AB2118" t="s">
        <v>42</v>
      </c>
      <c r="AC2118" t="b">
        <v>0</v>
      </c>
      <c r="AD2118" t="b">
        <v>1</v>
      </c>
      <c r="AE2118" s="3">
        <v>9746</v>
      </c>
      <c r="AF2118" s="3">
        <v>9746</v>
      </c>
    </row>
    <row r="2119" spans="1:32" x14ac:dyDescent="0.3">
      <c r="A2119" t="s">
        <v>2899</v>
      </c>
      <c r="B2119" t="b">
        <v>0</v>
      </c>
      <c r="D2119" t="b">
        <v>0</v>
      </c>
      <c r="E2119" s="1">
        <v>43699</v>
      </c>
      <c r="F2119" t="b">
        <v>1</v>
      </c>
      <c r="G2119" t="s">
        <v>159</v>
      </c>
      <c r="H2119" t="b">
        <v>1</v>
      </c>
      <c r="I2119" s="2">
        <v>43447.844467592593</v>
      </c>
      <c r="J2119" t="b">
        <v>0</v>
      </c>
      <c r="K2119" t="b">
        <v>0</v>
      </c>
      <c r="L2119" t="s">
        <v>78</v>
      </c>
      <c r="M2119">
        <v>3</v>
      </c>
      <c r="N2119">
        <v>2019</v>
      </c>
      <c r="O2119" t="s">
        <v>34</v>
      </c>
      <c r="P2119" t="s">
        <v>34</v>
      </c>
      <c r="Q2119" t="s">
        <v>110</v>
      </c>
      <c r="R2119" t="s">
        <v>87</v>
      </c>
      <c r="S2119" s="2">
        <v>44296.959062499998</v>
      </c>
      <c r="U2119" s="2">
        <v>43682.581469907411</v>
      </c>
      <c r="V2119" t="b">
        <v>0</v>
      </c>
      <c r="W2119" t="s">
        <v>37</v>
      </c>
      <c r="X2119" t="s">
        <v>4178</v>
      </c>
      <c r="Z2119" t="b">
        <v>0</v>
      </c>
      <c r="AA2119" t="s">
        <v>246</v>
      </c>
      <c r="AB2119" t="s">
        <v>38</v>
      </c>
      <c r="AC2119" t="b">
        <v>0</v>
      </c>
      <c r="AD2119" t="b">
        <v>0</v>
      </c>
      <c r="AE2119" s="3">
        <v>46850</v>
      </c>
      <c r="AF2119" s="3">
        <v>0</v>
      </c>
    </row>
    <row r="2120" spans="1:32" x14ac:dyDescent="0.3">
      <c r="A2120" t="s">
        <v>868</v>
      </c>
      <c r="B2120" t="b">
        <v>0</v>
      </c>
      <c r="D2120" t="b">
        <v>0</v>
      </c>
      <c r="E2120" s="1">
        <v>43699</v>
      </c>
      <c r="F2120" t="b">
        <v>1</v>
      </c>
      <c r="G2120" t="s">
        <v>40</v>
      </c>
      <c r="H2120" t="b">
        <v>0</v>
      </c>
      <c r="I2120" s="2">
        <v>43699.569780092592</v>
      </c>
      <c r="J2120" t="b">
        <v>0</v>
      </c>
      <c r="K2120" t="b">
        <v>0</v>
      </c>
      <c r="L2120" t="s">
        <v>78</v>
      </c>
      <c r="M2120">
        <v>3</v>
      </c>
      <c r="N2120">
        <v>2019</v>
      </c>
      <c r="O2120" t="s">
        <v>5</v>
      </c>
      <c r="P2120" t="s">
        <v>5</v>
      </c>
      <c r="Q2120" t="s">
        <v>49</v>
      </c>
      <c r="R2120" t="s">
        <v>87</v>
      </c>
      <c r="S2120" s="2">
        <v>44297.838888888888</v>
      </c>
      <c r="U2120" s="2">
        <v>43836.762685185182</v>
      </c>
      <c r="V2120" t="b">
        <v>0</v>
      </c>
      <c r="W2120" t="s">
        <v>121</v>
      </c>
      <c r="X2120" t="s">
        <v>5489</v>
      </c>
      <c r="Z2120" t="b">
        <v>1</v>
      </c>
      <c r="AA2120" t="s">
        <v>51</v>
      </c>
      <c r="AB2120" t="s">
        <v>42</v>
      </c>
      <c r="AC2120" t="b">
        <v>0</v>
      </c>
      <c r="AD2120" t="b">
        <v>1</v>
      </c>
      <c r="AE2120" s="3">
        <v>924.75</v>
      </c>
      <c r="AF2120" s="3">
        <v>924.75</v>
      </c>
    </row>
    <row r="2121" spans="1:32" x14ac:dyDescent="0.3">
      <c r="A2121" t="s">
        <v>297</v>
      </c>
      <c r="B2121" t="b">
        <v>0</v>
      </c>
      <c r="D2121" t="b">
        <v>0</v>
      </c>
      <c r="E2121" s="1">
        <v>43700</v>
      </c>
      <c r="F2121" t="b">
        <v>1</v>
      </c>
      <c r="G2121" t="s">
        <v>159</v>
      </c>
      <c r="H2121" t="b">
        <v>0</v>
      </c>
      <c r="I2121" s="2">
        <v>43700.611493055556</v>
      </c>
      <c r="J2121" t="b">
        <v>0</v>
      </c>
      <c r="K2121" t="b">
        <v>0</v>
      </c>
      <c r="L2121" t="s">
        <v>78</v>
      </c>
      <c r="M2121">
        <v>3</v>
      </c>
      <c r="N2121">
        <v>2019</v>
      </c>
      <c r="O2121" t="s">
        <v>5</v>
      </c>
      <c r="P2121" t="s">
        <v>5</v>
      </c>
      <c r="R2121" t="s">
        <v>87</v>
      </c>
      <c r="S2121" s="2">
        <v>44296.95826388889</v>
      </c>
      <c r="U2121" s="2">
        <v>43784.816678240742</v>
      </c>
      <c r="V2121" t="b">
        <v>0</v>
      </c>
      <c r="W2121" t="s">
        <v>98</v>
      </c>
      <c r="X2121" t="s">
        <v>4847</v>
      </c>
      <c r="Z2121" t="b">
        <v>0</v>
      </c>
      <c r="AA2121" t="s">
        <v>159</v>
      </c>
      <c r="AB2121" t="s">
        <v>42</v>
      </c>
      <c r="AC2121" t="b">
        <v>0</v>
      </c>
      <c r="AD2121" t="b">
        <v>1</v>
      </c>
      <c r="AE2121" s="3">
        <v>670</v>
      </c>
      <c r="AF2121" s="3">
        <v>670</v>
      </c>
    </row>
    <row r="2122" spans="1:32" x14ac:dyDescent="0.3">
      <c r="A2122" t="s">
        <v>594</v>
      </c>
      <c r="B2122" t="b">
        <v>0</v>
      </c>
      <c r="D2122" t="b">
        <v>0</v>
      </c>
      <c r="E2122" s="1">
        <v>43703</v>
      </c>
      <c r="F2122" t="b">
        <v>1</v>
      </c>
      <c r="G2122" t="s">
        <v>159</v>
      </c>
      <c r="H2122" t="b">
        <v>0</v>
      </c>
      <c r="I2122" s="2">
        <v>43672.555671296293</v>
      </c>
      <c r="J2122" t="b">
        <v>0</v>
      </c>
      <c r="K2122" t="b">
        <v>0</v>
      </c>
      <c r="L2122" t="s">
        <v>78</v>
      </c>
      <c r="M2122">
        <v>3</v>
      </c>
      <c r="N2122">
        <v>2019</v>
      </c>
      <c r="O2122" t="s">
        <v>34</v>
      </c>
      <c r="P2122" t="s">
        <v>34</v>
      </c>
      <c r="R2122" t="s">
        <v>87</v>
      </c>
      <c r="S2122" s="2">
        <v>44297.856377314813</v>
      </c>
      <c r="U2122" s="2">
        <v>43759.805555555555</v>
      </c>
      <c r="V2122" t="b">
        <v>0</v>
      </c>
      <c r="W2122" t="s">
        <v>98</v>
      </c>
      <c r="X2122" t="s">
        <v>3115</v>
      </c>
      <c r="Z2122" t="b">
        <v>0</v>
      </c>
      <c r="AA2122" t="s">
        <v>159</v>
      </c>
      <c r="AB2122" t="s">
        <v>38</v>
      </c>
      <c r="AC2122" t="b">
        <v>0</v>
      </c>
      <c r="AD2122" t="b">
        <v>0</v>
      </c>
      <c r="AE2122" s="3">
        <v>670</v>
      </c>
      <c r="AF2122" s="3">
        <v>0</v>
      </c>
    </row>
    <row r="2123" spans="1:32" x14ac:dyDescent="0.3">
      <c r="A2123" t="s">
        <v>5505</v>
      </c>
      <c r="B2123" t="b">
        <v>0</v>
      </c>
      <c r="D2123" t="b">
        <v>0</v>
      </c>
      <c r="E2123" s="1">
        <v>43704</v>
      </c>
      <c r="F2123" t="b">
        <v>1</v>
      </c>
      <c r="G2123" t="s">
        <v>74</v>
      </c>
      <c r="H2123" t="b">
        <v>0</v>
      </c>
      <c r="I2123" s="2">
        <v>43581.617245370369</v>
      </c>
      <c r="J2123" t="b">
        <v>0</v>
      </c>
      <c r="K2123" t="b">
        <v>0</v>
      </c>
      <c r="L2123" t="s">
        <v>78</v>
      </c>
      <c r="M2123">
        <v>3</v>
      </c>
      <c r="N2123">
        <v>2019</v>
      </c>
      <c r="O2123" t="s">
        <v>5</v>
      </c>
      <c r="P2123" t="s">
        <v>5</v>
      </c>
      <c r="Q2123" t="s">
        <v>69</v>
      </c>
      <c r="R2123" t="s">
        <v>87</v>
      </c>
      <c r="S2123" s="2">
        <v>44297.828460648147</v>
      </c>
      <c r="U2123" s="2">
        <v>43836.762685185182</v>
      </c>
      <c r="V2123" t="b">
        <v>0</v>
      </c>
      <c r="W2123" t="s">
        <v>83</v>
      </c>
      <c r="X2123" t="s">
        <v>5506</v>
      </c>
      <c r="Z2123" t="b">
        <v>1</v>
      </c>
      <c r="AA2123" t="s">
        <v>74</v>
      </c>
      <c r="AB2123" t="s">
        <v>42</v>
      </c>
      <c r="AC2123" t="b">
        <v>0</v>
      </c>
      <c r="AD2123" t="b">
        <v>1</v>
      </c>
      <c r="AE2123" s="3">
        <v>71376.03</v>
      </c>
      <c r="AF2123" s="3">
        <v>71376.03</v>
      </c>
    </row>
    <row r="2124" spans="1:32" x14ac:dyDescent="0.3">
      <c r="A2124" t="s">
        <v>1980</v>
      </c>
      <c r="B2124" t="b">
        <v>0</v>
      </c>
      <c r="D2124" t="b">
        <v>0</v>
      </c>
      <c r="E2124" s="1">
        <v>43704</v>
      </c>
      <c r="F2124" t="b">
        <v>1</v>
      </c>
      <c r="G2124" t="s">
        <v>40</v>
      </c>
      <c r="H2124" t="b">
        <v>0</v>
      </c>
      <c r="I2124" s="2">
        <v>43703.81145833333</v>
      </c>
      <c r="J2124" t="b">
        <v>0</v>
      </c>
      <c r="K2124" t="b">
        <v>0</v>
      </c>
      <c r="L2124" t="s">
        <v>78</v>
      </c>
      <c r="M2124">
        <v>3</v>
      </c>
      <c r="N2124">
        <v>2019</v>
      </c>
      <c r="O2124" t="s">
        <v>5</v>
      </c>
      <c r="P2124" t="s">
        <v>5</v>
      </c>
      <c r="Q2124" t="s">
        <v>35</v>
      </c>
      <c r="R2124" t="s">
        <v>87</v>
      </c>
      <c r="S2124" s="2">
        <v>44297.8278587963</v>
      </c>
      <c r="U2124" s="2">
        <v>43836.76290509259</v>
      </c>
      <c r="V2124" t="b">
        <v>0</v>
      </c>
      <c r="W2124" t="s">
        <v>83</v>
      </c>
      <c r="X2124" t="s">
        <v>5525</v>
      </c>
      <c r="Z2124" t="b">
        <v>1</v>
      </c>
      <c r="AA2124" t="s">
        <v>40</v>
      </c>
      <c r="AB2124" t="s">
        <v>42</v>
      </c>
      <c r="AC2124" t="b">
        <v>0</v>
      </c>
      <c r="AD2124" t="b">
        <v>1</v>
      </c>
      <c r="AE2124" s="3">
        <v>398</v>
      </c>
      <c r="AF2124" s="3">
        <v>398</v>
      </c>
    </row>
    <row r="2125" spans="1:32" x14ac:dyDescent="0.3">
      <c r="A2125" t="s">
        <v>3629</v>
      </c>
      <c r="B2125" t="b">
        <v>0</v>
      </c>
      <c r="D2125" t="b">
        <v>0</v>
      </c>
      <c r="E2125" s="1">
        <v>43706</v>
      </c>
      <c r="F2125" t="b">
        <v>1</v>
      </c>
      <c r="G2125" t="s">
        <v>74</v>
      </c>
      <c r="H2125" t="b">
        <v>0</v>
      </c>
      <c r="I2125" s="2">
        <v>43112.863009259258</v>
      </c>
      <c r="J2125" t="b">
        <v>0</v>
      </c>
      <c r="K2125" t="b">
        <v>0</v>
      </c>
      <c r="L2125" t="s">
        <v>78</v>
      </c>
      <c r="M2125">
        <v>3</v>
      </c>
      <c r="N2125">
        <v>2019</v>
      </c>
      <c r="O2125" t="s">
        <v>34</v>
      </c>
      <c r="P2125" t="s">
        <v>34</v>
      </c>
      <c r="Q2125" t="s">
        <v>69</v>
      </c>
      <c r="R2125" t="s">
        <v>87</v>
      </c>
      <c r="S2125" s="2">
        <v>44297.837673611109</v>
      </c>
      <c r="U2125" s="2">
        <v>43836.762962962966</v>
      </c>
      <c r="V2125" t="b">
        <v>0</v>
      </c>
      <c r="W2125" t="s">
        <v>121</v>
      </c>
      <c r="X2125" t="s">
        <v>3630</v>
      </c>
      <c r="Z2125" t="b">
        <v>0</v>
      </c>
      <c r="AA2125" t="s">
        <v>74</v>
      </c>
      <c r="AB2125" t="s">
        <v>38</v>
      </c>
      <c r="AC2125" t="b">
        <v>0</v>
      </c>
      <c r="AD2125" t="b">
        <v>0</v>
      </c>
      <c r="AE2125" s="3">
        <v>92691.5</v>
      </c>
      <c r="AF2125" s="3">
        <v>0</v>
      </c>
    </row>
    <row r="2126" spans="1:32" x14ac:dyDescent="0.3">
      <c r="A2126" t="s">
        <v>336</v>
      </c>
      <c r="B2126" t="b">
        <v>0</v>
      </c>
      <c r="D2126" t="b">
        <v>0</v>
      </c>
      <c r="E2126" s="1">
        <v>43706</v>
      </c>
      <c r="F2126" t="b">
        <v>1</v>
      </c>
      <c r="G2126" t="s">
        <v>159</v>
      </c>
      <c r="H2126" t="b">
        <v>0</v>
      </c>
      <c r="I2126" s="2">
        <v>43704.614745370367</v>
      </c>
      <c r="J2126" t="b">
        <v>0</v>
      </c>
      <c r="K2126" t="b">
        <v>0</v>
      </c>
      <c r="L2126" t="s">
        <v>78</v>
      </c>
      <c r="M2126">
        <v>3</v>
      </c>
      <c r="N2126">
        <v>2019</v>
      </c>
      <c r="O2126" t="s">
        <v>5</v>
      </c>
      <c r="P2126" t="s">
        <v>5</v>
      </c>
      <c r="R2126" t="s">
        <v>87</v>
      </c>
      <c r="S2126" s="2">
        <v>44296.95826388889</v>
      </c>
      <c r="U2126" s="2">
        <v>43706.502187500002</v>
      </c>
      <c r="V2126" t="b">
        <v>0</v>
      </c>
      <c r="W2126" t="s">
        <v>141</v>
      </c>
      <c r="X2126" t="s">
        <v>4848</v>
      </c>
      <c r="Z2126" t="b">
        <v>0</v>
      </c>
      <c r="AA2126" t="s">
        <v>159</v>
      </c>
      <c r="AB2126" t="s">
        <v>42</v>
      </c>
      <c r="AC2126" t="b">
        <v>0</v>
      </c>
      <c r="AD2126" t="b">
        <v>1</v>
      </c>
      <c r="AE2126" s="3">
        <v>7830</v>
      </c>
      <c r="AF2126" s="3">
        <v>7830</v>
      </c>
    </row>
    <row r="2127" spans="1:32" x14ac:dyDescent="0.3">
      <c r="A2127" t="s">
        <v>3142</v>
      </c>
      <c r="B2127" t="b">
        <v>0</v>
      </c>
      <c r="D2127" t="b">
        <v>0</v>
      </c>
      <c r="E2127" s="1">
        <v>43707</v>
      </c>
      <c r="F2127" t="b">
        <v>1</v>
      </c>
      <c r="G2127" t="s">
        <v>123</v>
      </c>
      <c r="H2127" t="b">
        <v>0</v>
      </c>
      <c r="I2127" s="2">
        <v>43378.817870370367</v>
      </c>
      <c r="J2127" t="b">
        <v>0</v>
      </c>
      <c r="K2127" t="b">
        <v>0</v>
      </c>
      <c r="L2127" t="s">
        <v>78</v>
      </c>
      <c r="M2127">
        <v>3</v>
      </c>
      <c r="N2127">
        <v>2019</v>
      </c>
      <c r="O2127" t="s">
        <v>34</v>
      </c>
      <c r="P2127" t="s">
        <v>34</v>
      </c>
      <c r="R2127" t="s">
        <v>87</v>
      </c>
      <c r="S2127" s="2">
        <v>44297.840763888889</v>
      </c>
      <c r="U2127" s="2">
        <v>43647.5940162037</v>
      </c>
      <c r="V2127" t="b">
        <v>0</v>
      </c>
      <c r="W2127" t="s">
        <v>111</v>
      </c>
      <c r="X2127" t="s">
        <v>3143</v>
      </c>
      <c r="Z2127" t="b">
        <v>0</v>
      </c>
      <c r="AA2127" t="s">
        <v>246</v>
      </c>
      <c r="AB2127" t="s">
        <v>38</v>
      </c>
      <c r="AC2127" t="b">
        <v>0</v>
      </c>
      <c r="AD2127" t="b">
        <v>0</v>
      </c>
      <c r="AE2127" s="3">
        <v>47700</v>
      </c>
      <c r="AF2127" s="3">
        <v>0</v>
      </c>
    </row>
    <row r="2128" spans="1:32" x14ac:dyDescent="0.3">
      <c r="A2128" t="s">
        <v>5696</v>
      </c>
      <c r="B2128" t="b">
        <v>0</v>
      </c>
      <c r="D2128" t="b">
        <v>0</v>
      </c>
      <c r="E2128" s="1">
        <v>43707</v>
      </c>
      <c r="F2128" t="b">
        <v>1</v>
      </c>
      <c r="G2128" t="s">
        <v>229</v>
      </c>
      <c r="H2128" t="b">
        <v>1</v>
      </c>
      <c r="I2128" s="2">
        <v>43621.069664351853</v>
      </c>
      <c r="J2128" t="b">
        <v>0</v>
      </c>
      <c r="K2128" t="b">
        <v>0</v>
      </c>
      <c r="L2128" t="s">
        <v>78</v>
      </c>
      <c r="M2128">
        <v>3</v>
      </c>
      <c r="N2128">
        <v>2019</v>
      </c>
      <c r="O2128" t="s">
        <v>5</v>
      </c>
      <c r="P2128" t="s">
        <v>5</v>
      </c>
      <c r="Q2128" t="s">
        <v>69</v>
      </c>
      <c r="R2128" t="s">
        <v>40</v>
      </c>
      <c r="S2128" s="2">
        <v>44205.814502314817</v>
      </c>
      <c r="U2128" s="2">
        <v>43836.76290509259</v>
      </c>
      <c r="V2128" t="b">
        <v>0</v>
      </c>
      <c r="W2128" t="s">
        <v>37</v>
      </c>
      <c r="X2128" t="s">
        <v>5697</v>
      </c>
      <c r="Z2128" t="b">
        <v>1</v>
      </c>
      <c r="AA2128" t="s">
        <v>229</v>
      </c>
      <c r="AB2128" t="s">
        <v>42</v>
      </c>
      <c r="AC2128" t="b">
        <v>0</v>
      </c>
      <c r="AD2128" t="b">
        <v>1</v>
      </c>
      <c r="AE2128" s="3">
        <v>74991.460000000006</v>
      </c>
      <c r="AF2128" s="3">
        <v>74991.460000000006</v>
      </c>
    </row>
    <row r="2129" spans="1:32" x14ac:dyDescent="0.3">
      <c r="A2129" t="s">
        <v>5708</v>
      </c>
      <c r="B2129" t="b">
        <v>0</v>
      </c>
      <c r="D2129" t="b">
        <v>0</v>
      </c>
      <c r="E2129" s="1">
        <v>43707</v>
      </c>
      <c r="F2129" t="b">
        <v>1</v>
      </c>
      <c r="G2129" t="s">
        <v>40</v>
      </c>
      <c r="H2129" t="b">
        <v>1</v>
      </c>
      <c r="I2129" s="2">
        <v>43703.665520833332</v>
      </c>
      <c r="J2129" t="b">
        <v>0</v>
      </c>
      <c r="K2129" t="b">
        <v>0</v>
      </c>
      <c r="L2129" t="s">
        <v>78</v>
      </c>
      <c r="M2129">
        <v>3</v>
      </c>
      <c r="N2129">
        <v>2019</v>
      </c>
      <c r="O2129" t="s">
        <v>5</v>
      </c>
      <c r="P2129" t="s">
        <v>5</v>
      </c>
      <c r="Q2129" t="s">
        <v>35</v>
      </c>
      <c r="R2129" t="s">
        <v>87</v>
      </c>
      <c r="S2129" s="2">
        <v>44297.8278587963</v>
      </c>
      <c r="U2129" s="2">
        <v>43836.76290509259</v>
      </c>
      <c r="V2129" t="b">
        <v>0</v>
      </c>
      <c r="W2129" t="s">
        <v>83</v>
      </c>
      <c r="X2129" t="s">
        <v>5709</v>
      </c>
      <c r="Z2129" t="b">
        <v>1</v>
      </c>
      <c r="AA2129" t="s">
        <v>66</v>
      </c>
      <c r="AB2129" t="s">
        <v>42</v>
      </c>
      <c r="AC2129" t="b">
        <v>0</v>
      </c>
      <c r="AD2129" t="b">
        <v>1</v>
      </c>
      <c r="AE2129" s="3">
        <v>632.82000000000005</v>
      </c>
      <c r="AF2129" s="3">
        <v>632.82000000000005</v>
      </c>
    </row>
    <row r="2130" spans="1:32" x14ac:dyDescent="0.3">
      <c r="A2130" t="s">
        <v>3622</v>
      </c>
      <c r="B2130" t="b">
        <v>0</v>
      </c>
      <c r="D2130" t="b">
        <v>0</v>
      </c>
      <c r="E2130" s="1">
        <v>43708</v>
      </c>
      <c r="F2130" t="b">
        <v>1</v>
      </c>
      <c r="G2130" t="s">
        <v>74</v>
      </c>
      <c r="H2130" t="b">
        <v>0</v>
      </c>
      <c r="I2130" s="2">
        <v>43682.75949074074</v>
      </c>
      <c r="J2130" t="b">
        <v>0</v>
      </c>
      <c r="K2130" t="b">
        <v>0</v>
      </c>
      <c r="L2130" t="s">
        <v>78</v>
      </c>
      <c r="M2130">
        <v>3</v>
      </c>
      <c r="N2130">
        <v>2019</v>
      </c>
      <c r="O2130" t="s">
        <v>34</v>
      </c>
      <c r="P2130" t="s">
        <v>34</v>
      </c>
      <c r="Q2130" t="s">
        <v>69</v>
      </c>
      <c r="R2130" t="s">
        <v>36</v>
      </c>
      <c r="S2130" s="2">
        <v>43836.762962962966</v>
      </c>
      <c r="U2130" s="2">
        <v>43836.762962962966</v>
      </c>
      <c r="V2130" t="b">
        <v>0</v>
      </c>
      <c r="W2130" t="s">
        <v>37</v>
      </c>
      <c r="X2130" t="s">
        <v>3623</v>
      </c>
      <c r="Z2130" t="b">
        <v>0</v>
      </c>
      <c r="AA2130" t="s">
        <v>74</v>
      </c>
      <c r="AB2130" t="s">
        <v>38</v>
      </c>
      <c r="AC2130" t="b">
        <v>0</v>
      </c>
      <c r="AD2130" t="b">
        <v>0</v>
      </c>
      <c r="AE2130" s="3">
        <v>25000</v>
      </c>
      <c r="AF2130" s="3">
        <v>0</v>
      </c>
    </row>
    <row r="2131" spans="1:32" x14ac:dyDescent="0.3">
      <c r="A2131" t="s">
        <v>505</v>
      </c>
      <c r="B2131" t="b">
        <v>0</v>
      </c>
      <c r="D2131" t="b">
        <v>0</v>
      </c>
      <c r="E2131" s="1">
        <v>43708</v>
      </c>
      <c r="F2131" t="b">
        <v>1</v>
      </c>
      <c r="G2131" t="s">
        <v>159</v>
      </c>
      <c r="H2131" t="b">
        <v>1</v>
      </c>
      <c r="I2131" s="2">
        <v>43367.733206018522</v>
      </c>
      <c r="J2131" t="b">
        <v>0</v>
      </c>
      <c r="K2131" t="b">
        <v>0</v>
      </c>
      <c r="L2131" t="s">
        <v>78</v>
      </c>
      <c r="M2131">
        <v>3</v>
      </c>
      <c r="N2131">
        <v>2019</v>
      </c>
      <c r="O2131" t="s">
        <v>34</v>
      </c>
      <c r="P2131" t="s">
        <v>34</v>
      </c>
      <c r="Q2131" t="s">
        <v>110</v>
      </c>
      <c r="R2131" t="s">
        <v>87</v>
      </c>
      <c r="S2131" s="2">
        <v>44296.959062499998</v>
      </c>
      <c r="U2131" s="2">
        <v>43654.473553240743</v>
      </c>
      <c r="V2131" t="b">
        <v>0</v>
      </c>
      <c r="W2131" t="s">
        <v>1226</v>
      </c>
      <c r="X2131" t="s">
        <v>4175</v>
      </c>
      <c r="Z2131" t="b">
        <v>0</v>
      </c>
      <c r="AA2131" t="s">
        <v>246</v>
      </c>
      <c r="AB2131" t="s">
        <v>38</v>
      </c>
      <c r="AC2131" t="b">
        <v>0</v>
      </c>
      <c r="AD2131" t="b">
        <v>0</v>
      </c>
      <c r="AE2131" s="3">
        <v>76550</v>
      </c>
      <c r="AF2131" s="3">
        <v>0</v>
      </c>
    </row>
    <row r="2132" spans="1:32" x14ac:dyDescent="0.3">
      <c r="A2132" t="s">
        <v>4380</v>
      </c>
      <c r="B2132" t="b">
        <v>0</v>
      </c>
      <c r="D2132" t="b">
        <v>0</v>
      </c>
      <c r="E2132" s="1">
        <v>43709</v>
      </c>
      <c r="F2132" t="b">
        <v>1</v>
      </c>
      <c r="G2132" t="s">
        <v>40</v>
      </c>
      <c r="H2132" t="b">
        <v>1</v>
      </c>
      <c r="I2132" s="2">
        <v>43397.799722222226</v>
      </c>
      <c r="J2132" t="b">
        <v>0</v>
      </c>
      <c r="K2132" t="b">
        <v>0</v>
      </c>
      <c r="L2132" t="s">
        <v>78</v>
      </c>
      <c r="M2132">
        <v>3</v>
      </c>
      <c r="N2132">
        <v>2019</v>
      </c>
      <c r="O2132" t="s">
        <v>34</v>
      </c>
      <c r="P2132" t="s">
        <v>34</v>
      </c>
      <c r="Q2132" t="s">
        <v>69</v>
      </c>
      <c r="R2132" t="s">
        <v>87</v>
      </c>
      <c r="S2132" s="2">
        <v>44297.828460648147</v>
      </c>
      <c r="U2132" s="2">
        <v>43836.762962962966</v>
      </c>
      <c r="V2132" t="b">
        <v>0</v>
      </c>
      <c r="W2132" t="s">
        <v>83</v>
      </c>
      <c r="X2132" t="s">
        <v>4381</v>
      </c>
      <c r="Y2132" t="s">
        <v>1253</v>
      </c>
      <c r="Z2132" t="b">
        <v>0</v>
      </c>
      <c r="AA2132" t="s">
        <v>229</v>
      </c>
      <c r="AB2132" t="s">
        <v>38</v>
      </c>
      <c r="AC2132" t="b">
        <v>0</v>
      </c>
      <c r="AD2132" t="b">
        <v>0</v>
      </c>
      <c r="AE2132" s="3">
        <v>72097</v>
      </c>
      <c r="AF2132" s="3">
        <v>0</v>
      </c>
    </row>
    <row r="2133" spans="1:32" x14ac:dyDescent="0.3">
      <c r="A2133" t="s">
        <v>5122</v>
      </c>
      <c r="B2133" t="b">
        <v>0</v>
      </c>
      <c r="D2133" t="b">
        <v>0</v>
      </c>
      <c r="E2133" s="1">
        <v>43709</v>
      </c>
      <c r="F2133" t="b">
        <v>1</v>
      </c>
      <c r="G2133" t="s">
        <v>40</v>
      </c>
      <c r="H2133" t="b">
        <v>0</v>
      </c>
      <c r="I2133" s="2">
        <v>43556.718553240738</v>
      </c>
      <c r="J2133" t="b">
        <v>0</v>
      </c>
      <c r="K2133" t="b">
        <v>0</v>
      </c>
      <c r="L2133" t="s">
        <v>78</v>
      </c>
      <c r="M2133">
        <v>3</v>
      </c>
      <c r="N2133">
        <v>2019</v>
      </c>
      <c r="O2133" t="s">
        <v>5</v>
      </c>
      <c r="P2133" t="s">
        <v>5</v>
      </c>
      <c r="Q2133" t="s">
        <v>35</v>
      </c>
      <c r="R2133" t="s">
        <v>40</v>
      </c>
      <c r="S2133" s="2">
        <v>44180.58520833333</v>
      </c>
      <c r="U2133" s="2">
        <v>43971.610833333332</v>
      </c>
      <c r="V2133" t="b">
        <v>0</v>
      </c>
      <c r="W2133" t="s">
        <v>37</v>
      </c>
      <c r="X2133" t="s">
        <v>5123</v>
      </c>
      <c r="Y2133" t="s">
        <v>1253</v>
      </c>
      <c r="Z2133" t="b">
        <v>0</v>
      </c>
      <c r="AA2133" t="s">
        <v>194</v>
      </c>
      <c r="AB2133" t="s">
        <v>42</v>
      </c>
      <c r="AC2133" t="b">
        <v>0</v>
      </c>
      <c r="AD2133" t="b">
        <v>1</v>
      </c>
      <c r="AE2133" s="3">
        <v>65437</v>
      </c>
      <c r="AF2133" s="3">
        <v>65437</v>
      </c>
    </row>
    <row r="2134" spans="1:32" x14ac:dyDescent="0.3">
      <c r="A2134" t="s">
        <v>1774</v>
      </c>
      <c r="B2134" t="b">
        <v>0</v>
      </c>
      <c r="D2134" t="b">
        <v>0</v>
      </c>
      <c r="E2134" s="1">
        <v>43709</v>
      </c>
      <c r="F2134" t="b">
        <v>1</v>
      </c>
      <c r="G2134" t="s">
        <v>40</v>
      </c>
      <c r="H2134" t="b">
        <v>0</v>
      </c>
      <c r="I2134" s="2">
        <v>43251.548877314817</v>
      </c>
      <c r="J2134" t="b">
        <v>0</v>
      </c>
      <c r="K2134" t="b">
        <v>0</v>
      </c>
      <c r="L2134" t="s">
        <v>78</v>
      </c>
      <c r="M2134">
        <v>3</v>
      </c>
      <c r="N2134">
        <v>2019</v>
      </c>
      <c r="O2134" t="s">
        <v>5</v>
      </c>
      <c r="P2134" t="s">
        <v>5</v>
      </c>
      <c r="Q2134" t="s">
        <v>35</v>
      </c>
      <c r="R2134" t="s">
        <v>87</v>
      </c>
      <c r="S2134" s="2">
        <v>44297.8278587963</v>
      </c>
      <c r="U2134" s="2">
        <v>43836.762685185182</v>
      </c>
      <c r="V2134" t="b">
        <v>0</v>
      </c>
      <c r="W2134" t="s">
        <v>83</v>
      </c>
      <c r="X2134" t="s">
        <v>5522</v>
      </c>
      <c r="Z2134" t="b">
        <v>1</v>
      </c>
      <c r="AA2134" t="s">
        <v>40</v>
      </c>
      <c r="AB2134" t="s">
        <v>42</v>
      </c>
      <c r="AC2134" t="b">
        <v>0</v>
      </c>
      <c r="AD2134" t="b">
        <v>1</v>
      </c>
      <c r="AE2134" s="3">
        <v>6500</v>
      </c>
      <c r="AF2134" s="3">
        <v>6500</v>
      </c>
    </row>
    <row r="2135" spans="1:32" x14ac:dyDescent="0.3">
      <c r="A2135" t="s">
        <v>1106</v>
      </c>
      <c r="B2135" t="b">
        <v>0</v>
      </c>
      <c r="D2135" t="b">
        <v>0</v>
      </c>
      <c r="E2135" s="1">
        <v>43712</v>
      </c>
      <c r="F2135" t="b">
        <v>1</v>
      </c>
      <c r="G2135" t="s">
        <v>40</v>
      </c>
      <c r="H2135" t="b">
        <v>0</v>
      </c>
      <c r="I2135" s="2">
        <v>43592.724224537036</v>
      </c>
      <c r="J2135" t="b">
        <v>0</v>
      </c>
      <c r="K2135" t="b">
        <v>0</v>
      </c>
      <c r="L2135" t="s">
        <v>78</v>
      </c>
      <c r="M2135">
        <v>3</v>
      </c>
      <c r="N2135">
        <v>2019</v>
      </c>
      <c r="O2135" t="s">
        <v>5</v>
      </c>
      <c r="P2135" t="s">
        <v>5</v>
      </c>
      <c r="Q2135" t="s">
        <v>69</v>
      </c>
      <c r="R2135" t="s">
        <v>87</v>
      </c>
      <c r="S2135" s="2">
        <v>44297.8278587963</v>
      </c>
      <c r="U2135" s="2">
        <v>43836.762685185182</v>
      </c>
      <c r="V2135" t="b">
        <v>0</v>
      </c>
      <c r="W2135" t="s">
        <v>83</v>
      </c>
      <c r="X2135" t="s">
        <v>5476</v>
      </c>
      <c r="Z2135" t="b">
        <v>1</v>
      </c>
      <c r="AA2135" t="s">
        <v>74</v>
      </c>
      <c r="AB2135" t="s">
        <v>42</v>
      </c>
      <c r="AC2135" t="b">
        <v>0</v>
      </c>
      <c r="AD2135" t="b">
        <v>1</v>
      </c>
      <c r="AE2135" s="3">
        <v>2316.36</v>
      </c>
      <c r="AF2135" s="3">
        <v>2316.36</v>
      </c>
    </row>
    <row r="2136" spans="1:32" x14ac:dyDescent="0.3">
      <c r="A2136" t="s">
        <v>5536</v>
      </c>
      <c r="B2136" t="b">
        <v>0</v>
      </c>
      <c r="D2136" t="b">
        <v>0</v>
      </c>
      <c r="E2136" s="1">
        <v>43712</v>
      </c>
      <c r="F2136" t="b">
        <v>1</v>
      </c>
      <c r="G2136" t="s">
        <v>40</v>
      </c>
      <c r="H2136" t="b">
        <v>0</v>
      </c>
      <c r="I2136" s="2">
        <v>43706.794479166667</v>
      </c>
      <c r="J2136" t="b">
        <v>0</v>
      </c>
      <c r="K2136" t="b">
        <v>0</v>
      </c>
      <c r="L2136" t="s">
        <v>78</v>
      </c>
      <c r="M2136">
        <v>3</v>
      </c>
      <c r="N2136">
        <v>2019</v>
      </c>
      <c r="O2136" t="s">
        <v>5</v>
      </c>
      <c r="P2136" t="s">
        <v>5</v>
      </c>
      <c r="Q2136" t="s">
        <v>64</v>
      </c>
      <c r="R2136" t="s">
        <v>87</v>
      </c>
      <c r="S2136" s="2">
        <v>44297.8278587963</v>
      </c>
      <c r="U2136" s="2">
        <v>43836.762685185182</v>
      </c>
      <c r="V2136" t="b">
        <v>0</v>
      </c>
      <c r="W2136" t="s">
        <v>83</v>
      </c>
      <c r="X2136" t="s">
        <v>5537</v>
      </c>
      <c r="Z2136" t="b">
        <v>1</v>
      </c>
      <c r="AA2136" t="s">
        <v>66</v>
      </c>
      <c r="AB2136" t="s">
        <v>42</v>
      </c>
      <c r="AC2136" t="b">
        <v>0</v>
      </c>
      <c r="AD2136" t="b">
        <v>1</v>
      </c>
      <c r="AE2136" s="3">
        <v>65636</v>
      </c>
      <c r="AF2136" s="3">
        <v>65636</v>
      </c>
    </row>
    <row r="2137" spans="1:32" x14ac:dyDescent="0.3">
      <c r="A2137" t="s">
        <v>336</v>
      </c>
      <c r="B2137" t="b">
        <v>0</v>
      </c>
      <c r="D2137" t="b">
        <v>0</v>
      </c>
      <c r="E2137" s="1">
        <v>43712</v>
      </c>
      <c r="F2137" t="b">
        <v>1</v>
      </c>
      <c r="G2137" t="s">
        <v>123</v>
      </c>
      <c r="H2137" t="b">
        <v>1</v>
      </c>
      <c r="I2137" s="2">
        <v>43634.016481481478</v>
      </c>
      <c r="J2137" t="b">
        <v>0</v>
      </c>
      <c r="K2137" t="b">
        <v>0</v>
      </c>
      <c r="L2137" t="s">
        <v>78</v>
      </c>
      <c r="M2137">
        <v>3</v>
      </c>
      <c r="N2137">
        <v>2019</v>
      </c>
      <c r="O2137" t="s">
        <v>5</v>
      </c>
      <c r="P2137" t="s">
        <v>5</v>
      </c>
      <c r="Q2137" t="s">
        <v>120</v>
      </c>
      <c r="R2137" t="s">
        <v>87</v>
      </c>
      <c r="S2137" s="2">
        <v>44296.95826388889</v>
      </c>
      <c r="U2137" s="2">
        <v>43717.55667824074</v>
      </c>
      <c r="V2137" t="b">
        <v>0</v>
      </c>
      <c r="W2137" t="s">
        <v>98</v>
      </c>
      <c r="X2137" t="s">
        <v>5780</v>
      </c>
      <c r="Z2137" t="b">
        <v>0</v>
      </c>
      <c r="AA2137" t="s">
        <v>123</v>
      </c>
      <c r="AB2137" t="s">
        <v>42</v>
      </c>
      <c r="AC2137" t="b">
        <v>1</v>
      </c>
      <c r="AD2137" t="b">
        <v>1</v>
      </c>
      <c r="AE2137" s="3">
        <v>165708.66</v>
      </c>
      <c r="AF2137" s="3">
        <v>165708.66</v>
      </c>
    </row>
    <row r="2138" spans="1:32" x14ac:dyDescent="0.3">
      <c r="A2138" t="s">
        <v>4452</v>
      </c>
      <c r="B2138" t="b">
        <v>0</v>
      </c>
      <c r="D2138" t="b">
        <v>0</v>
      </c>
      <c r="E2138" s="1">
        <v>43714</v>
      </c>
      <c r="F2138" t="b">
        <v>1</v>
      </c>
      <c r="G2138" t="s">
        <v>159</v>
      </c>
      <c r="H2138" t="b">
        <v>0</v>
      </c>
      <c r="I2138" s="2">
        <v>43683.688206018516</v>
      </c>
      <c r="J2138" t="b">
        <v>0</v>
      </c>
      <c r="K2138" t="b">
        <v>0</v>
      </c>
      <c r="L2138" t="s">
        <v>78</v>
      </c>
      <c r="M2138">
        <v>3</v>
      </c>
      <c r="N2138">
        <v>2019</v>
      </c>
      <c r="O2138" t="s">
        <v>5</v>
      </c>
      <c r="P2138" t="s">
        <v>5</v>
      </c>
      <c r="R2138" t="s">
        <v>87</v>
      </c>
      <c r="S2138" s="2">
        <v>44296.95826388889</v>
      </c>
      <c r="U2138" s="2">
        <v>43784.813738425924</v>
      </c>
      <c r="V2138" t="b">
        <v>0</v>
      </c>
      <c r="W2138" t="s">
        <v>98</v>
      </c>
      <c r="X2138" t="s">
        <v>4844</v>
      </c>
      <c r="Z2138" t="b">
        <v>0</v>
      </c>
      <c r="AA2138" t="s">
        <v>159</v>
      </c>
      <c r="AB2138" t="s">
        <v>42</v>
      </c>
      <c r="AC2138" t="b">
        <v>0</v>
      </c>
      <c r="AD2138" t="b">
        <v>1</v>
      </c>
      <c r="AE2138" s="3">
        <v>670</v>
      </c>
      <c r="AF2138" s="3">
        <v>670</v>
      </c>
    </row>
    <row r="2139" spans="1:32" x14ac:dyDescent="0.3">
      <c r="A2139" t="s">
        <v>2840</v>
      </c>
      <c r="B2139" t="b">
        <v>0</v>
      </c>
      <c r="D2139" t="b">
        <v>0</v>
      </c>
      <c r="E2139" s="1">
        <v>43714</v>
      </c>
      <c r="F2139" t="b">
        <v>1</v>
      </c>
      <c r="G2139" t="s">
        <v>40</v>
      </c>
      <c r="H2139" t="b">
        <v>0</v>
      </c>
      <c r="I2139" s="2">
        <v>43712.872523148151</v>
      </c>
      <c r="J2139" t="b">
        <v>0</v>
      </c>
      <c r="K2139" t="b">
        <v>0</v>
      </c>
      <c r="L2139" t="s">
        <v>78</v>
      </c>
      <c r="M2139">
        <v>3</v>
      </c>
      <c r="N2139">
        <v>2019</v>
      </c>
      <c r="O2139" t="s">
        <v>5</v>
      </c>
      <c r="P2139" t="s">
        <v>5</v>
      </c>
      <c r="Q2139" t="s">
        <v>69</v>
      </c>
      <c r="R2139" t="s">
        <v>87</v>
      </c>
      <c r="S2139" s="2">
        <v>44297.8278587963</v>
      </c>
      <c r="U2139" s="2">
        <v>43836.762685185182</v>
      </c>
      <c r="V2139" t="b">
        <v>0</v>
      </c>
      <c r="W2139" t="s">
        <v>83</v>
      </c>
      <c r="X2139" t="s">
        <v>5513</v>
      </c>
      <c r="Z2139" t="b">
        <v>1</v>
      </c>
      <c r="AA2139" t="s">
        <v>40</v>
      </c>
      <c r="AB2139" t="s">
        <v>42</v>
      </c>
      <c r="AC2139" t="b">
        <v>0</v>
      </c>
      <c r="AD2139" t="b">
        <v>1</v>
      </c>
      <c r="AE2139" s="3">
        <v>238</v>
      </c>
      <c r="AF2139" s="3">
        <v>238</v>
      </c>
    </row>
    <row r="2140" spans="1:32" x14ac:dyDescent="0.3">
      <c r="A2140" t="s">
        <v>155</v>
      </c>
      <c r="B2140" t="b">
        <v>0</v>
      </c>
      <c r="D2140" t="b">
        <v>0</v>
      </c>
      <c r="E2140" s="1">
        <v>43716</v>
      </c>
      <c r="F2140" t="b">
        <v>1</v>
      </c>
      <c r="G2140" t="s">
        <v>150</v>
      </c>
      <c r="H2140" t="b">
        <v>0</v>
      </c>
      <c r="I2140" s="2">
        <v>43700.830127314817</v>
      </c>
      <c r="J2140" t="b">
        <v>0</v>
      </c>
      <c r="K2140" t="b">
        <v>0</v>
      </c>
      <c r="L2140" t="s">
        <v>78</v>
      </c>
      <c r="M2140">
        <v>3</v>
      </c>
      <c r="N2140">
        <v>2019</v>
      </c>
      <c r="O2140" t="s">
        <v>5</v>
      </c>
      <c r="P2140" t="s">
        <v>5</v>
      </c>
      <c r="Q2140" t="s">
        <v>120</v>
      </c>
      <c r="R2140" t="s">
        <v>87</v>
      </c>
      <c r="S2140" s="2">
        <v>44297.83829861111</v>
      </c>
      <c r="U2140" s="2">
        <v>43717.229351851849</v>
      </c>
      <c r="V2140" t="b">
        <v>0</v>
      </c>
      <c r="W2140" t="s">
        <v>121</v>
      </c>
      <c r="X2140" t="s">
        <v>4884</v>
      </c>
      <c r="Z2140" t="b">
        <v>0</v>
      </c>
      <c r="AA2140" t="s">
        <v>150</v>
      </c>
      <c r="AB2140" t="s">
        <v>42</v>
      </c>
      <c r="AC2140" t="b">
        <v>0</v>
      </c>
      <c r="AD2140" t="b">
        <v>1</v>
      </c>
      <c r="AE2140" s="3">
        <v>5120</v>
      </c>
      <c r="AF2140" s="3">
        <v>5120</v>
      </c>
    </row>
    <row r="2141" spans="1:32" x14ac:dyDescent="0.3">
      <c r="A2141" t="s">
        <v>336</v>
      </c>
      <c r="B2141" t="b">
        <v>0</v>
      </c>
      <c r="D2141" t="b">
        <v>0</v>
      </c>
      <c r="E2141" s="1">
        <v>43717</v>
      </c>
      <c r="F2141" t="b">
        <v>1</v>
      </c>
      <c r="G2141" t="s">
        <v>159</v>
      </c>
      <c r="H2141" t="b">
        <v>1</v>
      </c>
      <c r="I2141" s="2">
        <v>43628.563668981478</v>
      </c>
      <c r="J2141" t="b">
        <v>0</v>
      </c>
      <c r="K2141" t="b">
        <v>0</v>
      </c>
      <c r="L2141" t="s">
        <v>78</v>
      </c>
      <c r="M2141">
        <v>3</v>
      </c>
      <c r="N2141">
        <v>2019</v>
      </c>
      <c r="O2141" t="s">
        <v>34</v>
      </c>
      <c r="P2141" t="s">
        <v>34</v>
      </c>
      <c r="Q2141" t="s">
        <v>153</v>
      </c>
      <c r="R2141" t="s">
        <v>87</v>
      </c>
      <c r="S2141" s="2">
        <v>44296.959062499998</v>
      </c>
      <c r="U2141" s="2">
        <v>43717.576203703706</v>
      </c>
      <c r="V2141" t="b">
        <v>0</v>
      </c>
      <c r="W2141" t="s">
        <v>37</v>
      </c>
      <c r="X2141" t="s">
        <v>4469</v>
      </c>
      <c r="Z2141" t="b">
        <v>0</v>
      </c>
      <c r="AA2141" t="s">
        <v>123</v>
      </c>
      <c r="AB2141" t="s">
        <v>38</v>
      </c>
      <c r="AC2141" t="b">
        <v>1</v>
      </c>
      <c r="AD2141" t="b">
        <v>0</v>
      </c>
      <c r="AE2141" s="3">
        <v>90175</v>
      </c>
      <c r="AF2141" s="3">
        <v>0</v>
      </c>
    </row>
    <row r="2142" spans="1:32" x14ac:dyDescent="0.3">
      <c r="A2142" t="s">
        <v>478</v>
      </c>
      <c r="B2142" t="b">
        <v>0</v>
      </c>
      <c r="D2142" t="b">
        <v>0</v>
      </c>
      <c r="E2142" s="1">
        <v>43719</v>
      </c>
      <c r="F2142" t="b">
        <v>1</v>
      </c>
      <c r="G2142" t="s">
        <v>40</v>
      </c>
      <c r="H2142" t="b">
        <v>0</v>
      </c>
      <c r="I2142" s="2">
        <v>43602.533333333333</v>
      </c>
      <c r="J2142" t="b">
        <v>0</v>
      </c>
      <c r="K2142" t="b">
        <v>0</v>
      </c>
      <c r="L2142" t="s">
        <v>78</v>
      </c>
      <c r="M2142">
        <v>3</v>
      </c>
      <c r="N2142">
        <v>2019</v>
      </c>
      <c r="O2142" t="s">
        <v>5</v>
      </c>
      <c r="P2142" t="s">
        <v>5</v>
      </c>
      <c r="Q2142" t="s">
        <v>69</v>
      </c>
      <c r="R2142" t="s">
        <v>87</v>
      </c>
      <c r="S2142" s="2">
        <v>44297.828460648147</v>
      </c>
      <c r="U2142" s="2">
        <v>43836.762685185182</v>
      </c>
      <c r="V2142" t="b">
        <v>0</v>
      </c>
      <c r="W2142" t="s">
        <v>83</v>
      </c>
      <c r="X2142" t="s">
        <v>5477</v>
      </c>
      <c r="Z2142" t="b">
        <v>1</v>
      </c>
      <c r="AA2142" t="s">
        <v>40</v>
      </c>
      <c r="AB2142" t="s">
        <v>42</v>
      </c>
      <c r="AC2142" t="b">
        <v>0</v>
      </c>
      <c r="AD2142" t="b">
        <v>1</v>
      </c>
      <c r="AE2142" s="3">
        <v>6500</v>
      </c>
      <c r="AF2142" s="3">
        <v>6500</v>
      </c>
    </row>
    <row r="2143" spans="1:32" x14ac:dyDescent="0.3">
      <c r="A2143" t="s">
        <v>5497</v>
      </c>
      <c r="B2143" t="b">
        <v>0</v>
      </c>
      <c r="D2143" t="b">
        <v>0</v>
      </c>
      <c r="E2143" s="1">
        <v>43719</v>
      </c>
      <c r="F2143" t="b">
        <v>1</v>
      </c>
      <c r="G2143" t="s">
        <v>40</v>
      </c>
      <c r="H2143" t="b">
        <v>0</v>
      </c>
      <c r="I2143" s="2">
        <v>43720.530185185184</v>
      </c>
      <c r="J2143" t="b">
        <v>0</v>
      </c>
      <c r="K2143" t="b">
        <v>0</v>
      </c>
      <c r="L2143" t="s">
        <v>78</v>
      </c>
      <c r="M2143">
        <v>3</v>
      </c>
      <c r="N2143">
        <v>2019</v>
      </c>
      <c r="O2143" t="s">
        <v>5</v>
      </c>
      <c r="P2143" t="s">
        <v>5</v>
      </c>
      <c r="Q2143" t="s">
        <v>49</v>
      </c>
      <c r="R2143" t="s">
        <v>87</v>
      </c>
      <c r="S2143" s="2">
        <v>44297.828460648147</v>
      </c>
      <c r="U2143" s="2">
        <v>43836.762685185182</v>
      </c>
      <c r="V2143" t="b">
        <v>0</v>
      </c>
      <c r="W2143" t="s">
        <v>83</v>
      </c>
      <c r="X2143" t="s">
        <v>5498</v>
      </c>
      <c r="Z2143" t="b">
        <v>1</v>
      </c>
      <c r="AA2143" t="s">
        <v>40</v>
      </c>
      <c r="AB2143" t="s">
        <v>42</v>
      </c>
      <c r="AC2143" t="b">
        <v>0</v>
      </c>
      <c r="AD2143" t="b">
        <v>1</v>
      </c>
      <c r="AE2143" s="3">
        <v>5200</v>
      </c>
      <c r="AF2143" s="3">
        <v>5200</v>
      </c>
    </row>
    <row r="2144" spans="1:32" x14ac:dyDescent="0.3">
      <c r="A2144" t="s">
        <v>2708</v>
      </c>
      <c r="B2144" t="b">
        <v>0</v>
      </c>
      <c r="D2144" t="b">
        <v>0</v>
      </c>
      <c r="E2144" s="1">
        <v>43719</v>
      </c>
      <c r="F2144" t="b">
        <v>1</v>
      </c>
      <c r="G2144" t="s">
        <v>40</v>
      </c>
      <c r="H2144" t="b">
        <v>1</v>
      </c>
      <c r="I2144" s="2">
        <v>43626.94059027778</v>
      </c>
      <c r="J2144" t="b">
        <v>0</v>
      </c>
      <c r="K2144" t="b">
        <v>0</v>
      </c>
      <c r="L2144" t="s">
        <v>78</v>
      </c>
      <c r="M2144">
        <v>3</v>
      </c>
      <c r="N2144">
        <v>2019</v>
      </c>
      <c r="O2144" t="s">
        <v>5</v>
      </c>
      <c r="P2144" t="s">
        <v>5</v>
      </c>
      <c r="Q2144" t="s">
        <v>35</v>
      </c>
      <c r="R2144" t="s">
        <v>87</v>
      </c>
      <c r="S2144" s="2">
        <v>44297.827094907407</v>
      </c>
      <c r="U2144" s="2">
        <v>43836.762685185182</v>
      </c>
      <c r="V2144" t="b">
        <v>0</v>
      </c>
      <c r="W2144" t="s">
        <v>1252</v>
      </c>
      <c r="X2144" t="s">
        <v>5706</v>
      </c>
      <c r="Z2144" t="b">
        <v>1</v>
      </c>
      <c r="AA2144" t="s">
        <v>66</v>
      </c>
      <c r="AB2144" t="s">
        <v>42</v>
      </c>
      <c r="AC2144" t="b">
        <v>0</v>
      </c>
      <c r="AD2144" t="b">
        <v>1</v>
      </c>
      <c r="AE2144" s="3">
        <v>91636</v>
      </c>
      <c r="AF2144" s="3">
        <v>91636</v>
      </c>
    </row>
    <row r="2145" spans="1:32" x14ac:dyDescent="0.3">
      <c r="A2145" t="s">
        <v>5526</v>
      </c>
      <c r="B2145" t="b">
        <v>0</v>
      </c>
      <c r="D2145" t="b">
        <v>0</v>
      </c>
      <c r="E2145" s="1">
        <v>43720</v>
      </c>
      <c r="F2145" t="b">
        <v>1</v>
      </c>
      <c r="G2145" t="s">
        <v>40</v>
      </c>
      <c r="H2145" t="b">
        <v>0</v>
      </c>
      <c r="I2145" s="2">
        <v>43707.706435185188</v>
      </c>
      <c r="J2145" t="b">
        <v>0</v>
      </c>
      <c r="K2145" t="b">
        <v>0</v>
      </c>
      <c r="L2145" t="s">
        <v>78</v>
      </c>
      <c r="M2145">
        <v>3</v>
      </c>
      <c r="N2145">
        <v>2019</v>
      </c>
      <c r="O2145" t="s">
        <v>5</v>
      </c>
      <c r="P2145" t="s">
        <v>5</v>
      </c>
      <c r="Q2145" t="s">
        <v>64</v>
      </c>
      <c r="R2145" t="s">
        <v>87</v>
      </c>
      <c r="S2145" s="2">
        <v>44297.8278587963</v>
      </c>
      <c r="U2145" s="2">
        <v>43836.762685185182</v>
      </c>
      <c r="V2145" t="b">
        <v>0</v>
      </c>
      <c r="W2145" t="s">
        <v>83</v>
      </c>
      <c r="X2145" t="s">
        <v>5527</v>
      </c>
      <c r="Z2145" t="b">
        <v>1</v>
      </c>
      <c r="AA2145" t="s">
        <v>40</v>
      </c>
      <c r="AB2145" t="s">
        <v>42</v>
      </c>
      <c r="AC2145" t="b">
        <v>0</v>
      </c>
      <c r="AD2145" t="b">
        <v>1</v>
      </c>
      <c r="AE2145" s="3">
        <v>3500</v>
      </c>
      <c r="AF2145" s="3">
        <v>3500</v>
      </c>
    </row>
    <row r="2146" spans="1:32" x14ac:dyDescent="0.3">
      <c r="A2146" t="s">
        <v>5528</v>
      </c>
      <c r="B2146" t="b">
        <v>0</v>
      </c>
      <c r="D2146" t="b">
        <v>0</v>
      </c>
      <c r="E2146" s="1">
        <v>43720</v>
      </c>
      <c r="F2146" t="b">
        <v>1</v>
      </c>
      <c r="G2146" t="s">
        <v>40</v>
      </c>
      <c r="H2146" t="b">
        <v>0</v>
      </c>
      <c r="I2146" s="2">
        <v>43707.712025462963</v>
      </c>
      <c r="J2146" t="b">
        <v>0</v>
      </c>
      <c r="K2146" t="b">
        <v>0</v>
      </c>
      <c r="L2146" t="s">
        <v>78</v>
      </c>
      <c r="M2146">
        <v>3</v>
      </c>
      <c r="N2146">
        <v>2019</v>
      </c>
      <c r="O2146" t="s">
        <v>5</v>
      </c>
      <c r="P2146" t="s">
        <v>5</v>
      </c>
      <c r="Q2146" t="s">
        <v>64</v>
      </c>
      <c r="R2146" t="s">
        <v>87</v>
      </c>
      <c r="S2146" s="2">
        <v>44297.8278587963</v>
      </c>
      <c r="U2146" s="2">
        <v>43836.762685185182</v>
      </c>
      <c r="V2146" t="b">
        <v>0</v>
      </c>
      <c r="W2146" t="s">
        <v>83</v>
      </c>
      <c r="X2146" t="s">
        <v>5529</v>
      </c>
      <c r="Z2146" t="b">
        <v>1</v>
      </c>
      <c r="AA2146" t="s">
        <v>40</v>
      </c>
      <c r="AB2146" t="s">
        <v>42</v>
      </c>
      <c r="AC2146" t="b">
        <v>0</v>
      </c>
      <c r="AD2146" t="b">
        <v>1</v>
      </c>
      <c r="AE2146" s="3">
        <v>3500</v>
      </c>
      <c r="AF2146" s="3">
        <v>3500</v>
      </c>
    </row>
    <row r="2147" spans="1:32" x14ac:dyDescent="0.3">
      <c r="A2147" t="s">
        <v>1452</v>
      </c>
      <c r="B2147" t="b">
        <v>0</v>
      </c>
      <c r="D2147" t="b">
        <v>0</v>
      </c>
      <c r="E2147" s="1">
        <v>43720</v>
      </c>
      <c r="F2147" t="b">
        <v>1</v>
      </c>
      <c r="G2147" t="s">
        <v>51</v>
      </c>
      <c r="H2147" t="b">
        <v>0</v>
      </c>
      <c r="I2147" s="2">
        <v>43716.39167824074</v>
      </c>
      <c r="J2147" t="b">
        <v>0</v>
      </c>
      <c r="K2147" t="b">
        <v>0</v>
      </c>
      <c r="L2147" t="s">
        <v>78</v>
      </c>
      <c r="M2147">
        <v>3</v>
      </c>
      <c r="N2147">
        <v>2019</v>
      </c>
      <c r="O2147" t="s">
        <v>5</v>
      </c>
      <c r="P2147" t="s">
        <v>5</v>
      </c>
      <c r="Q2147" t="s">
        <v>49</v>
      </c>
      <c r="R2147" t="s">
        <v>87</v>
      </c>
      <c r="S2147" s="2">
        <v>44297.838888888888</v>
      </c>
      <c r="U2147" s="2">
        <v>43836.762685185182</v>
      </c>
      <c r="V2147" t="b">
        <v>0</v>
      </c>
      <c r="W2147" t="s">
        <v>121</v>
      </c>
      <c r="X2147" t="s">
        <v>5539</v>
      </c>
      <c r="Z2147" t="b">
        <v>1</v>
      </c>
      <c r="AA2147" t="s">
        <v>51</v>
      </c>
      <c r="AB2147" t="s">
        <v>42</v>
      </c>
      <c r="AC2147" t="b">
        <v>0</v>
      </c>
      <c r="AD2147" t="b">
        <v>1</v>
      </c>
      <c r="AE2147" s="3">
        <v>190309</v>
      </c>
      <c r="AF2147" s="3">
        <v>190309</v>
      </c>
    </row>
    <row r="2148" spans="1:32" x14ac:dyDescent="0.3">
      <c r="A2148" t="s">
        <v>1106</v>
      </c>
      <c r="B2148" t="b">
        <v>0</v>
      </c>
      <c r="D2148" t="b">
        <v>0</v>
      </c>
      <c r="E2148" s="1">
        <v>43721</v>
      </c>
      <c r="F2148" t="b">
        <v>1</v>
      </c>
      <c r="G2148" t="s">
        <v>74</v>
      </c>
      <c r="H2148" t="b">
        <v>0</v>
      </c>
      <c r="I2148" s="2">
        <v>42801.775150462963</v>
      </c>
      <c r="J2148" t="b">
        <v>0</v>
      </c>
      <c r="K2148" t="b">
        <v>0</v>
      </c>
      <c r="L2148" t="s">
        <v>78</v>
      </c>
      <c r="M2148">
        <v>3</v>
      </c>
      <c r="N2148">
        <v>2019</v>
      </c>
      <c r="O2148" t="s">
        <v>5</v>
      </c>
      <c r="P2148" t="s">
        <v>5</v>
      </c>
      <c r="Q2148" t="s">
        <v>5975</v>
      </c>
      <c r="R2148" t="s">
        <v>87</v>
      </c>
      <c r="S2148" s="2">
        <v>44297.8278587963</v>
      </c>
      <c r="U2148" s="2">
        <v>43836.762627314813</v>
      </c>
      <c r="V2148" t="b">
        <v>0</v>
      </c>
      <c r="W2148" t="s">
        <v>83</v>
      </c>
      <c r="X2148" t="s">
        <v>1107</v>
      </c>
      <c r="Z2148" t="b">
        <v>1</v>
      </c>
      <c r="AA2148" t="s">
        <v>74</v>
      </c>
      <c r="AB2148" t="s">
        <v>42</v>
      </c>
      <c r="AC2148" t="b">
        <v>0</v>
      </c>
      <c r="AD2148" t="b">
        <v>1</v>
      </c>
      <c r="AE2148" s="3">
        <v>314340</v>
      </c>
      <c r="AF2148" s="3">
        <v>314340</v>
      </c>
    </row>
    <row r="2149" spans="1:32" x14ac:dyDescent="0.3">
      <c r="A2149" t="s">
        <v>333</v>
      </c>
      <c r="B2149" t="b">
        <v>0</v>
      </c>
      <c r="D2149" t="b">
        <v>0</v>
      </c>
      <c r="E2149" s="1">
        <v>43721</v>
      </c>
      <c r="F2149" t="b">
        <v>1</v>
      </c>
      <c r="G2149" t="s">
        <v>159</v>
      </c>
      <c r="H2149" t="b">
        <v>0</v>
      </c>
      <c r="I2149" s="2">
        <v>43629.681898148148</v>
      </c>
      <c r="J2149" t="b">
        <v>0</v>
      </c>
      <c r="K2149" t="b">
        <v>0</v>
      </c>
      <c r="L2149" t="s">
        <v>78</v>
      </c>
      <c r="M2149">
        <v>3</v>
      </c>
      <c r="N2149">
        <v>2019</v>
      </c>
      <c r="O2149" t="s">
        <v>5</v>
      </c>
      <c r="P2149" t="s">
        <v>5</v>
      </c>
      <c r="Q2149" t="s">
        <v>120</v>
      </c>
      <c r="R2149" t="s">
        <v>87</v>
      </c>
      <c r="S2149" s="2">
        <v>44296.95826388889</v>
      </c>
      <c r="U2149" s="2">
        <v>43774.622569444444</v>
      </c>
      <c r="V2149" t="b">
        <v>0</v>
      </c>
      <c r="W2149" t="s">
        <v>331</v>
      </c>
      <c r="X2149" t="s">
        <v>4842</v>
      </c>
      <c r="Z2149" t="b">
        <v>0</v>
      </c>
      <c r="AA2149" t="s">
        <v>159</v>
      </c>
      <c r="AB2149" t="s">
        <v>42</v>
      </c>
      <c r="AC2149" t="b">
        <v>0</v>
      </c>
      <c r="AD2149" t="b">
        <v>1</v>
      </c>
      <c r="AE2149" s="3">
        <v>3245</v>
      </c>
      <c r="AF2149" s="3">
        <v>3245</v>
      </c>
    </row>
    <row r="2150" spans="1:32" x14ac:dyDescent="0.3">
      <c r="A2150" t="s">
        <v>461</v>
      </c>
      <c r="B2150" t="b">
        <v>0</v>
      </c>
      <c r="D2150" t="b">
        <v>0</v>
      </c>
      <c r="E2150" s="1">
        <v>43721</v>
      </c>
      <c r="F2150" t="b">
        <v>1</v>
      </c>
      <c r="G2150" t="s">
        <v>40</v>
      </c>
      <c r="H2150" t="b">
        <v>0</v>
      </c>
      <c r="I2150" s="2">
        <v>43546.753587962965</v>
      </c>
      <c r="J2150" t="b">
        <v>0</v>
      </c>
      <c r="K2150" t="b">
        <v>0</v>
      </c>
      <c r="L2150" t="s">
        <v>78</v>
      </c>
      <c r="M2150">
        <v>3</v>
      </c>
      <c r="N2150">
        <v>2019</v>
      </c>
      <c r="O2150" t="s">
        <v>5</v>
      </c>
      <c r="P2150" t="s">
        <v>5</v>
      </c>
      <c r="Q2150" t="s">
        <v>49</v>
      </c>
      <c r="R2150" t="s">
        <v>87</v>
      </c>
      <c r="S2150" s="2">
        <v>44297.838888888888</v>
      </c>
      <c r="U2150" s="2">
        <v>43836.762685185182</v>
      </c>
      <c r="V2150" t="b">
        <v>0</v>
      </c>
      <c r="W2150" t="s">
        <v>121</v>
      </c>
      <c r="X2150" t="s">
        <v>5538</v>
      </c>
      <c r="Z2150" t="b">
        <v>1</v>
      </c>
      <c r="AA2150" t="s">
        <v>194</v>
      </c>
      <c r="AB2150" t="s">
        <v>42</v>
      </c>
      <c r="AC2150" t="b">
        <v>0</v>
      </c>
      <c r="AD2150" t="b">
        <v>1</v>
      </c>
      <c r="AE2150" s="3">
        <v>39000</v>
      </c>
      <c r="AF2150" s="3">
        <v>39000</v>
      </c>
    </row>
    <row r="2151" spans="1:32" x14ac:dyDescent="0.3">
      <c r="A2151" t="s">
        <v>1251</v>
      </c>
      <c r="B2151" t="b">
        <v>0</v>
      </c>
      <c r="D2151" t="b">
        <v>0</v>
      </c>
      <c r="E2151" s="1">
        <v>43725</v>
      </c>
      <c r="F2151" t="b">
        <v>1</v>
      </c>
      <c r="G2151" t="s">
        <v>40</v>
      </c>
      <c r="H2151" t="b">
        <v>0</v>
      </c>
      <c r="I2151" s="2">
        <v>43670.800439814811</v>
      </c>
      <c r="J2151" t="b">
        <v>0</v>
      </c>
      <c r="K2151" t="b">
        <v>0</v>
      </c>
      <c r="L2151" t="s">
        <v>78</v>
      </c>
      <c r="M2151">
        <v>3</v>
      </c>
      <c r="N2151">
        <v>2019</v>
      </c>
      <c r="O2151" t="s">
        <v>5</v>
      </c>
      <c r="P2151" t="s">
        <v>5</v>
      </c>
      <c r="Q2151" t="s">
        <v>35</v>
      </c>
      <c r="R2151" t="s">
        <v>87</v>
      </c>
      <c r="S2151" s="2">
        <v>44297.838888888888</v>
      </c>
      <c r="U2151" s="2">
        <v>43836.762685185182</v>
      </c>
      <c r="V2151" t="b">
        <v>0</v>
      </c>
      <c r="W2151" t="s">
        <v>121</v>
      </c>
      <c r="X2151" t="s">
        <v>5531</v>
      </c>
      <c r="Z2151" t="b">
        <v>1</v>
      </c>
      <c r="AA2151" t="s">
        <v>66</v>
      </c>
      <c r="AB2151" t="s">
        <v>42</v>
      </c>
      <c r="AC2151" t="b">
        <v>0</v>
      </c>
      <c r="AD2151" t="b">
        <v>1</v>
      </c>
      <c r="AE2151" s="3">
        <v>65636</v>
      </c>
      <c r="AF2151" s="3">
        <v>65636</v>
      </c>
    </row>
    <row r="2152" spans="1:32" x14ac:dyDescent="0.3">
      <c r="A2152" t="s">
        <v>1694</v>
      </c>
      <c r="B2152" t="b">
        <v>0</v>
      </c>
      <c r="D2152" t="b">
        <v>0</v>
      </c>
      <c r="E2152" s="1">
        <v>43727</v>
      </c>
      <c r="F2152" t="b">
        <v>1</v>
      </c>
      <c r="G2152" t="s">
        <v>40</v>
      </c>
      <c r="H2152" t="b">
        <v>0</v>
      </c>
      <c r="I2152" s="2">
        <v>43607.580752314818</v>
      </c>
      <c r="J2152" t="b">
        <v>0</v>
      </c>
      <c r="K2152" t="b">
        <v>0</v>
      </c>
      <c r="L2152" t="s">
        <v>78</v>
      </c>
      <c r="M2152">
        <v>3</v>
      </c>
      <c r="N2152">
        <v>2019</v>
      </c>
      <c r="O2152" t="s">
        <v>5</v>
      </c>
      <c r="P2152" t="s">
        <v>5</v>
      </c>
      <c r="Q2152" t="s">
        <v>35</v>
      </c>
      <c r="R2152" t="s">
        <v>87</v>
      </c>
      <c r="S2152" s="2">
        <v>44297.828460648147</v>
      </c>
      <c r="U2152" s="2">
        <v>43836.762685185182</v>
      </c>
      <c r="V2152" t="b">
        <v>0</v>
      </c>
      <c r="W2152" t="s">
        <v>83</v>
      </c>
      <c r="X2152" t="s">
        <v>5507</v>
      </c>
      <c r="Z2152" t="b">
        <v>1</v>
      </c>
      <c r="AA2152" t="s">
        <v>40</v>
      </c>
      <c r="AB2152" t="s">
        <v>42</v>
      </c>
      <c r="AC2152" t="b">
        <v>0</v>
      </c>
      <c r="AD2152" t="b">
        <v>1</v>
      </c>
      <c r="AE2152" s="3">
        <v>6500</v>
      </c>
      <c r="AF2152" s="3">
        <v>6500</v>
      </c>
    </row>
    <row r="2153" spans="1:32" x14ac:dyDescent="0.3">
      <c r="A2153" t="s">
        <v>1694</v>
      </c>
      <c r="B2153" t="b">
        <v>0</v>
      </c>
      <c r="D2153" t="b">
        <v>0</v>
      </c>
      <c r="E2153" s="1">
        <v>43727</v>
      </c>
      <c r="F2153" t="b">
        <v>1</v>
      </c>
      <c r="G2153" t="s">
        <v>40</v>
      </c>
      <c r="H2153" t="b">
        <v>0</v>
      </c>
      <c r="I2153" s="2">
        <v>43690.845486111109</v>
      </c>
      <c r="J2153" t="b">
        <v>0</v>
      </c>
      <c r="K2153" t="b">
        <v>0</v>
      </c>
      <c r="L2153" t="s">
        <v>78</v>
      </c>
      <c r="M2153">
        <v>3</v>
      </c>
      <c r="N2153">
        <v>2019</v>
      </c>
      <c r="O2153" t="s">
        <v>5</v>
      </c>
      <c r="P2153" t="s">
        <v>5</v>
      </c>
      <c r="Q2153" t="s">
        <v>35</v>
      </c>
      <c r="R2153" t="s">
        <v>87</v>
      </c>
      <c r="S2153" s="2">
        <v>44297.828460648147</v>
      </c>
      <c r="U2153" s="2">
        <v>43836.76290509259</v>
      </c>
      <c r="V2153" t="b">
        <v>0</v>
      </c>
      <c r="W2153" t="s">
        <v>83</v>
      </c>
      <c r="X2153" t="s">
        <v>5519</v>
      </c>
      <c r="Z2153" t="b">
        <v>1</v>
      </c>
      <c r="AA2153" t="s">
        <v>194</v>
      </c>
      <c r="AB2153" t="s">
        <v>42</v>
      </c>
      <c r="AC2153" t="b">
        <v>0</v>
      </c>
      <c r="AD2153" t="b">
        <v>1</v>
      </c>
      <c r="AE2153" s="3">
        <v>65437</v>
      </c>
      <c r="AF2153" s="3">
        <v>65437</v>
      </c>
    </row>
    <row r="2154" spans="1:32" x14ac:dyDescent="0.3">
      <c r="A2154" t="s">
        <v>834</v>
      </c>
      <c r="B2154" t="b">
        <v>0</v>
      </c>
      <c r="D2154" t="b">
        <v>0</v>
      </c>
      <c r="E2154" s="1">
        <v>43732</v>
      </c>
      <c r="F2154" t="b">
        <v>1</v>
      </c>
      <c r="G2154" t="s">
        <v>51</v>
      </c>
      <c r="H2154" t="b">
        <v>0</v>
      </c>
      <c r="I2154" s="2">
        <v>43497.80127314815</v>
      </c>
      <c r="J2154" t="b">
        <v>0</v>
      </c>
      <c r="K2154" t="b">
        <v>0</v>
      </c>
      <c r="L2154" t="s">
        <v>78</v>
      </c>
      <c r="M2154">
        <v>3</v>
      </c>
      <c r="N2154">
        <v>2019</v>
      </c>
      <c r="O2154" t="s">
        <v>5</v>
      </c>
      <c r="P2154" t="s">
        <v>5</v>
      </c>
      <c r="Q2154" t="s">
        <v>49</v>
      </c>
      <c r="R2154" t="s">
        <v>87</v>
      </c>
      <c r="S2154" s="2">
        <v>44297.838888888888</v>
      </c>
      <c r="U2154" s="2">
        <v>43836.762685185182</v>
      </c>
      <c r="V2154" t="b">
        <v>1</v>
      </c>
      <c r="W2154" t="s">
        <v>121</v>
      </c>
      <c r="X2154" t="s">
        <v>5141</v>
      </c>
      <c r="Z2154" t="b">
        <v>0</v>
      </c>
      <c r="AA2154" t="s">
        <v>51</v>
      </c>
      <c r="AB2154" t="s">
        <v>42</v>
      </c>
      <c r="AC2154" t="b">
        <v>0</v>
      </c>
      <c r="AD2154" t="b">
        <v>1</v>
      </c>
      <c r="AE2154" s="3">
        <v>1231640</v>
      </c>
      <c r="AF2154" s="3">
        <v>1231640</v>
      </c>
    </row>
    <row r="2155" spans="1:32" x14ac:dyDescent="0.3">
      <c r="A2155" t="s">
        <v>2598</v>
      </c>
      <c r="B2155" t="b">
        <v>0</v>
      </c>
      <c r="D2155" t="b">
        <v>0</v>
      </c>
      <c r="E2155" s="1">
        <v>43732</v>
      </c>
      <c r="F2155" t="b">
        <v>1</v>
      </c>
      <c r="G2155" t="s">
        <v>51</v>
      </c>
      <c r="H2155" t="b">
        <v>0</v>
      </c>
      <c r="I2155" s="2">
        <v>43144.727337962962</v>
      </c>
      <c r="J2155" t="b">
        <v>0</v>
      </c>
      <c r="K2155" t="b">
        <v>0</v>
      </c>
      <c r="L2155" t="s">
        <v>78</v>
      </c>
      <c r="M2155">
        <v>3</v>
      </c>
      <c r="N2155">
        <v>2019</v>
      </c>
      <c r="O2155" t="s">
        <v>5</v>
      </c>
      <c r="P2155" t="s">
        <v>5</v>
      </c>
      <c r="Q2155" t="s">
        <v>49</v>
      </c>
      <c r="R2155" t="s">
        <v>87</v>
      </c>
      <c r="S2155" s="2">
        <v>44297.837673611109</v>
      </c>
      <c r="U2155" s="2">
        <v>43836.762685185182</v>
      </c>
      <c r="V2155" t="b">
        <v>0</v>
      </c>
      <c r="W2155" t="s">
        <v>121</v>
      </c>
      <c r="X2155" t="s">
        <v>5544</v>
      </c>
      <c r="Z2155" t="b">
        <v>1</v>
      </c>
      <c r="AA2155" t="s">
        <v>51</v>
      </c>
      <c r="AB2155" t="s">
        <v>42</v>
      </c>
      <c r="AC2155" t="b">
        <v>0</v>
      </c>
      <c r="AD2155" t="b">
        <v>1</v>
      </c>
      <c r="AE2155" s="3">
        <v>44949.25</v>
      </c>
      <c r="AF2155" s="3">
        <v>44949.25</v>
      </c>
    </row>
    <row r="2156" spans="1:32" x14ac:dyDescent="0.3">
      <c r="A2156" t="s">
        <v>5699</v>
      </c>
      <c r="B2156" t="b">
        <v>0</v>
      </c>
      <c r="D2156" t="b">
        <v>0</v>
      </c>
      <c r="E2156" s="1">
        <v>43732</v>
      </c>
      <c r="F2156" t="b">
        <v>1</v>
      </c>
      <c r="G2156" t="s">
        <v>229</v>
      </c>
      <c r="H2156" t="b">
        <v>1</v>
      </c>
      <c r="I2156" s="2">
        <v>43683.874618055554</v>
      </c>
      <c r="J2156" t="b">
        <v>0</v>
      </c>
      <c r="K2156" t="b">
        <v>0</v>
      </c>
      <c r="L2156" t="s">
        <v>78</v>
      </c>
      <c r="M2156">
        <v>3</v>
      </c>
      <c r="N2156">
        <v>2019</v>
      </c>
      <c r="O2156" t="s">
        <v>5</v>
      </c>
      <c r="P2156" t="s">
        <v>5</v>
      </c>
      <c r="Q2156" t="s">
        <v>69</v>
      </c>
      <c r="R2156" t="s">
        <v>87</v>
      </c>
      <c r="S2156" s="2">
        <v>44297.838888888888</v>
      </c>
      <c r="U2156" s="2">
        <v>43836.762685185182</v>
      </c>
      <c r="V2156" t="b">
        <v>0</v>
      </c>
      <c r="W2156" t="s">
        <v>121</v>
      </c>
      <c r="X2156" t="s">
        <v>5700</v>
      </c>
      <c r="Z2156" t="b">
        <v>1</v>
      </c>
      <c r="AA2156" t="s">
        <v>229</v>
      </c>
      <c r="AB2156" t="s">
        <v>42</v>
      </c>
      <c r="AC2156" t="b">
        <v>0</v>
      </c>
      <c r="AD2156" t="b">
        <v>1</v>
      </c>
      <c r="AE2156" s="3">
        <v>70558.2</v>
      </c>
      <c r="AF2156" s="3">
        <v>70558.2</v>
      </c>
    </row>
    <row r="2157" spans="1:32" x14ac:dyDescent="0.3">
      <c r="A2157" t="s">
        <v>819</v>
      </c>
      <c r="B2157" t="b">
        <v>0</v>
      </c>
      <c r="D2157" t="b">
        <v>0</v>
      </c>
      <c r="E2157" s="1">
        <v>43733</v>
      </c>
      <c r="F2157" t="b">
        <v>1</v>
      </c>
      <c r="G2157" t="s">
        <v>74</v>
      </c>
      <c r="H2157" t="b">
        <v>0</v>
      </c>
      <c r="I2157" s="2">
        <v>42648.801504629628</v>
      </c>
      <c r="J2157" t="b">
        <v>0</v>
      </c>
      <c r="K2157" t="b">
        <v>0</v>
      </c>
      <c r="L2157" t="s">
        <v>78</v>
      </c>
      <c r="M2157">
        <v>3</v>
      </c>
      <c r="N2157">
        <v>2019</v>
      </c>
      <c r="O2157" t="s">
        <v>5</v>
      </c>
      <c r="P2157" t="s">
        <v>5</v>
      </c>
      <c r="Q2157" t="s">
        <v>5978</v>
      </c>
      <c r="R2157" t="s">
        <v>87</v>
      </c>
      <c r="S2157" s="2">
        <v>44297.837673611109</v>
      </c>
      <c r="U2157" s="2">
        <v>43836.762685185182</v>
      </c>
      <c r="V2157" t="b">
        <v>0</v>
      </c>
      <c r="W2157" t="s">
        <v>121</v>
      </c>
      <c r="X2157" t="s">
        <v>820</v>
      </c>
      <c r="Z2157" t="b">
        <v>1</v>
      </c>
      <c r="AA2157" t="s">
        <v>74</v>
      </c>
      <c r="AB2157" t="s">
        <v>42</v>
      </c>
      <c r="AC2157" t="b">
        <v>0</v>
      </c>
      <c r="AD2157" t="b">
        <v>1</v>
      </c>
      <c r="AE2157" s="3">
        <v>71500</v>
      </c>
      <c r="AF2157" s="3">
        <v>71500</v>
      </c>
    </row>
    <row r="2158" spans="1:32" x14ac:dyDescent="0.3">
      <c r="A2158" t="s">
        <v>3234</v>
      </c>
      <c r="B2158" t="b">
        <v>0</v>
      </c>
      <c r="D2158" t="b">
        <v>0</v>
      </c>
      <c r="E2158" s="1">
        <v>43733</v>
      </c>
      <c r="F2158" t="b">
        <v>1</v>
      </c>
      <c r="G2158" t="s">
        <v>159</v>
      </c>
      <c r="H2158" t="b">
        <v>0</v>
      </c>
      <c r="I2158" s="2">
        <v>43641.869097222225</v>
      </c>
      <c r="J2158" t="b">
        <v>0</v>
      </c>
      <c r="K2158" t="b">
        <v>0</v>
      </c>
      <c r="L2158" t="s">
        <v>78</v>
      </c>
      <c r="M2158">
        <v>3</v>
      </c>
      <c r="N2158">
        <v>2019</v>
      </c>
      <c r="O2158" t="s">
        <v>5</v>
      </c>
      <c r="P2158" t="s">
        <v>5</v>
      </c>
      <c r="R2158" t="s">
        <v>87</v>
      </c>
      <c r="S2158" s="2">
        <v>44297.841400462959</v>
      </c>
      <c r="U2158" s="2">
        <v>43774.625625000001</v>
      </c>
      <c r="V2158" t="b">
        <v>0</v>
      </c>
      <c r="W2158" t="s">
        <v>37</v>
      </c>
      <c r="X2158" t="s">
        <v>4880</v>
      </c>
      <c r="Z2158" t="b">
        <v>0</v>
      </c>
      <c r="AA2158" t="s">
        <v>159</v>
      </c>
      <c r="AB2158" t="s">
        <v>42</v>
      </c>
      <c r="AC2158" t="b">
        <v>0</v>
      </c>
      <c r="AD2158" t="b">
        <v>1</v>
      </c>
      <c r="AE2158" s="3">
        <v>13620</v>
      </c>
      <c r="AF2158" s="3">
        <v>13620</v>
      </c>
    </row>
    <row r="2159" spans="1:32" x14ac:dyDescent="0.3">
      <c r="A2159" t="s">
        <v>1305</v>
      </c>
      <c r="B2159" t="b">
        <v>0</v>
      </c>
      <c r="D2159" t="b">
        <v>0</v>
      </c>
      <c r="E2159" s="1">
        <v>43733</v>
      </c>
      <c r="F2159" t="b">
        <v>1</v>
      </c>
      <c r="G2159" t="s">
        <v>150</v>
      </c>
      <c r="H2159" t="b">
        <v>0</v>
      </c>
      <c r="I2159" s="2">
        <v>43809.995578703703</v>
      </c>
      <c r="J2159" t="b">
        <v>0</v>
      </c>
      <c r="K2159" t="b">
        <v>0</v>
      </c>
      <c r="L2159" t="s">
        <v>78</v>
      </c>
      <c r="M2159">
        <v>3</v>
      </c>
      <c r="N2159">
        <v>2019</v>
      </c>
      <c r="O2159" t="s">
        <v>5</v>
      </c>
      <c r="P2159" t="s">
        <v>5</v>
      </c>
      <c r="Q2159" t="s">
        <v>120</v>
      </c>
      <c r="R2159" t="s">
        <v>87</v>
      </c>
      <c r="S2159" s="2">
        <v>44297.83829861111</v>
      </c>
      <c r="U2159" s="2">
        <v>43894.751435185186</v>
      </c>
      <c r="V2159" t="b">
        <v>0</v>
      </c>
      <c r="W2159" t="s">
        <v>121</v>
      </c>
      <c r="X2159" t="s">
        <v>4893</v>
      </c>
      <c r="Z2159" t="b">
        <v>0</v>
      </c>
      <c r="AA2159" t="s">
        <v>150</v>
      </c>
      <c r="AB2159" t="s">
        <v>42</v>
      </c>
      <c r="AC2159" t="b">
        <v>0</v>
      </c>
      <c r="AD2159" t="b">
        <v>1</v>
      </c>
      <c r="AE2159" s="3">
        <v>8950</v>
      </c>
      <c r="AF2159" s="3">
        <v>8950</v>
      </c>
    </row>
    <row r="2160" spans="1:32" x14ac:dyDescent="0.3">
      <c r="A2160" t="s">
        <v>264</v>
      </c>
      <c r="B2160" t="b">
        <v>0</v>
      </c>
      <c r="D2160" t="b">
        <v>0</v>
      </c>
      <c r="E2160" s="1">
        <v>43734</v>
      </c>
      <c r="F2160" t="b">
        <v>1</v>
      </c>
      <c r="G2160" t="s">
        <v>109</v>
      </c>
      <c r="H2160" t="b">
        <v>1</v>
      </c>
      <c r="I2160" s="2">
        <v>42475.448877314811</v>
      </c>
      <c r="J2160" t="b">
        <v>0</v>
      </c>
      <c r="K2160" t="b">
        <v>0</v>
      </c>
      <c r="L2160" t="s">
        <v>78</v>
      </c>
      <c r="M2160">
        <v>3</v>
      </c>
      <c r="N2160">
        <v>2019</v>
      </c>
      <c r="O2160" t="s">
        <v>34</v>
      </c>
      <c r="P2160" t="s">
        <v>34</v>
      </c>
      <c r="Q2160" t="s">
        <v>5973</v>
      </c>
      <c r="R2160" t="s">
        <v>87</v>
      </c>
      <c r="S2160" s="2">
        <v>44296.959062499998</v>
      </c>
      <c r="U2160" s="2">
        <v>43734.603472222225</v>
      </c>
      <c r="V2160" t="b">
        <v>0</v>
      </c>
      <c r="W2160" t="s">
        <v>37</v>
      </c>
      <c r="X2160" t="s">
        <v>265</v>
      </c>
      <c r="Z2160" t="b">
        <v>0</v>
      </c>
      <c r="AA2160" t="s">
        <v>113</v>
      </c>
      <c r="AB2160" t="s">
        <v>38</v>
      </c>
      <c r="AC2160" t="b">
        <v>0</v>
      </c>
      <c r="AD2160" t="b">
        <v>0</v>
      </c>
      <c r="AE2160" s="3">
        <v>57394</v>
      </c>
      <c r="AF2160" s="3">
        <v>0</v>
      </c>
    </row>
    <row r="2161" spans="1:32" x14ac:dyDescent="0.3">
      <c r="A2161" t="s">
        <v>2857</v>
      </c>
      <c r="B2161" t="b">
        <v>0</v>
      </c>
      <c r="D2161" t="b">
        <v>0</v>
      </c>
      <c r="E2161" s="1">
        <v>43734</v>
      </c>
      <c r="F2161" t="b">
        <v>1</v>
      </c>
      <c r="G2161" t="s">
        <v>159</v>
      </c>
      <c r="H2161" t="b">
        <v>0</v>
      </c>
      <c r="I2161" s="2">
        <v>43642.573020833333</v>
      </c>
      <c r="J2161" t="b">
        <v>0</v>
      </c>
      <c r="K2161" t="b">
        <v>0</v>
      </c>
      <c r="L2161" t="s">
        <v>78</v>
      </c>
      <c r="M2161">
        <v>3</v>
      </c>
      <c r="N2161">
        <v>2019</v>
      </c>
      <c r="O2161" t="s">
        <v>34</v>
      </c>
      <c r="P2161" t="s">
        <v>34</v>
      </c>
      <c r="R2161" t="s">
        <v>87</v>
      </c>
      <c r="S2161" s="2">
        <v>44296.959062499998</v>
      </c>
      <c r="U2161" s="2">
        <v>43809.601956018516</v>
      </c>
      <c r="V2161" t="b">
        <v>0</v>
      </c>
      <c r="W2161" t="s">
        <v>1226</v>
      </c>
      <c r="X2161" t="s">
        <v>3125</v>
      </c>
      <c r="Z2161" t="b">
        <v>0</v>
      </c>
      <c r="AA2161" t="s">
        <v>159</v>
      </c>
      <c r="AB2161" t="s">
        <v>38</v>
      </c>
      <c r="AC2161" t="b">
        <v>0</v>
      </c>
      <c r="AD2161" t="b">
        <v>0</v>
      </c>
      <c r="AE2161" s="3">
        <v>12865</v>
      </c>
      <c r="AF2161" s="3">
        <v>0</v>
      </c>
    </row>
    <row r="2162" spans="1:32" x14ac:dyDescent="0.3">
      <c r="A2162" t="s">
        <v>4190</v>
      </c>
      <c r="B2162" t="b">
        <v>0</v>
      </c>
      <c r="D2162" t="b">
        <v>0</v>
      </c>
      <c r="E2162" s="1">
        <v>43734</v>
      </c>
      <c r="F2162" t="b">
        <v>1</v>
      </c>
      <c r="G2162" t="s">
        <v>159</v>
      </c>
      <c r="H2162" t="b">
        <v>1</v>
      </c>
      <c r="I2162" s="2">
        <v>43544.736724537041</v>
      </c>
      <c r="J2162" t="b">
        <v>0</v>
      </c>
      <c r="K2162" t="b">
        <v>0</v>
      </c>
      <c r="L2162" t="s">
        <v>78</v>
      </c>
      <c r="M2162">
        <v>3</v>
      </c>
      <c r="N2162">
        <v>2019</v>
      </c>
      <c r="O2162" t="s">
        <v>34</v>
      </c>
      <c r="P2162" t="s">
        <v>34</v>
      </c>
      <c r="Q2162" t="s">
        <v>120</v>
      </c>
      <c r="R2162" t="s">
        <v>87</v>
      </c>
      <c r="S2162" s="2">
        <v>44297.856377314813</v>
      </c>
      <c r="U2162" s="2">
        <v>43707.606157407405</v>
      </c>
      <c r="V2162" t="b">
        <v>0</v>
      </c>
      <c r="W2162" t="s">
        <v>37</v>
      </c>
      <c r="X2162" t="s">
        <v>4191</v>
      </c>
      <c r="Z2162" t="b">
        <v>0</v>
      </c>
      <c r="AA2162" t="s">
        <v>113</v>
      </c>
      <c r="AB2162" t="s">
        <v>38</v>
      </c>
      <c r="AC2162" t="b">
        <v>0</v>
      </c>
      <c r="AD2162" t="b">
        <v>0</v>
      </c>
      <c r="AE2162" s="3">
        <v>83015</v>
      </c>
      <c r="AF2162" s="3">
        <v>0</v>
      </c>
    </row>
    <row r="2163" spans="1:32" x14ac:dyDescent="0.3">
      <c r="A2163" t="s">
        <v>2857</v>
      </c>
      <c r="B2163" t="b">
        <v>0</v>
      </c>
      <c r="D2163" t="b">
        <v>0</v>
      </c>
      <c r="E2163" s="1">
        <v>43734</v>
      </c>
      <c r="F2163" t="b">
        <v>1</v>
      </c>
      <c r="G2163" t="s">
        <v>2033</v>
      </c>
      <c r="H2163" t="b">
        <v>0</v>
      </c>
      <c r="I2163" s="2">
        <v>43691.543888888889</v>
      </c>
      <c r="J2163" t="b">
        <v>0</v>
      </c>
      <c r="K2163" t="b">
        <v>0</v>
      </c>
      <c r="L2163" t="s">
        <v>78</v>
      </c>
      <c r="M2163">
        <v>3</v>
      </c>
      <c r="N2163">
        <v>2019</v>
      </c>
      <c r="O2163" t="s">
        <v>5</v>
      </c>
      <c r="P2163" t="s">
        <v>5</v>
      </c>
      <c r="R2163" t="s">
        <v>87</v>
      </c>
      <c r="S2163" s="2">
        <v>44296.95826388889</v>
      </c>
      <c r="U2163" s="2">
        <v>43735.497696759259</v>
      </c>
      <c r="V2163" t="b">
        <v>0</v>
      </c>
      <c r="W2163" t="s">
        <v>141</v>
      </c>
      <c r="X2163" t="s">
        <v>4800</v>
      </c>
      <c r="Z2163" t="b">
        <v>0</v>
      </c>
      <c r="AA2163" t="s">
        <v>1034</v>
      </c>
      <c r="AB2163" t="s">
        <v>42</v>
      </c>
      <c r="AC2163" t="b">
        <v>0</v>
      </c>
      <c r="AD2163" t="b">
        <v>1</v>
      </c>
      <c r="AE2163" s="3">
        <v>88000</v>
      </c>
      <c r="AF2163" s="3">
        <v>88000</v>
      </c>
    </row>
    <row r="2164" spans="1:32" x14ac:dyDescent="0.3">
      <c r="A2164" t="s">
        <v>3207</v>
      </c>
      <c r="B2164" t="b">
        <v>0</v>
      </c>
      <c r="D2164" t="b">
        <v>0</v>
      </c>
      <c r="E2164" s="1">
        <v>43734</v>
      </c>
      <c r="F2164" t="b">
        <v>1</v>
      </c>
      <c r="G2164" t="s">
        <v>123</v>
      </c>
      <c r="H2164" t="b">
        <v>1</v>
      </c>
      <c r="I2164" s="2">
        <v>43269.812372685185</v>
      </c>
      <c r="J2164" t="b">
        <v>0</v>
      </c>
      <c r="K2164" t="b">
        <v>0</v>
      </c>
      <c r="L2164" t="s">
        <v>78</v>
      </c>
      <c r="M2164">
        <v>3</v>
      </c>
      <c r="N2164">
        <v>2019</v>
      </c>
      <c r="O2164" t="s">
        <v>5</v>
      </c>
      <c r="P2164" t="s">
        <v>5</v>
      </c>
      <c r="Q2164" t="s">
        <v>110</v>
      </c>
      <c r="R2164" t="s">
        <v>87</v>
      </c>
      <c r="S2164" s="2">
        <v>44296.95826388889</v>
      </c>
      <c r="U2164" s="2">
        <v>43734.795844907407</v>
      </c>
      <c r="V2164" t="b">
        <v>0</v>
      </c>
      <c r="W2164" t="s">
        <v>98</v>
      </c>
      <c r="X2164" t="s">
        <v>5202</v>
      </c>
      <c r="Z2164" t="b">
        <v>0</v>
      </c>
      <c r="AA2164" t="s">
        <v>246</v>
      </c>
      <c r="AB2164" t="s">
        <v>42</v>
      </c>
      <c r="AC2164" t="b">
        <v>0</v>
      </c>
      <c r="AD2164" t="b">
        <v>1</v>
      </c>
      <c r="AE2164" s="3">
        <v>83721.5</v>
      </c>
      <c r="AF2164" s="3">
        <v>83721.5</v>
      </c>
    </row>
    <row r="2165" spans="1:32" x14ac:dyDescent="0.3">
      <c r="A2165" t="s">
        <v>3905</v>
      </c>
      <c r="B2165" t="b">
        <v>0</v>
      </c>
      <c r="D2165" t="b">
        <v>0</v>
      </c>
      <c r="E2165" s="1">
        <v>43734</v>
      </c>
      <c r="F2165" t="b">
        <v>1</v>
      </c>
      <c r="G2165" t="s">
        <v>40</v>
      </c>
      <c r="H2165" t="b">
        <v>0</v>
      </c>
      <c r="I2165" s="2">
        <v>43734.621307870373</v>
      </c>
      <c r="J2165" t="b">
        <v>0</v>
      </c>
      <c r="K2165" t="b">
        <v>0</v>
      </c>
      <c r="L2165" t="s">
        <v>78</v>
      </c>
      <c r="M2165">
        <v>3</v>
      </c>
      <c r="N2165">
        <v>2019</v>
      </c>
      <c r="O2165" t="s">
        <v>5</v>
      </c>
      <c r="P2165" t="s">
        <v>5</v>
      </c>
      <c r="Q2165" t="s">
        <v>49</v>
      </c>
      <c r="R2165" t="s">
        <v>87</v>
      </c>
      <c r="S2165" s="2">
        <v>44297.838888888888</v>
      </c>
      <c r="U2165" s="2">
        <v>43836.76290509259</v>
      </c>
      <c r="V2165" t="b">
        <v>0</v>
      </c>
      <c r="W2165" t="s">
        <v>121</v>
      </c>
      <c r="X2165" t="s">
        <v>5514</v>
      </c>
      <c r="Z2165" t="b">
        <v>1</v>
      </c>
      <c r="AA2165" t="s">
        <v>51</v>
      </c>
      <c r="AB2165" t="s">
        <v>42</v>
      </c>
      <c r="AC2165" t="b">
        <v>0</v>
      </c>
      <c r="AD2165" t="b">
        <v>1</v>
      </c>
      <c r="AE2165" s="3">
        <v>1344</v>
      </c>
      <c r="AF2165" s="3">
        <v>1344</v>
      </c>
    </row>
    <row r="2166" spans="1:32" x14ac:dyDescent="0.3">
      <c r="A2166" t="s">
        <v>4374</v>
      </c>
      <c r="B2166" t="b">
        <v>0</v>
      </c>
      <c r="D2166" t="b">
        <v>0</v>
      </c>
      <c r="E2166" s="1">
        <v>43734</v>
      </c>
      <c r="F2166" t="b">
        <v>1</v>
      </c>
      <c r="G2166" t="s">
        <v>40</v>
      </c>
      <c r="H2166" t="b">
        <v>0</v>
      </c>
      <c r="I2166" s="2">
        <v>43734.649560185186</v>
      </c>
      <c r="J2166" t="b">
        <v>0</v>
      </c>
      <c r="K2166" t="b">
        <v>0</v>
      </c>
      <c r="L2166" t="s">
        <v>78</v>
      </c>
      <c r="M2166">
        <v>3</v>
      </c>
      <c r="N2166">
        <v>2019</v>
      </c>
      <c r="O2166" t="s">
        <v>5</v>
      </c>
      <c r="P2166" t="s">
        <v>5</v>
      </c>
      <c r="Q2166" t="s">
        <v>35</v>
      </c>
      <c r="R2166" t="s">
        <v>87</v>
      </c>
      <c r="S2166" s="2">
        <v>44297.838888888888</v>
      </c>
      <c r="U2166" s="2">
        <v>43836.76290509259</v>
      </c>
      <c r="V2166" t="b">
        <v>0</v>
      </c>
      <c r="W2166" t="s">
        <v>121</v>
      </c>
      <c r="X2166" t="s">
        <v>5530</v>
      </c>
      <c r="Z2166" t="b">
        <v>1</v>
      </c>
      <c r="AA2166" t="s">
        <v>194</v>
      </c>
      <c r="AB2166" t="s">
        <v>42</v>
      </c>
      <c r="AC2166" t="b">
        <v>0</v>
      </c>
      <c r="AD2166" t="b">
        <v>1</v>
      </c>
      <c r="AE2166" s="3">
        <v>37.049999999999997</v>
      </c>
      <c r="AF2166" s="3">
        <v>37.049999999999997</v>
      </c>
    </row>
    <row r="2167" spans="1:32" x14ac:dyDescent="0.3">
      <c r="A2167" t="s">
        <v>4374</v>
      </c>
      <c r="B2167" t="b">
        <v>0</v>
      </c>
      <c r="D2167" t="b">
        <v>0</v>
      </c>
      <c r="E2167" s="1">
        <v>43734</v>
      </c>
      <c r="F2167" t="b">
        <v>1</v>
      </c>
      <c r="G2167" t="s">
        <v>40</v>
      </c>
      <c r="H2167" t="b">
        <v>1</v>
      </c>
      <c r="I2167" s="2">
        <v>43318.816608796296</v>
      </c>
      <c r="J2167" t="b">
        <v>0</v>
      </c>
      <c r="K2167" t="b">
        <v>0</v>
      </c>
      <c r="L2167" t="s">
        <v>78</v>
      </c>
      <c r="M2167">
        <v>3</v>
      </c>
      <c r="N2167">
        <v>2019</v>
      </c>
      <c r="O2167" t="s">
        <v>5</v>
      </c>
      <c r="P2167" t="s">
        <v>5</v>
      </c>
      <c r="Q2167" t="s">
        <v>35</v>
      </c>
      <c r="R2167" t="s">
        <v>40</v>
      </c>
      <c r="S2167" s="2">
        <v>44250.760787037034</v>
      </c>
      <c r="U2167" s="2">
        <v>43836.762685185182</v>
      </c>
      <c r="V2167" t="b">
        <v>0</v>
      </c>
      <c r="W2167" t="s">
        <v>37</v>
      </c>
      <c r="X2167" t="s">
        <v>5707</v>
      </c>
      <c r="Z2167" t="b">
        <v>1</v>
      </c>
      <c r="AA2167" t="s">
        <v>66</v>
      </c>
      <c r="AB2167" t="s">
        <v>42</v>
      </c>
      <c r="AC2167" t="b">
        <v>0</v>
      </c>
      <c r="AD2167" t="b">
        <v>1</v>
      </c>
      <c r="AE2167" s="3">
        <v>87017.15</v>
      </c>
      <c r="AF2167" s="3">
        <v>87017.15</v>
      </c>
    </row>
    <row r="2168" spans="1:32" x14ac:dyDescent="0.3">
      <c r="A2168" t="s">
        <v>77</v>
      </c>
      <c r="B2168" t="b">
        <v>0</v>
      </c>
      <c r="D2168" t="b">
        <v>0</v>
      </c>
      <c r="E2168" s="1">
        <v>43735</v>
      </c>
      <c r="F2168" t="b">
        <v>1</v>
      </c>
      <c r="G2168" t="s">
        <v>32</v>
      </c>
      <c r="H2168" t="b">
        <v>0</v>
      </c>
      <c r="I2168" s="2">
        <v>42374.149733796294</v>
      </c>
      <c r="J2168" t="b">
        <v>0</v>
      </c>
      <c r="K2168" t="b">
        <v>0</v>
      </c>
      <c r="L2168" t="s">
        <v>78</v>
      </c>
      <c r="M2168">
        <v>3</v>
      </c>
      <c r="N2168">
        <v>2019</v>
      </c>
      <c r="O2168" t="s">
        <v>5</v>
      </c>
      <c r="P2168" t="s">
        <v>5</v>
      </c>
      <c r="Q2168" t="s">
        <v>5972</v>
      </c>
      <c r="R2168" t="s">
        <v>40</v>
      </c>
      <c r="S2168" s="2">
        <v>44175.885671296295</v>
      </c>
      <c r="U2168" s="2">
        <v>43836.762627314813</v>
      </c>
      <c r="V2168" t="b">
        <v>0</v>
      </c>
      <c r="W2168" t="s">
        <v>45</v>
      </c>
      <c r="X2168" t="s">
        <v>79</v>
      </c>
      <c r="Z2168" t="b">
        <v>1</v>
      </c>
      <c r="AA2168" t="s">
        <v>74</v>
      </c>
      <c r="AB2168" t="s">
        <v>42</v>
      </c>
      <c r="AC2168" t="b">
        <v>0</v>
      </c>
      <c r="AD2168" t="b">
        <v>1</v>
      </c>
      <c r="AE2168" s="3">
        <v>60944.15</v>
      </c>
      <c r="AF2168" s="3">
        <v>60944.15</v>
      </c>
    </row>
    <row r="2169" spans="1:32" x14ac:dyDescent="0.3">
      <c r="A2169" t="s">
        <v>2898</v>
      </c>
      <c r="B2169" t="b">
        <v>0</v>
      </c>
      <c r="D2169" t="b">
        <v>0</v>
      </c>
      <c r="E2169" s="1">
        <v>43735</v>
      </c>
      <c r="F2169" t="b">
        <v>1</v>
      </c>
      <c r="G2169" t="s">
        <v>123</v>
      </c>
      <c r="H2169" t="b">
        <v>0</v>
      </c>
      <c r="I2169" s="2">
        <v>43761.740682870368</v>
      </c>
      <c r="J2169" t="b">
        <v>0</v>
      </c>
      <c r="K2169" t="b">
        <v>0</v>
      </c>
      <c r="L2169" t="s">
        <v>78</v>
      </c>
      <c r="M2169">
        <v>3</v>
      </c>
      <c r="N2169">
        <v>2019</v>
      </c>
      <c r="O2169" t="s">
        <v>34</v>
      </c>
      <c r="P2169" t="s">
        <v>34</v>
      </c>
      <c r="Q2169" t="s">
        <v>120</v>
      </c>
      <c r="R2169" t="s">
        <v>87</v>
      </c>
      <c r="S2169" s="2">
        <v>44297.83829861111</v>
      </c>
      <c r="U2169" s="2">
        <v>43790.737500000003</v>
      </c>
      <c r="V2169" t="b">
        <v>0</v>
      </c>
      <c r="W2169" t="s">
        <v>121</v>
      </c>
      <c r="X2169" t="s">
        <v>3129</v>
      </c>
      <c r="Z2169" t="b">
        <v>0</v>
      </c>
      <c r="AA2169" t="s">
        <v>123</v>
      </c>
      <c r="AB2169" t="s">
        <v>38</v>
      </c>
      <c r="AC2169" t="b">
        <v>0</v>
      </c>
      <c r="AD2169" t="b">
        <v>0</v>
      </c>
      <c r="AE2169" s="3">
        <v>9000</v>
      </c>
      <c r="AF2169" s="3">
        <v>0</v>
      </c>
    </row>
    <row r="2170" spans="1:32" x14ac:dyDescent="0.3">
      <c r="A2170" t="s">
        <v>2898</v>
      </c>
      <c r="B2170" t="b">
        <v>0</v>
      </c>
      <c r="D2170" t="b">
        <v>0</v>
      </c>
      <c r="E2170" s="1">
        <v>43735</v>
      </c>
      <c r="F2170" t="b">
        <v>1</v>
      </c>
      <c r="G2170" t="s">
        <v>159</v>
      </c>
      <c r="H2170" t="b">
        <v>1</v>
      </c>
      <c r="I2170" s="2">
        <v>43495.588564814818</v>
      </c>
      <c r="J2170" t="b">
        <v>0</v>
      </c>
      <c r="K2170" t="b">
        <v>0</v>
      </c>
      <c r="L2170" t="s">
        <v>78</v>
      </c>
      <c r="M2170">
        <v>3</v>
      </c>
      <c r="N2170">
        <v>2019</v>
      </c>
      <c r="O2170" t="s">
        <v>5</v>
      </c>
      <c r="P2170" t="s">
        <v>5</v>
      </c>
      <c r="Q2170" t="s">
        <v>120</v>
      </c>
      <c r="R2170" t="s">
        <v>87</v>
      </c>
      <c r="S2170" s="2">
        <v>44297.83829861111</v>
      </c>
      <c r="U2170" s="2">
        <v>43735.514710648145</v>
      </c>
      <c r="V2170" t="b">
        <v>0</v>
      </c>
      <c r="W2170" t="s">
        <v>121</v>
      </c>
      <c r="X2170" t="s">
        <v>5203</v>
      </c>
      <c r="Z2170" t="b">
        <v>0</v>
      </c>
      <c r="AA2170" t="s">
        <v>109</v>
      </c>
      <c r="AB2170" t="s">
        <v>42</v>
      </c>
      <c r="AC2170" t="b">
        <v>0</v>
      </c>
      <c r="AD2170" t="b">
        <v>1</v>
      </c>
      <c r="AE2170" s="3">
        <v>97492</v>
      </c>
      <c r="AF2170" s="3">
        <v>97492</v>
      </c>
    </row>
    <row r="2171" spans="1:32" x14ac:dyDescent="0.3">
      <c r="A2171" t="s">
        <v>3480</v>
      </c>
      <c r="B2171" t="b">
        <v>0</v>
      </c>
      <c r="D2171" t="b">
        <v>0</v>
      </c>
      <c r="E2171" s="1">
        <v>43735</v>
      </c>
      <c r="F2171" t="b">
        <v>1</v>
      </c>
      <c r="G2171" t="s">
        <v>40</v>
      </c>
      <c r="H2171" t="b">
        <v>0</v>
      </c>
      <c r="I2171" s="2">
        <v>43683.747754629629</v>
      </c>
      <c r="J2171" t="b">
        <v>0</v>
      </c>
      <c r="K2171" t="b">
        <v>0</v>
      </c>
      <c r="L2171" t="s">
        <v>78</v>
      </c>
      <c r="M2171">
        <v>3</v>
      </c>
      <c r="N2171">
        <v>2019</v>
      </c>
      <c r="O2171" t="s">
        <v>5</v>
      </c>
      <c r="P2171" t="s">
        <v>5</v>
      </c>
      <c r="Q2171" t="s">
        <v>35</v>
      </c>
      <c r="R2171" t="s">
        <v>87</v>
      </c>
      <c r="S2171" s="2">
        <v>44297.838888888888</v>
      </c>
      <c r="U2171" s="2">
        <v>43836.762685185182</v>
      </c>
      <c r="V2171" t="b">
        <v>0</v>
      </c>
      <c r="W2171" t="s">
        <v>121</v>
      </c>
      <c r="X2171" t="s">
        <v>5535</v>
      </c>
      <c r="Z2171" t="b">
        <v>1</v>
      </c>
      <c r="AA2171" t="s">
        <v>194</v>
      </c>
      <c r="AB2171" t="s">
        <v>42</v>
      </c>
      <c r="AC2171" t="b">
        <v>0</v>
      </c>
      <c r="AD2171" t="b">
        <v>1</v>
      </c>
      <c r="AE2171" s="3">
        <v>107460</v>
      </c>
      <c r="AF2171" s="3">
        <v>107460</v>
      </c>
    </row>
    <row r="2172" spans="1:32" x14ac:dyDescent="0.3">
      <c r="A2172" t="s">
        <v>262</v>
      </c>
      <c r="B2172" t="b">
        <v>0</v>
      </c>
      <c r="D2172" t="b">
        <v>0</v>
      </c>
      <c r="E2172" s="1">
        <v>43736</v>
      </c>
      <c r="F2172" t="b">
        <v>1</v>
      </c>
      <c r="G2172" t="s">
        <v>109</v>
      </c>
      <c r="H2172" t="b">
        <v>0</v>
      </c>
      <c r="I2172" s="2">
        <v>42492.674664351849</v>
      </c>
      <c r="J2172" t="b">
        <v>0</v>
      </c>
      <c r="K2172" t="b">
        <v>0</v>
      </c>
      <c r="L2172" t="s">
        <v>78</v>
      </c>
      <c r="M2172">
        <v>3</v>
      </c>
      <c r="N2172">
        <v>2019</v>
      </c>
      <c r="O2172" t="s">
        <v>34</v>
      </c>
      <c r="P2172" t="s">
        <v>34</v>
      </c>
      <c r="Q2172" t="s">
        <v>5976</v>
      </c>
      <c r="R2172" t="s">
        <v>87</v>
      </c>
      <c r="S2172" s="2">
        <v>44296.959062499998</v>
      </c>
      <c r="U2172" s="2">
        <v>43663.450949074075</v>
      </c>
      <c r="V2172" t="b">
        <v>0</v>
      </c>
      <c r="W2172" t="s">
        <v>141</v>
      </c>
      <c r="X2172" t="s">
        <v>347</v>
      </c>
      <c r="Z2172" t="b">
        <v>0</v>
      </c>
      <c r="AA2172" t="s">
        <v>123</v>
      </c>
      <c r="AB2172" t="s">
        <v>38</v>
      </c>
      <c r="AC2172" t="b">
        <v>0</v>
      </c>
      <c r="AD2172" t="b">
        <v>0</v>
      </c>
      <c r="AE2172" s="3">
        <v>54805</v>
      </c>
      <c r="AF2172" s="3">
        <v>0</v>
      </c>
    </row>
    <row r="2173" spans="1:32" x14ac:dyDescent="0.3">
      <c r="A2173" t="s">
        <v>336</v>
      </c>
      <c r="B2173" t="b">
        <v>0</v>
      </c>
      <c r="D2173" t="b">
        <v>0</v>
      </c>
      <c r="E2173" s="1">
        <v>43736</v>
      </c>
      <c r="F2173" t="b">
        <v>1</v>
      </c>
      <c r="G2173" t="s">
        <v>109</v>
      </c>
      <c r="H2173" t="b">
        <v>1</v>
      </c>
      <c r="I2173" s="2">
        <v>42520.471631944441</v>
      </c>
      <c r="J2173" t="b">
        <v>0</v>
      </c>
      <c r="K2173" t="b">
        <v>0</v>
      </c>
      <c r="L2173" t="s">
        <v>78</v>
      </c>
      <c r="M2173">
        <v>3</v>
      </c>
      <c r="N2173">
        <v>2019</v>
      </c>
      <c r="O2173" t="s">
        <v>34</v>
      </c>
      <c r="P2173" t="s">
        <v>34</v>
      </c>
      <c r="Q2173" t="s">
        <v>5971</v>
      </c>
      <c r="R2173" t="s">
        <v>87</v>
      </c>
      <c r="S2173" s="2">
        <v>44296.959062499998</v>
      </c>
      <c r="U2173" s="2">
        <v>43654.472291666665</v>
      </c>
      <c r="V2173" t="b">
        <v>0</v>
      </c>
      <c r="W2173" t="s">
        <v>141</v>
      </c>
      <c r="X2173" t="s">
        <v>415</v>
      </c>
      <c r="Z2173" t="b">
        <v>0</v>
      </c>
      <c r="AA2173" t="s">
        <v>123</v>
      </c>
      <c r="AB2173" t="s">
        <v>38</v>
      </c>
      <c r="AC2173" t="b">
        <v>0</v>
      </c>
      <c r="AD2173" t="b">
        <v>0</v>
      </c>
      <c r="AE2173" s="3">
        <v>54805</v>
      </c>
      <c r="AF2173" s="3">
        <v>0</v>
      </c>
    </row>
    <row r="2174" spans="1:32" x14ac:dyDescent="0.3">
      <c r="A2174" t="s">
        <v>578</v>
      </c>
      <c r="B2174" t="b">
        <v>0</v>
      </c>
      <c r="D2174" t="b">
        <v>0</v>
      </c>
      <c r="E2174" s="1">
        <v>43736</v>
      </c>
      <c r="F2174" t="b">
        <v>1</v>
      </c>
      <c r="G2174" t="s">
        <v>964</v>
      </c>
      <c r="H2174" t="b">
        <v>1</v>
      </c>
      <c r="I2174" s="2">
        <v>42761.918449074074</v>
      </c>
      <c r="J2174" t="b">
        <v>0</v>
      </c>
      <c r="K2174" t="b">
        <v>0</v>
      </c>
      <c r="L2174" t="s">
        <v>78</v>
      </c>
      <c r="M2174">
        <v>3</v>
      </c>
      <c r="N2174">
        <v>2019</v>
      </c>
      <c r="O2174" t="s">
        <v>34</v>
      </c>
      <c r="P2174" t="s">
        <v>34</v>
      </c>
      <c r="Q2174" t="s">
        <v>5973</v>
      </c>
      <c r="R2174" t="s">
        <v>87</v>
      </c>
      <c r="S2174" s="2">
        <v>44296.959062499998</v>
      </c>
      <c r="U2174" s="2">
        <v>43664.58865740741</v>
      </c>
      <c r="V2174" t="b">
        <v>0</v>
      </c>
      <c r="W2174" t="s">
        <v>98</v>
      </c>
      <c r="X2174" t="s">
        <v>1004</v>
      </c>
      <c r="Z2174" t="b">
        <v>0</v>
      </c>
      <c r="AA2174" t="s">
        <v>123</v>
      </c>
      <c r="AB2174" t="s">
        <v>38</v>
      </c>
      <c r="AC2174" t="b">
        <v>0</v>
      </c>
      <c r="AD2174" t="b">
        <v>0</v>
      </c>
      <c r="AE2174" s="3">
        <v>61450</v>
      </c>
      <c r="AF2174" s="3">
        <v>0</v>
      </c>
    </row>
    <row r="2175" spans="1:32" x14ac:dyDescent="0.3">
      <c r="A2175" t="s">
        <v>262</v>
      </c>
      <c r="B2175" t="b">
        <v>0</v>
      </c>
      <c r="D2175" t="b">
        <v>0</v>
      </c>
      <c r="E2175" s="1">
        <v>43736</v>
      </c>
      <c r="F2175" t="b">
        <v>1</v>
      </c>
      <c r="G2175" t="s">
        <v>964</v>
      </c>
      <c r="H2175" t="b">
        <v>1</v>
      </c>
      <c r="I2175" s="2">
        <v>42776.879733796297</v>
      </c>
      <c r="J2175" t="b">
        <v>0</v>
      </c>
      <c r="K2175" t="b">
        <v>0</v>
      </c>
      <c r="L2175" t="s">
        <v>78</v>
      </c>
      <c r="M2175">
        <v>3</v>
      </c>
      <c r="N2175">
        <v>2019</v>
      </c>
      <c r="O2175" t="s">
        <v>34</v>
      </c>
      <c r="P2175" t="s">
        <v>34</v>
      </c>
      <c r="Q2175" t="s">
        <v>5974</v>
      </c>
      <c r="R2175" t="s">
        <v>87</v>
      </c>
      <c r="S2175" s="2">
        <v>44296.959062499998</v>
      </c>
      <c r="U2175" s="2">
        <v>43663.454965277779</v>
      </c>
      <c r="V2175" t="b">
        <v>0</v>
      </c>
      <c r="W2175" t="s">
        <v>98</v>
      </c>
      <c r="X2175" t="s">
        <v>1083</v>
      </c>
      <c r="Z2175" t="b">
        <v>0</v>
      </c>
      <c r="AA2175" t="s">
        <v>123</v>
      </c>
      <c r="AB2175" t="s">
        <v>38</v>
      </c>
      <c r="AC2175" t="b">
        <v>0</v>
      </c>
      <c r="AD2175" t="b">
        <v>0</v>
      </c>
      <c r="AE2175" s="3">
        <v>64310</v>
      </c>
      <c r="AF2175" s="3">
        <v>0</v>
      </c>
    </row>
    <row r="2176" spans="1:32" x14ac:dyDescent="0.3">
      <c r="A2176" t="s">
        <v>164</v>
      </c>
      <c r="B2176" t="b">
        <v>0</v>
      </c>
      <c r="D2176" t="b">
        <v>0</v>
      </c>
      <c r="E2176" s="1">
        <v>43736</v>
      </c>
      <c r="F2176" t="b">
        <v>1</v>
      </c>
      <c r="G2176" t="s">
        <v>964</v>
      </c>
      <c r="H2176" t="b">
        <v>0</v>
      </c>
      <c r="I2176" s="2">
        <v>42877.585532407407</v>
      </c>
      <c r="J2176" t="b">
        <v>0</v>
      </c>
      <c r="K2176" t="b">
        <v>0</v>
      </c>
      <c r="L2176" t="s">
        <v>78</v>
      </c>
      <c r="M2176">
        <v>3</v>
      </c>
      <c r="N2176">
        <v>2019</v>
      </c>
      <c r="O2176" t="s">
        <v>34</v>
      </c>
      <c r="P2176" t="s">
        <v>34</v>
      </c>
      <c r="Q2176" t="s">
        <v>110</v>
      </c>
      <c r="R2176" t="s">
        <v>87</v>
      </c>
      <c r="S2176" s="2">
        <v>44297.835520833331</v>
      </c>
      <c r="U2176" s="2">
        <v>43663.452708333331</v>
      </c>
      <c r="V2176" t="b">
        <v>0</v>
      </c>
      <c r="W2176" t="s">
        <v>45</v>
      </c>
      <c r="X2176" t="s">
        <v>3134</v>
      </c>
      <c r="Z2176" t="b">
        <v>0</v>
      </c>
      <c r="AA2176" t="s">
        <v>123</v>
      </c>
      <c r="AB2176" t="s">
        <v>38</v>
      </c>
      <c r="AC2176" t="b">
        <v>0</v>
      </c>
      <c r="AD2176" t="b">
        <v>0</v>
      </c>
      <c r="AE2176" s="3">
        <v>24700</v>
      </c>
      <c r="AF2176" s="3">
        <v>0</v>
      </c>
    </row>
    <row r="2177" spans="1:32" x14ac:dyDescent="0.3">
      <c r="A2177" t="s">
        <v>811</v>
      </c>
      <c r="B2177" t="b">
        <v>0</v>
      </c>
      <c r="D2177" t="b">
        <v>0</v>
      </c>
      <c r="E2177" s="1">
        <v>43738</v>
      </c>
      <c r="F2177" t="b">
        <v>1</v>
      </c>
      <c r="G2177" t="s">
        <v>194</v>
      </c>
      <c r="H2177" t="b">
        <v>0</v>
      </c>
      <c r="I2177" s="2">
        <v>42627.721238425926</v>
      </c>
      <c r="J2177" t="b">
        <v>0</v>
      </c>
      <c r="K2177" t="b">
        <v>0</v>
      </c>
      <c r="L2177" t="s">
        <v>78</v>
      </c>
      <c r="M2177">
        <v>3</v>
      </c>
      <c r="N2177">
        <v>2019</v>
      </c>
      <c r="O2177" t="s">
        <v>34</v>
      </c>
      <c r="P2177" t="s">
        <v>34</v>
      </c>
      <c r="Q2177" t="s">
        <v>5981</v>
      </c>
      <c r="R2177" t="s">
        <v>87</v>
      </c>
      <c r="S2177" s="2">
        <v>44297.8278587963</v>
      </c>
      <c r="U2177" s="2">
        <v>43836.762962962966</v>
      </c>
      <c r="V2177" t="b">
        <v>0</v>
      </c>
      <c r="W2177" t="s">
        <v>83</v>
      </c>
      <c r="X2177" t="s">
        <v>812</v>
      </c>
      <c r="Z2177" t="b">
        <v>0</v>
      </c>
      <c r="AA2177" t="s">
        <v>74</v>
      </c>
      <c r="AB2177" t="s">
        <v>38</v>
      </c>
      <c r="AC2177" t="b">
        <v>0</v>
      </c>
      <c r="AD2177" t="b">
        <v>0</v>
      </c>
      <c r="AE2177" s="3">
        <v>71500</v>
      </c>
      <c r="AF2177" s="3">
        <v>0</v>
      </c>
    </row>
    <row r="2178" spans="1:32" x14ac:dyDescent="0.3">
      <c r="A2178" t="s">
        <v>3104</v>
      </c>
      <c r="B2178" t="b">
        <v>0</v>
      </c>
      <c r="D2178" t="b">
        <v>0</v>
      </c>
      <c r="E2178" s="1">
        <v>43738</v>
      </c>
      <c r="F2178" t="b">
        <v>1</v>
      </c>
      <c r="G2178" t="s">
        <v>150</v>
      </c>
      <c r="H2178" t="b">
        <v>0</v>
      </c>
      <c r="I2178" s="2">
        <v>43692.661817129629</v>
      </c>
      <c r="J2178" t="b">
        <v>0</v>
      </c>
      <c r="K2178" t="b">
        <v>0</v>
      </c>
      <c r="L2178" t="s">
        <v>78</v>
      </c>
      <c r="M2178">
        <v>3</v>
      </c>
      <c r="N2178">
        <v>2019</v>
      </c>
      <c r="O2178" t="s">
        <v>34</v>
      </c>
      <c r="P2178" t="s">
        <v>34</v>
      </c>
      <c r="R2178" t="s">
        <v>87</v>
      </c>
      <c r="S2178" s="2">
        <v>44296.963425925926</v>
      </c>
      <c r="U2178" s="2">
        <v>43692.664409722223</v>
      </c>
      <c r="V2178" t="b">
        <v>0</v>
      </c>
      <c r="W2178" t="s">
        <v>141</v>
      </c>
      <c r="X2178" t="s">
        <v>3105</v>
      </c>
      <c r="Z2178" t="b">
        <v>0</v>
      </c>
      <c r="AA2178" t="s">
        <v>150</v>
      </c>
      <c r="AB2178" t="s">
        <v>38</v>
      </c>
      <c r="AC2178" t="b">
        <v>0</v>
      </c>
      <c r="AD2178" t="b">
        <v>0</v>
      </c>
      <c r="AE2178" s="3">
        <v>10045</v>
      </c>
      <c r="AF2178" s="3">
        <v>0</v>
      </c>
    </row>
    <row r="2179" spans="1:32" x14ac:dyDescent="0.3">
      <c r="A2179" t="s">
        <v>155</v>
      </c>
      <c r="B2179" t="b">
        <v>0</v>
      </c>
      <c r="D2179" t="b">
        <v>0</v>
      </c>
      <c r="E2179" s="1">
        <v>43738</v>
      </c>
      <c r="F2179" t="b">
        <v>1</v>
      </c>
      <c r="G2179" t="s">
        <v>123</v>
      </c>
      <c r="H2179" t="b">
        <v>0</v>
      </c>
      <c r="I2179" s="2">
        <v>43705.790844907409</v>
      </c>
      <c r="J2179" t="b">
        <v>0</v>
      </c>
      <c r="K2179" t="b">
        <v>0</v>
      </c>
      <c r="L2179" t="s">
        <v>78</v>
      </c>
      <c r="M2179">
        <v>3</v>
      </c>
      <c r="N2179">
        <v>2019</v>
      </c>
      <c r="O2179" t="s">
        <v>34</v>
      </c>
      <c r="P2179" t="s">
        <v>34</v>
      </c>
      <c r="R2179" t="s">
        <v>87</v>
      </c>
      <c r="S2179" s="2">
        <v>44297.83829861111</v>
      </c>
      <c r="U2179" s="2">
        <v>43790.657361111109</v>
      </c>
      <c r="V2179" t="b">
        <v>0</v>
      </c>
      <c r="W2179" t="s">
        <v>121</v>
      </c>
      <c r="X2179" t="s">
        <v>3123</v>
      </c>
      <c r="Z2179" t="b">
        <v>0</v>
      </c>
      <c r="AA2179" t="s">
        <v>123</v>
      </c>
      <c r="AB2179" t="s">
        <v>38</v>
      </c>
      <c r="AC2179" t="b">
        <v>0</v>
      </c>
      <c r="AD2179" t="b">
        <v>0</v>
      </c>
      <c r="AE2179" s="3">
        <v>8950</v>
      </c>
      <c r="AF2179" s="3">
        <v>0</v>
      </c>
    </row>
    <row r="2180" spans="1:32" x14ac:dyDescent="0.3">
      <c r="A2180" t="s">
        <v>694</v>
      </c>
      <c r="B2180" t="b">
        <v>0</v>
      </c>
      <c r="D2180" t="b">
        <v>0</v>
      </c>
      <c r="E2180" s="1">
        <v>43738</v>
      </c>
      <c r="F2180" t="b">
        <v>1</v>
      </c>
      <c r="G2180" t="s">
        <v>150</v>
      </c>
      <c r="H2180" t="b">
        <v>0</v>
      </c>
      <c r="I2180" s="2">
        <v>43503.870810185188</v>
      </c>
      <c r="J2180" t="b">
        <v>0</v>
      </c>
      <c r="K2180" t="b">
        <v>0</v>
      </c>
      <c r="L2180" t="s">
        <v>78</v>
      </c>
      <c r="M2180">
        <v>3</v>
      </c>
      <c r="N2180">
        <v>2019</v>
      </c>
      <c r="O2180" t="s">
        <v>34</v>
      </c>
      <c r="P2180" t="s">
        <v>34</v>
      </c>
      <c r="R2180" t="s">
        <v>87</v>
      </c>
      <c r="S2180" s="2">
        <v>44297.841840277775</v>
      </c>
      <c r="U2180" s="2">
        <v>43648.968773148146</v>
      </c>
      <c r="V2180" t="b">
        <v>0</v>
      </c>
      <c r="W2180" t="s">
        <v>141</v>
      </c>
      <c r="X2180" t="s">
        <v>3145</v>
      </c>
      <c r="Z2180" t="b">
        <v>0</v>
      </c>
      <c r="AA2180" t="s">
        <v>150</v>
      </c>
      <c r="AB2180" t="s">
        <v>38</v>
      </c>
      <c r="AC2180" t="b">
        <v>0</v>
      </c>
      <c r="AD2180" t="b">
        <v>0</v>
      </c>
      <c r="AE2180" s="3">
        <v>31950</v>
      </c>
      <c r="AF2180" s="3">
        <v>0</v>
      </c>
    </row>
    <row r="2181" spans="1:32" x14ac:dyDescent="0.3">
      <c r="A2181" t="s">
        <v>1123</v>
      </c>
      <c r="B2181" t="b">
        <v>0</v>
      </c>
      <c r="D2181" t="b">
        <v>0</v>
      </c>
      <c r="E2181" s="1">
        <v>43738</v>
      </c>
      <c r="F2181" t="b">
        <v>1</v>
      </c>
      <c r="G2181" t="s">
        <v>40</v>
      </c>
      <c r="H2181" t="b">
        <v>0</v>
      </c>
      <c r="I2181" s="2">
        <v>43572.621400462966</v>
      </c>
      <c r="J2181" t="b">
        <v>0</v>
      </c>
      <c r="K2181" t="b">
        <v>0</v>
      </c>
      <c r="L2181" t="s">
        <v>78</v>
      </c>
      <c r="M2181">
        <v>3</v>
      </c>
      <c r="N2181">
        <v>2019</v>
      </c>
      <c r="O2181" t="s">
        <v>34</v>
      </c>
      <c r="P2181" t="s">
        <v>34</v>
      </c>
      <c r="Q2181" t="s">
        <v>64</v>
      </c>
      <c r="R2181" t="s">
        <v>87</v>
      </c>
      <c r="S2181" s="2">
        <v>44297.8278587963</v>
      </c>
      <c r="U2181" s="2">
        <v>43836.762962962966</v>
      </c>
      <c r="V2181" t="b">
        <v>0</v>
      </c>
      <c r="W2181" t="s">
        <v>83</v>
      </c>
      <c r="X2181" t="s">
        <v>3598</v>
      </c>
      <c r="Z2181" t="b">
        <v>0</v>
      </c>
      <c r="AA2181" t="s">
        <v>194</v>
      </c>
      <c r="AB2181" t="s">
        <v>38</v>
      </c>
      <c r="AC2181" t="b">
        <v>0</v>
      </c>
      <c r="AD2181" t="b">
        <v>0</v>
      </c>
      <c r="AE2181" s="3">
        <v>65000</v>
      </c>
      <c r="AF2181" s="3">
        <v>0</v>
      </c>
    </row>
    <row r="2182" spans="1:32" x14ac:dyDescent="0.3">
      <c r="A2182" t="s">
        <v>1892</v>
      </c>
      <c r="B2182" t="b">
        <v>0</v>
      </c>
      <c r="D2182" t="b">
        <v>0</v>
      </c>
      <c r="E2182" s="1">
        <v>43738</v>
      </c>
      <c r="F2182" t="b">
        <v>1</v>
      </c>
      <c r="G2182" t="s">
        <v>40</v>
      </c>
      <c r="H2182" t="b">
        <v>0</v>
      </c>
      <c r="I2182" s="2">
        <v>43627.826481481483</v>
      </c>
      <c r="J2182" t="b">
        <v>0</v>
      </c>
      <c r="K2182" t="b">
        <v>0</v>
      </c>
      <c r="L2182" t="s">
        <v>78</v>
      </c>
      <c r="M2182">
        <v>3</v>
      </c>
      <c r="N2182">
        <v>2019</v>
      </c>
      <c r="O2182" t="s">
        <v>34</v>
      </c>
      <c r="P2182" t="s">
        <v>34</v>
      </c>
      <c r="Q2182" t="s">
        <v>69</v>
      </c>
      <c r="R2182" t="s">
        <v>87</v>
      </c>
      <c r="S2182" s="2">
        <v>44297.8278587963</v>
      </c>
      <c r="U2182" s="2">
        <v>43836.762962962966</v>
      </c>
      <c r="V2182" t="b">
        <v>0</v>
      </c>
      <c r="W2182" t="s">
        <v>83</v>
      </c>
      <c r="X2182" t="s">
        <v>3599</v>
      </c>
      <c r="Z2182" t="b">
        <v>0</v>
      </c>
      <c r="AA2182" t="s">
        <v>229</v>
      </c>
      <c r="AB2182" t="s">
        <v>38</v>
      </c>
      <c r="AC2182" t="b">
        <v>0</v>
      </c>
      <c r="AD2182" t="b">
        <v>0</v>
      </c>
      <c r="AE2182" s="3">
        <v>154406.31</v>
      </c>
      <c r="AF2182" s="3">
        <v>0</v>
      </c>
    </row>
    <row r="2183" spans="1:32" x14ac:dyDescent="0.3">
      <c r="A2183" t="s">
        <v>3602</v>
      </c>
      <c r="B2183" t="b">
        <v>0</v>
      </c>
      <c r="D2183" t="b">
        <v>0</v>
      </c>
      <c r="E2183" s="1">
        <v>43738</v>
      </c>
      <c r="F2183" t="b">
        <v>1</v>
      </c>
      <c r="G2183" t="s">
        <v>229</v>
      </c>
      <c r="H2183" t="b">
        <v>0</v>
      </c>
      <c r="I2183" s="2">
        <v>43670.772592592592</v>
      </c>
      <c r="J2183" t="b">
        <v>0</v>
      </c>
      <c r="K2183" t="b">
        <v>0</v>
      </c>
      <c r="L2183" t="s">
        <v>78</v>
      </c>
      <c r="M2183">
        <v>3</v>
      </c>
      <c r="N2183">
        <v>2019</v>
      </c>
      <c r="O2183" t="s">
        <v>34</v>
      </c>
      <c r="P2183" t="s">
        <v>34</v>
      </c>
      <c r="Q2183" t="s">
        <v>35</v>
      </c>
      <c r="R2183" t="s">
        <v>36</v>
      </c>
      <c r="S2183" s="2">
        <v>43836.762962962966</v>
      </c>
      <c r="U2183" s="2">
        <v>43836.762962962966</v>
      </c>
      <c r="V2183" t="b">
        <v>0</v>
      </c>
      <c r="W2183" t="s">
        <v>37</v>
      </c>
      <c r="X2183" t="s">
        <v>3603</v>
      </c>
      <c r="Z2183" t="b">
        <v>0</v>
      </c>
      <c r="AA2183" t="s">
        <v>229</v>
      </c>
      <c r="AB2183" t="s">
        <v>38</v>
      </c>
      <c r="AC2183" t="b">
        <v>0</v>
      </c>
      <c r="AD2183" t="b">
        <v>0</v>
      </c>
      <c r="AE2183" s="3">
        <v>153622.32</v>
      </c>
      <c r="AF2183" s="3">
        <v>0</v>
      </c>
    </row>
    <row r="2184" spans="1:32" x14ac:dyDescent="0.3">
      <c r="A2184" t="s">
        <v>1614</v>
      </c>
      <c r="B2184" t="b">
        <v>0</v>
      </c>
      <c r="D2184" t="b">
        <v>0</v>
      </c>
      <c r="E2184" s="1">
        <v>43738</v>
      </c>
      <c r="F2184" t="b">
        <v>1</v>
      </c>
      <c r="G2184" t="s">
        <v>40</v>
      </c>
      <c r="H2184" t="b">
        <v>0</v>
      </c>
      <c r="I2184" s="2">
        <v>43707.613506944443</v>
      </c>
      <c r="J2184" t="b">
        <v>0</v>
      </c>
      <c r="K2184" t="b">
        <v>0</v>
      </c>
      <c r="L2184" t="s">
        <v>78</v>
      </c>
      <c r="M2184">
        <v>3</v>
      </c>
      <c r="N2184">
        <v>2019</v>
      </c>
      <c r="O2184" t="s">
        <v>34</v>
      </c>
      <c r="P2184" t="s">
        <v>34</v>
      </c>
      <c r="Q2184" t="s">
        <v>35</v>
      </c>
      <c r="R2184" t="s">
        <v>87</v>
      </c>
      <c r="S2184" s="2">
        <v>44297.853321759256</v>
      </c>
      <c r="U2184" s="2">
        <v>43836.762962962966</v>
      </c>
      <c r="V2184" t="b">
        <v>0</v>
      </c>
      <c r="W2184" t="s">
        <v>121</v>
      </c>
      <c r="X2184" t="s">
        <v>3643</v>
      </c>
      <c r="Z2184" t="b">
        <v>0</v>
      </c>
      <c r="AA2184" t="s">
        <v>40</v>
      </c>
      <c r="AB2184" t="s">
        <v>38</v>
      </c>
      <c r="AC2184" t="b">
        <v>0</v>
      </c>
      <c r="AD2184" t="b">
        <v>0</v>
      </c>
      <c r="AE2184" s="3">
        <v>238</v>
      </c>
      <c r="AF2184" s="3">
        <v>0</v>
      </c>
    </row>
    <row r="2185" spans="1:32" x14ac:dyDescent="0.3">
      <c r="A2185" t="s">
        <v>3647</v>
      </c>
      <c r="B2185" t="b">
        <v>0</v>
      </c>
      <c r="D2185" t="b">
        <v>0</v>
      </c>
      <c r="E2185" s="1">
        <v>43738</v>
      </c>
      <c r="F2185" t="b">
        <v>1</v>
      </c>
      <c r="G2185" t="s">
        <v>40</v>
      </c>
      <c r="H2185" t="b">
        <v>0</v>
      </c>
      <c r="I2185" s="2">
        <v>43663.865277777775</v>
      </c>
      <c r="J2185" t="b">
        <v>0</v>
      </c>
      <c r="K2185" t="b">
        <v>0</v>
      </c>
      <c r="L2185" t="s">
        <v>78</v>
      </c>
      <c r="M2185">
        <v>3</v>
      </c>
      <c r="N2185">
        <v>2019</v>
      </c>
      <c r="O2185" t="s">
        <v>34</v>
      </c>
      <c r="P2185" t="s">
        <v>34</v>
      </c>
      <c r="Q2185" t="s">
        <v>69</v>
      </c>
      <c r="R2185" t="s">
        <v>87</v>
      </c>
      <c r="S2185" s="2">
        <v>44297.8278587963</v>
      </c>
      <c r="U2185" s="2">
        <v>43836.763020833336</v>
      </c>
      <c r="V2185" t="b">
        <v>0</v>
      </c>
      <c r="W2185" t="s">
        <v>83</v>
      </c>
      <c r="X2185" t="s">
        <v>3649</v>
      </c>
      <c r="Z2185" t="b">
        <v>0</v>
      </c>
      <c r="AA2185" t="s">
        <v>74</v>
      </c>
      <c r="AB2185" t="s">
        <v>38</v>
      </c>
      <c r="AC2185" t="b">
        <v>0</v>
      </c>
      <c r="AD2185" t="b">
        <v>0</v>
      </c>
      <c r="AE2185" s="3">
        <v>65597</v>
      </c>
      <c r="AF2185" s="3">
        <v>0</v>
      </c>
    </row>
    <row r="2186" spans="1:32" x14ac:dyDescent="0.3">
      <c r="A2186" t="s">
        <v>3650</v>
      </c>
      <c r="B2186" t="b">
        <v>0</v>
      </c>
      <c r="D2186" t="b">
        <v>0</v>
      </c>
      <c r="E2186" s="1">
        <v>43738</v>
      </c>
      <c r="F2186" t="b">
        <v>1</v>
      </c>
      <c r="G2186" t="s">
        <v>40</v>
      </c>
      <c r="H2186" t="b">
        <v>0</v>
      </c>
      <c r="I2186" s="2">
        <v>43566.615439814814</v>
      </c>
      <c r="J2186" t="b">
        <v>0</v>
      </c>
      <c r="K2186" t="b">
        <v>0</v>
      </c>
      <c r="L2186" t="s">
        <v>78</v>
      </c>
      <c r="M2186">
        <v>3</v>
      </c>
      <c r="N2186">
        <v>2019</v>
      </c>
      <c r="O2186" t="s">
        <v>34</v>
      </c>
      <c r="P2186" t="s">
        <v>34</v>
      </c>
      <c r="Q2186" t="s">
        <v>69</v>
      </c>
      <c r="R2186" t="s">
        <v>40</v>
      </c>
      <c r="S2186" s="2">
        <v>44120.818472222221</v>
      </c>
      <c r="U2186" s="2">
        <v>43836.762962962966</v>
      </c>
      <c r="V2186" t="b">
        <v>0</v>
      </c>
      <c r="W2186" t="s">
        <v>3635</v>
      </c>
      <c r="X2186" t="s">
        <v>3651</v>
      </c>
      <c r="Z2186" t="b">
        <v>0</v>
      </c>
      <c r="AA2186" t="s">
        <v>74</v>
      </c>
      <c r="AB2186" t="s">
        <v>38</v>
      </c>
      <c r="AC2186" t="b">
        <v>0</v>
      </c>
      <c r="AD2186" t="b">
        <v>0</v>
      </c>
      <c r="AE2186" s="3">
        <v>65398</v>
      </c>
      <c r="AF2186" s="3">
        <v>0</v>
      </c>
    </row>
    <row r="2187" spans="1:32" x14ac:dyDescent="0.3">
      <c r="A2187" t="s">
        <v>369</v>
      </c>
      <c r="B2187" t="b">
        <v>0</v>
      </c>
      <c r="D2187" t="b">
        <v>0</v>
      </c>
      <c r="E2187" s="1">
        <v>43738</v>
      </c>
      <c r="F2187" t="b">
        <v>1</v>
      </c>
      <c r="G2187" t="s">
        <v>964</v>
      </c>
      <c r="H2187" t="b">
        <v>1</v>
      </c>
      <c r="I2187" s="2">
        <v>43277.601076388892</v>
      </c>
      <c r="J2187" t="b">
        <v>0</v>
      </c>
      <c r="K2187" t="b">
        <v>0</v>
      </c>
      <c r="L2187" t="s">
        <v>78</v>
      </c>
      <c r="M2187">
        <v>3</v>
      </c>
      <c r="N2187">
        <v>2019</v>
      </c>
      <c r="O2187" t="s">
        <v>34</v>
      </c>
      <c r="P2187" t="s">
        <v>34</v>
      </c>
      <c r="Q2187" t="s">
        <v>153</v>
      </c>
      <c r="R2187" t="s">
        <v>87</v>
      </c>
      <c r="S2187" s="2">
        <v>44296.959062499998</v>
      </c>
      <c r="U2187" s="2">
        <v>43689.620879629627</v>
      </c>
      <c r="V2187" t="b">
        <v>0</v>
      </c>
      <c r="W2187" t="s">
        <v>37</v>
      </c>
      <c r="X2187" t="s">
        <v>4189</v>
      </c>
      <c r="Z2187" t="b">
        <v>0</v>
      </c>
      <c r="AA2187" t="s">
        <v>246</v>
      </c>
      <c r="AB2187" t="s">
        <v>38</v>
      </c>
      <c r="AC2187" t="b">
        <v>0</v>
      </c>
      <c r="AD2187" t="b">
        <v>0</v>
      </c>
      <c r="AE2187" s="3">
        <v>90775</v>
      </c>
      <c r="AF2187" s="3">
        <v>0</v>
      </c>
    </row>
    <row r="2188" spans="1:32" x14ac:dyDescent="0.3">
      <c r="A2188" t="s">
        <v>336</v>
      </c>
      <c r="B2188" t="b">
        <v>0</v>
      </c>
      <c r="D2188" t="b">
        <v>0</v>
      </c>
      <c r="E2188" s="1">
        <v>43738</v>
      </c>
      <c r="F2188" t="b">
        <v>1</v>
      </c>
      <c r="G2188" t="s">
        <v>123</v>
      </c>
      <c r="H2188" t="b">
        <v>1</v>
      </c>
      <c r="I2188" s="2">
        <v>43642.658854166664</v>
      </c>
      <c r="J2188" t="b">
        <v>0</v>
      </c>
      <c r="K2188" t="b">
        <v>0</v>
      </c>
      <c r="L2188" t="s">
        <v>78</v>
      </c>
      <c r="M2188">
        <v>3</v>
      </c>
      <c r="N2188">
        <v>2019</v>
      </c>
      <c r="O2188" t="s">
        <v>34</v>
      </c>
      <c r="P2188" t="s">
        <v>34</v>
      </c>
      <c r="Q2188" t="s">
        <v>153</v>
      </c>
      <c r="R2188" t="s">
        <v>87</v>
      </c>
      <c r="S2188" s="2">
        <v>44297.856377314813</v>
      </c>
      <c r="U2188" s="2">
        <v>43664.589872685188</v>
      </c>
      <c r="V2188" t="b">
        <v>0</v>
      </c>
      <c r="W2188" t="s">
        <v>37</v>
      </c>
      <c r="X2188" t="s">
        <v>4194</v>
      </c>
      <c r="Z2188" t="b">
        <v>0</v>
      </c>
      <c r="AA2188" t="s">
        <v>123</v>
      </c>
      <c r="AB2188" t="s">
        <v>38</v>
      </c>
      <c r="AC2188" t="b">
        <v>0</v>
      </c>
      <c r="AD2188" t="b">
        <v>0</v>
      </c>
      <c r="AE2188" s="3">
        <v>92650</v>
      </c>
      <c r="AF2188" s="3">
        <v>0</v>
      </c>
    </row>
    <row r="2189" spans="1:32" x14ac:dyDescent="0.3">
      <c r="A2189" t="s">
        <v>4345</v>
      </c>
      <c r="B2189" t="b">
        <v>0</v>
      </c>
      <c r="D2189" t="b">
        <v>0</v>
      </c>
      <c r="E2189" s="1">
        <v>43738</v>
      </c>
      <c r="F2189" t="b">
        <v>1</v>
      </c>
      <c r="G2189" t="s">
        <v>40</v>
      </c>
      <c r="H2189" t="b">
        <v>1</v>
      </c>
      <c r="I2189" s="2">
        <v>43244.546759259261</v>
      </c>
      <c r="J2189" t="b">
        <v>0</v>
      </c>
      <c r="K2189" t="b">
        <v>0</v>
      </c>
      <c r="L2189" t="s">
        <v>78</v>
      </c>
      <c r="M2189">
        <v>3</v>
      </c>
      <c r="N2189">
        <v>2019</v>
      </c>
      <c r="O2189" t="s">
        <v>34</v>
      </c>
      <c r="P2189" t="s">
        <v>34</v>
      </c>
      <c r="Q2189" t="s">
        <v>69</v>
      </c>
      <c r="R2189" t="s">
        <v>87</v>
      </c>
      <c r="S2189" s="2">
        <v>44297.828460648147</v>
      </c>
      <c r="U2189" s="2">
        <v>43836.76290509259</v>
      </c>
      <c r="V2189" t="b">
        <v>0</v>
      </c>
      <c r="W2189" t="s">
        <v>83</v>
      </c>
      <c r="X2189" t="s">
        <v>4346</v>
      </c>
      <c r="Z2189" t="b">
        <v>0</v>
      </c>
      <c r="AA2189" t="s">
        <v>74</v>
      </c>
      <c r="AB2189" t="s">
        <v>38</v>
      </c>
      <c r="AC2189" t="b">
        <v>0</v>
      </c>
      <c r="AD2189" t="b">
        <v>0</v>
      </c>
      <c r="AE2189" s="3">
        <v>66194</v>
      </c>
      <c r="AF2189" s="3">
        <v>0</v>
      </c>
    </row>
    <row r="2190" spans="1:32" x14ac:dyDescent="0.3">
      <c r="A2190" t="s">
        <v>4355</v>
      </c>
      <c r="B2190" t="b">
        <v>0</v>
      </c>
      <c r="D2190" t="b">
        <v>0</v>
      </c>
      <c r="E2190" s="1">
        <v>43738</v>
      </c>
      <c r="F2190" t="b">
        <v>1</v>
      </c>
      <c r="G2190" t="s">
        <v>40</v>
      </c>
      <c r="H2190" t="b">
        <v>1</v>
      </c>
      <c r="I2190" s="2">
        <v>43698.792800925927</v>
      </c>
      <c r="J2190" t="b">
        <v>0</v>
      </c>
      <c r="K2190" t="b">
        <v>0</v>
      </c>
      <c r="L2190" t="s">
        <v>78</v>
      </c>
      <c r="M2190">
        <v>3</v>
      </c>
      <c r="N2190">
        <v>2019</v>
      </c>
      <c r="O2190" t="s">
        <v>34</v>
      </c>
      <c r="P2190" t="s">
        <v>34</v>
      </c>
      <c r="Q2190" t="s">
        <v>69</v>
      </c>
      <c r="R2190" t="s">
        <v>36</v>
      </c>
      <c r="S2190" s="2">
        <v>44091.617349537039</v>
      </c>
      <c r="U2190" s="2">
        <v>43836.763020833336</v>
      </c>
      <c r="V2190" t="b">
        <v>0</v>
      </c>
      <c r="W2190" t="s">
        <v>37</v>
      </c>
      <c r="X2190" t="s">
        <v>4356</v>
      </c>
      <c r="Z2190" t="b">
        <v>0</v>
      </c>
      <c r="AA2190" t="s">
        <v>74</v>
      </c>
      <c r="AB2190" t="s">
        <v>38</v>
      </c>
      <c r="AC2190" t="b">
        <v>0</v>
      </c>
      <c r="AD2190" t="b">
        <v>0</v>
      </c>
      <c r="AE2190" s="3">
        <v>65437</v>
      </c>
      <c r="AF2190" s="3">
        <v>0</v>
      </c>
    </row>
    <row r="2191" spans="1:32" x14ac:dyDescent="0.3">
      <c r="A2191" t="s">
        <v>4366</v>
      </c>
      <c r="B2191" t="b">
        <v>0</v>
      </c>
      <c r="D2191" t="b">
        <v>0</v>
      </c>
      <c r="E2191" s="1">
        <v>43738</v>
      </c>
      <c r="F2191" t="b">
        <v>1</v>
      </c>
      <c r="G2191" t="s">
        <v>40</v>
      </c>
      <c r="H2191" t="b">
        <v>1</v>
      </c>
      <c r="I2191" s="2">
        <v>43238.605486111112</v>
      </c>
      <c r="J2191" t="b">
        <v>0</v>
      </c>
      <c r="K2191" t="b">
        <v>0</v>
      </c>
      <c r="L2191" t="s">
        <v>78</v>
      </c>
      <c r="M2191">
        <v>3</v>
      </c>
      <c r="N2191">
        <v>2019</v>
      </c>
      <c r="O2191" t="s">
        <v>34</v>
      </c>
      <c r="P2191" t="s">
        <v>34</v>
      </c>
      <c r="Q2191" t="s">
        <v>64</v>
      </c>
      <c r="R2191" t="s">
        <v>87</v>
      </c>
      <c r="S2191" s="2">
        <v>44297.828460648147</v>
      </c>
      <c r="U2191" s="2">
        <v>43836.76290509259</v>
      </c>
      <c r="V2191" t="b">
        <v>0</v>
      </c>
      <c r="W2191" t="s">
        <v>83</v>
      </c>
      <c r="X2191" t="s">
        <v>4367</v>
      </c>
      <c r="Z2191" t="b">
        <v>0</v>
      </c>
      <c r="AA2191" t="s">
        <v>74</v>
      </c>
      <c r="AB2191" t="s">
        <v>38</v>
      </c>
      <c r="AC2191" t="b">
        <v>0</v>
      </c>
      <c r="AD2191" t="b">
        <v>0</v>
      </c>
      <c r="AE2191" s="3">
        <v>65398</v>
      </c>
      <c r="AF2191" s="3">
        <v>0</v>
      </c>
    </row>
    <row r="2192" spans="1:32" x14ac:dyDescent="0.3">
      <c r="A2192" t="s">
        <v>4376</v>
      </c>
      <c r="B2192" t="b">
        <v>0</v>
      </c>
      <c r="D2192" t="b">
        <v>0</v>
      </c>
      <c r="E2192" s="1">
        <v>43738</v>
      </c>
      <c r="F2192" t="b">
        <v>1</v>
      </c>
      <c r="G2192" t="s">
        <v>40</v>
      </c>
      <c r="H2192" t="b">
        <v>1</v>
      </c>
      <c r="I2192" s="2">
        <v>43718.805486111109</v>
      </c>
      <c r="J2192" t="b">
        <v>0</v>
      </c>
      <c r="K2192" t="b">
        <v>0</v>
      </c>
      <c r="L2192" t="s">
        <v>78</v>
      </c>
      <c r="M2192">
        <v>3</v>
      </c>
      <c r="N2192">
        <v>2019</v>
      </c>
      <c r="O2192" t="s">
        <v>34</v>
      </c>
      <c r="P2192" t="s">
        <v>34</v>
      </c>
      <c r="Q2192" t="s">
        <v>49</v>
      </c>
      <c r="R2192" t="s">
        <v>36</v>
      </c>
      <c r="S2192" s="2">
        <v>44091.617395833331</v>
      </c>
      <c r="U2192" s="2">
        <v>43836.763020833336</v>
      </c>
      <c r="V2192" t="b">
        <v>0</v>
      </c>
      <c r="W2192" t="s">
        <v>37</v>
      </c>
      <c r="X2192" t="s">
        <v>4377</v>
      </c>
      <c r="Y2192" t="s">
        <v>1253</v>
      </c>
      <c r="Z2192" t="b">
        <v>0</v>
      </c>
      <c r="AA2192" t="s">
        <v>194</v>
      </c>
      <c r="AB2192" t="s">
        <v>38</v>
      </c>
      <c r="AC2192" t="b">
        <v>0</v>
      </c>
      <c r="AD2192" t="b">
        <v>0</v>
      </c>
      <c r="AE2192" s="3">
        <v>63290.6</v>
      </c>
      <c r="AF2192" s="3">
        <v>0</v>
      </c>
    </row>
    <row r="2193" spans="1:32" x14ac:dyDescent="0.3">
      <c r="A2193" t="s">
        <v>2861</v>
      </c>
      <c r="B2193" t="b">
        <v>0</v>
      </c>
      <c r="D2193" t="b">
        <v>0</v>
      </c>
      <c r="E2193" s="1">
        <v>43738</v>
      </c>
      <c r="F2193" t="b">
        <v>1</v>
      </c>
      <c r="G2193" t="s">
        <v>40</v>
      </c>
      <c r="H2193" t="b">
        <v>1</v>
      </c>
      <c r="I2193" s="2">
        <v>43644.609131944446</v>
      </c>
      <c r="J2193" t="b">
        <v>0</v>
      </c>
      <c r="K2193" t="b">
        <v>0</v>
      </c>
      <c r="L2193" t="s">
        <v>78</v>
      </c>
      <c r="M2193">
        <v>3</v>
      </c>
      <c r="N2193">
        <v>2019</v>
      </c>
      <c r="O2193" t="s">
        <v>34</v>
      </c>
      <c r="P2193" t="s">
        <v>34</v>
      </c>
      <c r="Q2193" t="s">
        <v>45</v>
      </c>
      <c r="R2193" t="s">
        <v>36</v>
      </c>
      <c r="S2193" s="2">
        <v>44091.617349537039</v>
      </c>
      <c r="U2193" s="2">
        <v>43836.762962962966</v>
      </c>
      <c r="V2193" t="b">
        <v>0</v>
      </c>
      <c r="W2193" t="s">
        <v>37</v>
      </c>
      <c r="X2193" t="s">
        <v>4384</v>
      </c>
      <c r="Y2193" t="s">
        <v>1253</v>
      </c>
      <c r="Z2193" t="b">
        <v>0</v>
      </c>
      <c r="AA2193" t="s">
        <v>74</v>
      </c>
      <c r="AB2193" t="s">
        <v>38</v>
      </c>
      <c r="AC2193" t="b">
        <v>0</v>
      </c>
      <c r="AD2193" t="b">
        <v>0</v>
      </c>
      <c r="AE2193" s="3">
        <v>65199</v>
      </c>
      <c r="AF2193" s="3">
        <v>0</v>
      </c>
    </row>
    <row r="2194" spans="1:32" x14ac:dyDescent="0.3">
      <c r="A2194" t="s">
        <v>1305</v>
      </c>
      <c r="B2194" t="b">
        <v>0</v>
      </c>
      <c r="D2194" t="b">
        <v>0</v>
      </c>
      <c r="E2194" s="1">
        <v>43738</v>
      </c>
      <c r="F2194" t="b">
        <v>1</v>
      </c>
      <c r="G2194" t="s">
        <v>159</v>
      </c>
      <c r="H2194" t="b">
        <v>0</v>
      </c>
      <c r="I2194" s="2">
        <v>43733.759212962963</v>
      </c>
      <c r="J2194" t="b">
        <v>0</v>
      </c>
      <c r="K2194" t="b">
        <v>0</v>
      </c>
      <c r="L2194" t="s">
        <v>78</v>
      </c>
      <c r="M2194">
        <v>3</v>
      </c>
      <c r="N2194">
        <v>2019</v>
      </c>
      <c r="O2194" t="s">
        <v>5</v>
      </c>
      <c r="P2194" t="s">
        <v>5</v>
      </c>
      <c r="R2194" t="s">
        <v>87</v>
      </c>
      <c r="S2194" s="2">
        <v>44296.95826388889</v>
      </c>
      <c r="U2194" s="2">
        <v>43738.575266203705</v>
      </c>
      <c r="V2194" t="b">
        <v>0</v>
      </c>
      <c r="W2194" t="s">
        <v>37</v>
      </c>
      <c r="X2194" t="s">
        <v>4849</v>
      </c>
      <c r="Z2194" t="b">
        <v>0</v>
      </c>
      <c r="AA2194" t="s">
        <v>159</v>
      </c>
      <c r="AB2194" t="s">
        <v>42</v>
      </c>
      <c r="AC2194" t="b">
        <v>0</v>
      </c>
      <c r="AD2194" t="b">
        <v>1</v>
      </c>
      <c r="AE2194" s="3">
        <v>8950</v>
      </c>
      <c r="AF2194" s="3">
        <v>8950</v>
      </c>
    </row>
    <row r="2195" spans="1:32" x14ac:dyDescent="0.3">
      <c r="A2195" t="s">
        <v>3187</v>
      </c>
      <c r="B2195" t="b">
        <v>0</v>
      </c>
      <c r="D2195" t="b">
        <v>0</v>
      </c>
      <c r="E2195" s="1">
        <v>43738</v>
      </c>
      <c r="F2195" t="b">
        <v>1</v>
      </c>
      <c r="G2195" t="s">
        <v>150</v>
      </c>
      <c r="H2195" t="b">
        <v>0</v>
      </c>
      <c r="I2195" s="2">
        <v>43711.906145833331</v>
      </c>
      <c r="J2195" t="b">
        <v>0</v>
      </c>
      <c r="K2195" t="b">
        <v>0</v>
      </c>
      <c r="L2195" t="s">
        <v>78</v>
      </c>
      <c r="M2195">
        <v>3</v>
      </c>
      <c r="N2195">
        <v>2019</v>
      </c>
      <c r="O2195" t="s">
        <v>5</v>
      </c>
      <c r="P2195" t="s">
        <v>5</v>
      </c>
      <c r="Q2195" t="s">
        <v>120</v>
      </c>
      <c r="R2195" t="s">
        <v>87</v>
      </c>
      <c r="S2195" s="2">
        <v>44297.841400462959</v>
      </c>
      <c r="U2195" s="2">
        <v>43738.558611111112</v>
      </c>
      <c r="V2195" t="b">
        <v>0</v>
      </c>
      <c r="W2195" t="s">
        <v>37</v>
      </c>
      <c r="X2195" t="s">
        <v>4886</v>
      </c>
      <c r="Z2195" t="b">
        <v>0</v>
      </c>
      <c r="AA2195" t="s">
        <v>150</v>
      </c>
      <c r="AB2195" t="s">
        <v>42</v>
      </c>
      <c r="AC2195" t="b">
        <v>0</v>
      </c>
      <c r="AD2195" t="b">
        <v>1</v>
      </c>
      <c r="AE2195" s="3">
        <v>40480</v>
      </c>
      <c r="AF2195" s="3">
        <v>40480</v>
      </c>
    </row>
    <row r="2196" spans="1:32" x14ac:dyDescent="0.3">
      <c r="A2196" t="s">
        <v>333</v>
      </c>
      <c r="B2196" t="b">
        <v>0</v>
      </c>
      <c r="D2196" t="b">
        <v>0</v>
      </c>
      <c r="E2196" s="1">
        <v>43738</v>
      </c>
      <c r="F2196" t="b">
        <v>1</v>
      </c>
      <c r="G2196" t="s">
        <v>159</v>
      </c>
      <c r="H2196" t="b">
        <v>0</v>
      </c>
      <c r="I2196" s="2">
        <v>43641.672673611109</v>
      </c>
      <c r="J2196" t="b">
        <v>0</v>
      </c>
      <c r="K2196" t="b">
        <v>0</v>
      </c>
      <c r="L2196" t="s">
        <v>78</v>
      </c>
      <c r="M2196">
        <v>3</v>
      </c>
      <c r="N2196">
        <v>2019</v>
      </c>
      <c r="O2196" t="s">
        <v>5</v>
      </c>
      <c r="P2196" t="s">
        <v>5</v>
      </c>
      <c r="R2196" t="s">
        <v>87</v>
      </c>
      <c r="S2196" s="2">
        <v>44296.95826388889</v>
      </c>
      <c r="U2196" s="2">
        <v>43790.650092592594</v>
      </c>
      <c r="V2196" t="b">
        <v>0</v>
      </c>
      <c r="W2196" t="s">
        <v>331</v>
      </c>
      <c r="X2196" t="s">
        <v>4902</v>
      </c>
      <c r="Z2196" t="b">
        <v>0</v>
      </c>
      <c r="AA2196" t="s">
        <v>159</v>
      </c>
      <c r="AB2196" t="s">
        <v>42</v>
      </c>
      <c r="AC2196" t="b">
        <v>0</v>
      </c>
      <c r="AD2196" t="b">
        <v>1</v>
      </c>
      <c r="AE2196" s="3">
        <v>8950</v>
      </c>
      <c r="AF2196" s="3">
        <v>8950</v>
      </c>
    </row>
    <row r="2197" spans="1:32" x14ac:dyDescent="0.3">
      <c r="A2197" t="s">
        <v>613</v>
      </c>
      <c r="B2197" t="b">
        <v>0</v>
      </c>
      <c r="D2197" t="b">
        <v>0</v>
      </c>
      <c r="E2197" s="1">
        <v>43738</v>
      </c>
      <c r="F2197" t="b">
        <v>1</v>
      </c>
      <c r="G2197" t="s">
        <v>159</v>
      </c>
      <c r="H2197" t="b">
        <v>0</v>
      </c>
      <c r="I2197" s="2">
        <v>43560.621874999997</v>
      </c>
      <c r="J2197" t="b">
        <v>0</v>
      </c>
      <c r="K2197" t="b">
        <v>0</v>
      </c>
      <c r="L2197" t="s">
        <v>78</v>
      </c>
      <c r="M2197">
        <v>3</v>
      </c>
      <c r="N2197">
        <v>2019</v>
      </c>
      <c r="O2197" t="s">
        <v>5</v>
      </c>
      <c r="P2197" t="s">
        <v>5</v>
      </c>
      <c r="Q2197" t="s">
        <v>120</v>
      </c>
      <c r="R2197" t="s">
        <v>87</v>
      </c>
      <c r="S2197" s="2">
        <v>44296.95826388889</v>
      </c>
      <c r="U2197" s="2">
        <v>43760.551770833335</v>
      </c>
      <c r="V2197" t="b">
        <v>0</v>
      </c>
      <c r="W2197" t="s">
        <v>98</v>
      </c>
      <c r="X2197" t="s">
        <v>4904</v>
      </c>
      <c r="Z2197" t="b">
        <v>0</v>
      </c>
      <c r="AA2197" t="s">
        <v>246</v>
      </c>
      <c r="AB2197" t="s">
        <v>42</v>
      </c>
      <c r="AC2197" t="b">
        <v>0</v>
      </c>
      <c r="AD2197" t="b">
        <v>1</v>
      </c>
      <c r="AE2197" s="3">
        <v>8950</v>
      </c>
      <c r="AF2197" s="3">
        <v>8950</v>
      </c>
    </row>
    <row r="2198" spans="1:32" x14ac:dyDescent="0.3">
      <c r="A2198" t="s">
        <v>5183</v>
      </c>
      <c r="B2198" t="b">
        <v>0</v>
      </c>
      <c r="D2198" t="b">
        <v>0</v>
      </c>
      <c r="E2198" s="1">
        <v>43738</v>
      </c>
      <c r="F2198" t="b">
        <v>1</v>
      </c>
      <c r="G2198" t="s">
        <v>2033</v>
      </c>
      <c r="H2198" t="b">
        <v>1</v>
      </c>
      <c r="I2198" s="2">
        <v>43700.791041666664</v>
      </c>
      <c r="J2198" t="b">
        <v>0</v>
      </c>
      <c r="K2198" t="b">
        <v>0</v>
      </c>
      <c r="L2198" t="s">
        <v>78</v>
      </c>
      <c r="M2198">
        <v>3</v>
      </c>
      <c r="N2198">
        <v>2019</v>
      </c>
      <c r="O2198" t="s">
        <v>5</v>
      </c>
      <c r="P2198" t="s">
        <v>5</v>
      </c>
      <c r="Q2198" t="s">
        <v>45</v>
      </c>
      <c r="R2198" t="s">
        <v>87</v>
      </c>
      <c r="S2198" s="2">
        <v>44296.95826388889</v>
      </c>
      <c r="U2198" s="2">
        <v>43761.271666666667</v>
      </c>
      <c r="V2198" t="b">
        <v>0</v>
      </c>
      <c r="W2198" t="s">
        <v>45</v>
      </c>
      <c r="X2198" t="s">
        <v>5184</v>
      </c>
      <c r="Z2198" t="b">
        <v>0</v>
      </c>
      <c r="AA2198" t="s">
        <v>2033</v>
      </c>
      <c r="AB2198" t="s">
        <v>42</v>
      </c>
      <c r="AC2198" t="b">
        <v>0</v>
      </c>
      <c r="AD2198" t="b">
        <v>1</v>
      </c>
      <c r="AE2198" s="3">
        <v>324000</v>
      </c>
      <c r="AF2198" s="3">
        <v>324000</v>
      </c>
    </row>
    <row r="2199" spans="1:32" x14ac:dyDescent="0.3">
      <c r="A2199" t="s">
        <v>1302</v>
      </c>
      <c r="B2199" t="b">
        <v>0</v>
      </c>
      <c r="D2199" t="b">
        <v>0</v>
      </c>
      <c r="E2199" s="1">
        <v>43738</v>
      </c>
      <c r="F2199" t="b">
        <v>1</v>
      </c>
      <c r="G2199" t="s">
        <v>159</v>
      </c>
      <c r="H2199" t="b">
        <v>1</v>
      </c>
      <c r="I2199" s="2">
        <v>43431.734386574077</v>
      </c>
      <c r="J2199" t="b">
        <v>0</v>
      </c>
      <c r="K2199" t="b">
        <v>0</v>
      </c>
      <c r="L2199" t="s">
        <v>78</v>
      </c>
      <c r="M2199">
        <v>3</v>
      </c>
      <c r="N2199">
        <v>2019</v>
      </c>
      <c r="O2199" t="s">
        <v>5</v>
      </c>
      <c r="P2199" t="s">
        <v>5</v>
      </c>
      <c r="Q2199" t="s">
        <v>153</v>
      </c>
      <c r="R2199" t="s">
        <v>87</v>
      </c>
      <c r="S2199" s="2">
        <v>44296.95826388889</v>
      </c>
      <c r="U2199" s="2">
        <v>43738.577303240738</v>
      </c>
      <c r="V2199" t="b">
        <v>0</v>
      </c>
      <c r="W2199" t="s">
        <v>98</v>
      </c>
      <c r="X2199" t="s">
        <v>5201</v>
      </c>
      <c r="Z2199" t="b">
        <v>0</v>
      </c>
      <c r="AA2199" t="s">
        <v>246</v>
      </c>
      <c r="AB2199" t="s">
        <v>42</v>
      </c>
      <c r="AC2199" t="b">
        <v>0</v>
      </c>
      <c r="AD2199" t="b">
        <v>1</v>
      </c>
      <c r="AE2199" s="3">
        <v>90775</v>
      </c>
      <c r="AF2199" s="3">
        <v>90775</v>
      </c>
    </row>
    <row r="2200" spans="1:32" x14ac:dyDescent="0.3">
      <c r="A2200" t="s">
        <v>3602</v>
      </c>
      <c r="B2200" t="b">
        <v>0</v>
      </c>
      <c r="D2200" t="b">
        <v>0</v>
      </c>
      <c r="E2200" s="1">
        <v>43738</v>
      </c>
      <c r="F2200" t="b">
        <v>1</v>
      </c>
      <c r="G2200" t="s">
        <v>229</v>
      </c>
      <c r="H2200" t="b">
        <v>1</v>
      </c>
      <c r="I2200" s="2">
        <v>43662.114027777781</v>
      </c>
      <c r="J2200" t="b">
        <v>0</v>
      </c>
      <c r="K2200" t="b">
        <v>0</v>
      </c>
      <c r="L2200" t="s">
        <v>78</v>
      </c>
      <c r="M2200">
        <v>3</v>
      </c>
      <c r="N2200">
        <v>2019</v>
      </c>
      <c r="O2200" t="s">
        <v>5</v>
      </c>
      <c r="P2200" t="s">
        <v>5</v>
      </c>
      <c r="Q2200" t="s">
        <v>69</v>
      </c>
      <c r="R2200" t="s">
        <v>40</v>
      </c>
      <c r="S2200" s="2">
        <v>44175.886400462965</v>
      </c>
      <c r="U2200" s="2">
        <v>43836.76290509259</v>
      </c>
      <c r="V2200" t="b">
        <v>0</v>
      </c>
      <c r="W2200" t="s">
        <v>37</v>
      </c>
      <c r="X2200" t="s">
        <v>5234</v>
      </c>
      <c r="Z2200" t="b">
        <v>0</v>
      </c>
      <c r="AA2200" t="s">
        <v>229</v>
      </c>
      <c r="AB2200" t="s">
        <v>42</v>
      </c>
      <c r="AC2200" t="b">
        <v>0</v>
      </c>
      <c r="AD2200" t="b">
        <v>1</v>
      </c>
      <c r="AE2200" s="3">
        <v>238404.6</v>
      </c>
      <c r="AF2200" s="3">
        <v>238404.6</v>
      </c>
    </row>
    <row r="2201" spans="1:32" x14ac:dyDescent="0.3">
      <c r="A2201" t="s">
        <v>3344</v>
      </c>
      <c r="B2201" t="b">
        <v>0</v>
      </c>
      <c r="D2201" t="b">
        <v>0</v>
      </c>
      <c r="E2201" s="1">
        <v>43738</v>
      </c>
      <c r="F2201" t="b">
        <v>1</v>
      </c>
      <c r="G2201" t="s">
        <v>40</v>
      </c>
      <c r="H2201" t="b">
        <v>0</v>
      </c>
      <c r="I2201" s="2">
        <v>43727.716064814813</v>
      </c>
      <c r="J2201" t="b">
        <v>0</v>
      </c>
      <c r="K2201" t="b">
        <v>0</v>
      </c>
      <c r="L2201" t="s">
        <v>78</v>
      </c>
      <c r="M2201">
        <v>3</v>
      </c>
      <c r="N2201">
        <v>2019</v>
      </c>
      <c r="O2201" t="s">
        <v>5</v>
      </c>
      <c r="P2201" t="s">
        <v>5</v>
      </c>
      <c r="Q2201" t="s">
        <v>69</v>
      </c>
      <c r="R2201" t="s">
        <v>87</v>
      </c>
      <c r="S2201" s="2">
        <v>44297.828460648147</v>
      </c>
      <c r="U2201" s="2">
        <v>43836.76290509259</v>
      </c>
      <c r="V2201" t="b">
        <v>0</v>
      </c>
      <c r="W2201" t="s">
        <v>83</v>
      </c>
      <c r="X2201" t="s">
        <v>5488</v>
      </c>
      <c r="Z2201" t="b">
        <v>1</v>
      </c>
      <c r="AA2201" t="s">
        <v>40</v>
      </c>
      <c r="AB2201" t="s">
        <v>42</v>
      </c>
      <c r="AC2201" t="b">
        <v>0</v>
      </c>
      <c r="AD2201" t="b">
        <v>1</v>
      </c>
      <c r="AE2201" s="3">
        <v>6500</v>
      </c>
      <c r="AF2201" s="3">
        <v>6500</v>
      </c>
    </row>
    <row r="2202" spans="1:32" x14ac:dyDescent="0.3">
      <c r="A2202" t="s">
        <v>3839</v>
      </c>
      <c r="B2202" t="b">
        <v>0</v>
      </c>
      <c r="D2202" t="b">
        <v>0</v>
      </c>
      <c r="E2202" s="1">
        <v>43738</v>
      </c>
      <c r="F2202" t="b">
        <v>1</v>
      </c>
      <c r="G2202" t="s">
        <v>40</v>
      </c>
      <c r="H2202" t="b">
        <v>1</v>
      </c>
      <c r="I2202" s="2">
        <v>43609.759641203702</v>
      </c>
      <c r="J2202" t="b">
        <v>0</v>
      </c>
      <c r="K2202" t="b">
        <v>0</v>
      </c>
      <c r="L2202" t="s">
        <v>78</v>
      </c>
      <c r="M2202">
        <v>3</v>
      </c>
      <c r="N2202">
        <v>2019</v>
      </c>
      <c r="O2202" t="s">
        <v>5</v>
      </c>
      <c r="P2202" t="s">
        <v>5</v>
      </c>
      <c r="Q2202" t="s">
        <v>64</v>
      </c>
      <c r="R2202" t="s">
        <v>87</v>
      </c>
      <c r="S2202" s="2">
        <v>44297.838888888888</v>
      </c>
      <c r="U2202" s="2">
        <v>43836.76290509259</v>
      </c>
      <c r="V2202" t="b">
        <v>0</v>
      </c>
      <c r="W2202" t="s">
        <v>121</v>
      </c>
      <c r="X2202" t="s">
        <v>5698</v>
      </c>
      <c r="Z2202" t="b">
        <v>1</v>
      </c>
      <c r="AA2202" t="s">
        <v>194</v>
      </c>
      <c r="AB2202" t="s">
        <v>42</v>
      </c>
      <c r="AC2202" t="b">
        <v>0</v>
      </c>
      <c r="AD2202" t="b">
        <v>1</v>
      </c>
      <c r="AE2202" s="3">
        <v>65636</v>
      </c>
      <c r="AF2202" s="3">
        <v>65636</v>
      </c>
    </row>
    <row r="2203" spans="1:32" x14ac:dyDescent="0.3">
      <c r="A2203" t="s">
        <v>2845</v>
      </c>
      <c r="B2203" t="b">
        <v>0</v>
      </c>
      <c r="D2203" t="b">
        <v>0</v>
      </c>
      <c r="E2203" s="1">
        <v>43738</v>
      </c>
      <c r="F2203" t="b">
        <v>1</v>
      </c>
      <c r="G2203" t="s">
        <v>123</v>
      </c>
      <c r="H2203" t="b">
        <v>0</v>
      </c>
      <c r="I2203" s="2">
        <v>43280.518275462964</v>
      </c>
      <c r="J2203" t="b">
        <v>0</v>
      </c>
      <c r="K2203" t="b">
        <v>0</v>
      </c>
      <c r="L2203" t="s">
        <v>78</v>
      </c>
      <c r="M2203">
        <v>3</v>
      </c>
      <c r="N2203">
        <v>2019</v>
      </c>
      <c r="O2203" t="s">
        <v>34</v>
      </c>
      <c r="P2203" t="s">
        <v>34</v>
      </c>
      <c r="Q2203" t="s">
        <v>120</v>
      </c>
      <c r="R2203" t="s">
        <v>87</v>
      </c>
      <c r="S2203" s="2">
        <v>44297.841400462959</v>
      </c>
      <c r="U2203" s="2">
        <v>43563.918946759259</v>
      </c>
      <c r="V2203" t="b">
        <v>0</v>
      </c>
      <c r="W2203" t="s">
        <v>37</v>
      </c>
      <c r="X2203" t="s">
        <v>5873</v>
      </c>
      <c r="Z2203" t="b">
        <v>0</v>
      </c>
      <c r="AA2203" t="s">
        <v>150</v>
      </c>
      <c r="AB2203" t="s">
        <v>38</v>
      </c>
      <c r="AC2203" t="b">
        <v>0</v>
      </c>
      <c r="AD2203" t="b">
        <v>0</v>
      </c>
      <c r="AE2203" s="3">
        <v>72870</v>
      </c>
      <c r="AF2203" s="3">
        <v>0</v>
      </c>
    </row>
    <row r="2204" spans="1:32" x14ac:dyDescent="0.3">
      <c r="A2204" t="s">
        <v>5877</v>
      </c>
      <c r="B2204" t="b">
        <v>0</v>
      </c>
      <c r="D2204" t="b">
        <v>0</v>
      </c>
      <c r="E2204" s="1">
        <v>43738</v>
      </c>
      <c r="F2204" t="b">
        <v>1</v>
      </c>
      <c r="G2204" t="s">
        <v>150</v>
      </c>
      <c r="H2204" t="b">
        <v>1</v>
      </c>
      <c r="I2204" s="2">
        <v>43698.955428240741</v>
      </c>
      <c r="J2204" t="b">
        <v>0</v>
      </c>
      <c r="K2204" t="b">
        <v>0</v>
      </c>
      <c r="L2204" t="s">
        <v>78</v>
      </c>
      <c r="M2204">
        <v>3</v>
      </c>
      <c r="N2204">
        <v>2019</v>
      </c>
      <c r="O2204" t="s">
        <v>34</v>
      </c>
      <c r="P2204" t="s">
        <v>34</v>
      </c>
      <c r="Q2204" t="s">
        <v>120</v>
      </c>
      <c r="R2204" t="s">
        <v>87</v>
      </c>
      <c r="S2204" s="2">
        <v>44296.959062499998</v>
      </c>
      <c r="U2204" s="2">
        <v>43733.987430555557</v>
      </c>
      <c r="V2204" t="b">
        <v>0</v>
      </c>
      <c r="W2204" t="s">
        <v>37</v>
      </c>
      <c r="X2204" t="s">
        <v>5878</v>
      </c>
      <c r="Z2204" t="b">
        <v>0</v>
      </c>
      <c r="AA2204" t="s">
        <v>150</v>
      </c>
      <c r="AB2204" t="s">
        <v>38</v>
      </c>
      <c r="AC2204" t="b">
        <v>0</v>
      </c>
      <c r="AD2204" t="b">
        <v>0</v>
      </c>
      <c r="AE2204" s="3">
        <v>83150</v>
      </c>
      <c r="AF2204" s="3">
        <v>0</v>
      </c>
    </row>
    <row r="2205" spans="1:32" x14ac:dyDescent="0.3">
      <c r="A2205" t="s">
        <v>618</v>
      </c>
      <c r="B2205" t="b">
        <v>0</v>
      </c>
      <c r="C2205" t="s">
        <v>4650</v>
      </c>
      <c r="D2205" t="b">
        <v>0</v>
      </c>
      <c r="E2205" s="1">
        <v>43738</v>
      </c>
      <c r="F2205" t="b">
        <v>1</v>
      </c>
      <c r="G2205" t="s">
        <v>2033</v>
      </c>
      <c r="H2205" t="b">
        <v>0</v>
      </c>
      <c r="I2205" s="2">
        <v>43703.632662037038</v>
      </c>
      <c r="J2205" t="b">
        <v>0</v>
      </c>
      <c r="K2205" t="b">
        <v>0</v>
      </c>
      <c r="L2205" t="s">
        <v>78</v>
      </c>
      <c r="M2205">
        <v>3</v>
      </c>
      <c r="N2205">
        <v>2019</v>
      </c>
      <c r="O2205" t="s">
        <v>5</v>
      </c>
      <c r="P2205" t="s">
        <v>5</v>
      </c>
      <c r="Q2205" t="s">
        <v>45</v>
      </c>
      <c r="R2205" t="s">
        <v>87</v>
      </c>
      <c r="S2205" s="2">
        <v>44296.95826388889</v>
      </c>
      <c r="U2205" s="2">
        <v>43759.579965277779</v>
      </c>
      <c r="V2205" t="b">
        <v>0</v>
      </c>
      <c r="W2205" t="s">
        <v>37</v>
      </c>
      <c r="X2205" t="s">
        <v>5893</v>
      </c>
      <c r="Z2205" t="b">
        <v>0</v>
      </c>
      <c r="AA2205" t="s">
        <v>123</v>
      </c>
      <c r="AB2205" t="s">
        <v>42</v>
      </c>
      <c r="AC2205" t="b">
        <v>0</v>
      </c>
      <c r="AD2205" t="b">
        <v>1</v>
      </c>
      <c r="AE2205" s="3">
        <v>97750</v>
      </c>
      <c r="AF2205" s="3">
        <v>97750</v>
      </c>
    </row>
    <row r="2206" spans="1:32" x14ac:dyDescent="0.3">
      <c r="A2206" t="s">
        <v>623</v>
      </c>
      <c r="B2206" t="b">
        <v>0</v>
      </c>
      <c r="D2206" t="b">
        <v>0</v>
      </c>
      <c r="E2206" s="1">
        <v>43738</v>
      </c>
      <c r="F2206" t="b">
        <v>1</v>
      </c>
      <c r="G2206" t="s">
        <v>159</v>
      </c>
      <c r="H2206" t="b">
        <v>1</v>
      </c>
      <c r="I2206" s="2">
        <v>43341.591087962966</v>
      </c>
      <c r="J2206" t="b">
        <v>0</v>
      </c>
      <c r="K2206" t="b">
        <v>0</v>
      </c>
      <c r="L2206" t="s">
        <v>78</v>
      </c>
      <c r="M2206">
        <v>3</v>
      </c>
      <c r="N2206">
        <v>2019</v>
      </c>
      <c r="O2206" t="s">
        <v>5</v>
      </c>
      <c r="P2206" t="s">
        <v>5</v>
      </c>
      <c r="Q2206" t="s">
        <v>120</v>
      </c>
      <c r="R2206" t="s">
        <v>87</v>
      </c>
      <c r="S2206" s="2">
        <v>44296.95826388889</v>
      </c>
      <c r="U2206" s="2">
        <v>43738.564386574071</v>
      </c>
      <c r="V2206" t="b">
        <v>0</v>
      </c>
      <c r="W2206" t="s">
        <v>98</v>
      </c>
      <c r="X2206" t="s">
        <v>5901</v>
      </c>
      <c r="Z2206" t="b">
        <v>0</v>
      </c>
      <c r="AA2206" t="s">
        <v>150</v>
      </c>
      <c r="AB2206" t="s">
        <v>42</v>
      </c>
      <c r="AC2206" t="b">
        <v>0</v>
      </c>
      <c r="AD2206" t="b">
        <v>1</v>
      </c>
      <c r="AE2206" s="3">
        <v>103795</v>
      </c>
      <c r="AF2206" s="3">
        <v>103795</v>
      </c>
    </row>
    <row r="2207" spans="1:32" x14ac:dyDescent="0.3">
      <c r="A2207" t="s">
        <v>1961</v>
      </c>
      <c r="B2207" t="b">
        <v>0</v>
      </c>
      <c r="D2207" t="b">
        <v>0</v>
      </c>
      <c r="E2207" s="1">
        <v>43739</v>
      </c>
      <c r="F2207" t="b">
        <v>1</v>
      </c>
      <c r="G2207" t="s">
        <v>40</v>
      </c>
      <c r="H2207" t="b">
        <v>0</v>
      </c>
      <c r="I2207" s="2">
        <v>43497.899780092594</v>
      </c>
      <c r="J2207" t="b">
        <v>0</v>
      </c>
      <c r="K2207" t="b">
        <v>0</v>
      </c>
      <c r="L2207" t="s">
        <v>167</v>
      </c>
      <c r="M2207">
        <v>4</v>
      </c>
      <c r="N2207">
        <v>2019</v>
      </c>
      <c r="O2207" t="s">
        <v>34</v>
      </c>
      <c r="P2207" t="s">
        <v>34</v>
      </c>
      <c r="Q2207" t="s">
        <v>64</v>
      </c>
      <c r="R2207" t="s">
        <v>87</v>
      </c>
      <c r="S2207" s="2">
        <v>44297.838888888888</v>
      </c>
      <c r="U2207" s="2">
        <v>43836.763020833336</v>
      </c>
      <c r="V2207" t="b">
        <v>0</v>
      </c>
      <c r="W2207" t="s">
        <v>121</v>
      </c>
      <c r="X2207" t="s">
        <v>3738</v>
      </c>
      <c r="Z2207" t="b">
        <v>0</v>
      </c>
      <c r="AA2207" t="s">
        <v>194</v>
      </c>
      <c r="AB2207" t="s">
        <v>38</v>
      </c>
      <c r="AC2207" t="b">
        <v>0</v>
      </c>
      <c r="AD2207" t="b">
        <v>0</v>
      </c>
      <c r="AE2207" s="3">
        <v>65796</v>
      </c>
      <c r="AF2207" s="3">
        <v>0</v>
      </c>
    </row>
    <row r="2208" spans="1:32" x14ac:dyDescent="0.3">
      <c r="A2208" t="s">
        <v>324</v>
      </c>
      <c r="B2208" t="b">
        <v>0</v>
      </c>
      <c r="D2208" t="b">
        <v>0</v>
      </c>
      <c r="E2208" s="1">
        <v>43739</v>
      </c>
      <c r="F2208" t="b">
        <v>1</v>
      </c>
      <c r="G2208" t="s">
        <v>40</v>
      </c>
      <c r="H2208" t="b">
        <v>0</v>
      </c>
      <c r="I2208" s="2">
        <v>43497.905624999999</v>
      </c>
      <c r="J2208" t="b">
        <v>0</v>
      </c>
      <c r="K2208" t="b">
        <v>0</v>
      </c>
      <c r="L2208" t="s">
        <v>167</v>
      </c>
      <c r="M2208">
        <v>4</v>
      </c>
      <c r="N2208">
        <v>2019</v>
      </c>
      <c r="O2208" t="s">
        <v>34</v>
      </c>
      <c r="P2208" t="s">
        <v>34</v>
      </c>
      <c r="Q2208" t="s">
        <v>64</v>
      </c>
      <c r="R2208" t="s">
        <v>87</v>
      </c>
      <c r="S2208" s="2">
        <v>44297.838888888888</v>
      </c>
      <c r="U2208" s="2">
        <v>43836.762962962966</v>
      </c>
      <c r="V2208" t="b">
        <v>0</v>
      </c>
      <c r="W2208" t="s">
        <v>121</v>
      </c>
      <c r="X2208" t="s">
        <v>3739</v>
      </c>
      <c r="Z2208" t="b">
        <v>0</v>
      </c>
      <c r="AA2208" t="s">
        <v>194</v>
      </c>
      <c r="AB2208" t="s">
        <v>38</v>
      </c>
      <c r="AC2208" t="b">
        <v>0</v>
      </c>
      <c r="AD2208" t="b">
        <v>0</v>
      </c>
      <c r="AE2208" s="3">
        <v>65796</v>
      </c>
      <c r="AF2208" s="3">
        <v>0</v>
      </c>
    </row>
    <row r="2209" spans="1:32" x14ac:dyDescent="0.3">
      <c r="A2209" t="s">
        <v>138</v>
      </c>
      <c r="B2209" t="b">
        <v>0</v>
      </c>
      <c r="D2209" t="b">
        <v>0</v>
      </c>
      <c r="E2209" s="1">
        <v>43739</v>
      </c>
      <c r="F2209" t="b">
        <v>1</v>
      </c>
      <c r="G2209" t="s">
        <v>40</v>
      </c>
      <c r="H2209" t="b">
        <v>0</v>
      </c>
      <c r="I2209" s="2">
        <v>43497.906354166669</v>
      </c>
      <c r="J2209" t="b">
        <v>0</v>
      </c>
      <c r="K2209" t="b">
        <v>0</v>
      </c>
      <c r="L2209" t="s">
        <v>167</v>
      </c>
      <c r="M2209">
        <v>4</v>
      </c>
      <c r="N2209">
        <v>2019</v>
      </c>
      <c r="O2209" t="s">
        <v>34</v>
      </c>
      <c r="P2209" t="s">
        <v>34</v>
      </c>
      <c r="Q2209" t="s">
        <v>64</v>
      </c>
      <c r="R2209" t="s">
        <v>87</v>
      </c>
      <c r="S2209" s="2">
        <v>44297.838888888888</v>
      </c>
      <c r="U2209" s="2">
        <v>43836.762962962966</v>
      </c>
      <c r="V2209" t="b">
        <v>0</v>
      </c>
      <c r="W2209" t="s">
        <v>121</v>
      </c>
      <c r="X2209" t="s">
        <v>3740</v>
      </c>
      <c r="Z2209" t="b">
        <v>0</v>
      </c>
      <c r="AA2209" t="s">
        <v>194</v>
      </c>
      <c r="AB2209" t="s">
        <v>38</v>
      </c>
      <c r="AC2209" t="b">
        <v>0</v>
      </c>
      <c r="AD2209" t="b">
        <v>0</v>
      </c>
      <c r="AE2209" s="3">
        <v>65796</v>
      </c>
      <c r="AF2209" s="3">
        <v>0</v>
      </c>
    </row>
    <row r="2210" spans="1:32" x14ac:dyDescent="0.3">
      <c r="A2210" t="s">
        <v>47</v>
      </c>
      <c r="B2210" t="b">
        <v>0</v>
      </c>
      <c r="D2210" t="b">
        <v>0</v>
      </c>
      <c r="E2210" s="1">
        <v>43739</v>
      </c>
      <c r="F2210" t="b">
        <v>1</v>
      </c>
      <c r="G2210" t="s">
        <v>40</v>
      </c>
      <c r="H2210" t="b">
        <v>0</v>
      </c>
      <c r="I2210" s="2">
        <v>43497.907847222225</v>
      </c>
      <c r="J2210" t="b">
        <v>0</v>
      </c>
      <c r="K2210" t="b">
        <v>0</v>
      </c>
      <c r="L2210" t="s">
        <v>167</v>
      </c>
      <c r="M2210">
        <v>4</v>
      </c>
      <c r="N2210">
        <v>2019</v>
      </c>
      <c r="O2210" t="s">
        <v>34</v>
      </c>
      <c r="P2210" t="s">
        <v>34</v>
      </c>
      <c r="Q2210" t="s">
        <v>64</v>
      </c>
      <c r="R2210" t="s">
        <v>87</v>
      </c>
      <c r="S2210" s="2">
        <v>44297.838888888888</v>
      </c>
      <c r="U2210" s="2">
        <v>43836.763020833336</v>
      </c>
      <c r="V2210" t="b">
        <v>0</v>
      </c>
      <c r="W2210" t="s">
        <v>121</v>
      </c>
      <c r="X2210" t="s">
        <v>3741</v>
      </c>
      <c r="Z2210" t="b">
        <v>0</v>
      </c>
      <c r="AA2210" t="s">
        <v>194</v>
      </c>
      <c r="AB2210" t="s">
        <v>38</v>
      </c>
      <c r="AC2210" t="b">
        <v>0</v>
      </c>
      <c r="AD2210" t="b">
        <v>0</v>
      </c>
      <c r="AE2210" s="3">
        <v>65796</v>
      </c>
      <c r="AF2210" s="3">
        <v>0</v>
      </c>
    </row>
    <row r="2211" spans="1:32" x14ac:dyDescent="0.3">
      <c r="A2211" t="s">
        <v>136</v>
      </c>
      <c r="B2211" t="b">
        <v>0</v>
      </c>
      <c r="D2211" t="b">
        <v>0</v>
      </c>
      <c r="E2211" s="1">
        <v>43739</v>
      </c>
      <c r="F2211" t="b">
        <v>1</v>
      </c>
      <c r="G2211" t="s">
        <v>40</v>
      </c>
      <c r="H2211" t="b">
        <v>0</v>
      </c>
      <c r="I2211" s="2">
        <v>43502.576284722221</v>
      </c>
      <c r="J2211" t="b">
        <v>0</v>
      </c>
      <c r="K2211" t="b">
        <v>0</v>
      </c>
      <c r="L2211" t="s">
        <v>167</v>
      </c>
      <c r="M2211">
        <v>4</v>
      </c>
      <c r="N2211">
        <v>2019</v>
      </c>
      <c r="O2211" t="s">
        <v>34</v>
      </c>
      <c r="P2211" t="s">
        <v>34</v>
      </c>
      <c r="Q2211" t="s">
        <v>64</v>
      </c>
      <c r="R2211" t="s">
        <v>87</v>
      </c>
      <c r="S2211" s="2">
        <v>44297.838888888888</v>
      </c>
      <c r="U2211" s="2">
        <v>43836.762962962966</v>
      </c>
      <c r="V2211" t="b">
        <v>0</v>
      </c>
      <c r="W2211" t="s">
        <v>121</v>
      </c>
      <c r="X2211" t="s">
        <v>3742</v>
      </c>
      <c r="Z2211" t="b">
        <v>0</v>
      </c>
      <c r="AA2211" t="s">
        <v>194</v>
      </c>
      <c r="AB2211" t="s">
        <v>38</v>
      </c>
      <c r="AC2211" t="b">
        <v>0</v>
      </c>
      <c r="AD2211" t="b">
        <v>0</v>
      </c>
      <c r="AE2211" s="3">
        <v>65796</v>
      </c>
      <c r="AF2211" s="3">
        <v>0</v>
      </c>
    </row>
    <row r="2212" spans="1:32" x14ac:dyDescent="0.3">
      <c r="A2212" t="s">
        <v>2708</v>
      </c>
      <c r="B2212" t="b">
        <v>0</v>
      </c>
      <c r="D2212" t="b">
        <v>0</v>
      </c>
      <c r="E2212" s="1">
        <v>43739</v>
      </c>
      <c r="F2212" t="b">
        <v>1</v>
      </c>
      <c r="G2212" t="s">
        <v>40</v>
      </c>
      <c r="H2212" t="b">
        <v>0</v>
      </c>
      <c r="I2212" s="2">
        <v>43668.6559837963</v>
      </c>
      <c r="J2212" t="b">
        <v>0</v>
      </c>
      <c r="K2212" t="b">
        <v>0</v>
      </c>
      <c r="L2212" t="s">
        <v>167</v>
      </c>
      <c r="M2212">
        <v>4</v>
      </c>
      <c r="N2212">
        <v>2019</v>
      </c>
      <c r="O2212" t="s">
        <v>34</v>
      </c>
      <c r="P2212" t="s">
        <v>34</v>
      </c>
      <c r="Q2212" t="s">
        <v>64</v>
      </c>
      <c r="R2212" t="s">
        <v>87</v>
      </c>
      <c r="S2212" s="2">
        <v>44297.838888888888</v>
      </c>
      <c r="U2212" s="2">
        <v>43836.762962962966</v>
      </c>
      <c r="V2212" t="b">
        <v>0</v>
      </c>
      <c r="W2212" t="s">
        <v>121</v>
      </c>
      <c r="X2212" t="s">
        <v>3743</v>
      </c>
      <c r="Z2212" t="b">
        <v>0</v>
      </c>
      <c r="AA2212" t="s">
        <v>194</v>
      </c>
      <c r="AB2212" t="s">
        <v>38</v>
      </c>
      <c r="AC2212" t="b">
        <v>0</v>
      </c>
      <c r="AD2212" t="b">
        <v>0</v>
      </c>
      <c r="AE2212" s="3">
        <v>91636</v>
      </c>
      <c r="AF2212" s="3">
        <v>0</v>
      </c>
    </row>
    <row r="2213" spans="1:32" x14ac:dyDescent="0.3">
      <c r="A2213" t="s">
        <v>3766</v>
      </c>
      <c r="B2213" t="b">
        <v>0</v>
      </c>
      <c r="D2213" t="b">
        <v>0</v>
      </c>
      <c r="E2213" s="1">
        <v>43739</v>
      </c>
      <c r="F2213" t="b">
        <v>1</v>
      </c>
      <c r="G2213" t="s">
        <v>40</v>
      </c>
      <c r="H2213" t="b">
        <v>0</v>
      </c>
      <c r="I2213" s="2">
        <v>43441.579606481479</v>
      </c>
      <c r="J2213" t="b">
        <v>0</v>
      </c>
      <c r="K2213" t="b">
        <v>0</v>
      </c>
      <c r="L2213" t="s">
        <v>167</v>
      </c>
      <c r="M2213">
        <v>4</v>
      </c>
      <c r="N2213">
        <v>2019</v>
      </c>
      <c r="O2213" t="s">
        <v>34</v>
      </c>
      <c r="P2213" t="s">
        <v>34</v>
      </c>
      <c r="Q2213" t="s">
        <v>69</v>
      </c>
      <c r="R2213" t="s">
        <v>87</v>
      </c>
      <c r="S2213" s="2">
        <v>44297.838888888888</v>
      </c>
      <c r="U2213" s="2">
        <v>43836.762962962966</v>
      </c>
      <c r="V2213" t="b">
        <v>0</v>
      </c>
      <c r="W2213" t="s">
        <v>121</v>
      </c>
      <c r="X2213" t="s">
        <v>3767</v>
      </c>
      <c r="Z2213" t="b">
        <v>0</v>
      </c>
      <c r="AA2213" t="s">
        <v>229</v>
      </c>
      <c r="AB2213" t="s">
        <v>38</v>
      </c>
      <c r="AC2213" t="b">
        <v>0</v>
      </c>
      <c r="AD2213" t="b">
        <v>0</v>
      </c>
      <c r="AE2213" s="3">
        <v>65597</v>
      </c>
      <c r="AF2213" s="3">
        <v>0</v>
      </c>
    </row>
    <row r="2214" spans="1:32" x14ac:dyDescent="0.3">
      <c r="A2214" t="s">
        <v>3798</v>
      </c>
      <c r="B2214" t="b">
        <v>0</v>
      </c>
      <c r="D2214" t="b">
        <v>0</v>
      </c>
      <c r="E2214" s="1">
        <v>43739</v>
      </c>
      <c r="F2214" t="b">
        <v>1</v>
      </c>
      <c r="G2214" t="s">
        <v>40</v>
      </c>
      <c r="H2214" t="b">
        <v>0</v>
      </c>
      <c r="I2214" s="2">
        <v>43605.555358796293</v>
      </c>
      <c r="J2214" t="b">
        <v>0</v>
      </c>
      <c r="K2214" t="b">
        <v>0</v>
      </c>
      <c r="L2214" t="s">
        <v>167</v>
      </c>
      <c r="M2214">
        <v>4</v>
      </c>
      <c r="N2214">
        <v>2019</v>
      </c>
      <c r="O2214" t="s">
        <v>34</v>
      </c>
      <c r="P2214" t="s">
        <v>34</v>
      </c>
      <c r="Q2214" t="s">
        <v>64</v>
      </c>
      <c r="R2214" t="s">
        <v>87</v>
      </c>
      <c r="S2214" s="2">
        <v>44297.828460648147</v>
      </c>
      <c r="U2214" s="2">
        <v>43836.762962962966</v>
      </c>
      <c r="V2214" t="b">
        <v>0</v>
      </c>
      <c r="W2214" t="s">
        <v>83</v>
      </c>
      <c r="X2214" t="s">
        <v>3799</v>
      </c>
      <c r="Z2214" t="b">
        <v>0</v>
      </c>
      <c r="AA2214" t="s">
        <v>40</v>
      </c>
      <c r="AB2214" t="s">
        <v>38</v>
      </c>
      <c r="AC2214" t="b">
        <v>0</v>
      </c>
      <c r="AD2214" t="b">
        <v>0</v>
      </c>
      <c r="AE2214" s="3">
        <v>6500</v>
      </c>
      <c r="AF2214" s="3">
        <v>0</v>
      </c>
    </row>
    <row r="2215" spans="1:32" x14ac:dyDescent="0.3">
      <c r="A2215" t="s">
        <v>1961</v>
      </c>
      <c r="B2215" t="b">
        <v>0</v>
      </c>
      <c r="D2215" t="b">
        <v>0</v>
      </c>
      <c r="E2215" s="1">
        <v>43739</v>
      </c>
      <c r="F2215" t="b">
        <v>1</v>
      </c>
      <c r="G2215" t="s">
        <v>40</v>
      </c>
      <c r="H2215" t="b">
        <v>0</v>
      </c>
      <c r="I2215" s="2">
        <v>43482.860520833332</v>
      </c>
      <c r="J2215" t="b">
        <v>0</v>
      </c>
      <c r="K2215" t="b">
        <v>0</v>
      </c>
      <c r="L2215" t="s">
        <v>167</v>
      </c>
      <c r="M2215">
        <v>4</v>
      </c>
      <c r="N2215">
        <v>2019</v>
      </c>
      <c r="O2215" t="s">
        <v>34</v>
      </c>
      <c r="P2215" t="s">
        <v>34</v>
      </c>
      <c r="Q2215" t="s">
        <v>64</v>
      </c>
      <c r="R2215" t="s">
        <v>87</v>
      </c>
      <c r="S2215" s="2">
        <v>44297.838888888888</v>
      </c>
      <c r="U2215" s="2">
        <v>43836.762962962966</v>
      </c>
      <c r="V2215" t="b">
        <v>1</v>
      </c>
      <c r="W2215" t="s">
        <v>121</v>
      </c>
      <c r="X2215" t="s">
        <v>3901</v>
      </c>
      <c r="Z2215" t="b">
        <v>0</v>
      </c>
      <c r="AA2215" t="s">
        <v>66</v>
      </c>
      <c r="AB2215" t="s">
        <v>38</v>
      </c>
      <c r="AC2215" t="b">
        <v>0</v>
      </c>
      <c r="AD2215" t="b">
        <v>0</v>
      </c>
      <c r="AE2215" s="3">
        <v>6500000</v>
      </c>
      <c r="AF2215" s="3">
        <v>0</v>
      </c>
    </row>
    <row r="2216" spans="1:32" x14ac:dyDescent="0.3">
      <c r="A2216" t="s">
        <v>136</v>
      </c>
      <c r="B2216" t="b">
        <v>0</v>
      </c>
      <c r="D2216" t="b">
        <v>0</v>
      </c>
      <c r="E2216" s="1">
        <v>43739</v>
      </c>
      <c r="F2216" t="b">
        <v>1</v>
      </c>
      <c r="G2216" t="s">
        <v>40</v>
      </c>
      <c r="H2216" t="b">
        <v>0</v>
      </c>
      <c r="I2216" s="2">
        <v>43593.541331018518</v>
      </c>
      <c r="J2216" t="b">
        <v>0</v>
      </c>
      <c r="K2216" t="b">
        <v>0</v>
      </c>
      <c r="L2216" t="s">
        <v>167</v>
      </c>
      <c r="M2216">
        <v>4</v>
      </c>
      <c r="N2216">
        <v>2019</v>
      </c>
      <c r="O2216" t="s">
        <v>34</v>
      </c>
      <c r="P2216" t="s">
        <v>34</v>
      </c>
      <c r="Q2216" t="s">
        <v>64</v>
      </c>
      <c r="R2216" t="s">
        <v>87</v>
      </c>
      <c r="S2216" s="2">
        <v>44297.838888888888</v>
      </c>
      <c r="U2216" s="2">
        <v>43836.762962962966</v>
      </c>
      <c r="V2216" t="b">
        <v>1</v>
      </c>
      <c r="W2216" t="s">
        <v>121</v>
      </c>
      <c r="X2216" t="s">
        <v>3902</v>
      </c>
      <c r="Z2216" t="b">
        <v>0</v>
      </c>
      <c r="AA2216" t="s">
        <v>194</v>
      </c>
      <c r="AB2216" t="s">
        <v>38</v>
      </c>
      <c r="AC2216" t="b">
        <v>0</v>
      </c>
      <c r="AD2216" t="b">
        <v>0</v>
      </c>
      <c r="AE2216" s="3">
        <v>1820000</v>
      </c>
      <c r="AF2216" s="3">
        <v>0</v>
      </c>
    </row>
    <row r="2217" spans="1:32" x14ac:dyDescent="0.3">
      <c r="A2217" t="s">
        <v>47</v>
      </c>
      <c r="B2217" t="b">
        <v>0</v>
      </c>
      <c r="D2217" t="b">
        <v>0</v>
      </c>
      <c r="E2217" s="1">
        <v>43739</v>
      </c>
      <c r="F2217" t="b">
        <v>1</v>
      </c>
      <c r="G2217" t="s">
        <v>40</v>
      </c>
      <c r="H2217" t="b">
        <v>0</v>
      </c>
      <c r="I2217" s="2">
        <v>43480.932546296295</v>
      </c>
      <c r="J2217" t="b">
        <v>0</v>
      </c>
      <c r="K2217" t="b">
        <v>0</v>
      </c>
      <c r="L2217" t="s">
        <v>167</v>
      </c>
      <c r="M2217">
        <v>4</v>
      </c>
      <c r="N2217">
        <v>2019</v>
      </c>
      <c r="O2217" t="s">
        <v>34</v>
      </c>
      <c r="P2217" t="s">
        <v>34</v>
      </c>
      <c r="Q2217" t="s">
        <v>64</v>
      </c>
      <c r="R2217" t="s">
        <v>87</v>
      </c>
      <c r="S2217" s="2">
        <v>44297.838888888888</v>
      </c>
      <c r="U2217" s="2">
        <v>43836.762962962966</v>
      </c>
      <c r="V2217" t="b">
        <v>1</v>
      </c>
      <c r="W2217" t="s">
        <v>121</v>
      </c>
      <c r="X2217" t="s">
        <v>3907</v>
      </c>
      <c r="Z2217" t="b">
        <v>0</v>
      </c>
      <c r="AA2217" t="s">
        <v>66</v>
      </c>
      <c r="AB2217" t="s">
        <v>38</v>
      </c>
      <c r="AC2217" t="b">
        <v>0</v>
      </c>
      <c r="AD2217" t="b">
        <v>0</v>
      </c>
      <c r="AE2217" s="3">
        <v>6500000</v>
      </c>
      <c r="AF2217" s="3">
        <v>0</v>
      </c>
    </row>
    <row r="2218" spans="1:32" x14ac:dyDescent="0.3">
      <c r="A2218" t="s">
        <v>138</v>
      </c>
      <c r="B2218" t="b">
        <v>0</v>
      </c>
      <c r="D2218" t="b">
        <v>0</v>
      </c>
      <c r="E2218" s="1">
        <v>43739</v>
      </c>
      <c r="F2218" t="b">
        <v>1</v>
      </c>
      <c r="G2218" t="s">
        <v>40</v>
      </c>
      <c r="H2218" t="b">
        <v>0</v>
      </c>
      <c r="I2218" s="2">
        <v>43480.939421296294</v>
      </c>
      <c r="J2218" t="b">
        <v>0</v>
      </c>
      <c r="K2218" t="b">
        <v>0</v>
      </c>
      <c r="L2218" t="s">
        <v>167</v>
      </c>
      <c r="M2218">
        <v>4</v>
      </c>
      <c r="N2218">
        <v>2019</v>
      </c>
      <c r="O2218" t="s">
        <v>34</v>
      </c>
      <c r="P2218" t="s">
        <v>34</v>
      </c>
      <c r="Q2218" t="s">
        <v>64</v>
      </c>
      <c r="R2218" t="s">
        <v>87</v>
      </c>
      <c r="S2218" s="2">
        <v>44297.838888888888</v>
      </c>
      <c r="U2218" s="2">
        <v>43836.762962962966</v>
      </c>
      <c r="V2218" t="b">
        <v>1</v>
      </c>
      <c r="W2218" t="s">
        <v>121</v>
      </c>
      <c r="X2218" t="s">
        <v>3908</v>
      </c>
      <c r="Z2218" t="b">
        <v>0</v>
      </c>
      <c r="AA2218" t="s">
        <v>66</v>
      </c>
      <c r="AB2218" t="s">
        <v>38</v>
      </c>
      <c r="AC2218" t="b">
        <v>0</v>
      </c>
      <c r="AD2218" t="b">
        <v>0</v>
      </c>
      <c r="AE2218" s="3">
        <v>6500000</v>
      </c>
      <c r="AF2218" s="3">
        <v>0</v>
      </c>
    </row>
    <row r="2219" spans="1:32" x14ac:dyDescent="0.3">
      <c r="A2219" t="s">
        <v>136</v>
      </c>
      <c r="B2219" t="b">
        <v>0</v>
      </c>
      <c r="D2219" t="b">
        <v>0</v>
      </c>
      <c r="E2219" s="1">
        <v>43739</v>
      </c>
      <c r="F2219" t="b">
        <v>1</v>
      </c>
      <c r="G2219" t="s">
        <v>40</v>
      </c>
      <c r="H2219" t="b">
        <v>0</v>
      </c>
      <c r="I2219" s="2">
        <v>43480.962905092594</v>
      </c>
      <c r="J2219" t="b">
        <v>0</v>
      </c>
      <c r="K2219" t="b">
        <v>0</v>
      </c>
      <c r="L2219" t="s">
        <v>167</v>
      </c>
      <c r="M2219">
        <v>4</v>
      </c>
      <c r="N2219">
        <v>2019</v>
      </c>
      <c r="O2219" t="s">
        <v>34</v>
      </c>
      <c r="P2219" t="s">
        <v>34</v>
      </c>
      <c r="Q2219" t="s">
        <v>64</v>
      </c>
      <c r="R2219" t="s">
        <v>87</v>
      </c>
      <c r="S2219" s="2">
        <v>44297.838888888888</v>
      </c>
      <c r="U2219" s="2">
        <v>43836.762962962966</v>
      </c>
      <c r="V2219" t="b">
        <v>1</v>
      </c>
      <c r="W2219" t="s">
        <v>121</v>
      </c>
      <c r="X2219" t="s">
        <v>3909</v>
      </c>
      <c r="Z2219" t="b">
        <v>0</v>
      </c>
      <c r="AA2219" t="s">
        <v>66</v>
      </c>
      <c r="AB2219" t="s">
        <v>38</v>
      </c>
      <c r="AC2219" t="b">
        <v>0</v>
      </c>
      <c r="AD2219" t="b">
        <v>0</v>
      </c>
      <c r="AE2219" s="3">
        <v>6500000</v>
      </c>
      <c r="AF2219" s="3">
        <v>0</v>
      </c>
    </row>
    <row r="2220" spans="1:32" x14ac:dyDescent="0.3">
      <c r="A2220" t="s">
        <v>324</v>
      </c>
      <c r="B2220" t="b">
        <v>0</v>
      </c>
      <c r="D2220" t="b">
        <v>0</v>
      </c>
      <c r="E2220" s="1">
        <v>43739</v>
      </c>
      <c r="F2220" t="b">
        <v>1</v>
      </c>
      <c r="G2220" t="s">
        <v>40</v>
      </c>
      <c r="H2220" t="b">
        <v>0</v>
      </c>
      <c r="I2220" s="2">
        <v>43480.970439814817</v>
      </c>
      <c r="J2220" t="b">
        <v>0</v>
      </c>
      <c r="K2220" t="b">
        <v>0</v>
      </c>
      <c r="L2220" t="s">
        <v>167</v>
      </c>
      <c r="M2220">
        <v>4</v>
      </c>
      <c r="N2220">
        <v>2019</v>
      </c>
      <c r="O2220" t="s">
        <v>34</v>
      </c>
      <c r="P2220" t="s">
        <v>34</v>
      </c>
      <c r="Q2220" t="s">
        <v>64</v>
      </c>
      <c r="R2220" t="s">
        <v>87</v>
      </c>
      <c r="S2220" s="2">
        <v>44297.838888888888</v>
      </c>
      <c r="U2220" s="2">
        <v>43836.762962962966</v>
      </c>
      <c r="V2220" t="b">
        <v>1</v>
      </c>
      <c r="W2220" t="s">
        <v>121</v>
      </c>
      <c r="X2220" t="s">
        <v>3910</v>
      </c>
      <c r="Z2220" t="b">
        <v>0</v>
      </c>
      <c r="AA2220" t="s">
        <v>66</v>
      </c>
      <c r="AB2220" t="s">
        <v>38</v>
      </c>
      <c r="AC2220" t="b">
        <v>0</v>
      </c>
      <c r="AD2220" t="b">
        <v>0</v>
      </c>
      <c r="AE2220" s="3">
        <v>6500000</v>
      </c>
      <c r="AF2220" s="3">
        <v>0</v>
      </c>
    </row>
    <row r="2221" spans="1:32" x14ac:dyDescent="0.3">
      <c r="A2221" t="s">
        <v>138</v>
      </c>
      <c r="B2221" t="b">
        <v>0</v>
      </c>
      <c r="D2221" t="b">
        <v>0</v>
      </c>
      <c r="E2221" s="1">
        <v>43739</v>
      </c>
      <c r="F2221" t="b">
        <v>1</v>
      </c>
      <c r="G2221" t="s">
        <v>40</v>
      </c>
      <c r="H2221" t="b">
        <v>0</v>
      </c>
      <c r="I2221" s="2">
        <v>43493.776064814818</v>
      </c>
      <c r="J2221" t="b">
        <v>0</v>
      </c>
      <c r="K2221" t="b">
        <v>0</v>
      </c>
      <c r="L2221" t="s">
        <v>167</v>
      </c>
      <c r="M2221">
        <v>4</v>
      </c>
      <c r="N2221">
        <v>2019</v>
      </c>
      <c r="O2221" t="s">
        <v>34</v>
      </c>
      <c r="P2221" t="s">
        <v>34</v>
      </c>
      <c r="Q2221" t="s">
        <v>64</v>
      </c>
      <c r="R2221" t="s">
        <v>87</v>
      </c>
      <c r="S2221" s="2">
        <v>44297.838888888888</v>
      </c>
      <c r="U2221" s="2">
        <v>43836.762962962966</v>
      </c>
      <c r="V2221" t="b">
        <v>1</v>
      </c>
      <c r="W2221" t="s">
        <v>121</v>
      </c>
      <c r="X2221" t="s">
        <v>3911</v>
      </c>
      <c r="Z2221" t="b">
        <v>0</v>
      </c>
      <c r="AA2221" t="s">
        <v>40</v>
      </c>
      <c r="AB2221" t="s">
        <v>38</v>
      </c>
      <c r="AC2221" t="b">
        <v>0</v>
      </c>
      <c r="AD2221" t="b">
        <v>0</v>
      </c>
      <c r="AE2221" s="3">
        <v>9100000</v>
      </c>
      <c r="AF2221" s="3">
        <v>0</v>
      </c>
    </row>
    <row r="2222" spans="1:32" x14ac:dyDescent="0.3">
      <c r="A2222" t="s">
        <v>1961</v>
      </c>
      <c r="B2222" t="b">
        <v>0</v>
      </c>
      <c r="D2222" t="b">
        <v>0</v>
      </c>
      <c r="E2222" s="1">
        <v>43739</v>
      </c>
      <c r="F2222" t="b">
        <v>1</v>
      </c>
      <c r="G2222" t="s">
        <v>40</v>
      </c>
      <c r="H2222" t="b">
        <v>0</v>
      </c>
      <c r="I2222" s="2">
        <v>43493.831226851849</v>
      </c>
      <c r="J2222" t="b">
        <v>0</v>
      </c>
      <c r="K2222" t="b">
        <v>0</v>
      </c>
      <c r="L2222" t="s">
        <v>167</v>
      </c>
      <c r="M2222">
        <v>4</v>
      </c>
      <c r="N2222">
        <v>2019</v>
      </c>
      <c r="O2222" t="s">
        <v>34</v>
      </c>
      <c r="P2222" t="s">
        <v>34</v>
      </c>
      <c r="Q2222" t="s">
        <v>64</v>
      </c>
      <c r="R2222" t="s">
        <v>87</v>
      </c>
      <c r="S2222" s="2">
        <v>44297.838888888888</v>
      </c>
      <c r="U2222" s="2">
        <v>43836.762962962966</v>
      </c>
      <c r="V2222" t="b">
        <v>1</v>
      </c>
      <c r="W2222" t="s">
        <v>121</v>
      </c>
      <c r="X2222" t="s">
        <v>3912</v>
      </c>
      <c r="Z2222" t="b">
        <v>0</v>
      </c>
      <c r="AA2222" t="s">
        <v>40</v>
      </c>
      <c r="AB2222" t="s">
        <v>38</v>
      </c>
      <c r="AC2222" t="b">
        <v>0</v>
      </c>
      <c r="AD2222" t="b">
        <v>0</v>
      </c>
      <c r="AE2222" s="3">
        <v>9100000</v>
      </c>
      <c r="AF2222" s="3">
        <v>0</v>
      </c>
    </row>
    <row r="2223" spans="1:32" x14ac:dyDescent="0.3">
      <c r="A2223" t="s">
        <v>324</v>
      </c>
      <c r="B2223" t="b">
        <v>0</v>
      </c>
      <c r="D2223" t="b">
        <v>0</v>
      </c>
      <c r="E2223" s="1">
        <v>43739</v>
      </c>
      <c r="F2223" t="b">
        <v>1</v>
      </c>
      <c r="G2223" t="s">
        <v>40</v>
      </c>
      <c r="H2223" t="b">
        <v>0</v>
      </c>
      <c r="I2223" s="2">
        <v>43493.842928240738</v>
      </c>
      <c r="J2223" t="b">
        <v>0</v>
      </c>
      <c r="K2223" t="b">
        <v>0</v>
      </c>
      <c r="L2223" t="s">
        <v>167</v>
      </c>
      <c r="M2223">
        <v>4</v>
      </c>
      <c r="N2223">
        <v>2019</v>
      </c>
      <c r="O2223" t="s">
        <v>34</v>
      </c>
      <c r="P2223" t="s">
        <v>34</v>
      </c>
      <c r="Q2223" t="s">
        <v>64</v>
      </c>
      <c r="R2223" t="s">
        <v>87</v>
      </c>
      <c r="S2223" s="2">
        <v>44297.838888888888</v>
      </c>
      <c r="U2223" s="2">
        <v>43836.762962962966</v>
      </c>
      <c r="V2223" t="b">
        <v>1</v>
      </c>
      <c r="W2223" t="s">
        <v>121</v>
      </c>
      <c r="X2223" t="s">
        <v>3913</v>
      </c>
      <c r="Z2223" t="b">
        <v>0</v>
      </c>
      <c r="AA2223" t="s">
        <v>40</v>
      </c>
      <c r="AB2223" t="s">
        <v>38</v>
      </c>
      <c r="AC2223" t="b">
        <v>0</v>
      </c>
      <c r="AD2223" t="b">
        <v>0</v>
      </c>
      <c r="AE2223" s="3">
        <v>9100000</v>
      </c>
      <c r="AF2223" s="3">
        <v>0</v>
      </c>
    </row>
    <row r="2224" spans="1:32" x14ac:dyDescent="0.3">
      <c r="A2224" t="s">
        <v>47</v>
      </c>
      <c r="B2224" t="b">
        <v>0</v>
      </c>
      <c r="D2224" t="b">
        <v>0</v>
      </c>
      <c r="E2224" s="1">
        <v>43739</v>
      </c>
      <c r="F2224" t="b">
        <v>1</v>
      </c>
      <c r="G2224" t="s">
        <v>40</v>
      </c>
      <c r="H2224" t="b">
        <v>0</v>
      </c>
      <c r="I2224" s="2">
        <v>43493.869259259256</v>
      </c>
      <c r="J2224" t="b">
        <v>0</v>
      </c>
      <c r="K2224" t="b">
        <v>0</v>
      </c>
      <c r="L2224" t="s">
        <v>167</v>
      </c>
      <c r="M2224">
        <v>4</v>
      </c>
      <c r="N2224">
        <v>2019</v>
      </c>
      <c r="O2224" t="s">
        <v>34</v>
      </c>
      <c r="P2224" t="s">
        <v>34</v>
      </c>
      <c r="Q2224" t="s">
        <v>64</v>
      </c>
      <c r="R2224" t="s">
        <v>87</v>
      </c>
      <c r="S2224" s="2">
        <v>44297.838888888888</v>
      </c>
      <c r="U2224" s="2">
        <v>43836.762962962966</v>
      </c>
      <c r="V2224" t="b">
        <v>1</v>
      </c>
      <c r="W2224" t="s">
        <v>121</v>
      </c>
      <c r="X2224" t="s">
        <v>3914</v>
      </c>
      <c r="Z2224" t="b">
        <v>0</v>
      </c>
      <c r="AA2224" t="s">
        <v>40</v>
      </c>
      <c r="AB2224" t="s">
        <v>38</v>
      </c>
      <c r="AC2224" t="b">
        <v>0</v>
      </c>
      <c r="AD2224" t="b">
        <v>0</v>
      </c>
      <c r="AE2224" s="3">
        <v>9100000</v>
      </c>
      <c r="AF2224" s="3">
        <v>0</v>
      </c>
    </row>
    <row r="2225" spans="1:32" x14ac:dyDescent="0.3">
      <c r="A2225" t="s">
        <v>136</v>
      </c>
      <c r="B2225" t="b">
        <v>0</v>
      </c>
      <c r="D2225" t="b">
        <v>0</v>
      </c>
      <c r="E2225" s="1">
        <v>43739</v>
      </c>
      <c r="F2225" t="b">
        <v>1</v>
      </c>
      <c r="G2225" t="s">
        <v>40</v>
      </c>
      <c r="H2225" t="b">
        <v>0</v>
      </c>
      <c r="I2225" s="2">
        <v>43494.59337962963</v>
      </c>
      <c r="J2225" t="b">
        <v>0</v>
      </c>
      <c r="K2225" t="b">
        <v>0</v>
      </c>
      <c r="L2225" t="s">
        <v>167</v>
      </c>
      <c r="M2225">
        <v>4</v>
      </c>
      <c r="N2225">
        <v>2019</v>
      </c>
      <c r="O2225" t="s">
        <v>34</v>
      </c>
      <c r="P2225" t="s">
        <v>34</v>
      </c>
      <c r="Q2225" t="s">
        <v>64</v>
      </c>
      <c r="R2225" t="s">
        <v>87</v>
      </c>
      <c r="S2225" s="2">
        <v>44297.838888888888</v>
      </c>
      <c r="U2225" s="2">
        <v>43836.762962962966</v>
      </c>
      <c r="V2225" t="b">
        <v>1</v>
      </c>
      <c r="W2225" t="s">
        <v>121</v>
      </c>
      <c r="X2225" t="s">
        <v>3915</v>
      </c>
      <c r="Z2225" t="b">
        <v>0</v>
      </c>
      <c r="AA2225" t="s">
        <v>194</v>
      </c>
      <c r="AB2225" t="s">
        <v>38</v>
      </c>
      <c r="AC2225" t="b">
        <v>0</v>
      </c>
      <c r="AD2225" t="b">
        <v>0</v>
      </c>
      <c r="AE2225" s="3">
        <v>9100000</v>
      </c>
      <c r="AF2225" s="3">
        <v>0</v>
      </c>
    </row>
    <row r="2226" spans="1:32" x14ac:dyDescent="0.3">
      <c r="A2226" t="s">
        <v>1961</v>
      </c>
      <c r="B2226" t="b">
        <v>0</v>
      </c>
      <c r="D2226" t="b">
        <v>0</v>
      </c>
      <c r="E2226" s="1">
        <v>43739</v>
      </c>
      <c r="F2226" t="b">
        <v>1</v>
      </c>
      <c r="G2226" t="s">
        <v>40</v>
      </c>
      <c r="H2226" t="b">
        <v>0</v>
      </c>
      <c r="I2226" s="2">
        <v>43560.645381944443</v>
      </c>
      <c r="J2226" t="b">
        <v>0</v>
      </c>
      <c r="K2226" t="b">
        <v>0</v>
      </c>
      <c r="L2226" t="s">
        <v>167</v>
      </c>
      <c r="M2226">
        <v>4</v>
      </c>
      <c r="N2226">
        <v>2019</v>
      </c>
      <c r="O2226" t="s">
        <v>34</v>
      </c>
      <c r="P2226" t="s">
        <v>34</v>
      </c>
      <c r="Q2226" t="s">
        <v>64</v>
      </c>
      <c r="R2226" t="s">
        <v>87</v>
      </c>
      <c r="S2226" s="2">
        <v>44297.838888888888</v>
      </c>
      <c r="U2226" s="2">
        <v>43836.762962962966</v>
      </c>
      <c r="V2226" t="b">
        <v>1</v>
      </c>
      <c r="W2226" t="s">
        <v>121</v>
      </c>
      <c r="X2226" t="s">
        <v>3916</v>
      </c>
      <c r="Z2226" t="b">
        <v>0</v>
      </c>
      <c r="AA2226" t="s">
        <v>194</v>
      </c>
      <c r="AB2226" t="s">
        <v>38</v>
      </c>
      <c r="AC2226" t="b">
        <v>0</v>
      </c>
      <c r="AD2226" t="b">
        <v>0</v>
      </c>
      <c r="AE2226" s="3">
        <v>1820000</v>
      </c>
      <c r="AF2226" s="3">
        <v>0</v>
      </c>
    </row>
    <row r="2227" spans="1:32" x14ac:dyDescent="0.3">
      <c r="A2227" t="s">
        <v>47</v>
      </c>
      <c r="B2227" t="b">
        <v>0</v>
      </c>
      <c r="D2227" t="b">
        <v>0</v>
      </c>
      <c r="E2227" s="1">
        <v>43739</v>
      </c>
      <c r="F2227" t="b">
        <v>1</v>
      </c>
      <c r="G2227" t="s">
        <v>40</v>
      </c>
      <c r="H2227" t="b">
        <v>0</v>
      </c>
      <c r="I2227" s="2">
        <v>43560.814722222225</v>
      </c>
      <c r="J2227" t="b">
        <v>0</v>
      </c>
      <c r="K2227" t="b">
        <v>0</v>
      </c>
      <c r="L2227" t="s">
        <v>167</v>
      </c>
      <c r="M2227">
        <v>4</v>
      </c>
      <c r="N2227">
        <v>2019</v>
      </c>
      <c r="O2227" t="s">
        <v>34</v>
      </c>
      <c r="P2227" t="s">
        <v>34</v>
      </c>
      <c r="Q2227" t="s">
        <v>64</v>
      </c>
      <c r="R2227" t="s">
        <v>87</v>
      </c>
      <c r="S2227" s="2">
        <v>44297.838888888888</v>
      </c>
      <c r="U2227" s="2">
        <v>43836.762962962966</v>
      </c>
      <c r="V2227" t="b">
        <v>1</v>
      </c>
      <c r="W2227" t="s">
        <v>121</v>
      </c>
      <c r="X2227" t="s">
        <v>3917</v>
      </c>
      <c r="Z2227" t="b">
        <v>0</v>
      </c>
      <c r="AA2227" t="s">
        <v>194</v>
      </c>
      <c r="AB2227" t="s">
        <v>38</v>
      </c>
      <c r="AC2227" t="b">
        <v>0</v>
      </c>
      <c r="AD2227" t="b">
        <v>0</v>
      </c>
      <c r="AE2227" s="3">
        <v>1820000</v>
      </c>
      <c r="AF2227" s="3">
        <v>0</v>
      </c>
    </row>
    <row r="2228" spans="1:32" x14ac:dyDescent="0.3">
      <c r="A2228" t="s">
        <v>47</v>
      </c>
      <c r="B2228" t="b">
        <v>0</v>
      </c>
      <c r="D2228" t="b">
        <v>0</v>
      </c>
      <c r="E2228" s="1">
        <v>43739</v>
      </c>
      <c r="F2228" t="b">
        <v>1</v>
      </c>
      <c r="G2228" t="s">
        <v>40</v>
      </c>
      <c r="H2228" t="b">
        <v>0</v>
      </c>
      <c r="I2228" s="2">
        <v>43592.562638888892</v>
      </c>
      <c r="J2228" t="b">
        <v>0</v>
      </c>
      <c r="K2228" t="b">
        <v>0</v>
      </c>
      <c r="L2228" t="s">
        <v>167</v>
      </c>
      <c r="M2228">
        <v>4</v>
      </c>
      <c r="N2228">
        <v>2019</v>
      </c>
      <c r="O2228" t="s">
        <v>34</v>
      </c>
      <c r="P2228" t="s">
        <v>34</v>
      </c>
      <c r="Q2228" t="s">
        <v>64</v>
      </c>
      <c r="R2228" t="s">
        <v>87</v>
      </c>
      <c r="S2228" s="2">
        <v>44297.838888888888</v>
      </c>
      <c r="U2228" s="2">
        <v>43836.762962962966</v>
      </c>
      <c r="V2228" t="b">
        <v>1</v>
      </c>
      <c r="W2228" t="s">
        <v>121</v>
      </c>
      <c r="X2228" t="s">
        <v>3918</v>
      </c>
      <c r="Z2228" t="b">
        <v>0</v>
      </c>
      <c r="AA2228" t="s">
        <v>194</v>
      </c>
      <c r="AB2228" t="s">
        <v>38</v>
      </c>
      <c r="AC2228" t="b">
        <v>0</v>
      </c>
      <c r="AD2228" t="b">
        <v>0</v>
      </c>
      <c r="AE2228" s="3">
        <v>1820000</v>
      </c>
      <c r="AF2228" s="3">
        <v>0</v>
      </c>
    </row>
    <row r="2229" spans="1:32" x14ac:dyDescent="0.3">
      <c r="A2229" t="s">
        <v>136</v>
      </c>
      <c r="B2229" t="b">
        <v>0</v>
      </c>
      <c r="D2229" t="b">
        <v>0</v>
      </c>
      <c r="E2229" s="1">
        <v>43739</v>
      </c>
      <c r="F2229" t="b">
        <v>1</v>
      </c>
      <c r="G2229" t="s">
        <v>40</v>
      </c>
      <c r="H2229" t="b">
        <v>0</v>
      </c>
      <c r="I2229" s="2">
        <v>43564.812314814815</v>
      </c>
      <c r="J2229" t="b">
        <v>0</v>
      </c>
      <c r="K2229" t="b">
        <v>0</v>
      </c>
      <c r="L2229" t="s">
        <v>167</v>
      </c>
      <c r="M2229">
        <v>4</v>
      </c>
      <c r="N2229">
        <v>2019</v>
      </c>
      <c r="O2229" t="s">
        <v>34</v>
      </c>
      <c r="P2229" t="s">
        <v>34</v>
      </c>
      <c r="Q2229" t="s">
        <v>64</v>
      </c>
      <c r="R2229" t="s">
        <v>87</v>
      </c>
      <c r="S2229" s="2">
        <v>44297.838888888888</v>
      </c>
      <c r="U2229" s="2">
        <v>43836.762962962966</v>
      </c>
      <c r="V2229" t="b">
        <v>1</v>
      </c>
      <c r="W2229" t="s">
        <v>121</v>
      </c>
      <c r="X2229" t="s">
        <v>3926</v>
      </c>
      <c r="Z2229" t="b">
        <v>0</v>
      </c>
      <c r="AA2229" t="s">
        <v>66</v>
      </c>
      <c r="AB2229" t="s">
        <v>38</v>
      </c>
      <c r="AC2229" t="b">
        <v>0</v>
      </c>
      <c r="AD2229" t="b">
        <v>0</v>
      </c>
      <c r="AE2229" s="3">
        <v>1820000</v>
      </c>
      <c r="AF2229" s="3">
        <v>0</v>
      </c>
    </row>
    <row r="2230" spans="1:32" x14ac:dyDescent="0.3">
      <c r="A2230" t="s">
        <v>1251</v>
      </c>
      <c r="B2230" t="b">
        <v>0</v>
      </c>
      <c r="D2230" t="b">
        <v>0</v>
      </c>
      <c r="E2230" s="1">
        <v>43739</v>
      </c>
      <c r="F2230" t="b">
        <v>1</v>
      </c>
      <c r="G2230" t="s">
        <v>40</v>
      </c>
      <c r="H2230" t="b">
        <v>0</v>
      </c>
      <c r="I2230" s="2">
        <v>43739.62636574074</v>
      </c>
      <c r="J2230" t="b">
        <v>0</v>
      </c>
      <c r="K2230" t="b">
        <v>0</v>
      </c>
      <c r="L2230" t="s">
        <v>167</v>
      </c>
      <c r="M2230">
        <v>4</v>
      </c>
      <c r="N2230">
        <v>2019</v>
      </c>
      <c r="O2230" t="s">
        <v>5</v>
      </c>
      <c r="P2230" t="s">
        <v>5</v>
      </c>
      <c r="Q2230" t="s">
        <v>35</v>
      </c>
      <c r="R2230" t="s">
        <v>87</v>
      </c>
      <c r="S2230" s="2">
        <v>44297.838888888888</v>
      </c>
      <c r="U2230" s="2">
        <v>43836.762685185182</v>
      </c>
      <c r="V2230" t="b">
        <v>0</v>
      </c>
      <c r="W2230" t="s">
        <v>121</v>
      </c>
      <c r="X2230" t="s">
        <v>5615</v>
      </c>
      <c r="Z2230" t="b">
        <v>1</v>
      </c>
      <c r="AA2230" t="s">
        <v>40</v>
      </c>
      <c r="AB2230" t="s">
        <v>42</v>
      </c>
      <c r="AC2230" t="b">
        <v>0</v>
      </c>
      <c r="AD2230" t="b">
        <v>1</v>
      </c>
      <c r="AE2230" s="3">
        <v>179.1</v>
      </c>
      <c r="AF2230" s="3">
        <v>179.1</v>
      </c>
    </row>
    <row r="2231" spans="1:32" x14ac:dyDescent="0.3">
      <c r="A2231" t="s">
        <v>272</v>
      </c>
      <c r="B2231" t="b">
        <v>0</v>
      </c>
      <c r="D2231" t="b">
        <v>0</v>
      </c>
      <c r="E2231" s="1">
        <v>43741</v>
      </c>
      <c r="F2231" t="b">
        <v>1</v>
      </c>
      <c r="G2231" t="s">
        <v>159</v>
      </c>
      <c r="H2231" t="b">
        <v>0</v>
      </c>
      <c r="I2231" s="2">
        <v>43733.6325462963</v>
      </c>
      <c r="J2231" t="b">
        <v>0</v>
      </c>
      <c r="K2231" t="b">
        <v>0</v>
      </c>
      <c r="L2231" t="s">
        <v>167</v>
      </c>
      <c r="M2231">
        <v>4</v>
      </c>
      <c r="N2231">
        <v>2019</v>
      </c>
      <c r="O2231" t="s">
        <v>5</v>
      </c>
      <c r="P2231" t="s">
        <v>5</v>
      </c>
      <c r="R2231" t="s">
        <v>87</v>
      </c>
      <c r="S2231" s="2">
        <v>44296.95826388889</v>
      </c>
      <c r="U2231" s="2">
        <v>43801.823159722226</v>
      </c>
      <c r="V2231" t="b">
        <v>0</v>
      </c>
      <c r="W2231" t="s">
        <v>37</v>
      </c>
      <c r="X2231" t="s">
        <v>4967</v>
      </c>
      <c r="Z2231" t="b">
        <v>0</v>
      </c>
      <c r="AA2231" t="s">
        <v>159</v>
      </c>
      <c r="AB2231" t="s">
        <v>42</v>
      </c>
      <c r="AC2231" t="b">
        <v>0</v>
      </c>
      <c r="AD2231" t="b">
        <v>1</v>
      </c>
      <c r="AE2231" s="3">
        <v>5120</v>
      </c>
      <c r="AF2231" s="3">
        <v>5120</v>
      </c>
    </row>
    <row r="2232" spans="1:32" x14ac:dyDescent="0.3">
      <c r="A2232" t="s">
        <v>175</v>
      </c>
      <c r="B2232" t="b">
        <v>0</v>
      </c>
      <c r="D2232" t="b">
        <v>0</v>
      </c>
      <c r="E2232" s="1">
        <v>43741</v>
      </c>
      <c r="F2232" t="b">
        <v>1</v>
      </c>
      <c r="G2232" t="s">
        <v>159</v>
      </c>
      <c r="H2232" t="b">
        <v>0</v>
      </c>
      <c r="I2232" s="2">
        <v>43642.595983796295</v>
      </c>
      <c r="J2232" t="b">
        <v>0</v>
      </c>
      <c r="K2232" t="b">
        <v>0</v>
      </c>
      <c r="L2232" t="s">
        <v>167</v>
      </c>
      <c r="M2232">
        <v>4</v>
      </c>
      <c r="N2232">
        <v>2019</v>
      </c>
      <c r="O2232" t="s">
        <v>5</v>
      </c>
      <c r="P2232" t="s">
        <v>5</v>
      </c>
      <c r="R2232" t="s">
        <v>87</v>
      </c>
      <c r="S2232" s="2">
        <v>44296.95826388889</v>
      </c>
      <c r="U2232" s="2">
        <v>43801.824629629627</v>
      </c>
      <c r="V2232" t="b">
        <v>0</v>
      </c>
      <c r="W2232" t="s">
        <v>37</v>
      </c>
      <c r="X2232" t="s">
        <v>5016</v>
      </c>
      <c r="Z2232" t="b">
        <v>0</v>
      </c>
      <c r="AA2232" t="s">
        <v>159</v>
      </c>
      <c r="AB2232" t="s">
        <v>42</v>
      </c>
      <c r="AC2232" t="b">
        <v>0</v>
      </c>
      <c r="AD2232" t="b">
        <v>1</v>
      </c>
      <c r="AE2232" s="3">
        <v>22570</v>
      </c>
      <c r="AF2232" s="3">
        <v>22570</v>
      </c>
    </row>
    <row r="2233" spans="1:32" x14ac:dyDescent="0.3">
      <c r="A2233" t="s">
        <v>478</v>
      </c>
      <c r="B2233" t="b">
        <v>0</v>
      </c>
      <c r="D2233" t="b">
        <v>0</v>
      </c>
      <c r="E2233" s="1">
        <v>43741</v>
      </c>
      <c r="F2233" t="b">
        <v>1</v>
      </c>
      <c r="G2233" t="s">
        <v>40</v>
      </c>
      <c r="H2233" t="b">
        <v>0</v>
      </c>
      <c r="I2233" s="2">
        <v>43714.584224537037</v>
      </c>
      <c r="J2233" t="b">
        <v>0</v>
      </c>
      <c r="K2233" t="b">
        <v>0</v>
      </c>
      <c r="L2233" t="s">
        <v>167</v>
      </c>
      <c r="M2233">
        <v>4</v>
      </c>
      <c r="N2233">
        <v>2019</v>
      </c>
      <c r="O2233" t="s">
        <v>5</v>
      </c>
      <c r="P2233" t="s">
        <v>5</v>
      </c>
      <c r="Q2233" t="s">
        <v>69</v>
      </c>
      <c r="R2233" t="s">
        <v>87</v>
      </c>
      <c r="S2233" s="2">
        <v>44297.8278587963</v>
      </c>
      <c r="U2233" s="2">
        <v>43836.762685185182</v>
      </c>
      <c r="V2233" t="b">
        <v>0</v>
      </c>
      <c r="W2233" t="s">
        <v>83</v>
      </c>
      <c r="X2233" t="s">
        <v>5613</v>
      </c>
      <c r="Z2233" t="b">
        <v>1</v>
      </c>
      <c r="AA2233" t="s">
        <v>40</v>
      </c>
      <c r="AB2233" t="s">
        <v>42</v>
      </c>
      <c r="AC2233" t="b">
        <v>0</v>
      </c>
      <c r="AD2233" t="b">
        <v>1</v>
      </c>
      <c r="AE2233" s="3">
        <v>199</v>
      </c>
      <c r="AF2233" s="3">
        <v>199</v>
      </c>
    </row>
    <row r="2234" spans="1:32" x14ac:dyDescent="0.3">
      <c r="A2234" t="s">
        <v>191</v>
      </c>
      <c r="B2234" t="b">
        <v>0</v>
      </c>
      <c r="D2234" t="b">
        <v>0</v>
      </c>
      <c r="E2234" s="1">
        <v>43745</v>
      </c>
      <c r="F2234" t="b">
        <v>1</v>
      </c>
      <c r="G2234" t="s">
        <v>150</v>
      </c>
      <c r="H2234" t="b">
        <v>0</v>
      </c>
      <c r="I2234" s="2">
        <v>43440.851620370369</v>
      </c>
      <c r="J2234" t="b">
        <v>0</v>
      </c>
      <c r="K2234" t="b">
        <v>0</v>
      </c>
      <c r="L2234" t="s">
        <v>167</v>
      </c>
      <c r="M2234">
        <v>4</v>
      </c>
      <c r="N2234">
        <v>2019</v>
      </c>
      <c r="O2234" t="s">
        <v>5</v>
      </c>
      <c r="P2234" t="s">
        <v>5</v>
      </c>
      <c r="R2234" t="s">
        <v>87</v>
      </c>
      <c r="S2234" s="2">
        <v>44297.841840277775</v>
      </c>
      <c r="U2234" s="2">
        <v>43746.230717592596</v>
      </c>
      <c r="V2234" t="b">
        <v>0</v>
      </c>
      <c r="W2234" t="s">
        <v>141</v>
      </c>
      <c r="X2234" t="s">
        <v>4951</v>
      </c>
      <c r="Z2234" t="b">
        <v>0</v>
      </c>
      <c r="AA2234" t="s">
        <v>150</v>
      </c>
      <c r="AB2234" t="s">
        <v>42</v>
      </c>
      <c r="AC2234" t="b">
        <v>0</v>
      </c>
      <c r="AD2234" t="b">
        <v>1</v>
      </c>
      <c r="AE2234" s="3">
        <v>8850</v>
      </c>
      <c r="AF2234" s="3">
        <v>8850</v>
      </c>
    </row>
    <row r="2235" spans="1:32" x14ac:dyDescent="0.3">
      <c r="A2235" t="s">
        <v>1084</v>
      </c>
      <c r="B2235" t="b">
        <v>0</v>
      </c>
      <c r="D2235" t="b">
        <v>0</v>
      </c>
      <c r="E2235" s="1">
        <v>43747</v>
      </c>
      <c r="F2235" t="b">
        <v>1</v>
      </c>
      <c r="G2235" t="s">
        <v>194</v>
      </c>
      <c r="H2235" t="b">
        <v>0</v>
      </c>
      <c r="I2235" s="2">
        <v>42968.102256944447</v>
      </c>
      <c r="J2235" t="b">
        <v>0</v>
      </c>
      <c r="K2235" t="b">
        <v>0</v>
      </c>
      <c r="L2235" t="s">
        <v>167</v>
      </c>
      <c r="M2235">
        <v>4</v>
      </c>
      <c r="N2235">
        <v>2019</v>
      </c>
      <c r="O2235" t="s">
        <v>5</v>
      </c>
      <c r="P2235" t="s">
        <v>5</v>
      </c>
      <c r="Q2235" t="s">
        <v>49</v>
      </c>
      <c r="R2235" t="s">
        <v>51</v>
      </c>
      <c r="S2235" s="2">
        <v>44201.844699074078</v>
      </c>
      <c r="U2235" s="2">
        <v>43836.762627314813</v>
      </c>
      <c r="V2235" t="b">
        <v>0</v>
      </c>
      <c r="W2235" t="s">
        <v>45</v>
      </c>
      <c r="X2235" t="s">
        <v>4499</v>
      </c>
      <c r="Z2235" t="b">
        <v>1</v>
      </c>
      <c r="AA2235" t="s">
        <v>194</v>
      </c>
      <c r="AB2235" t="s">
        <v>42</v>
      </c>
      <c r="AC2235" t="b">
        <v>0</v>
      </c>
      <c r="AD2235" t="b">
        <v>1</v>
      </c>
      <c r="AE2235" s="3">
        <v>0</v>
      </c>
      <c r="AF2235" s="3">
        <v>0</v>
      </c>
    </row>
    <row r="2236" spans="1:32" x14ac:dyDescent="0.3">
      <c r="A2236" t="s">
        <v>3187</v>
      </c>
      <c r="B2236" t="b">
        <v>0</v>
      </c>
      <c r="D2236" t="b">
        <v>0</v>
      </c>
      <c r="E2236" s="1">
        <v>43748</v>
      </c>
      <c r="F2236" t="b">
        <v>1</v>
      </c>
      <c r="G2236" t="s">
        <v>159</v>
      </c>
      <c r="H2236" t="b">
        <v>1</v>
      </c>
      <c r="I2236" s="2">
        <v>43698.704976851855</v>
      </c>
      <c r="J2236" t="b">
        <v>0</v>
      </c>
      <c r="K2236" t="b">
        <v>0</v>
      </c>
      <c r="L2236" t="s">
        <v>167</v>
      </c>
      <c r="M2236">
        <v>4</v>
      </c>
      <c r="N2236">
        <v>2019</v>
      </c>
      <c r="O2236" t="s">
        <v>5</v>
      </c>
      <c r="P2236" t="s">
        <v>5</v>
      </c>
      <c r="Q2236" t="s">
        <v>120</v>
      </c>
      <c r="R2236" t="s">
        <v>87</v>
      </c>
      <c r="S2236" s="2">
        <v>44296.95826388889</v>
      </c>
      <c r="U2236" s="2">
        <v>43748.502071759256</v>
      </c>
      <c r="V2236" t="b">
        <v>0</v>
      </c>
      <c r="W2236" t="s">
        <v>98</v>
      </c>
      <c r="X2236" t="s">
        <v>5207</v>
      </c>
      <c r="Z2236" t="b">
        <v>0</v>
      </c>
      <c r="AA2236" t="s">
        <v>1034</v>
      </c>
      <c r="AB2236" t="s">
        <v>42</v>
      </c>
      <c r="AC2236" t="b">
        <v>0</v>
      </c>
      <c r="AD2236" t="b">
        <v>1</v>
      </c>
      <c r="AE2236" s="3">
        <v>104550</v>
      </c>
      <c r="AF2236" s="3">
        <v>104550</v>
      </c>
    </row>
    <row r="2237" spans="1:32" x14ac:dyDescent="0.3">
      <c r="A2237" t="s">
        <v>518</v>
      </c>
      <c r="B2237" t="b">
        <v>0</v>
      </c>
      <c r="D2237" t="b">
        <v>0</v>
      </c>
      <c r="E2237" s="1">
        <v>43749</v>
      </c>
      <c r="F2237" t="b">
        <v>1</v>
      </c>
      <c r="G2237" t="s">
        <v>159</v>
      </c>
      <c r="H2237" t="b">
        <v>0</v>
      </c>
      <c r="I2237" s="2">
        <v>43657.535983796297</v>
      </c>
      <c r="J2237" t="b">
        <v>0</v>
      </c>
      <c r="K2237" t="b">
        <v>0</v>
      </c>
      <c r="L2237" t="s">
        <v>167</v>
      </c>
      <c r="M2237">
        <v>4</v>
      </c>
      <c r="N2237">
        <v>2019</v>
      </c>
      <c r="O2237" t="s">
        <v>5</v>
      </c>
      <c r="P2237" t="s">
        <v>5</v>
      </c>
      <c r="R2237" t="s">
        <v>87</v>
      </c>
      <c r="S2237" s="2">
        <v>44296.95826388889</v>
      </c>
      <c r="U2237" s="2">
        <v>43774.627268518518</v>
      </c>
      <c r="V2237" t="b">
        <v>0</v>
      </c>
      <c r="W2237" t="s">
        <v>37</v>
      </c>
      <c r="X2237" t="s">
        <v>4957</v>
      </c>
      <c r="Z2237" t="b">
        <v>0</v>
      </c>
      <c r="AA2237" t="s">
        <v>159</v>
      </c>
      <c r="AB2237" t="s">
        <v>42</v>
      </c>
      <c r="AC2237" t="b">
        <v>0</v>
      </c>
      <c r="AD2237" t="b">
        <v>1</v>
      </c>
      <c r="AE2237" s="3">
        <v>670</v>
      </c>
      <c r="AF2237" s="3">
        <v>670</v>
      </c>
    </row>
    <row r="2238" spans="1:32" x14ac:dyDescent="0.3">
      <c r="A2238" t="s">
        <v>3667</v>
      </c>
      <c r="B2238" t="b">
        <v>0</v>
      </c>
      <c r="D2238" t="b">
        <v>0</v>
      </c>
      <c r="E2238" s="1">
        <v>43749</v>
      </c>
      <c r="F2238" t="b">
        <v>1</v>
      </c>
      <c r="G2238" t="s">
        <v>74</v>
      </c>
      <c r="H2238" t="b">
        <v>0</v>
      </c>
      <c r="I2238" s="2">
        <v>43720.626180555555</v>
      </c>
      <c r="J2238" t="b">
        <v>0</v>
      </c>
      <c r="K2238" t="b">
        <v>0</v>
      </c>
      <c r="L2238" t="s">
        <v>167</v>
      </c>
      <c r="M2238">
        <v>4</v>
      </c>
      <c r="N2238">
        <v>2019</v>
      </c>
      <c r="O2238" t="s">
        <v>5</v>
      </c>
      <c r="P2238" t="s">
        <v>5</v>
      </c>
      <c r="Q2238" t="s">
        <v>69</v>
      </c>
      <c r="R2238" t="s">
        <v>87</v>
      </c>
      <c r="S2238" s="2">
        <v>44297.828460648147</v>
      </c>
      <c r="U2238" s="2">
        <v>43836.762685185182</v>
      </c>
      <c r="V2238" t="b">
        <v>0</v>
      </c>
      <c r="W2238" t="s">
        <v>83</v>
      </c>
      <c r="X2238" t="s">
        <v>5633</v>
      </c>
      <c r="Z2238" t="b">
        <v>1</v>
      </c>
      <c r="AA2238" t="s">
        <v>74</v>
      </c>
      <c r="AB2238" t="s">
        <v>42</v>
      </c>
      <c r="AC2238" t="b">
        <v>0</v>
      </c>
      <c r="AD2238" t="b">
        <v>1</v>
      </c>
      <c r="AE2238" s="3">
        <v>73320</v>
      </c>
      <c r="AF2238" s="3">
        <v>73320</v>
      </c>
    </row>
    <row r="2239" spans="1:32" x14ac:dyDescent="0.3">
      <c r="A2239" t="s">
        <v>164</v>
      </c>
      <c r="B2239" t="b">
        <v>0</v>
      </c>
      <c r="D2239" t="b">
        <v>0</v>
      </c>
      <c r="E2239" s="1">
        <v>43750</v>
      </c>
      <c r="F2239" t="b">
        <v>1</v>
      </c>
      <c r="G2239" t="s">
        <v>159</v>
      </c>
      <c r="H2239" t="b">
        <v>0</v>
      </c>
      <c r="I2239" s="2">
        <v>43658.631898148145</v>
      </c>
      <c r="J2239" t="b">
        <v>0</v>
      </c>
      <c r="K2239" t="b">
        <v>0</v>
      </c>
      <c r="L2239" t="s">
        <v>167</v>
      </c>
      <c r="M2239">
        <v>4</v>
      </c>
      <c r="N2239">
        <v>2019</v>
      </c>
      <c r="O2239" t="s">
        <v>5</v>
      </c>
      <c r="P2239" t="s">
        <v>5</v>
      </c>
      <c r="R2239" t="s">
        <v>87</v>
      </c>
      <c r="S2239" s="2">
        <v>44297.8278587963</v>
      </c>
      <c r="U2239" s="2">
        <v>43759.801979166667</v>
      </c>
      <c r="V2239" t="b">
        <v>0</v>
      </c>
      <c r="W2239" t="s">
        <v>83</v>
      </c>
      <c r="X2239" t="s">
        <v>4958</v>
      </c>
      <c r="Z2239" t="b">
        <v>0</v>
      </c>
      <c r="AA2239" t="s">
        <v>159</v>
      </c>
      <c r="AB2239" t="s">
        <v>42</v>
      </c>
      <c r="AC2239" t="b">
        <v>0</v>
      </c>
      <c r="AD2239" t="b">
        <v>1</v>
      </c>
      <c r="AE2239" s="3">
        <v>3245</v>
      </c>
      <c r="AF2239" s="3">
        <v>3245</v>
      </c>
    </row>
    <row r="2240" spans="1:32" x14ac:dyDescent="0.3">
      <c r="A2240" t="s">
        <v>2979</v>
      </c>
      <c r="B2240" t="b">
        <v>0</v>
      </c>
      <c r="D2240" t="b">
        <v>0</v>
      </c>
      <c r="E2240" s="1">
        <v>43753</v>
      </c>
      <c r="F2240" t="b">
        <v>1</v>
      </c>
      <c r="G2240" t="s">
        <v>159</v>
      </c>
      <c r="H2240" t="b">
        <v>0</v>
      </c>
      <c r="I2240" s="2">
        <v>43724.660358796296</v>
      </c>
      <c r="J2240" t="b">
        <v>0</v>
      </c>
      <c r="K2240" t="b">
        <v>0</v>
      </c>
      <c r="L2240" t="s">
        <v>167</v>
      </c>
      <c r="M2240">
        <v>4</v>
      </c>
      <c r="N2240">
        <v>2019</v>
      </c>
      <c r="O2240" t="s">
        <v>5</v>
      </c>
      <c r="P2240" t="s">
        <v>5</v>
      </c>
      <c r="R2240" t="s">
        <v>87</v>
      </c>
      <c r="S2240" s="2">
        <v>44296.95826388889</v>
      </c>
      <c r="U2240" s="2">
        <v>43753.780844907407</v>
      </c>
      <c r="V2240" t="b">
        <v>0</v>
      </c>
      <c r="W2240" t="s">
        <v>37</v>
      </c>
      <c r="X2240" t="s">
        <v>4966</v>
      </c>
      <c r="Z2240" t="b">
        <v>0</v>
      </c>
      <c r="AA2240" t="s">
        <v>159</v>
      </c>
      <c r="AB2240" t="s">
        <v>42</v>
      </c>
      <c r="AC2240" t="b">
        <v>0</v>
      </c>
      <c r="AD2240" t="b">
        <v>1</v>
      </c>
      <c r="AE2240" s="3">
        <v>8240</v>
      </c>
      <c r="AF2240" s="3">
        <v>8240</v>
      </c>
    </row>
    <row r="2241" spans="1:32" x14ac:dyDescent="0.3">
      <c r="A2241" t="s">
        <v>145</v>
      </c>
      <c r="B2241" t="b">
        <v>0</v>
      </c>
      <c r="D2241" t="b">
        <v>0</v>
      </c>
      <c r="E2241" s="1">
        <v>43753</v>
      </c>
      <c r="F2241" t="b">
        <v>1</v>
      </c>
      <c r="G2241" t="s">
        <v>40</v>
      </c>
      <c r="H2241" t="b">
        <v>0</v>
      </c>
      <c r="I2241" s="2">
        <v>43740.598136574074</v>
      </c>
      <c r="J2241" t="b">
        <v>0</v>
      </c>
      <c r="K2241" t="b">
        <v>0</v>
      </c>
      <c r="L2241" t="s">
        <v>167</v>
      </c>
      <c r="M2241">
        <v>4</v>
      </c>
      <c r="N2241">
        <v>2019</v>
      </c>
      <c r="O2241" t="s">
        <v>5</v>
      </c>
      <c r="P2241" t="s">
        <v>5</v>
      </c>
      <c r="Q2241" t="s">
        <v>69</v>
      </c>
      <c r="R2241" t="s">
        <v>87</v>
      </c>
      <c r="S2241" s="2">
        <v>44297.8278587963</v>
      </c>
      <c r="U2241" s="2">
        <v>43836.762685185182</v>
      </c>
      <c r="V2241" t="b">
        <v>0</v>
      </c>
      <c r="W2241" t="s">
        <v>83</v>
      </c>
      <c r="X2241" t="s">
        <v>5616</v>
      </c>
      <c r="Z2241" t="b">
        <v>1</v>
      </c>
      <c r="AA2241" t="s">
        <v>40</v>
      </c>
      <c r="AB2241" t="s">
        <v>42</v>
      </c>
      <c r="AC2241" t="b">
        <v>0</v>
      </c>
      <c r="AD2241" t="b">
        <v>1</v>
      </c>
      <c r="AE2241" s="3">
        <v>6175</v>
      </c>
      <c r="AF2241" s="3">
        <v>6175</v>
      </c>
    </row>
    <row r="2242" spans="1:32" x14ac:dyDescent="0.3">
      <c r="A2242" t="s">
        <v>5124</v>
      </c>
      <c r="B2242" t="b">
        <v>0</v>
      </c>
      <c r="D2242" t="b">
        <v>0</v>
      </c>
      <c r="E2242" s="1">
        <v>43754</v>
      </c>
      <c r="F2242" t="b">
        <v>1</v>
      </c>
      <c r="G2242" t="s">
        <v>74</v>
      </c>
      <c r="H2242" t="b">
        <v>0</v>
      </c>
      <c r="I2242" s="2">
        <v>43682.74796296296</v>
      </c>
      <c r="J2242" t="b">
        <v>0</v>
      </c>
      <c r="K2242" t="b">
        <v>0</v>
      </c>
      <c r="L2242" t="s">
        <v>167</v>
      </c>
      <c r="M2242">
        <v>4</v>
      </c>
      <c r="N2242">
        <v>2019</v>
      </c>
      <c r="O2242" t="s">
        <v>5</v>
      </c>
      <c r="P2242" t="s">
        <v>5</v>
      </c>
      <c r="Q2242" t="s">
        <v>53</v>
      </c>
      <c r="R2242" t="s">
        <v>36</v>
      </c>
      <c r="S2242" s="2">
        <v>43836.762685185182</v>
      </c>
      <c r="U2242" s="2">
        <v>43836.762685185182</v>
      </c>
      <c r="V2242" t="b">
        <v>0</v>
      </c>
      <c r="W2242" t="s">
        <v>98</v>
      </c>
      <c r="X2242" t="s">
        <v>5125</v>
      </c>
      <c r="Z2242" t="b">
        <v>0</v>
      </c>
      <c r="AA2242" t="s">
        <v>74</v>
      </c>
      <c r="AB2242" t="s">
        <v>42</v>
      </c>
      <c r="AC2242" t="b">
        <v>0</v>
      </c>
      <c r="AD2242" t="b">
        <v>1</v>
      </c>
      <c r="AE2242" s="3">
        <v>80597</v>
      </c>
      <c r="AF2242" s="3">
        <v>80597</v>
      </c>
    </row>
    <row r="2243" spans="1:32" x14ac:dyDescent="0.3">
      <c r="A2243" t="s">
        <v>613</v>
      </c>
      <c r="B2243" t="b">
        <v>0</v>
      </c>
      <c r="D2243" t="b">
        <v>0</v>
      </c>
      <c r="E2243" s="1">
        <v>43756</v>
      </c>
      <c r="F2243" t="b">
        <v>1</v>
      </c>
      <c r="G2243" t="s">
        <v>159</v>
      </c>
      <c r="H2243" t="b">
        <v>0</v>
      </c>
      <c r="I2243" s="2">
        <v>43664.657418981478</v>
      </c>
      <c r="J2243" t="b">
        <v>0</v>
      </c>
      <c r="K2243" t="b">
        <v>0</v>
      </c>
      <c r="L2243" t="s">
        <v>167</v>
      </c>
      <c r="M2243">
        <v>4</v>
      </c>
      <c r="N2243">
        <v>2019</v>
      </c>
      <c r="O2243" t="s">
        <v>5</v>
      </c>
      <c r="P2243" t="s">
        <v>5</v>
      </c>
      <c r="R2243" t="s">
        <v>87</v>
      </c>
      <c r="S2243" s="2">
        <v>44296.95826388889</v>
      </c>
      <c r="U2243" s="2">
        <v>43760.550682870373</v>
      </c>
      <c r="V2243" t="b">
        <v>0</v>
      </c>
      <c r="W2243" t="s">
        <v>98</v>
      </c>
      <c r="X2243" t="s">
        <v>4959</v>
      </c>
      <c r="Z2243" t="b">
        <v>0</v>
      </c>
      <c r="AA2243" t="s">
        <v>159</v>
      </c>
      <c r="AB2243" t="s">
        <v>42</v>
      </c>
      <c r="AC2243" t="b">
        <v>0</v>
      </c>
      <c r="AD2243" t="b">
        <v>1</v>
      </c>
      <c r="AE2243" s="3">
        <v>3915</v>
      </c>
      <c r="AF2243" s="3">
        <v>3915</v>
      </c>
    </row>
    <row r="2244" spans="1:32" x14ac:dyDescent="0.3">
      <c r="A2244" t="s">
        <v>1927</v>
      </c>
      <c r="B2244" t="b">
        <v>0</v>
      </c>
      <c r="D2244" t="b">
        <v>0</v>
      </c>
      <c r="E2244" s="1">
        <v>43756</v>
      </c>
      <c r="F2244" t="b">
        <v>1</v>
      </c>
      <c r="G2244" t="s">
        <v>40</v>
      </c>
      <c r="H2244" t="b">
        <v>0</v>
      </c>
      <c r="I2244" s="2">
        <v>43726.657222222224</v>
      </c>
      <c r="J2244" t="b">
        <v>0</v>
      </c>
      <c r="K2244" t="b">
        <v>0</v>
      </c>
      <c r="L2244" t="s">
        <v>167</v>
      </c>
      <c r="M2244">
        <v>4</v>
      </c>
      <c r="N2244">
        <v>2019</v>
      </c>
      <c r="O2244" t="s">
        <v>5</v>
      </c>
      <c r="P2244" t="s">
        <v>5</v>
      </c>
      <c r="Q2244" t="s">
        <v>69</v>
      </c>
      <c r="R2244" t="s">
        <v>87</v>
      </c>
      <c r="S2244" s="2">
        <v>44297.828460648147</v>
      </c>
      <c r="U2244" s="2">
        <v>43836.76290509259</v>
      </c>
      <c r="V2244" t="b">
        <v>0</v>
      </c>
      <c r="W2244" t="s">
        <v>83</v>
      </c>
      <c r="X2244" t="s">
        <v>5614</v>
      </c>
      <c r="Z2244" t="b">
        <v>1</v>
      </c>
      <c r="AA2244" t="s">
        <v>40</v>
      </c>
      <c r="AB2244" t="s">
        <v>42</v>
      </c>
      <c r="AC2244" t="b">
        <v>0</v>
      </c>
      <c r="AD2244" t="b">
        <v>1</v>
      </c>
      <c r="AE2244" s="3">
        <v>6500</v>
      </c>
      <c r="AF2244" s="3">
        <v>6500</v>
      </c>
    </row>
    <row r="2245" spans="1:32" x14ac:dyDescent="0.3">
      <c r="A2245" t="s">
        <v>995</v>
      </c>
      <c r="B2245" t="b">
        <v>0</v>
      </c>
      <c r="D2245" t="b">
        <v>0</v>
      </c>
      <c r="E2245" s="1">
        <v>43756</v>
      </c>
      <c r="F2245" t="b">
        <v>1</v>
      </c>
      <c r="G2245" t="s">
        <v>1247</v>
      </c>
      <c r="H2245" t="b">
        <v>0</v>
      </c>
      <c r="I2245" s="2">
        <v>43278.82167824074</v>
      </c>
      <c r="J2245" t="b">
        <v>0</v>
      </c>
      <c r="K2245" t="b">
        <v>0</v>
      </c>
      <c r="L2245" t="s">
        <v>167</v>
      </c>
      <c r="M2245">
        <v>4</v>
      </c>
      <c r="N2245">
        <v>2019</v>
      </c>
      <c r="O2245" t="s">
        <v>5</v>
      </c>
      <c r="P2245" t="s">
        <v>5</v>
      </c>
      <c r="Q2245" t="s">
        <v>120</v>
      </c>
      <c r="R2245" t="s">
        <v>87</v>
      </c>
      <c r="S2245" s="2">
        <v>44296.95826388889</v>
      </c>
      <c r="U2245" s="2">
        <v>43756.97855324074</v>
      </c>
      <c r="V2245" t="b">
        <v>0</v>
      </c>
      <c r="W2245" t="s">
        <v>141</v>
      </c>
      <c r="X2245" t="s">
        <v>5902</v>
      </c>
      <c r="Z2245" t="b">
        <v>0</v>
      </c>
      <c r="AA2245" t="s">
        <v>150</v>
      </c>
      <c r="AB2245" t="s">
        <v>42</v>
      </c>
      <c r="AC2245" t="b">
        <v>1</v>
      </c>
      <c r="AD2245" t="b">
        <v>1</v>
      </c>
      <c r="AE2245" s="3">
        <v>60916</v>
      </c>
      <c r="AF2245" s="3">
        <v>60916</v>
      </c>
    </row>
    <row r="2246" spans="1:32" x14ac:dyDescent="0.3">
      <c r="A2246" t="s">
        <v>256</v>
      </c>
      <c r="B2246" t="b">
        <v>0</v>
      </c>
      <c r="D2246" t="b">
        <v>0</v>
      </c>
      <c r="E2246" s="1">
        <v>43759</v>
      </c>
      <c r="F2246" t="b">
        <v>1</v>
      </c>
      <c r="G2246" t="s">
        <v>109</v>
      </c>
      <c r="H2246" t="b">
        <v>0</v>
      </c>
      <c r="I2246" s="2">
        <v>42521.783645833333</v>
      </c>
      <c r="J2246" t="b">
        <v>0</v>
      </c>
      <c r="K2246" t="b">
        <v>0</v>
      </c>
      <c r="L2246" t="s">
        <v>167</v>
      </c>
      <c r="M2246">
        <v>4</v>
      </c>
      <c r="N2246">
        <v>2019</v>
      </c>
      <c r="O2246" t="s">
        <v>34</v>
      </c>
      <c r="P2246" t="s">
        <v>34</v>
      </c>
      <c r="Q2246" t="s">
        <v>5980</v>
      </c>
      <c r="R2246" t="s">
        <v>87</v>
      </c>
      <c r="S2246" s="2">
        <v>44297.837673611109</v>
      </c>
      <c r="U2246" s="2">
        <v>43759.627835648149</v>
      </c>
      <c r="V2246" t="b">
        <v>0</v>
      </c>
      <c r="W2246" t="s">
        <v>121</v>
      </c>
      <c r="X2246" t="s">
        <v>424</v>
      </c>
      <c r="Z2246" t="b">
        <v>0</v>
      </c>
      <c r="AA2246" t="s">
        <v>113</v>
      </c>
      <c r="AB2246" t="s">
        <v>38</v>
      </c>
      <c r="AC2246" t="b">
        <v>0</v>
      </c>
      <c r="AD2246" t="b">
        <v>0</v>
      </c>
      <c r="AE2246" s="3">
        <v>56177.14</v>
      </c>
      <c r="AF2246" s="3">
        <v>0</v>
      </c>
    </row>
    <row r="2247" spans="1:32" x14ac:dyDescent="0.3">
      <c r="A2247" t="s">
        <v>849</v>
      </c>
      <c r="B2247" t="b">
        <v>0</v>
      </c>
      <c r="D2247" t="b">
        <v>0</v>
      </c>
      <c r="E2247" s="1">
        <v>43759</v>
      </c>
      <c r="F2247" t="b">
        <v>1</v>
      </c>
      <c r="G2247" t="s">
        <v>109</v>
      </c>
      <c r="H2247" t="b">
        <v>1</v>
      </c>
      <c r="I2247" s="2">
        <v>42785.649953703702</v>
      </c>
      <c r="J2247" t="b">
        <v>0</v>
      </c>
      <c r="K2247" t="b">
        <v>0</v>
      </c>
      <c r="L2247" t="s">
        <v>167</v>
      </c>
      <c r="M2247">
        <v>4</v>
      </c>
      <c r="N2247">
        <v>2019</v>
      </c>
      <c r="O2247" t="s">
        <v>34</v>
      </c>
      <c r="P2247" t="s">
        <v>34</v>
      </c>
      <c r="Q2247" t="s">
        <v>5974</v>
      </c>
      <c r="R2247" t="s">
        <v>87</v>
      </c>
      <c r="S2247" s="2">
        <v>44296.959062499998</v>
      </c>
      <c r="U2247" s="2">
        <v>43759.612372685187</v>
      </c>
      <c r="V2247" t="b">
        <v>0</v>
      </c>
      <c r="W2247" t="s">
        <v>37</v>
      </c>
      <c r="X2247" t="s">
        <v>850</v>
      </c>
      <c r="Z2247" t="b">
        <v>0</v>
      </c>
      <c r="AA2247" t="s">
        <v>113</v>
      </c>
      <c r="AB2247" t="s">
        <v>38</v>
      </c>
      <c r="AC2247" t="b">
        <v>0</v>
      </c>
      <c r="AD2247" t="b">
        <v>0</v>
      </c>
      <c r="AE2247" s="3">
        <v>57394</v>
      </c>
      <c r="AF2247" s="3">
        <v>0</v>
      </c>
    </row>
    <row r="2248" spans="1:32" x14ac:dyDescent="0.3">
      <c r="A2248" t="s">
        <v>126</v>
      </c>
      <c r="B2248" t="b">
        <v>0</v>
      </c>
      <c r="D2248" t="b">
        <v>0</v>
      </c>
      <c r="E2248" s="1">
        <v>43759</v>
      </c>
      <c r="F2248" t="b">
        <v>1</v>
      </c>
      <c r="G2248" t="s">
        <v>159</v>
      </c>
      <c r="H2248" t="b">
        <v>0</v>
      </c>
      <c r="I2248" s="2">
        <v>43696.688067129631</v>
      </c>
      <c r="J2248" t="b">
        <v>0</v>
      </c>
      <c r="K2248" t="b">
        <v>0</v>
      </c>
      <c r="L2248" t="s">
        <v>167</v>
      </c>
      <c r="M2248">
        <v>4</v>
      </c>
      <c r="N2248">
        <v>2019</v>
      </c>
      <c r="O2248" t="s">
        <v>5</v>
      </c>
      <c r="P2248" t="s">
        <v>5</v>
      </c>
      <c r="R2248" t="s">
        <v>87</v>
      </c>
      <c r="S2248" s="2">
        <v>44297.841400462959</v>
      </c>
      <c r="U2248" s="2">
        <v>43759.807951388888</v>
      </c>
      <c r="V2248" t="b">
        <v>0</v>
      </c>
      <c r="W2248" t="s">
        <v>37</v>
      </c>
      <c r="X2248" t="s">
        <v>4955</v>
      </c>
      <c r="Z2248" t="b">
        <v>0</v>
      </c>
      <c r="AA2248" t="s">
        <v>159</v>
      </c>
      <c r="AB2248" t="s">
        <v>42</v>
      </c>
      <c r="AC2248" t="b">
        <v>0</v>
      </c>
      <c r="AD2248" t="b">
        <v>1</v>
      </c>
      <c r="AE2248" s="3">
        <v>1340</v>
      </c>
      <c r="AF2248" s="3">
        <v>1340</v>
      </c>
    </row>
    <row r="2249" spans="1:32" x14ac:dyDescent="0.3">
      <c r="A2249" t="s">
        <v>126</v>
      </c>
      <c r="B2249" t="b">
        <v>0</v>
      </c>
      <c r="D2249" t="b">
        <v>0</v>
      </c>
      <c r="E2249" s="1">
        <v>43759</v>
      </c>
      <c r="F2249" t="b">
        <v>1</v>
      </c>
      <c r="G2249" t="s">
        <v>159</v>
      </c>
      <c r="H2249" t="b">
        <v>0</v>
      </c>
      <c r="I2249" s="2">
        <v>43696.779733796298</v>
      </c>
      <c r="J2249" t="b">
        <v>0</v>
      </c>
      <c r="K2249" t="b">
        <v>0</v>
      </c>
      <c r="L2249" t="s">
        <v>167</v>
      </c>
      <c r="M2249">
        <v>4</v>
      </c>
      <c r="N2249">
        <v>2019</v>
      </c>
      <c r="O2249" t="s">
        <v>5</v>
      </c>
      <c r="P2249" t="s">
        <v>5</v>
      </c>
      <c r="R2249" t="s">
        <v>87</v>
      </c>
      <c r="S2249" s="2">
        <v>44297.8278587963</v>
      </c>
      <c r="U2249" s="2">
        <v>43759.807581018518</v>
      </c>
      <c r="V2249" t="b">
        <v>0</v>
      </c>
      <c r="W2249" t="s">
        <v>83</v>
      </c>
      <c r="X2249" t="s">
        <v>4956</v>
      </c>
      <c r="Z2249" t="b">
        <v>0</v>
      </c>
      <c r="AA2249" t="s">
        <v>159</v>
      </c>
      <c r="AB2249" t="s">
        <v>42</v>
      </c>
      <c r="AC2249" t="b">
        <v>0</v>
      </c>
      <c r="AD2249" t="b">
        <v>1</v>
      </c>
      <c r="AE2249" s="3">
        <v>4450</v>
      </c>
      <c r="AF2249" s="3">
        <v>4450</v>
      </c>
    </row>
    <row r="2250" spans="1:32" x14ac:dyDescent="0.3">
      <c r="A2250" t="s">
        <v>2857</v>
      </c>
      <c r="B2250" t="b">
        <v>0</v>
      </c>
      <c r="D2250" t="b">
        <v>0</v>
      </c>
      <c r="E2250" s="1">
        <v>43759</v>
      </c>
      <c r="F2250" t="b">
        <v>1</v>
      </c>
      <c r="G2250" t="s">
        <v>159</v>
      </c>
      <c r="H2250" t="b">
        <v>0</v>
      </c>
      <c r="I2250" s="2">
        <v>43692.555011574077</v>
      </c>
      <c r="J2250" t="b">
        <v>0</v>
      </c>
      <c r="K2250" t="b">
        <v>0</v>
      </c>
      <c r="L2250" t="s">
        <v>167</v>
      </c>
      <c r="M2250">
        <v>4</v>
      </c>
      <c r="N2250">
        <v>2019</v>
      </c>
      <c r="O2250" t="s">
        <v>5</v>
      </c>
      <c r="P2250" t="s">
        <v>5</v>
      </c>
      <c r="R2250" t="s">
        <v>87</v>
      </c>
      <c r="S2250" s="2">
        <v>44296.95826388889</v>
      </c>
      <c r="U2250" s="2">
        <v>43759.809386574074</v>
      </c>
      <c r="V2250" t="b">
        <v>0</v>
      </c>
      <c r="W2250" t="s">
        <v>1226</v>
      </c>
      <c r="X2250" t="s">
        <v>4963</v>
      </c>
      <c r="Z2250" t="b">
        <v>0</v>
      </c>
      <c r="AA2250" t="s">
        <v>159</v>
      </c>
      <c r="AB2250" t="s">
        <v>42</v>
      </c>
      <c r="AC2250" t="b">
        <v>0</v>
      </c>
      <c r="AD2250" t="b">
        <v>1</v>
      </c>
      <c r="AE2250" s="3">
        <v>3915</v>
      </c>
      <c r="AF2250" s="3">
        <v>3915</v>
      </c>
    </row>
    <row r="2251" spans="1:32" x14ac:dyDescent="0.3">
      <c r="A2251" t="s">
        <v>118</v>
      </c>
      <c r="B2251" t="b">
        <v>0</v>
      </c>
      <c r="D2251" t="b">
        <v>0</v>
      </c>
      <c r="E2251" s="1">
        <v>43759</v>
      </c>
      <c r="F2251" t="b">
        <v>1</v>
      </c>
      <c r="G2251" t="s">
        <v>159</v>
      </c>
      <c r="H2251" t="b">
        <v>0</v>
      </c>
      <c r="I2251" s="2">
        <v>43700.8202662037</v>
      </c>
      <c r="J2251" t="b">
        <v>0</v>
      </c>
      <c r="K2251" t="b">
        <v>0</v>
      </c>
      <c r="L2251" t="s">
        <v>167</v>
      </c>
      <c r="M2251">
        <v>4</v>
      </c>
      <c r="N2251">
        <v>2019</v>
      </c>
      <c r="O2251" t="s">
        <v>5</v>
      </c>
      <c r="P2251" t="s">
        <v>5</v>
      </c>
      <c r="R2251" t="s">
        <v>87</v>
      </c>
      <c r="S2251" s="2">
        <v>44296.95826388889</v>
      </c>
      <c r="U2251" s="2">
        <v>43759.808819444443</v>
      </c>
      <c r="V2251" t="b">
        <v>0</v>
      </c>
      <c r="W2251" t="s">
        <v>45</v>
      </c>
      <c r="X2251" t="s">
        <v>4964</v>
      </c>
      <c r="Z2251" t="b">
        <v>0</v>
      </c>
      <c r="AA2251" t="s">
        <v>159</v>
      </c>
      <c r="AB2251" t="s">
        <v>42</v>
      </c>
      <c r="AC2251" t="b">
        <v>0</v>
      </c>
      <c r="AD2251" t="b">
        <v>1</v>
      </c>
      <c r="AE2251" s="3">
        <v>3915</v>
      </c>
      <c r="AF2251" s="3">
        <v>3915</v>
      </c>
    </row>
    <row r="2252" spans="1:32" x14ac:dyDescent="0.3">
      <c r="A2252" t="s">
        <v>164</v>
      </c>
      <c r="B2252" t="b">
        <v>0</v>
      </c>
      <c r="D2252" t="b">
        <v>0</v>
      </c>
      <c r="E2252" s="1">
        <v>43759</v>
      </c>
      <c r="F2252" t="b">
        <v>1</v>
      </c>
      <c r="G2252" t="s">
        <v>159</v>
      </c>
      <c r="H2252" t="b">
        <v>0</v>
      </c>
      <c r="I2252" s="2">
        <v>43721.877326388887</v>
      </c>
      <c r="J2252" t="b">
        <v>0</v>
      </c>
      <c r="K2252" t="b">
        <v>0</v>
      </c>
      <c r="L2252" t="s">
        <v>167</v>
      </c>
      <c r="M2252">
        <v>4</v>
      </c>
      <c r="N2252">
        <v>2019</v>
      </c>
      <c r="O2252" t="s">
        <v>5</v>
      </c>
      <c r="P2252" t="s">
        <v>5</v>
      </c>
      <c r="R2252" t="s">
        <v>87</v>
      </c>
      <c r="S2252" s="2">
        <v>44296.95826388889</v>
      </c>
      <c r="U2252" s="2">
        <v>43759.802511574075</v>
      </c>
      <c r="V2252" t="b">
        <v>0</v>
      </c>
      <c r="W2252" t="s">
        <v>141</v>
      </c>
      <c r="X2252" t="s">
        <v>4965</v>
      </c>
      <c r="Z2252" t="b">
        <v>0</v>
      </c>
      <c r="AA2252" t="s">
        <v>159</v>
      </c>
      <c r="AB2252" t="s">
        <v>42</v>
      </c>
      <c r="AC2252" t="b">
        <v>0</v>
      </c>
      <c r="AD2252" t="b">
        <v>1</v>
      </c>
      <c r="AE2252" s="3">
        <v>3245</v>
      </c>
      <c r="AF2252" s="3">
        <v>3245</v>
      </c>
    </row>
    <row r="2253" spans="1:32" x14ac:dyDescent="0.3">
      <c r="A2253" t="s">
        <v>613</v>
      </c>
      <c r="B2253" t="b">
        <v>0</v>
      </c>
      <c r="D2253" t="b">
        <v>0</v>
      </c>
      <c r="E2253" s="1">
        <v>43760</v>
      </c>
      <c r="F2253" t="b">
        <v>1</v>
      </c>
      <c r="G2253" t="s">
        <v>159</v>
      </c>
      <c r="H2253" t="b">
        <v>0</v>
      </c>
      <c r="I2253" s="2">
        <v>43668.651388888888</v>
      </c>
      <c r="J2253" t="b">
        <v>0</v>
      </c>
      <c r="K2253" t="b">
        <v>0</v>
      </c>
      <c r="L2253" t="s">
        <v>167</v>
      </c>
      <c r="M2253">
        <v>4</v>
      </c>
      <c r="N2253">
        <v>2019</v>
      </c>
      <c r="O2253" t="s">
        <v>34</v>
      </c>
      <c r="P2253" t="s">
        <v>34</v>
      </c>
      <c r="R2253" t="s">
        <v>87</v>
      </c>
      <c r="S2253" s="2">
        <v>44297.853321759256</v>
      </c>
      <c r="U2253" s="2">
        <v>43760.793425925927</v>
      </c>
      <c r="V2253" t="b">
        <v>0</v>
      </c>
      <c r="W2253" t="s">
        <v>37</v>
      </c>
      <c r="X2253" t="s">
        <v>3204</v>
      </c>
      <c r="Z2253" t="b">
        <v>0</v>
      </c>
      <c r="AA2253" t="s">
        <v>159</v>
      </c>
      <c r="AB2253" t="s">
        <v>38</v>
      </c>
      <c r="AC2253" t="b">
        <v>0</v>
      </c>
      <c r="AD2253" t="b">
        <v>0</v>
      </c>
      <c r="AE2253" s="3">
        <v>320</v>
      </c>
      <c r="AF2253" s="3">
        <v>0</v>
      </c>
    </row>
    <row r="2254" spans="1:32" x14ac:dyDescent="0.3">
      <c r="A2254" t="s">
        <v>463</v>
      </c>
      <c r="B2254" t="b">
        <v>0</v>
      </c>
      <c r="D2254" t="b">
        <v>0</v>
      </c>
      <c r="E2254" s="1">
        <v>43760</v>
      </c>
      <c r="F2254" t="b">
        <v>1</v>
      </c>
      <c r="G2254" t="s">
        <v>40</v>
      </c>
      <c r="H2254" t="b">
        <v>0</v>
      </c>
      <c r="I2254" s="2">
        <v>43518.605578703704</v>
      </c>
      <c r="J2254" t="b">
        <v>0</v>
      </c>
      <c r="K2254" t="b">
        <v>0</v>
      </c>
      <c r="L2254" t="s">
        <v>167</v>
      </c>
      <c r="M2254">
        <v>4</v>
      </c>
      <c r="N2254">
        <v>2019</v>
      </c>
      <c r="O2254" t="s">
        <v>34</v>
      </c>
      <c r="P2254" t="s">
        <v>34</v>
      </c>
      <c r="Q2254" t="s">
        <v>35</v>
      </c>
      <c r="R2254" t="s">
        <v>87</v>
      </c>
      <c r="S2254" s="2">
        <v>44297.828460648147</v>
      </c>
      <c r="U2254" s="2">
        <v>43836.762962962966</v>
      </c>
      <c r="V2254" t="b">
        <v>0</v>
      </c>
      <c r="W2254" t="s">
        <v>83</v>
      </c>
      <c r="X2254" t="s">
        <v>3794</v>
      </c>
      <c r="Z2254" t="b">
        <v>0</v>
      </c>
      <c r="AA2254" t="s">
        <v>40</v>
      </c>
      <c r="AB2254" t="s">
        <v>38</v>
      </c>
      <c r="AC2254" t="b">
        <v>0</v>
      </c>
      <c r="AD2254" t="b">
        <v>0</v>
      </c>
      <c r="AE2254" s="3">
        <v>6500</v>
      </c>
      <c r="AF2254" s="3">
        <v>0</v>
      </c>
    </row>
    <row r="2255" spans="1:32" x14ac:dyDescent="0.3">
      <c r="A2255" t="s">
        <v>613</v>
      </c>
      <c r="B2255" t="b">
        <v>0</v>
      </c>
      <c r="D2255" t="b">
        <v>0</v>
      </c>
      <c r="E2255" s="1">
        <v>43760</v>
      </c>
      <c r="F2255" t="b">
        <v>1</v>
      </c>
      <c r="G2255" t="s">
        <v>159</v>
      </c>
      <c r="H2255" t="b">
        <v>0</v>
      </c>
      <c r="I2255" s="2">
        <v>43683.569143518522</v>
      </c>
      <c r="J2255" t="b">
        <v>0</v>
      </c>
      <c r="K2255" t="b">
        <v>0</v>
      </c>
      <c r="L2255" t="s">
        <v>167</v>
      </c>
      <c r="M2255">
        <v>4</v>
      </c>
      <c r="N2255">
        <v>2019</v>
      </c>
      <c r="O2255" t="s">
        <v>5</v>
      </c>
      <c r="P2255" t="s">
        <v>5</v>
      </c>
      <c r="R2255" t="s">
        <v>87</v>
      </c>
      <c r="S2255" s="2">
        <v>44296.95826388889</v>
      </c>
      <c r="U2255" s="2">
        <v>43760.554513888892</v>
      </c>
      <c r="V2255" t="b">
        <v>0</v>
      </c>
      <c r="W2255" t="s">
        <v>98</v>
      </c>
      <c r="X2255" t="s">
        <v>4962</v>
      </c>
      <c r="Z2255" t="b">
        <v>0</v>
      </c>
      <c r="AA2255" t="s">
        <v>159</v>
      </c>
      <c r="AB2255" t="s">
        <v>42</v>
      </c>
      <c r="AC2255" t="b">
        <v>0</v>
      </c>
      <c r="AD2255" t="b">
        <v>1</v>
      </c>
      <c r="AE2255" s="3">
        <v>4995</v>
      </c>
      <c r="AF2255" s="3">
        <v>4995</v>
      </c>
    </row>
    <row r="2256" spans="1:32" x14ac:dyDescent="0.3">
      <c r="A2256" t="s">
        <v>2823</v>
      </c>
      <c r="B2256" t="b">
        <v>0</v>
      </c>
      <c r="D2256" t="b">
        <v>0</v>
      </c>
      <c r="E2256" s="1">
        <v>43760</v>
      </c>
      <c r="F2256" t="b">
        <v>1</v>
      </c>
      <c r="G2256" t="s">
        <v>159</v>
      </c>
      <c r="H2256" t="b">
        <v>0</v>
      </c>
      <c r="I2256" s="2">
        <v>43754.742893518516</v>
      </c>
      <c r="J2256" t="b">
        <v>0</v>
      </c>
      <c r="K2256" t="b">
        <v>0</v>
      </c>
      <c r="L2256" t="s">
        <v>167</v>
      </c>
      <c r="M2256">
        <v>4</v>
      </c>
      <c r="N2256">
        <v>2019</v>
      </c>
      <c r="O2256" t="s">
        <v>5</v>
      </c>
      <c r="P2256" t="s">
        <v>5</v>
      </c>
      <c r="R2256" t="s">
        <v>87</v>
      </c>
      <c r="S2256" s="2">
        <v>44296.95826388889</v>
      </c>
      <c r="U2256" s="2">
        <v>43811.712847222225</v>
      </c>
      <c r="V2256" t="b">
        <v>0</v>
      </c>
      <c r="W2256" t="s">
        <v>37</v>
      </c>
      <c r="X2256" t="s">
        <v>4970</v>
      </c>
      <c r="Z2256" t="b">
        <v>0</v>
      </c>
      <c r="AA2256" t="s">
        <v>159</v>
      </c>
      <c r="AB2256" t="s">
        <v>42</v>
      </c>
      <c r="AC2256" t="b">
        <v>0</v>
      </c>
      <c r="AD2256" t="b">
        <v>1</v>
      </c>
      <c r="AE2256" s="3">
        <v>5120</v>
      </c>
      <c r="AF2256" s="3">
        <v>5120</v>
      </c>
    </row>
    <row r="2257" spans="1:32" x14ac:dyDescent="0.3">
      <c r="A2257" t="s">
        <v>374</v>
      </c>
      <c r="B2257" t="b">
        <v>0</v>
      </c>
      <c r="D2257" t="b">
        <v>0</v>
      </c>
      <c r="E2257" s="1">
        <v>43761</v>
      </c>
      <c r="F2257" t="b">
        <v>1</v>
      </c>
      <c r="G2257" t="s">
        <v>74</v>
      </c>
      <c r="H2257" t="b">
        <v>0</v>
      </c>
      <c r="I2257" s="2">
        <v>43573.598773148151</v>
      </c>
      <c r="J2257" t="b">
        <v>0</v>
      </c>
      <c r="K2257" t="b">
        <v>0</v>
      </c>
      <c r="L2257" t="s">
        <v>167</v>
      </c>
      <c r="M2257">
        <v>4</v>
      </c>
      <c r="N2257">
        <v>2019</v>
      </c>
      <c r="O2257" t="s">
        <v>34</v>
      </c>
      <c r="P2257" t="s">
        <v>34</v>
      </c>
      <c r="Q2257" t="s">
        <v>69</v>
      </c>
      <c r="R2257" t="s">
        <v>87</v>
      </c>
      <c r="S2257" s="2">
        <v>44297.838888888888</v>
      </c>
      <c r="U2257" s="2">
        <v>43836.762962962966</v>
      </c>
      <c r="V2257" t="b">
        <v>0</v>
      </c>
      <c r="W2257" t="s">
        <v>121</v>
      </c>
      <c r="X2257" t="s">
        <v>3768</v>
      </c>
      <c r="Z2257" t="b">
        <v>0</v>
      </c>
      <c r="AA2257" t="s">
        <v>74</v>
      </c>
      <c r="AB2257" t="s">
        <v>38</v>
      </c>
      <c r="AC2257" t="b">
        <v>0</v>
      </c>
      <c r="AD2257" t="b">
        <v>0</v>
      </c>
      <c r="AE2257" s="3">
        <v>69148</v>
      </c>
      <c r="AF2257" s="3">
        <v>0</v>
      </c>
    </row>
    <row r="2258" spans="1:32" x14ac:dyDescent="0.3">
      <c r="A2258" t="s">
        <v>4427</v>
      </c>
      <c r="B2258" t="b">
        <v>0</v>
      </c>
      <c r="D2258" t="b">
        <v>0</v>
      </c>
      <c r="E2258" s="1">
        <v>43761</v>
      </c>
      <c r="F2258" t="b">
        <v>1</v>
      </c>
      <c r="G2258" t="s">
        <v>40</v>
      </c>
      <c r="H2258" t="b">
        <v>1</v>
      </c>
      <c r="I2258" s="2">
        <v>43409.737222222226</v>
      </c>
      <c r="J2258" t="b">
        <v>0</v>
      </c>
      <c r="K2258" t="b">
        <v>0</v>
      </c>
      <c r="L2258" t="s">
        <v>167</v>
      </c>
      <c r="M2258">
        <v>4</v>
      </c>
      <c r="N2258">
        <v>2019</v>
      </c>
      <c r="O2258" t="s">
        <v>34</v>
      </c>
      <c r="P2258" t="s">
        <v>34</v>
      </c>
      <c r="Q2258" t="s">
        <v>69</v>
      </c>
      <c r="R2258" t="s">
        <v>87</v>
      </c>
      <c r="S2258" s="2">
        <v>44297.828460648147</v>
      </c>
      <c r="U2258" s="2">
        <v>43836.762962962966</v>
      </c>
      <c r="V2258" t="b">
        <v>0</v>
      </c>
      <c r="W2258" t="s">
        <v>83</v>
      </c>
      <c r="X2258" t="s">
        <v>4428</v>
      </c>
      <c r="Y2258" t="s">
        <v>1253</v>
      </c>
      <c r="Z2258" t="b">
        <v>0</v>
      </c>
      <c r="AA2258" t="s">
        <v>74</v>
      </c>
      <c r="AB2258" t="s">
        <v>38</v>
      </c>
      <c r="AC2258" t="b">
        <v>0</v>
      </c>
      <c r="AD2258" t="b">
        <v>0</v>
      </c>
      <c r="AE2258" s="3">
        <v>72097</v>
      </c>
      <c r="AF2258" s="3">
        <v>0</v>
      </c>
    </row>
    <row r="2259" spans="1:32" x14ac:dyDescent="0.3">
      <c r="A2259" t="s">
        <v>5610</v>
      </c>
      <c r="B2259" t="b">
        <v>0</v>
      </c>
      <c r="D2259" t="b">
        <v>0</v>
      </c>
      <c r="E2259" s="1">
        <v>43761</v>
      </c>
      <c r="F2259" t="b">
        <v>1</v>
      </c>
      <c r="G2259" t="s">
        <v>40</v>
      </c>
      <c r="H2259" t="b">
        <v>0</v>
      </c>
      <c r="I2259" s="2">
        <v>43578.759004629632</v>
      </c>
      <c r="J2259" t="b">
        <v>0</v>
      </c>
      <c r="K2259" t="b">
        <v>0</v>
      </c>
      <c r="L2259" t="s">
        <v>167</v>
      </c>
      <c r="M2259">
        <v>4</v>
      </c>
      <c r="N2259">
        <v>2019</v>
      </c>
      <c r="O2259" t="s">
        <v>5</v>
      </c>
      <c r="P2259" t="s">
        <v>5</v>
      </c>
      <c r="Q2259" t="s">
        <v>69</v>
      </c>
      <c r="R2259" t="s">
        <v>87</v>
      </c>
      <c r="S2259" s="2">
        <v>44297.8278587963</v>
      </c>
      <c r="U2259" s="2">
        <v>43836.762685185182</v>
      </c>
      <c r="V2259" t="b">
        <v>0</v>
      </c>
      <c r="W2259" t="s">
        <v>83</v>
      </c>
      <c r="X2259" t="s">
        <v>5611</v>
      </c>
      <c r="Z2259" t="b">
        <v>1</v>
      </c>
      <c r="AA2259" t="s">
        <v>40</v>
      </c>
      <c r="AB2259" t="s">
        <v>42</v>
      </c>
      <c r="AC2259" t="b">
        <v>0</v>
      </c>
      <c r="AD2259" t="b">
        <v>1</v>
      </c>
      <c r="AE2259" s="3">
        <v>6113</v>
      </c>
      <c r="AF2259" s="3">
        <v>6113</v>
      </c>
    </row>
    <row r="2260" spans="1:32" x14ac:dyDescent="0.3">
      <c r="A2260" t="s">
        <v>67</v>
      </c>
      <c r="B2260" t="b">
        <v>0</v>
      </c>
      <c r="D2260" t="b">
        <v>0</v>
      </c>
      <c r="E2260" s="1">
        <v>43761</v>
      </c>
      <c r="F2260" t="b">
        <v>1</v>
      </c>
      <c r="G2260" t="s">
        <v>40</v>
      </c>
      <c r="H2260" t="b">
        <v>0</v>
      </c>
      <c r="I2260" s="2">
        <v>43755.824050925927</v>
      </c>
      <c r="J2260" t="b">
        <v>0</v>
      </c>
      <c r="K2260" t="b">
        <v>0</v>
      </c>
      <c r="L2260" t="s">
        <v>167</v>
      </c>
      <c r="M2260">
        <v>4</v>
      </c>
      <c r="N2260">
        <v>2019</v>
      </c>
      <c r="O2260" t="s">
        <v>5</v>
      </c>
      <c r="P2260" t="s">
        <v>5</v>
      </c>
      <c r="Q2260" t="s">
        <v>35</v>
      </c>
      <c r="R2260" t="s">
        <v>87</v>
      </c>
      <c r="S2260" s="2">
        <v>44302.595810185187</v>
      </c>
      <c r="U2260" s="2">
        <v>43836.762685185182</v>
      </c>
      <c r="V2260" t="b">
        <v>0</v>
      </c>
      <c r="W2260" t="s">
        <v>111</v>
      </c>
      <c r="X2260" t="s">
        <v>5618</v>
      </c>
      <c r="Z2260" t="b">
        <v>1</v>
      </c>
      <c r="AA2260" t="s">
        <v>40</v>
      </c>
      <c r="AB2260" t="s">
        <v>42</v>
      </c>
      <c r="AC2260" t="b">
        <v>0</v>
      </c>
      <c r="AD2260" t="b">
        <v>1</v>
      </c>
      <c r="AE2260" s="3">
        <v>2328.3000000000002</v>
      </c>
      <c r="AF2260" s="3">
        <v>2328.3000000000002</v>
      </c>
    </row>
    <row r="2261" spans="1:32" x14ac:dyDescent="0.3">
      <c r="A2261" t="s">
        <v>3469</v>
      </c>
      <c r="B2261" t="b">
        <v>0</v>
      </c>
      <c r="D2261" t="b">
        <v>0</v>
      </c>
      <c r="E2261" s="1">
        <v>43761</v>
      </c>
      <c r="F2261" t="b">
        <v>1</v>
      </c>
      <c r="G2261" t="s">
        <v>229</v>
      </c>
      <c r="H2261" t="b">
        <v>1</v>
      </c>
      <c r="I2261" s="2">
        <v>43523.728020833332</v>
      </c>
      <c r="J2261" t="b">
        <v>0</v>
      </c>
      <c r="K2261" t="b">
        <v>0</v>
      </c>
      <c r="L2261" t="s">
        <v>167</v>
      </c>
      <c r="M2261">
        <v>4</v>
      </c>
      <c r="N2261">
        <v>2019</v>
      </c>
      <c r="O2261" t="s">
        <v>5</v>
      </c>
      <c r="P2261" t="s">
        <v>5</v>
      </c>
      <c r="Q2261" t="s">
        <v>69</v>
      </c>
      <c r="R2261" t="s">
        <v>40</v>
      </c>
      <c r="S2261" s="2">
        <v>44205.814502314817</v>
      </c>
      <c r="U2261" s="2">
        <v>43836.76290509259</v>
      </c>
      <c r="V2261" t="b">
        <v>0</v>
      </c>
      <c r="W2261" t="s">
        <v>37</v>
      </c>
      <c r="X2261" t="s">
        <v>5715</v>
      </c>
      <c r="Z2261" t="b">
        <v>1</v>
      </c>
      <c r="AA2261" t="s">
        <v>229</v>
      </c>
      <c r="AB2261" t="s">
        <v>42</v>
      </c>
      <c r="AC2261" t="b">
        <v>0</v>
      </c>
      <c r="AD2261" t="b">
        <v>1</v>
      </c>
      <c r="AE2261" s="3">
        <v>65913</v>
      </c>
      <c r="AF2261" s="3">
        <v>65913</v>
      </c>
    </row>
    <row r="2262" spans="1:32" x14ac:dyDescent="0.3">
      <c r="A2262" t="s">
        <v>2636</v>
      </c>
      <c r="B2262" t="b">
        <v>0</v>
      </c>
      <c r="D2262" t="b">
        <v>0</v>
      </c>
      <c r="E2262" s="1">
        <v>43761</v>
      </c>
      <c r="F2262" t="b">
        <v>1</v>
      </c>
      <c r="G2262" t="s">
        <v>109</v>
      </c>
      <c r="H2262" t="b">
        <v>0</v>
      </c>
      <c r="I2262" s="2">
        <v>43627.554791666669</v>
      </c>
      <c r="J2262" t="b">
        <v>0</v>
      </c>
      <c r="K2262" t="b">
        <v>0</v>
      </c>
      <c r="L2262" t="s">
        <v>167</v>
      </c>
      <c r="M2262">
        <v>4</v>
      </c>
      <c r="N2262">
        <v>2019</v>
      </c>
      <c r="O2262" t="s">
        <v>5</v>
      </c>
      <c r="P2262" t="s">
        <v>5</v>
      </c>
      <c r="Q2262" t="s">
        <v>120</v>
      </c>
      <c r="R2262" t="s">
        <v>87</v>
      </c>
      <c r="S2262" s="2">
        <v>44297.840763888889</v>
      </c>
      <c r="U2262" s="2">
        <v>43761.416944444441</v>
      </c>
      <c r="V2262" t="b">
        <v>0</v>
      </c>
      <c r="W2262" t="s">
        <v>111</v>
      </c>
      <c r="X2262" t="s">
        <v>5788</v>
      </c>
      <c r="Z2262" t="b">
        <v>0</v>
      </c>
      <c r="AA2262" t="s">
        <v>109</v>
      </c>
      <c r="AB2262" t="s">
        <v>42</v>
      </c>
      <c r="AC2262" t="b">
        <v>1</v>
      </c>
      <c r="AD2262" t="b">
        <v>1</v>
      </c>
      <c r="AE2262" s="3">
        <v>66072</v>
      </c>
      <c r="AF2262" s="3">
        <v>66072</v>
      </c>
    </row>
    <row r="2263" spans="1:32" x14ac:dyDescent="0.3">
      <c r="A2263" t="s">
        <v>613</v>
      </c>
      <c r="B2263" t="b">
        <v>0</v>
      </c>
      <c r="D2263" t="b">
        <v>0</v>
      </c>
      <c r="E2263" s="1">
        <v>43762</v>
      </c>
      <c r="F2263" t="b">
        <v>1</v>
      </c>
      <c r="G2263" t="s">
        <v>159</v>
      </c>
      <c r="H2263" t="b">
        <v>0</v>
      </c>
      <c r="I2263" s="2">
        <v>43760.785312499997</v>
      </c>
      <c r="J2263" t="b">
        <v>0</v>
      </c>
      <c r="K2263" t="b">
        <v>0</v>
      </c>
      <c r="L2263" t="s">
        <v>167</v>
      </c>
      <c r="M2263">
        <v>4</v>
      </c>
      <c r="N2263">
        <v>2019</v>
      </c>
      <c r="O2263" t="s">
        <v>5</v>
      </c>
      <c r="P2263" t="s">
        <v>5</v>
      </c>
      <c r="R2263" t="s">
        <v>87</v>
      </c>
      <c r="S2263" s="2">
        <v>44296.95826388889</v>
      </c>
      <c r="U2263" s="2">
        <v>43801.821481481478</v>
      </c>
      <c r="V2263" t="b">
        <v>0</v>
      </c>
      <c r="W2263" t="s">
        <v>37</v>
      </c>
      <c r="X2263" t="s">
        <v>4490</v>
      </c>
      <c r="Z2263" t="b">
        <v>0</v>
      </c>
      <c r="AA2263" t="s">
        <v>159</v>
      </c>
      <c r="AB2263" t="s">
        <v>42</v>
      </c>
      <c r="AC2263" t="b">
        <v>0</v>
      </c>
      <c r="AD2263" t="b">
        <v>1</v>
      </c>
      <c r="AE2263" s="3">
        <v>213</v>
      </c>
      <c r="AF2263" s="3">
        <v>213</v>
      </c>
    </row>
    <row r="2264" spans="1:32" x14ac:dyDescent="0.3">
      <c r="A2264" t="s">
        <v>155</v>
      </c>
      <c r="B2264" t="b">
        <v>0</v>
      </c>
      <c r="D2264" t="b">
        <v>0</v>
      </c>
      <c r="E2264" s="1">
        <v>43762</v>
      </c>
      <c r="F2264" t="b">
        <v>1</v>
      </c>
      <c r="G2264" t="s">
        <v>123</v>
      </c>
      <c r="H2264" t="b">
        <v>0</v>
      </c>
      <c r="I2264" s="2">
        <v>43749.809050925927</v>
      </c>
      <c r="J2264" t="b">
        <v>0</v>
      </c>
      <c r="K2264" t="b">
        <v>0</v>
      </c>
      <c r="L2264" t="s">
        <v>167</v>
      </c>
      <c r="M2264">
        <v>4</v>
      </c>
      <c r="N2264">
        <v>2019</v>
      </c>
      <c r="O2264" t="s">
        <v>5</v>
      </c>
      <c r="P2264" t="s">
        <v>5</v>
      </c>
      <c r="R2264" t="s">
        <v>87</v>
      </c>
      <c r="S2264" s="2">
        <v>44297.83829861111</v>
      </c>
      <c r="U2264" s="2">
        <v>43801.828217592592</v>
      </c>
      <c r="V2264" t="b">
        <v>0</v>
      </c>
      <c r="W2264" t="s">
        <v>121</v>
      </c>
      <c r="X2264" t="s">
        <v>5005</v>
      </c>
      <c r="Z2264" t="b">
        <v>0</v>
      </c>
      <c r="AA2264" t="s">
        <v>123</v>
      </c>
      <c r="AB2264" t="s">
        <v>42</v>
      </c>
      <c r="AC2264" t="b">
        <v>0</v>
      </c>
      <c r="AD2264" t="b">
        <v>1</v>
      </c>
      <c r="AE2264" s="3">
        <v>7830</v>
      </c>
      <c r="AF2264" s="3">
        <v>7830</v>
      </c>
    </row>
    <row r="2265" spans="1:32" x14ac:dyDescent="0.3">
      <c r="A2265" t="s">
        <v>4431</v>
      </c>
      <c r="B2265" t="b">
        <v>0</v>
      </c>
      <c r="D2265" t="b">
        <v>0</v>
      </c>
      <c r="E2265" s="1">
        <v>43767</v>
      </c>
      <c r="F2265" t="b">
        <v>1</v>
      </c>
      <c r="G2265" t="s">
        <v>229</v>
      </c>
      <c r="H2265" t="b">
        <v>1</v>
      </c>
      <c r="I2265" s="2">
        <v>43747.67664351852</v>
      </c>
      <c r="J2265" t="b">
        <v>0</v>
      </c>
      <c r="K2265" t="b">
        <v>0</v>
      </c>
      <c r="L2265" t="s">
        <v>167</v>
      </c>
      <c r="M2265">
        <v>4</v>
      </c>
      <c r="N2265">
        <v>2019</v>
      </c>
      <c r="O2265" t="s">
        <v>34</v>
      </c>
      <c r="P2265" t="s">
        <v>34</v>
      </c>
      <c r="Q2265" t="s">
        <v>69</v>
      </c>
      <c r="R2265" t="s">
        <v>87</v>
      </c>
      <c r="S2265" s="2">
        <v>44297.828460648147</v>
      </c>
      <c r="U2265" s="2">
        <v>43836.762962962966</v>
      </c>
      <c r="V2265" t="b">
        <v>0</v>
      </c>
      <c r="W2265" t="s">
        <v>83</v>
      </c>
      <c r="X2265" t="s">
        <v>4432</v>
      </c>
      <c r="Y2265" t="s">
        <v>1253</v>
      </c>
      <c r="Z2265" t="b">
        <v>0</v>
      </c>
      <c r="AA2265" t="s">
        <v>229</v>
      </c>
      <c r="AB2265" t="s">
        <v>38</v>
      </c>
      <c r="AC2265" t="b">
        <v>0</v>
      </c>
      <c r="AD2265" t="b">
        <v>0</v>
      </c>
      <c r="AE2265" s="3">
        <v>65636</v>
      </c>
      <c r="AF2265" s="3">
        <v>0</v>
      </c>
    </row>
    <row r="2266" spans="1:32" x14ac:dyDescent="0.3">
      <c r="A2266" t="s">
        <v>336</v>
      </c>
      <c r="B2266" t="b">
        <v>0</v>
      </c>
      <c r="D2266" t="b">
        <v>0</v>
      </c>
      <c r="E2266" s="1">
        <v>43767</v>
      </c>
      <c r="F2266" t="b">
        <v>1</v>
      </c>
      <c r="G2266" t="s">
        <v>159</v>
      </c>
      <c r="H2266" t="b">
        <v>0</v>
      </c>
      <c r="I2266" s="2">
        <v>43761.777962962966</v>
      </c>
      <c r="J2266" t="b">
        <v>0</v>
      </c>
      <c r="K2266" t="b">
        <v>0</v>
      </c>
      <c r="L2266" t="s">
        <v>167</v>
      </c>
      <c r="M2266">
        <v>4</v>
      </c>
      <c r="N2266">
        <v>2019</v>
      </c>
      <c r="O2266" t="s">
        <v>5</v>
      </c>
      <c r="P2266" t="s">
        <v>5</v>
      </c>
      <c r="R2266" t="s">
        <v>87</v>
      </c>
      <c r="S2266" s="2">
        <v>44296.95826388889</v>
      </c>
      <c r="U2266" s="2">
        <v>43767.685150462959</v>
      </c>
      <c r="V2266" t="b">
        <v>0</v>
      </c>
      <c r="W2266" t="s">
        <v>45</v>
      </c>
      <c r="X2266" t="s">
        <v>4971</v>
      </c>
      <c r="Z2266" t="b">
        <v>0</v>
      </c>
      <c r="AA2266" t="s">
        <v>159</v>
      </c>
      <c r="AB2266" t="s">
        <v>42</v>
      </c>
      <c r="AC2266" t="b">
        <v>0</v>
      </c>
      <c r="AD2266" t="b">
        <v>1</v>
      </c>
      <c r="AE2266" s="3">
        <v>14760</v>
      </c>
      <c r="AF2266" s="3">
        <v>14760</v>
      </c>
    </row>
    <row r="2267" spans="1:32" x14ac:dyDescent="0.3">
      <c r="A2267" t="s">
        <v>175</v>
      </c>
      <c r="B2267" t="b">
        <v>0</v>
      </c>
      <c r="D2267" t="b">
        <v>0</v>
      </c>
      <c r="E2267" s="1">
        <v>43768</v>
      </c>
      <c r="F2267" t="b">
        <v>1</v>
      </c>
      <c r="G2267" t="s">
        <v>159</v>
      </c>
      <c r="H2267" t="b">
        <v>0</v>
      </c>
      <c r="I2267" s="2">
        <v>43676.654826388891</v>
      </c>
      <c r="J2267" t="b">
        <v>0</v>
      </c>
      <c r="K2267" t="b">
        <v>0</v>
      </c>
      <c r="L2267" t="s">
        <v>167</v>
      </c>
      <c r="M2267">
        <v>4</v>
      </c>
      <c r="N2267">
        <v>2019</v>
      </c>
      <c r="O2267" t="s">
        <v>34</v>
      </c>
      <c r="P2267" t="s">
        <v>34</v>
      </c>
      <c r="R2267" t="s">
        <v>87</v>
      </c>
      <c r="S2267" s="2">
        <v>44296.959062499998</v>
      </c>
      <c r="U2267" s="2">
        <v>43790.648854166669</v>
      </c>
      <c r="V2267" t="b">
        <v>0</v>
      </c>
      <c r="W2267" t="s">
        <v>37</v>
      </c>
      <c r="X2267" t="s">
        <v>3195</v>
      </c>
      <c r="Z2267" t="b">
        <v>0</v>
      </c>
      <c r="AA2267" t="s">
        <v>159</v>
      </c>
      <c r="AB2267" t="s">
        <v>38</v>
      </c>
      <c r="AC2267" t="b">
        <v>0</v>
      </c>
      <c r="AD2267" t="b">
        <v>0</v>
      </c>
      <c r="AE2267" s="3">
        <v>5120</v>
      </c>
      <c r="AF2267" s="3">
        <v>0</v>
      </c>
    </row>
    <row r="2268" spans="1:32" x14ac:dyDescent="0.3">
      <c r="A2268" t="s">
        <v>299</v>
      </c>
      <c r="B2268" t="b">
        <v>0</v>
      </c>
      <c r="D2268" t="b">
        <v>0</v>
      </c>
      <c r="E2268" s="1">
        <v>43768</v>
      </c>
      <c r="F2268" t="b">
        <v>1</v>
      </c>
      <c r="G2268" t="s">
        <v>159</v>
      </c>
      <c r="H2268" t="b">
        <v>0</v>
      </c>
      <c r="I2268" s="2">
        <v>43753.647638888891</v>
      </c>
      <c r="J2268" t="b">
        <v>0</v>
      </c>
      <c r="K2268" t="b">
        <v>0</v>
      </c>
      <c r="L2268" t="s">
        <v>167</v>
      </c>
      <c r="M2268">
        <v>4</v>
      </c>
      <c r="N2268">
        <v>2019</v>
      </c>
      <c r="O2268" t="s">
        <v>5</v>
      </c>
      <c r="P2268" t="s">
        <v>5</v>
      </c>
      <c r="R2268" t="s">
        <v>87</v>
      </c>
      <c r="S2268" s="2">
        <v>44297.837673611109</v>
      </c>
      <c r="U2268" s="2">
        <v>43768.583912037036</v>
      </c>
      <c r="V2268" t="b">
        <v>0</v>
      </c>
      <c r="W2268" t="s">
        <v>121</v>
      </c>
      <c r="X2268" t="s">
        <v>5032</v>
      </c>
      <c r="Z2268" t="b">
        <v>0</v>
      </c>
      <c r="AA2268" t="s">
        <v>159</v>
      </c>
      <c r="AB2268" t="s">
        <v>42</v>
      </c>
      <c r="AC2268" t="b">
        <v>0</v>
      </c>
      <c r="AD2268" t="b">
        <v>1</v>
      </c>
      <c r="AE2268" s="3">
        <v>4475</v>
      </c>
      <c r="AF2268" s="3">
        <v>4475</v>
      </c>
    </row>
    <row r="2269" spans="1:32" x14ac:dyDescent="0.3">
      <c r="A2269" t="s">
        <v>308</v>
      </c>
      <c r="B2269" t="b">
        <v>0</v>
      </c>
      <c r="D2269" t="b">
        <v>0</v>
      </c>
      <c r="E2269" s="1">
        <v>43768</v>
      </c>
      <c r="F2269" t="b">
        <v>1</v>
      </c>
      <c r="G2269" t="s">
        <v>40</v>
      </c>
      <c r="H2269" t="b">
        <v>0</v>
      </c>
      <c r="I2269" s="2">
        <v>43938.641319444447</v>
      </c>
      <c r="J2269" t="b">
        <v>0</v>
      </c>
      <c r="K2269" t="b">
        <v>0</v>
      </c>
      <c r="L2269" t="s">
        <v>167</v>
      </c>
      <c r="M2269">
        <v>4</v>
      </c>
      <c r="N2269">
        <v>2019</v>
      </c>
      <c r="O2269" t="s">
        <v>5</v>
      </c>
      <c r="P2269" t="s">
        <v>5</v>
      </c>
      <c r="Q2269" t="s">
        <v>49</v>
      </c>
      <c r="R2269" t="s">
        <v>87</v>
      </c>
      <c r="S2269" s="2">
        <v>44297.838888888888</v>
      </c>
      <c r="V2269" t="b">
        <v>0</v>
      </c>
      <c r="W2269" t="s">
        <v>121</v>
      </c>
      <c r="X2269" t="s">
        <v>5128</v>
      </c>
      <c r="Z2269" t="b">
        <v>0</v>
      </c>
      <c r="AA2269" t="s">
        <v>194</v>
      </c>
      <c r="AB2269" t="s">
        <v>42</v>
      </c>
      <c r="AC2269" t="b">
        <v>0</v>
      </c>
      <c r="AD2269" t="b">
        <v>1</v>
      </c>
      <c r="AE2269" s="3">
        <v>61647.6</v>
      </c>
      <c r="AF2269" s="3">
        <v>61647.6</v>
      </c>
    </row>
    <row r="2270" spans="1:32" x14ac:dyDescent="0.3">
      <c r="A2270" t="s">
        <v>1251</v>
      </c>
      <c r="B2270" t="b">
        <v>0</v>
      </c>
      <c r="D2270" t="b">
        <v>0</v>
      </c>
      <c r="E2270" s="1">
        <v>43768</v>
      </c>
      <c r="F2270" t="b">
        <v>1</v>
      </c>
      <c r="G2270" t="s">
        <v>40</v>
      </c>
      <c r="H2270" t="b">
        <v>0</v>
      </c>
      <c r="I2270" s="2">
        <v>43768.84684027778</v>
      </c>
      <c r="J2270" t="b">
        <v>0</v>
      </c>
      <c r="K2270" t="b">
        <v>0</v>
      </c>
      <c r="L2270" t="s">
        <v>167</v>
      </c>
      <c r="M2270">
        <v>4</v>
      </c>
      <c r="N2270">
        <v>2019</v>
      </c>
      <c r="O2270" t="s">
        <v>5</v>
      </c>
      <c r="P2270" t="s">
        <v>5</v>
      </c>
      <c r="Q2270" t="s">
        <v>35</v>
      </c>
      <c r="R2270" t="s">
        <v>87</v>
      </c>
      <c r="S2270" s="2">
        <v>44297.838888888888</v>
      </c>
      <c r="U2270" s="2">
        <v>43836.762685185182</v>
      </c>
      <c r="V2270" t="b">
        <v>0</v>
      </c>
      <c r="W2270" t="s">
        <v>121</v>
      </c>
      <c r="X2270" t="s">
        <v>5619</v>
      </c>
      <c r="Z2270" t="b">
        <v>1</v>
      </c>
      <c r="AA2270" t="s">
        <v>40</v>
      </c>
      <c r="AB2270" t="s">
        <v>42</v>
      </c>
      <c r="AC2270" t="b">
        <v>0</v>
      </c>
      <c r="AD2270" t="b">
        <v>1</v>
      </c>
      <c r="AE2270" s="3">
        <v>393.3</v>
      </c>
      <c r="AF2270" s="3">
        <v>393.3</v>
      </c>
    </row>
    <row r="2271" spans="1:32" x14ac:dyDescent="0.3">
      <c r="A2271" t="s">
        <v>5026</v>
      </c>
      <c r="B2271" t="b">
        <v>0</v>
      </c>
      <c r="D2271" t="b">
        <v>0</v>
      </c>
      <c r="E2271" s="1">
        <v>43768</v>
      </c>
      <c r="F2271" t="b">
        <v>1</v>
      </c>
      <c r="G2271" t="s">
        <v>159</v>
      </c>
      <c r="H2271" t="b">
        <v>1</v>
      </c>
      <c r="I2271" s="2">
        <v>43727.619432870371</v>
      </c>
      <c r="J2271" t="b">
        <v>0</v>
      </c>
      <c r="K2271" t="b">
        <v>0</v>
      </c>
      <c r="L2271" t="s">
        <v>167</v>
      </c>
      <c r="M2271">
        <v>4</v>
      </c>
      <c r="N2271">
        <v>2019</v>
      </c>
      <c r="O2271" t="s">
        <v>5</v>
      </c>
      <c r="P2271" t="s">
        <v>5</v>
      </c>
      <c r="Q2271" t="s">
        <v>120</v>
      </c>
      <c r="R2271" t="s">
        <v>87</v>
      </c>
      <c r="S2271" s="2">
        <v>44297.8278587963</v>
      </c>
      <c r="U2271" s="2">
        <v>43773.65966435185</v>
      </c>
      <c r="V2271" t="b">
        <v>0</v>
      </c>
      <c r="W2271" t="s">
        <v>83</v>
      </c>
      <c r="X2271" t="s">
        <v>5781</v>
      </c>
      <c r="Z2271" t="b">
        <v>0</v>
      </c>
      <c r="AA2271" t="s">
        <v>150</v>
      </c>
      <c r="AB2271" t="s">
        <v>42</v>
      </c>
      <c r="AC2271" t="b">
        <v>1</v>
      </c>
      <c r="AD2271" t="b">
        <v>1</v>
      </c>
      <c r="AE2271" s="3">
        <v>72900</v>
      </c>
      <c r="AF2271" s="3">
        <v>72900</v>
      </c>
    </row>
    <row r="2272" spans="1:32" x14ac:dyDescent="0.3">
      <c r="A2272" t="s">
        <v>3744</v>
      </c>
      <c r="B2272" t="b">
        <v>0</v>
      </c>
      <c r="D2272" t="b">
        <v>0</v>
      </c>
      <c r="E2272" s="1">
        <v>43769</v>
      </c>
      <c r="F2272" t="b">
        <v>1</v>
      </c>
      <c r="G2272" t="s">
        <v>40</v>
      </c>
      <c r="H2272" t="b">
        <v>0</v>
      </c>
      <c r="I2272" s="2">
        <v>43705.629780092589</v>
      </c>
      <c r="J2272" t="b">
        <v>0</v>
      </c>
      <c r="K2272" t="b">
        <v>0</v>
      </c>
      <c r="L2272" t="s">
        <v>167</v>
      </c>
      <c r="M2272">
        <v>4</v>
      </c>
      <c r="N2272">
        <v>2019</v>
      </c>
      <c r="O2272" t="s">
        <v>34</v>
      </c>
      <c r="P2272" t="s">
        <v>34</v>
      </c>
      <c r="Q2272" t="s">
        <v>64</v>
      </c>
      <c r="R2272" t="s">
        <v>87</v>
      </c>
      <c r="S2272" s="2">
        <v>44297.838888888888</v>
      </c>
      <c r="U2272" s="2">
        <v>43836.762962962966</v>
      </c>
      <c r="V2272" t="b">
        <v>0</v>
      </c>
      <c r="W2272" t="s">
        <v>121</v>
      </c>
      <c r="X2272" t="s">
        <v>3745</v>
      </c>
      <c r="Z2272" t="b">
        <v>0</v>
      </c>
      <c r="AA2272" t="s">
        <v>194</v>
      </c>
      <c r="AB2272" t="s">
        <v>38</v>
      </c>
      <c r="AC2272" t="b">
        <v>0</v>
      </c>
      <c r="AD2272" t="b">
        <v>0</v>
      </c>
      <c r="AE2272" s="3">
        <v>65636</v>
      </c>
      <c r="AF2272" s="3">
        <v>0</v>
      </c>
    </row>
    <row r="2273" spans="1:32" x14ac:dyDescent="0.3">
      <c r="A2273" t="s">
        <v>2995</v>
      </c>
      <c r="B2273" t="b">
        <v>0</v>
      </c>
      <c r="D2273" t="b">
        <v>0</v>
      </c>
      <c r="E2273" s="1">
        <v>43769</v>
      </c>
      <c r="F2273" t="b">
        <v>1</v>
      </c>
      <c r="G2273" t="s">
        <v>123</v>
      </c>
      <c r="H2273" t="b">
        <v>1</v>
      </c>
      <c r="I2273" s="2">
        <v>43265.814421296294</v>
      </c>
      <c r="J2273" t="b">
        <v>0</v>
      </c>
      <c r="K2273" t="b">
        <v>0</v>
      </c>
      <c r="L2273" t="s">
        <v>167</v>
      </c>
      <c r="M2273">
        <v>4</v>
      </c>
      <c r="N2273">
        <v>2019</v>
      </c>
      <c r="O2273" t="s">
        <v>34</v>
      </c>
      <c r="P2273" t="s">
        <v>34</v>
      </c>
      <c r="Q2273" t="s">
        <v>153</v>
      </c>
      <c r="R2273" t="s">
        <v>87</v>
      </c>
      <c r="S2273" s="2">
        <v>44296.959062499998</v>
      </c>
      <c r="U2273" s="2">
        <v>43780.669560185182</v>
      </c>
      <c r="V2273" t="b">
        <v>0</v>
      </c>
      <c r="W2273" t="s">
        <v>1226</v>
      </c>
      <c r="X2273" t="s">
        <v>4249</v>
      </c>
      <c r="Z2273" t="b">
        <v>0</v>
      </c>
      <c r="AA2273" t="s">
        <v>246</v>
      </c>
      <c r="AB2273" t="s">
        <v>38</v>
      </c>
      <c r="AC2273" t="b">
        <v>0</v>
      </c>
      <c r="AD2273" t="b">
        <v>0</v>
      </c>
      <c r="AE2273" s="3">
        <v>57645</v>
      </c>
      <c r="AF2273" s="3">
        <v>0</v>
      </c>
    </row>
    <row r="2274" spans="1:32" x14ac:dyDescent="0.3">
      <c r="A2274" t="s">
        <v>770</v>
      </c>
      <c r="B2274" t="b">
        <v>0</v>
      </c>
      <c r="D2274" t="b">
        <v>0</v>
      </c>
      <c r="E2274" s="1">
        <v>43769</v>
      </c>
      <c r="F2274" t="b">
        <v>1</v>
      </c>
      <c r="G2274" t="s">
        <v>2033</v>
      </c>
      <c r="H2274" t="b">
        <v>0</v>
      </c>
      <c r="I2274" s="2">
        <v>43755.016770833332</v>
      </c>
      <c r="J2274" t="b">
        <v>0</v>
      </c>
      <c r="K2274" t="b">
        <v>0</v>
      </c>
      <c r="L2274" t="s">
        <v>167</v>
      </c>
      <c r="M2274">
        <v>4</v>
      </c>
      <c r="N2274">
        <v>2019</v>
      </c>
      <c r="O2274" t="s">
        <v>5</v>
      </c>
      <c r="P2274" t="s">
        <v>5</v>
      </c>
      <c r="Q2274" t="s">
        <v>120</v>
      </c>
      <c r="R2274" t="s">
        <v>87</v>
      </c>
      <c r="S2274" s="2">
        <v>44297.837673611109</v>
      </c>
      <c r="U2274" s="2">
        <v>43769.748726851853</v>
      </c>
      <c r="V2274" t="b">
        <v>0</v>
      </c>
      <c r="W2274" t="s">
        <v>121</v>
      </c>
      <c r="X2274" t="s">
        <v>4914</v>
      </c>
      <c r="Z2274" t="b">
        <v>0</v>
      </c>
      <c r="AA2274" t="s">
        <v>2033</v>
      </c>
      <c r="AB2274" t="s">
        <v>42</v>
      </c>
      <c r="AC2274" t="b">
        <v>0</v>
      </c>
      <c r="AD2274" t="b">
        <v>1</v>
      </c>
      <c r="AE2274" s="3">
        <v>24000</v>
      </c>
      <c r="AF2274" s="3">
        <v>24000</v>
      </c>
    </row>
    <row r="2275" spans="1:32" x14ac:dyDescent="0.3">
      <c r="A2275" t="s">
        <v>995</v>
      </c>
      <c r="B2275" t="b">
        <v>0</v>
      </c>
      <c r="D2275" t="b">
        <v>0</v>
      </c>
      <c r="E2275" s="1">
        <v>43769</v>
      </c>
      <c r="F2275" t="b">
        <v>1</v>
      </c>
      <c r="G2275" t="s">
        <v>150</v>
      </c>
      <c r="H2275" t="b">
        <v>0</v>
      </c>
      <c r="I2275" s="2">
        <v>43753.718252314815</v>
      </c>
      <c r="J2275" t="b">
        <v>0</v>
      </c>
      <c r="K2275" t="b">
        <v>0</v>
      </c>
      <c r="L2275" t="s">
        <v>167</v>
      </c>
      <c r="M2275">
        <v>4</v>
      </c>
      <c r="N2275">
        <v>2019</v>
      </c>
      <c r="O2275" t="s">
        <v>5</v>
      </c>
      <c r="P2275" t="s">
        <v>5</v>
      </c>
      <c r="R2275" t="s">
        <v>87</v>
      </c>
      <c r="S2275" s="2">
        <v>44297.8278587963</v>
      </c>
      <c r="U2275" s="2">
        <v>43769.678124999999</v>
      </c>
      <c r="V2275" t="b">
        <v>0</v>
      </c>
      <c r="W2275" t="s">
        <v>83</v>
      </c>
      <c r="X2275" t="s">
        <v>4969</v>
      </c>
      <c r="Z2275" t="b">
        <v>0</v>
      </c>
      <c r="AA2275" t="s">
        <v>150</v>
      </c>
      <c r="AB2275" t="s">
        <v>42</v>
      </c>
      <c r="AC2275" t="b">
        <v>0</v>
      </c>
      <c r="AD2275" t="b">
        <v>1</v>
      </c>
      <c r="AE2275" s="3">
        <v>4995</v>
      </c>
      <c r="AF2275" s="3">
        <v>4995</v>
      </c>
    </row>
    <row r="2276" spans="1:32" x14ac:dyDescent="0.3">
      <c r="A2276" t="s">
        <v>995</v>
      </c>
      <c r="B2276" t="b">
        <v>0</v>
      </c>
      <c r="D2276" t="b">
        <v>0</v>
      </c>
      <c r="E2276" s="1">
        <v>43769</v>
      </c>
      <c r="F2276" t="b">
        <v>1</v>
      </c>
      <c r="G2276" t="s">
        <v>150</v>
      </c>
      <c r="H2276" t="b">
        <v>0</v>
      </c>
      <c r="I2276" s="2">
        <v>43755.225046296298</v>
      </c>
      <c r="J2276" t="b">
        <v>0</v>
      </c>
      <c r="K2276" t="b">
        <v>0</v>
      </c>
      <c r="L2276" t="s">
        <v>167</v>
      </c>
      <c r="M2276">
        <v>4</v>
      </c>
      <c r="N2276">
        <v>2019</v>
      </c>
      <c r="O2276" t="s">
        <v>5</v>
      </c>
      <c r="P2276" t="s">
        <v>5</v>
      </c>
      <c r="Q2276" t="s">
        <v>120</v>
      </c>
      <c r="R2276" t="s">
        <v>87</v>
      </c>
      <c r="S2276" s="2">
        <v>44297.8278587963</v>
      </c>
      <c r="U2276" s="2">
        <v>43769.677731481483</v>
      </c>
      <c r="V2276" t="b">
        <v>0</v>
      </c>
      <c r="W2276" t="s">
        <v>83</v>
      </c>
      <c r="X2276" t="s">
        <v>5023</v>
      </c>
      <c r="Z2276" t="b">
        <v>0</v>
      </c>
      <c r="AA2276" t="s">
        <v>150</v>
      </c>
      <c r="AB2276" t="s">
        <v>42</v>
      </c>
      <c r="AC2276" t="b">
        <v>0</v>
      </c>
      <c r="AD2276" t="b">
        <v>1</v>
      </c>
      <c r="AE2276" s="3">
        <v>5120</v>
      </c>
      <c r="AF2276" s="3">
        <v>5120</v>
      </c>
    </row>
    <row r="2277" spans="1:32" x14ac:dyDescent="0.3">
      <c r="A2277" t="s">
        <v>100</v>
      </c>
      <c r="B2277" t="b">
        <v>0</v>
      </c>
      <c r="D2277" t="b">
        <v>0</v>
      </c>
      <c r="E2277" s="1">
        <v>43770</v>
      </c>
      <c r="F2277" t="b">
        <v>1</v>
      </c>
      <c r="G2277" t="s">
        <v>40</v>
      </c>
      <c r="H2277" t="b">
        <v>0</v>
      </c>
      <c r="I2277" s="2">
        <v>43725.666192129633</v>
      </c>
      <c r="J2277" t="b">
        <v>0</v>
      </c>
      <c r="K2277" t="b">
        <v>0</v>
      </c>
      <c r="L2277" t="s">
        <v>167</v>
      </c>
      <c r="M2277">
        <v>4</v>
      </c>
      <c r="N2277">
        <v>2019</v>
      </c>
      <c r="O2277" t="s">
        <v>34</v>
      </c>
      <c r="P2277" t="s">
        <v>34</v>
      </c>
      <c r="Q2277" t="s">
        <v>69</v>
      </c>
      <c r="R2277" t="s">
        <v>87</v>
      </c>
      <c r="S2277" s="2">
        <v>44297.8278587963</v>
      </c>
      <c r="U2277" s="2">
        <v>43836.763020833336</v>
      </c>
      <c r="V2277" t="b">
        <v>0</v>
      </c>
      <c r="W2277" t="s">
        <v>83</v>
      </c>
      <c r="X2277" t="s">
        <v>3746</v>
      </c>
      <c r="Z2277" t="b">
        <v>0</v>
      </c>
      <c r="AA2277" t="s">
        <v>40</v>
      </c>
      <c r="AB2277" t="s">
        <v>38</v>
      </c>
      <c r="AC2277" t="b">
        <v>0</v>
      </c>
      <c r="AD2277" t="b">
        <v>0</v>
      </c>
      <c r="AE2277" s="3">
        <v>1432.8</v>
      </c>
      <c r="AF2277" s="3">
        <v>0</v>
      </c>
    </row>
    <row r="2278" spans="1:32" x14ac:dyDescent="0.3">
      <c r="A2278" t="s">
        <v>3800</v>
      </c>
      <c r="B2278" t="b">
        <v>0</v>
      </c>
      <c r="D2278" t="b">
        <v>0</v>
      </c>
      <c r="E2278" s="1">
        <v>43770</v>
      </c>
      <c r="F2278" t="b">
        <v>1</v>
      </c>
      <c r="G2278" t="s">
        <v>40</v>
      </c>
      <c r="H2278" t="b">
        <v>0</v>
      </c>
      <c r="I2278" s="2">
        <v>43616.549629629626</v>
      </c>
      <c r="J2278" t="b">
        <v>0</v>
      </c>
      <c r="K2278" t="b">
        <v>0</v>
      </c>
      <c r="L2278" t="s">
        <v>167</v>
      </c>
      <c r="M2278">
        <v>4</v>
      </c>
      <c r="N2278">
        <v>2019</v>
      </c>
      <c r="O2278" t="s">
        <v>34</v>
      </c>
      <c r="P2278" t="s">
        <v>34</v>
      </c>
      <c r="Q2278" t="s">
        <v>64</v>
      </c>
      <c r="R2278" t="s">
        <v>87</v>
      </c>
      <c r="S2278" s="2">
        <v>44297.828460648147</v>
      </c>
      <c r="U2278" s="2">
        <v>43836.762962962966</v>
      </c>
      <c r="V2278" t="b">
        <v>0</v>
      </c>
      <c r="W2278" t="s">
        <v>83</v>
      </c>
      <c r="X2278" t="s">
        <v>3801</v>
      </c>
      <c r="Z2278" t="b">
        <v>0</v>
      </c>
      <c r="AA2278" t="s">
        <v>40</v>
      </c>
      <c r="AB2278" t="s">
        <v>38</v>
      </c>
      <c r="AC2278" t="b">
        <v>0</v>
      </c>
      <c r="AD2278" t="b">
        <v>0</v>
      </c>
      <c r="AE2278" s="3">
        <v>13000</v>
      </c>
      <c r="AF2278" s="3">
        <v>0</v>
      </c>
    </row>
    <row r="2279" spans="1:32" x14ac:dyDescent="0.3">
      <c r="A2279" t="s">
        <v>2885</v>
      </c>
      <c r="B2279" t="b">
        <v>0</v>
      </c>
      <c r="D2279" t="b">
        <v>0</v>
      </c>
      <c r="E2279" s="1">
        <v>43770</v>
      </c>
      <c r="F2279" t="b">
        <v>1</v>
      </c>
      <c r="G2279" t="s">
        <v>40</v>
      </c>
      <c r="H2279" t="b">
        <v>0</v>
      </c>
      <c r="I2279" s="2">
        <v>43663.690127314818</v>
      </c>
      <c r="J2279" t="b">
        <v>0</v>
      </c>
      <c r="K2279" t="b">
        <v>0</v>
      </c>
      <c r="L2279" t="s">
        <v>167</v>
      </c>
      <c r="M2279">
        <v>4</v>
      </c>
      <c r="N2279">
        <v>2019</v>
      </c>
      <c r="O2279" t="s">
        <v>34</v>
      </c>
      <c r="P2279" t="s">
        <v>34</v>
      </c>
      <c r="Q2279" t="s">
        <v>64</v>
      </c>
      <c r="R2279" t="s">
        <v>87</v>
      </c>
      <c r="S2279" s="2">
        <v>44297.8278587963</v>
      </c>
      <c r="U2279" s="2">
        <v>43836.763020833336</v>
      </c>
      <c r="V2279" t="b">
        <v>0</v>
      </c>
      <c r="W2279" t="s">
        <v>83</v>
      </c>
      <c r="X2279" t="s">
        <v>3820</v>
      </c>
      <c r="Z2279" t="b">
        <v>0</v>
      </c>
      <c r="AA2279" t="s">
        <v>40</v>
      </c>
      <c r="AB2279" t="s">
        <v>38</v>
      </c>
      <c r="AC2279" t="b">
        <v>0</v>
      </c>
      <c r="AD2279" t="b">
        <v>0</v>
      </c>
      <c r="AE2279" s="3">
        <v>3500</v>
      </c>
      <c r="AF2279" s="3">
        <v>0</v>
      </c>
    </row>
    <row r="2280" spans="1:32" x14ac:dyDescent="0.3">
      <c r="A2280" t="s">
        <v>191</v>
      </c>
      <c r="B2280" t="b">
        <v>0</v>
      </c>
      <c r="D2280" t="b">
        <v>0</v>
      </c>
      <c r="E2280" s="1">
        <v>43770</v>
      </c>
      <c r="F2280" t="b">
        <v>1</v>
      </c>
      <c r="G2280" t="s">
        <v>159</v>
      </c>
      <c r="H2280" t="b">
        <v>0</v>
      </c>
      <c r="I2280" s="2">
        <v>43678.738298611112</v>
      </c>
      <c r="J2280" t="b">
        <v>0</v>
      </c>
      <c r="K2280" t="b">
        <v>0</v>
      </c>
      <c r="L2280" t="s">
        <v>167</v>
      </c>
      <c r="M2280">
        <v>4</v>
      </c>
      <c r="N2280">
        <v>2019</v>
      </c>
      <c r="O2280" t="s">
        <v>5</v>
      </c>
      <c r="P2280" t="s">
        <v>5</v>
      </c>
      <c r="R2280" t="s">
        <v>87</v>
      </c>
      <c r="S2280" s="2">
        <v>44296.95826388889</v>
      </c>
      <c r="U2280" s="2">
        <v>43774.616782407407</v>
      </c>
      <c r="V2280" t="b">
        <v>0</v>
      </c>
      <c r="W2280" t="s">
        <v>1818</v>
      </c>
      <c r="X2280" t="s">
        <v>4960</v>
      </c>
      <c r="Z2280" t="b">
        <v>0</v>
      </c>
      <c r="AA2280" t="s">
        <v>159</v>
      </c>
      <c r="AB2280" t="s">
        <v>42</v>
      </c>
      <c r="AC2280" t="b">
        <v>0</v>
      </c>
      <c r="AD2280" t="b">
        <v>1</v>
      </c>
      <c r="AE2280" s="3">
        <v>670</v>
      </c>
      <c r="AF2280" s="3">
        <v>670</v>
      </c>
    </row>
    <row r="2281" spans="1:32" x14ac:dyDescent="0.3">
      <c r="A2281" t="s">
        <v>5131</v>
      </c>
      <c r="B2281" t="b">
        <v>0</v>
      </c>
      <c r="D2281" t="b">
        <v>0</v>
      </c>
      <c r="E2281" s="1">
        <v>43770</v>
      </c>
      <c r="F2281" t="b">
        <v>1</v>
      </c>
      <c r="G2281" t="s">
        <v>40</v>
      </c>
      <c r="H2281" t="b">
        <v>0</v>
      </c>
      <c r="I2281" s="2">
        <v>43808.90421296296</v>
      </c>
      <c r="J2281" t="b">
        <v>0</v>
      </c>
      <c r="K2281" t="b">
        <v>0</v>
      </c>
      <c r="L2281" t="s">
        <v>167</v>
      </c>
      <c r="M2281">
        <v>4</v>
      </c>
      <c r="N2281">
        <v>2019</v>
      </c>
      <c r="O2281" t="s">
        <v>5</v>
      </c>
      <c r="P2281" t="s">
        <v>5</v>
      </c>
      <c r="Q2281" t="s">
        <v>35</v>
      </c>
      <c r="R2281" t="s">
        <v>87</v>
      </c>
      <c r="S2281" s="2">
        <v>44297.838888888888</v>
      </c>
      <c r="U2281" s="2">
        <v>43836.762685185182</v>
      </c>
      <c r="V2281" t="b">
        <v>0</v>
      </c>
      <c r="W2281" t="s">
        <v>121</v>
      </c>
      <c r="X2281" t="s">
        <v>5132</v>
      </c>
      <c r="Z2281" t="b">
        <v>0</v>
      </c>
      <c r="AA2281" t="s">
        <v>194</v>
      </c>
      <c r="AB2281" t="s">
        <v>42</v>
      </c>
      <c r="AC2281" t="b">
        <v>0</v>
      </c>
      <c r="AD2281" t="b">
        <v>1</v>
      </c>
      <c r="AE2281" s="3">
        <v>0</v>
      </c>
      <c r="AF2281" s="3">
        <v>0</v>
      </c>
    </row>
    <row r="2282" spans="1:32" x14ac:dyDescent="0.3">
      <c r="A2282" t="s">
        <v>518</v>
      </c>
      <c r="B2282" t="b">
        <v>0</v>
      </c>
      <c r="D2282" t="b">
        <v>0</v>
      </c>
      <c r="E2282" s="1">
        <v>43771</v>
      </c>
      <c r="F2282" t="b">
        <v>1</v>
      </c>
      <c r="G2282" t="s">
        <v>159</v>
      </c>
      <c r="H2282" t="b">
        <v>0</v>
      </c>
      <c r="I2282" s="2">
        <v>43679.774224537039</v>
      </c>
      <c r="J2282" t="b">
        <v>0</v>
      </c>
      <c r="K2282" t="b">
        <v>0</v>
      </c>
      <c r="L2282" t="s">
        <v>167</v>
      </c>
      <c r="M2282">
        <v>4</v>
      </c>
      <c r="N2282">
        <v>2019</v>
      </c>
      <c r="O2282" t="s">
        <v>5</v>
      </c>
      <c r="P2282" t="s">
        <v>5</v>
      </c>
      <c r="R2282" t="s">
        <v>87</v>
      </c>
      <c r="S2282" s="2">
        <v>44296.95826388889</v>
      </c>
      <c r="U2282" s="2">
        <v>43774.628136574072</v>
      </c>
      <c r="V2282" t="b">
        <v>0</v>
      </c>
      <c r="W2282" t="s">
        <v>37</v>
      </c>
      <c r="X2282" t="s">
        <v>4961</v>
      </c>
      <c r="Z2282" t="b">
        <v>0</v>
      </c>
      <c r="AA2282" t="s">
        <v>159</v>
      </c>
      <c r="AB2282" t="s">
        <v>42</v>
      </c>
      <c r="AC2282" t="b">
        <v>0</v>
      </c>
      <c r="AD2282" t="b">
        <v>1</v>
      </c>
      <c r="AE2282" s="3">
        <v>11610</v>
      </c>
      <c r="AF2282" s="3">
        <v>11610</v>
      </c>
    </row>
    <row r="2283" spans="1:32" x14ac:dyDescent="0.3">
      <c r="A2283" t="s">
        <v>272</v>
      </c>
      <c r="B2283" t="b">
        <v>0</v>
      </c>
      <c r="D2283" t="b">
        <v>0</v>
      </c>
      <c r="E2283" s="1">
        <v>43774</v>
      </c>
      <c r="F2283" t="b">
        <v>1</v>
      </c>
      <c r="G2283" t="s">
        <v>159</v>
      </c>
      <c r="H2283" t="b">
        <v>0</v>
      </c>
      <c r="I2283" s="2">
        <v>43726.071620370371</v>
      </c>
      <c r="J2283" t="b">
        <v>0</v>
      </c>
      <c r="K2283" t="b">
        <v>0</v>
      </c>
      <c r="L2283" t="s">
        <v>167</v>
      </c>
      <c r="M2283">
        <v>4</v>
      </c>
      <c r="N2283">
        <v>2019</v>
      </c>
      <c r="O2283" t="s">
        <v>5</v>
      </c>
      <c r="P2283" t="s">
        <v>5</v>
      </c>
      <c r="Q2283" t="s">
        <v>120</v>
      </c>
      <c r="R2283" t="s">
        <v>87</v>
      </c>
      <c r="S2283" s="2">
        <v>44296.95826388889</v>
      </c>
      <c r="U2283" s="2">
        <v>43774.751354166663</v>
      </c>
      <c r="V2283" t="b">
        <v>0</v>
      </c>
      <c r="W2283" t="s">
        <v>37</v>
      </c>
      <c r="X2283" t="s">
        <v>5030</v>
      </c>
      <c r="Z2283" t="b">
        <v>0</v>
      </c>
      <c r="AA2283" t="s">
        <v>159</v>
      </c>
      <c r="AB2283" t="s">
        <v>42</v>
      </c>
      <c r="AC2283" t="b">
        <v>0</v>
      </c>
      <c r="AD2283" t="b">
        <v>1</v>
      </c>
      <c r="AE2283" s="3">
        <v>10045</v>
      </c>
      <c r="AF2283" s="3">
        <v>10045</v>
      </c>
    </row>
    <row r="2284" spans="1:32" x14ac:dyDescent="0.3">
      <c r="A2284" t="s">
        <v>67</v>
      </c>
      <c r="B2284" t="b">
        <v>0</v>
      </c>
      <c r="D2284" t="b">
        <v>0</v>
      </c>
      <c r="E2284" s="1">
        <v>43774</v>
      </c>
      <c r="F2284" t="b">
        <v>1</v>
      </c>
      <c r="G2284" t="s">
        <v>40</v>
      </c>
      <c r="H2284" t="b">
        <v>0</v>
      </c>
      <c r="I2284" s="2">
        <v>43773.672048611108</v>
      </c>
      <c r="J2284" t="b">
        <v>0</v>
      </c>
      <c r="K2284" t="b">
        <v>0</v>
      </c>
      <c r="L2284" t="s">
        <v>167</v>
      </c>
      <c r="M2284">
        <v>4</v>
      </c>
      <c r="N2284">
        <v>2019</v>
      </c>
      <c r="O2284" t="s">
        <v>5</v>
      </c>
      <c r="P2284" t="s">
        <v>5</v>
      </c>
      <c r="Q2284" t="s">
        <v>64</v>
      </c>
      <c r="R2284" t="s">
        <v>87</v>
      </c>
      <c r="S2284" s="2">
        <v>44297.8278587963</v>
      </c>
      <c r="U2284" s="2">
        <v>43836.762685185182</v>
      </c>
      <c r="V2284" t="b">
        <v>0</v>
      </c>
      <c r="W2284" t="s">
        <v>83</v>
      </c>
      <c r="X2284" t="s">
        <v>5628</v>
      </c>
      <c r="Z2284" t="b">
        <v>1</v>
      </c>
      <c r="AA2284" t="s">
        <v>40</v>
      </c>
      <c r="AB2284" t="s">
        <v>42</v>
      </c>
      <c r="AC2284" t="b">
        <v>0</v>
      </c>
      <c r="AD2284" t="b">
        <v>1</v>
      </c>
      <c r="AE2284" s="3">
        <v>2587</v>
      </c>
      <c r="AF2284" s="3">
        <v>2587</v>
      </c>
    </row>
    <row r="2285" spans="1:32" x14ac:dyDescent="0.3">
      <c r="A2285" t="s">
        <v>67</v>
      </c>
      <c r="B2285" t="b">
        <v>0</v>
      </c>
      <c r="D2285" t="b">
        <v>0</v>
      </c>
      <c r="E2285" s="1">
        <v>43774</v>
      </c>
      <c r="F2285" t="b">
        <v>1</v>
      </c>
      <c r="G2285" t="s">
        <v>40</v>
      </c>
      <c r="H2285" t="b">
        <v>0</v>
      </c>
      <c r="I2285" s="2">
        <v>43773.688379629632</v>
      </c>
      <c r="J2285" t="b">
        <v>0</v>
      </c>
      <c r="K2285" t="b">
        <v>0</v>
      </c>
      <c r="L2285" t="s">
        <v>167</v>
      </c>
      <c r="M2285">
        <v>4</v>
      </c>
      <c r="N2285">
        <v>2019</v>
      </c>
      <c r="O2285" t="s">
        <v>5</v>
      </c>
      <c r="P2285" t="s">
        <v>5</v>
      </c>
      <c r="Q2285" t="s">
        <v>64</v>
      </c>
      <c r="R2285" t="s">
        <v>87</v>
      </c>
      <c r="S2285" s="2">
        <v>44297.8278587963</v>
      </c>
      <c r="U2285" s="2">
        <v>43836.762685185182</v>
      </c>
      <c r="V2285" t="b">
        <v>0</v>
      </c>
      <c r="W2285" t="s">
        <v>83</v>
      </c>
      <c r="X2285" t="s">
        <v>5629</v>
      </c>
      <c r="Z2285" t="b">
        <v>1</v>
      </c>
      <c r="AA2285" t="s">
        <v>40</v>
      </c>
      <c r="AB2285" t="s">
        <v>42</v>
      </c>
      <c r="AC2285" t="b">
        <v>0</v>
      </c>
      <c r="AD2285" t="b">
        <v>1</v>
      </c>
      <c r="AE2285" s="3">
        <v>438.75</v>
      </c>
      <c r="AF2285" s="3">
        <v>438.75</v>
      </c>
    </row>
    <row r="2286" spans="1:32" x14ac:dyDescent="0.3">
      <c r="A2286" t="s">
        <v>2856</v>
      </c>
      <c r="B2286" t="b">
        <v>0</v>
      </c>
      <c r="D2286" t="b">
        <v>0</v>
      </c>
      <c r="E2286" s="1">
        <v>43775</v>
      </c>
      <c r="F2286" t="b">
        <v>1</v>
      </c>
      <c r="G2286" t="s">
        <v>159</v>
      </c>
      <c r="H2286" t="b">
        <v>0</v>
      </c>
      <c r="I2286" s="2">
        <v>43775.730370370373</v>
      </c>
      <c r="J2286" t="b">
        <v>0</v>
      </c>
      <c r="K2286" t="b">
        <v>0</v>
      </c>
      <c r="L2286" t="s">
        <v>167</v>
      </c>
      <c r="M2286">
        <v>4</v>
      </c>
      <c r="N2286">
        <v>2019</v>
      </c>
      <c r="O2286" t="s">
        <v>5</v>
      </c>
      <c r="P2286" t="s">
        <v>5</v>
      </c>
      <c r="R2286" t="s">
        <v>87</v>
      </c>
      <c r="S2286" s="2">
        <v>44297.841400462959</v>
      </c>
      <c r="U2286" s="2">
        <v>43775.732870370368</v>
      </c>
      <c r="V2286" t="b">
        <v>0</v>
      </c>
      <c r="W2286" t="s">
        <v>37</v>
      </c>
      <c r="X2286" t="s">
        <v>4975</v>
      </c>
      <c r="Z2286" t="b">
        <v>0</v>
      </c>
      <c r="AA2286" t="s">
        <v>159</v>
      </c>
      <c r="AB2286" t="s">
        <v>42</v>
      </c>
      <c r="AC2286" t="b">
        <v>0</v>
      </c>
      <c r="AD2286" t="b">
        <v>1</v>
      </c>
      <c r="AE2286" s="3">
        <v>3320</v>
      </c>
      <c r="AF2286" s="3">
        <v>3320</v>
      </c>
    </row>
    <row r="2287" spans="1:32" x14ac:dyDescent="0.3">
      <c r="A2287" t="s">
        <v>1018</v>
      </c>
      <c r="B2287" t="b">
        <v>0</v>
      </c>
      <c r="D2287" t="b">
        <v>0</v>
      </c>
      <c r="E2287" s="1">
        <v>43775</v>
      </c>
      <c r="F2287" t="b">
        <v>1</v>
      </c>
      <c r="G2287" t="s">
        <v>109</v>
      </c>
      <c r="H2287" t="b">
        <v>0</v>
      </c>
      <c r="I2287" s="2">
        <v>43754.53361111111</v>
      </c>
      <c r="J2287" t="b">
        <v>0</v>
      </c>
      <c r="K2287" t="b">
        <v>0</v>
      </c>
      <c r="L2287" t="s">
        <v>167</v>
      </c>
      <c r="M2287">
        <v>4</v>
      </c>
      <c r="N2287">
        <v>2019</v>
      </c>
      <c r="O2287" t="s">
        <v>5</v>
      </c>
      <c r="P2287" t="s">
        <v>5</v>
      </c>
      <c r="Q2287" t="s">
        <v>120</v>
      </c>
      <c r="R2287" t="s">
        <v>87</v>
      </c>
      <c r="S2287" s="2">
        <v>44297.8278587963</v>
      </c>
      <c r="U2287" s="2">
        <v>43775.73369212963</v>
      </c>
      <c r="V2287" t="b">
        <v>0</v>
      </c>
      <c r="W2287" t="s">
        <v>83</v>
      </c>
      <c r="X2287" t="s">
        <v>5021</v>
      </c>
      <c r="Z2287" t="b">
        <v>0</v>
      </c>
      <c r="AA2287" t="s">
        <v>109</v>
      </c>
      <c r="AB2287" t="s">
        <v>42</v>
      </c>
      <c r="AC2287" t="b">
        <v>0</v>
      </c>
      <c r="AD2287" t="b">
        <v>1</v>
      </c>
      <c r="AE2287" s="3">
        <v>5237</v>
      </c>
      <c r="AF2287" s="3">
        <v>5237</v>
      </c>
    </row>
    <row r="2288" spans="1:32" x14ac:dyDescent="0.3">
      <c r="A2288" t="s">
        <v>2856</v>
      </c>
      <c r="B2288" t="b">
        <v>0</v>
      </c>
      <c r="D2288" t="b">
        <v>0</v>
      </c>
      <c r="E2288" s="1">
        <v>43775</v>
      </c>
      <c r="F2288" t="b">
        <v>1</v>
      </c>
      <c r="G2288" t="s">
        <v>109</v>
      </c>
      <c r="H2288" t="b">
        <v>0</v>
      </c>
      <c r="I2288" s="2">
        <v>43752.53197916667</v>
      </c>
      <c r="J2288" t="b">
        <v>0</v>
      </c>
      <c r="K2288" t="b">
        <v>0</v>
      </c>
      <c r="L2288" t="s">
        <v>167</v>
      </c>
      <c r="M2288">
        <v>4</v>
      </c>
      <c r="N2288">
        <v>2019</v>
      </c>
      <c r="O2288" t="s">
        <v>5</v>
      </c>
      <c r="P2288" t="s">
        <v>5</v>
      </c>
      <c r="Q2288" t="s">
        <v>120</v>
      </c>
      <c r="R2288" t="s">
        <v>87</v>
      </c>
      <c r="S2288" s="2">
        <v>44297.8278587963</v>
      </c>
      <c r="U2288" s="2">
        <v>43775.743171296293</v>
      </c>
      <c r="V2288" t="b">
        <v>0</v>
      </c>
      <c r="W2288" t="s">
        <v>83</v>
      </c>
      <c r="X2288" t="s">
        <v>5785</v>
      </c>
      <c r="Z2288" t="b">
        <v>0</v>
      </c>
      <c r="AA2288" t="s">
        <v>109</v>
      </c>
      <c r="AB2288" t="s">
        <v>42</v>
      </c>
      <c r="AC2288" t="b">
        <v>1</v>
      </c>
      <c r="AD2288" t="b">
        <v>1</v>
      </c>
      <c r="AE2288" s="3">
        <v>60065</v>
      </c>
      <c r="AF2288" s="3">
        <v>60065</v>
      </c>
    </row>
    <row r="2289" spans="1:32" x14ac:dyDescent="0.3">
      <c r="A2289" t="s">
        <v>164</v>
      </c>
      <c r="B2289" t="b">
        <v>0</v>
      </c>
      <c r="D2289" t="b">
        <v>0</v>
      </c>
      <c r="E2289" s="1">
        <v>43776</v>
      </c>
      <c r="F2289" t="b">
        <v>1</v>
      </c>
      <c r="G2289" t="s">
        <v>159</v>
      </c>
      <c r="H2289" t="b">
        <v>0</v>
      </c>
      <c r="I2289" s="2">
        <v>43766.886504629627</v>
      </c>
      <c r="J2289" t="b">
        <v>0</v>
      </c>
      <c r="K2289" t="b">
        <v>0</v>
      </c>
      <c r="L2289" t="s">
        <v>167</v>
      </c>
      <c r="M2289">
        <v>4</v>
      </c>
      <c r="N2289">
        <v>2019</v>
      </c>
      <c r="O2289" t="s">
        <v>5</v>
      </c>
      <c r="P2289" t="s">
        <v>5</v>
      </c>
      <c r="Q2289" t="s">
        <v>110</v>
      </c>
      <c r="R2289" t="s">
        <v>87</v>
      </c>
      <c r="S2289" s="2">
        <v>44297.8278587963</v>
      </c>
      <c r="U2289" s="2">
        <v>43776.701782407406</v>
      </c>
      <c r="V2289" t="b">
        <v>0</v>
      </c>
      <c r="W2289" t="s">
        <v>83</v>
      </c>
      <c r="X2289" t="s">
        <v>4972</v>
      </c>
      <c r="Z2289" t="b">
        <v>0</v>
      </c>
      <c r="AA2289" t="s">
        <v>159</v>
      </c>
      <c r="AB2289" t="s">
        <v>42</v>
      </c>
      <c r="AC2289" t="b">
        <v>0</v>
      </c>
      <c r="AD2289" t="b">
        <v>1</v>
      </c>
      <c r="AE2289" s="3">
        <v>3245</v>
      </c>
      <c r="AF2289" s="3">
        <v>3245</v>
      </c>
    </row>
    <row r="2290" spans="1:32" x14ac:dyDescent="0.3">
      <c r="A2290" t="s">
        <v>191</v>
      </c>
      <c r="B2290" t="b">
        <v>0</v>
      </c>
      <c r="D2290" t="b">
        <v>0</v>
      </c>
      <c r="E2290" s="1">
        <v>43776</v>
      </c>
      <c r="F2290" t="b">
        <v>1</v>
      </c>
      <c r="G2290" t="s">
        <v>159</v>
      </c>
      <c r="H2290" t="b">
        <v>0</v>
      </c>
      <c r="I2290" s="2">
        <v>43770.75439814815</v>
      </c>
      <c r="J2290" t="b">
        <v>0</v>
      </c>
      <c r="K2290" t="b">
        <v>0</v>
      </c>
      <c r="L2290" t="s">
        <v>167</v>
      </c>
      <c r="M2290">
        <v>4</v>
      </c>
      <c r="N2290">
        <v>2019</v>
      </c>
      <c r="O2290" t="s">
        <v>5</v>
      </c>
      <c r="P2290" t="s">
        <v>5</v>
      </c>
      <c r="R2290" t="s">
        <v>87</v>
      </c>
      <c r="S2290" s="2">
        <v>44296.95826388889</v>
      </c>
      <c r="U2290" s="2">
        <v>43776.719039351854</v>
      </c>
      <c r="V2290" t="b">
        <v>0</v>
      </c>
      <c r="W2290" t="s">
        <v>1818</v>
      </c>
      <c r="X2290" t="s">
        <v>4973</v>
      </c>
      <c r="Z2290" t="b">
        <v>0</v>
      </c>
      <c r="AA2290" t="s">
        <v>159</v>
      </c>
      <c r="AB2290" t="s">
        <v>42</v>
      </c>
      <c r="AC2290" t="b">
        <v>0</v>
      </c>
      <c r="AD2290" t="b">
        <v>1</v>
      </c>
      <c r="AE2290" s="3">
        <v>4450</v>
      </c>
      <c r="AF2290" s="3">
        <v>4450</v>
      </c>
    </row>
    <row r="2291" spans="1:32" x14ac:dyDescent="0.3">
      <c r="A2291" t="s">
        <v>191</v>
      </c>
      <c r="B2291" t="b">
        <v>0</v>
      </c>
      <c r="D2291" t="b">
        <v>0</v>
      </c>
      <c r="E2291" s="1">
        <v>43776</v>
      </c>
      <c r="F2291" t="b">
        <v>1</v>
      </c>
      <c r="G2291" t="s">
        <v>159</v>
      </c>
      <c r="H2291" t="b">
        <v>0</v>
      </c>
      <c r="I2291" s="2">
        <v>43770.55300925926</v>
      </c>
      <c r="J2291" t="b">
        <v>0</v>
      </c>
      <c r="K2291" t="b">
        <v>0</v>
      </c>
      <c r="L2291" t="s">
        <v>167</v>
      </c>
      <c r="M2291">
        <v>4</v>
      </c>
      <c r="N2291">
        <v>2019</v>
      </c>
      <c r="O2291" t="s">
        <v>5</v>
      </c>
      <c r="P2291" t="s">
        <v>5</v>
      </c>
      <c r="Q2291" t="s">
        <v>120</v>
      </c>
      <c r="R2291" t="s">
        <v>87</v>
      </c>
      <c r="S2291" s="2">
        <v>44296.95826388889</v>
      </c>
      <c r="U2291" s="2">
        <v>43776.71980324074</v>
      </c>
      <c r="V2291" t="b">
        <v>0</v>
      </c>
      <c r="W2291" t="s">
        <v>1818</v>
      </c>
      <c r="X2291" t="s">
        <v>5018</v>
      </c>
      <c r="Z2291" t="b">
        <v>0</v>
      </c>
      <c r="AA2291" t="s">
        <v>159</v>
      </c>
      <c r="AB2291" t="s">
        <v>42</v>
      </c>
      <c r="AC2291" t="b">
        <v>0</v>
      </c>
      <c r="AD2291" t="b">
        <v>1</v>
      </c>
      <c r="AE2291" s="3">
        <v>3245</v>
      </c>
      <c r="AF2291" s="3">
        <v>3245</v>
      </c>
    </row>
    <row r="2292" spans="1:32" x14ac:dyDescent="0.3">
      <c r="A2292" t="s">
        <v>995</v>
      </c>
      <c r="B2292" t="b">
        <v>0</v>
      </c>
      <c r="D2292" t="b">
        <v>0</v>
      </c>
      <c r="E2292" s="1">
        <v>43777</v>
      </c>
      <c r="F2292" t="b">
        <v>1</v>
      </c>
      <c r="G2292" t="s">
        <v>123</v>
      </c>
      <c r="H2292" t="b">
        <v>0</v>
      </c>
      <c r="I2292" s="2">
        <v>43770.447245370371</v>
      </c>
      <c r="J2292" t="b">
        <v>0</v>
      </c>
      <c r="K2292" t="b">
        <v>0</v>
      </c>
      <c r="L2292" t="s">
        <v>167</v>
      </c>
      <c r="M2292">
        <v>4</v>
      </c>
      <c r="N2292">
        <v>2019</v>
      </c>
      <c r="O2292" t="s">
        <v>5</v>
      </c>
      <c r="P2292" t="s">
        <v>5</v>
      </c>
      <c r="Q2292" t="s">
        <v>120</v>
      </c>
      <c r="R2292" t="s">
        <v>87</v>
      </c>
      <c r="S2292" s="2">
        <v>44296.95826388889</v>
      </c>
      <c r="U2292" s="2">
        <v>43778.034745370373</v>
      </c>
      <c r="V2292" t="b">
        <v>0</v>
      </c>
      <c r="W2292" t="s">
        <v>141</v>
      </c>
      <c r="X2292" t="s">
        <v>5006</v>
      </c>
      <c r="Z2292" t="b">
        <v>0</v>
      </c>
      <c r="AA2292" t="s">
        <v>150</v>
      </c>
      <c r="AB2292" t="s">
        <v>42</v>
      </c>
      <c r="AC2292" t="b">
        <v>0</v>
      </c>
      <c r="AD2292" t="b">
        <v>1</v>
      </c>
      <c r="AE2292" s="3">
        <v>0</v>
      </c>
      <c r="AF2292" s="3">
        <v>0</v>
      </c>
    </row>
    <row r="2293" spans="1:32" x14ac:dyDescent="0.3">
      <c r="A2293" t="s">
        <v>995</v>
      </c>
      <c r="B2293" t="b">
        <v>0</v>
      </c>
      <c r="D2293" t="b">
        <v>0</v>
      </c>
      <c r="E2293" s="1">
        <v>43777</v>
      </c>
      <c r="F2293" t="b">
        <v>1</v>
      </c>
      <c r="G2293" t="s">
        <v>150</v>
      </c>
      <c r="H2293" t="b">
        <v>0</v>
      </c>
      <c r="I2293" s="2">
        <v>43769.679583333331</v>
      </c>
      <c r="J2293" t="b">
        <v>0</v>
      </c>
      <c r="K2293" t="b">
        <v>0</v>
      </c>
      <c r="L2293" t="s">
        <v>167</v>
      </c>
      <c r="M2293">
        <v>4</v>
      </c>
      <c r="N2293">
        <v>2019</v>
      </c>
      <c r="O2293" t="s">
        <v>5</v>
      </c>
      <c r="P2293" t="s">
        <v>5</v>
      </c>
      <c r="Q2293" t="s">
        <v>120</v>
      </c>
      <c r="R2293" t="s">
        <v>87</v>
      </c>
      <c r="S2293" s="2">
        <v>44296.95826388889</v>
      </c>
      <c r="U2293" s="2">
        <v>43778.034513888888</v>
      </c>
      <c r="V2293" t="b">
        <v>0</v>
      </c>
      <c r="W2293" t="s">
        <v>141</v>
      </c>
      <c r="X2293" t="s">
        <v>5010</v>
      </c>
      <c r="Z2293" t="b">
        <v>0</v>
      </c>
      <c r="AA2293" t="s">
        <v>150</v>
      </c>
      <c r="AB2293" t="s">
        <v>42</v>
      </c>
      <c r="AC2293" t="b">
        <v>0</v>
      </c>
      <c r="AD2293" t="b">
        <v>1</v>
      </c>
      <c r="AE2293" s="3">
        <v>0</v>
      </c>
      <c r="AF2293" s="3">
        <v>0</v>
      </c>
    </row>
    <row r="2294" spans="1:32" x14ac:dyDescent="0.3">
      <c r="A2294" t="s">
        <v>5131</v>
      </c>
      <c r="B2294" t="b">
        <v>0</v>
      </c>
      <c r="D2294" t="b">
        <v>0</v>
      </c>
      <c r="E2294" s="1">
        <v>43777</v>
      </c>
      <c r="F2294" t="b">
        <v>1</v>
      </c>
      <c r="G2294" t="s">
        <v>40</v>
      </c>
      <c r="H2294" t="b">
        <v>0</v>
      </c>
      <c r="I2294" s="2">
        <v>43777.81962962963</v>
      </c>
      <c r="J2294" t="b">
        <v>0</v>
      </c>
      <c r="K2294" t="b">
        <v>0</v>
      </c>
      <c r="L2294" t="s">
        <v>167</v>
      </c>
      <c r="M2294">
        <v>4</v>
      </c>
      <c r="N2294">
        <v>2019</v>
      </c>
      <c r="O2294" t="s">
        <v>5</v>
      </c>
      <c r="P2294" t="s">
        <v>5</v>
      </c>
      <c r="Q2294" t="s">
        <v>35</v>
      </c>
      <c r="R2294" t="s">
        <v>87</v>
      </c>
      <c r="S2294" s="2">
        <v>44297.8278587963</v>
      </c>
      <c r="U2294" s="2">
        <v>43836.762685185182</v>
      </c>
      <c r="V2294" t="b">
        <v>0</v>
      </c>
      <c r="W2294" t="s">
        <v>83</v>
      </c>
      <c r="X2294" t="s">
        <v>5635</v>
      </c>
      <c r="Z2294" t="b">
        <v>1</v>
      </c>
      <c r="AA2294" t="s">
        <v>40</v>
      </c>
      <c r="AB2294" t="s">
        <v>42</v>
      </c>
      <c r="AC2294" t="b">
        <v>0</v>
      </c>
      <c r="AD2294" t="b">
        <v>1</v>
      </c>
      <c r="AE2294" s="3">
        <v>358.2</v>
      </c>
      <c r="AF2294" s="3">
        <v>358.2</v>
      </c>
    </row>
    <row r="2295" spans="1:32" x14ac:dyDescent="0.3">
      <c r="A2295" t="s">
        <v>272</v>
      </c>
      <c r="B2295" t="b">
        <v>0</v>
      </c>
      <c r="D2295" t="b">
        <v>0</v>
      </c>
      <c r="E2295" s="1">
        <v>43780</v>
      </c>
      <c r="F2295" t="b">
        <v>1</v>
      </c>
      <c r="G2295" t="s">
        <v>159</v>
      </c>
      <c r="H2295" t="b">
        <v>0</v>
      </c>
      <c r="I2295" s="2">
        <v>43749.607789351852</v>
      </c>
      <c r="J2295" t="b">
        <v>0</v>
      </c>
      <c r="K2295" t="b">
        <v>0</v>
      </c>
      <c r="L2295" t="s">
        <v>167</v>
      </c>
      <c r="M2295">
        <v>4</v>
      </c>
      <c r="N2295">
        <v>2019</v>
      </c>
      <c r="O2295" t="s">
        <v>5</v>
      </c>
      <c r="P2295" t="s">
        <v>5</v>
      </c>
      <c r="R2295" t="s">
        <v>87</v>
      </c>
      <c r="S2295" s="2">
        <v>44297.8278587963</v>
      </c>
      <c r="U2295" s="2">
        <v>43784.537719907406</v>
      </c>
      <c r="V2295" t="b">
        <v>0</v>
      </c>
      <c r="W2295" t="s">
        <v>83</v>
      </c>
      <c r="X2295" t="s">
        <v>5031</v>
      </c>
      <c r="Z2295" t="b">
        <v>0</v>
      </c>
      <c r="AA2295" t="s">
        <v>159</v>
      </c>
      <c r="AB2295" t="s">
        <v>42</v>
      </c>
      <c r="AC2295" t="b">
        <v>0</v>
      </c>
      <c r="AD2295" t="b">
        <v>1</v>
      </c>
      <c r="AE2295" s="3">
        <v>8950</v>
      </c>
      <c r="AF2295" s="3">
        <v>8950</v>
      </c>
    </row>
    <row r="2296" spans="1:32" x14ac:dyDescent="0.3">
      <c r="A2296" t="s">
        <v>372</v>
      </c>
      <c r="B2296" t="b">
        <v>0</v>
      </c>
      <c r="D2296" t="b">
        <v>0</v>
      </c>
      <c r="E2296" s="1">
        <v>43781</v>
      </c>
      <c r="F2296" t="b">
        <v>1</v>
      </c>
      <c r="G2296" t="s">
        <v>123</v>
      </c>
      <c r="H2296" t="b">
        <v>0</v>
      </c>
      <c r="I2296" s="2">
        <v>43720.546458333331</v>
      </c>
      <c r="J2296" t="b">
        <v>0</v>
      </c>
      <c r="K2296" t="b">
        <v>0</v>
      </c>
      <c r="L2296" t="s">
        <v>167</v>
      </c>
      <c r="M2296">
        <v>4</v>
      </c>
      <c r="N2296">
        <v>2019</v>
      </c>
      <c r="O2296" t="s">
        <v>5</v>
      </c>
      <c r="P2296" t="s">
        <v>5</v>
      </c>
      <c r="R2296" t="s">
        <v>87</v>
      </c>
      <c r="S2296" s="2">
        <v>44296.95826388889</v>
      </c>
      <c r="U2296" s="2">
        <v>43784.840578703705</v>
      </c>
      <c r="V2296" t="b">
        <v>0</v>
      </c>
      <c r="W2296" t="s">
        <v>98</v>
      </c>
      <c r="X2296" t="s">
        <v>5004</v>
      </c>
      <c r="Z2296" t="b">
        <v>0</v>
      </c>
      <c r="AA2296" t="s">
        <v>123</v>
      </c>
      <c r="AB2296" t="s">
        <v>42</v>
      </c>
      <c r="AC2296" t="b">
        <v>0</v>
      </c>
      <c r="AD2296" t="b">
        <v>1</v>
      </c>
      <c r="AE2296" s="3">
        <v>670</v>
      </c>
      <c r="AF2296" s="3">
        <v>670</v>
      </c>
    </row>
    <row r="2297" spans="1:32" x14ac:dyDescent="0.3">
      <c r="A2297" t="s">
        <v>3102</v>
      </c>
      <c r="B2297" t="b">
        <v>0</v>
      </c>
      <c r="D2297" t="b">
        <v>0</v>
      </c>
      <c r="E2297" s="1">
        <v>43782</v>
      </c>
      <c r="F2297" t="b">
        <v>1</v>
      </c>
      <c r="G2297" t="s">
        <v>2033</v>
      </c>
      <c r="H2297" t="b">
        <v>1</v>
      </c>
      <c r="I2297" s="2">
        <v>43712.685069444444</v>
      </c>
      <c r="J2297" t="b">
        <v>0</v>
      </c>
      <c r="K2297" t="b">
        <v>0</v>
      </c>
      <c r="L2297" t="s">
        <v>167</v>
      </c>
      <c r="M2297">
        <v>4</v>
      </c>
      <c r="N2297">
        <v>2019</v>
      </c>
      <c r="O2297" t="s">
        <v>5</v>
      </c>
      <c r="P2297" t="s">
        <v>5</v>
      </c>
      <c r="Q2297" t="s">
        <v>120</v>
      </c>
      <c r="R2297" t="s">
        <v>87</v>
      </c>
      <c r="S2297" s="2">
        <v>44296.95826388889</v>
      </c>
      <c r="U2297" s="2">
        <v>43782.910752314812</v>
      </c>
      <c r="V2297" t="b">
        <v>0</v>
      </c>
      <c r="W2297" t="s">
        <v>141</v>
      </c>
      <c r="X2297" t="s">
        <v>5206</v>
      </c>
      <c r="Z2297" t="b">
        <v>0</v>
      </c>
      <c r="AA2297" t="s">
        <v>123</v>
      </c>
      <c r="AB2297" t="s">
        <v>42</v>
      </c>
      <c r="AC2297" t="b">
        <v>0</v>
      </c>
      <c r="AD2297" t="b">
        <v>1</v>
      </c>
      <c r="AE2297" s="3">
        <v>104550</v>
      </c>
      <c r="AF2297" s="3">
        <v>104550</v>
      </c>
    </row>
    <row r="2298" spans="1:32" x14ac:dyDescent="0.3">
      <c r="A2298" t="s">
        <v>3170</v>
      </c>
      <c r="B2298" t="b">
        <v>0</v>
      </c>
      <c r="D2298" t="b">
        <v>0</v>
      </c>
      <c r="E2298" s="1">
        <v>43782</v>
      </c>
      <c r="F2298" t="b">
        <v>1</v>
      </c>
      <c r="G2298" t="s">
        <v>2033</v>
      </c>
      <c r="H2298" t="b">
        <v>1</v>
      </c>
      <c r="I2298" s="2">
        <v>43733.102256944447</v>
      </c>
      <c r="J2298" t="b">
        <v>0</v>
      </c>
      <c r="K2298" t="b">
        <v>0</v>
      </c>
      <c r="L2298" t="s">
        <v>167</v>
      </c>
      <c r="M2298">
        <v>4</v>
      </c>
      <c r="N2298">
        <v>2019</v>
      </c>
      <c r="O2298" t="s">
        <v>5</v>
      </c>
      <c r="P2298" t="s">
        <v>5</v>
      </c>
      <c r="Q2298" t="s">
        <v>120</v>
      </c>
      <c r="R2298" t="s">
        <v>87</v>
      </c>
      <c r="S2298" s="2">
        <v>44296.95826388889</v>
      </c>
      <c r="U2298" s="2">
        <v>43782.883969907409</v>
      </c>
      <c r="V2298" t="b">
        <v>0</v>
      </c>
      <c r="W2298" t="s">
        <v>37</v>
      </c>
      <c r="X2298" t="s">
        <v>5226</v>
      </c>
      <c r="Z2298" t="b">
        <v>0</v>
      </c>
      <c r="AA2298" t="s">
        <v>1034</v>
      </c>
      <c r="AB2298" t="s">
        <v>42</v>
      </c>
      <c r="AC2298" t="b">
        <v>0</v>
      </c>
      <c r="AD2298" t="b">
        <v>1</v>
      </c>
      <c r="AE2298" s="3">
        <v>81000</v>
      </c>
      <c r="AF2298" s="3">
        <v>81000</v>
      </c>
    </row>
    <row r="2299" spans="1:32" x14ac:dyDescent="0.3">
      <c r="A2299" t="s">
        <v>288</v>
      </c>
      <c r="B2299" t="b">
        <v>0</v>
      </c>
      <c r="D2299" t="b">
        <v>0</v>
      </c>
      <c r="E2299" s="1">
        <v>43783</v>
      </c>
      <c r="F2299" t="b">
        <v>1</v>
      </c>
      <c r="G2299" t="s">
        <v>246</v>
      </c>
      <c r="H2299" t="b">
        <v>0</v>
      </c>
      <c r="I2299" s="2">
        <v>43781.792766203704</v>
      </c>
      <c r="J2299" t="b">
        <v>0</v>
      </c>
      <c r="K2299" t="b">
        <v>0</v>
      </c>
      <c r="L2299" t="s">
        <v>167</v>
      </c>
      <c r="M2299">
        <v>4</v>
      </c>
      <c r="N2299">
        <v>2019</v>
      </c>
      <c r="O2299" t="s">
        <v>5</v>
      </c>
      <c r="P2299" t="s">
        <v>5</v>
      </c>
      <c r="Q2299" t="s">
        <v>110</v>
      </c>
      <c r="R2299" t="s">
        <v>87</v>
      </c>
      <c r="S2299" s="2">
        <v>44296.95826388889</v>
      </c>
      <c r="U2299" s="2">
        <v>43783.589085648149</v>
      </c>
      <c r="V2299" t="b">
        <v>0</v>
      </c>
      <c r="W2299" t="s">
        <v>45</v>
      </c>
      <c r="X2299" t="s">
        <v>4492</v>
      </c>
      <c r="Z2299" t="b">
        <v>0</v>
      </c>
      <c r="AA2299" t="s">
        <v>246</v>
      </c>
      <c r="AB2299" t="s">
        <v>42</v>
      </c>
      <c r="AC2299" t="b">
        <v>0</v>
      </c>
      <c r="AD2299" t="b">
        <v>1</v>
      </c>
      <c r="AE2299" s="3">
        <v>35000</v>
      </c>
      <c r="AF2299" s="3">
        <v>35000</v>
      </c>
    </row>
    <row r="2300" spans="1:32" x14ac:dyDescent="0.3">
      <c r="A2300" t="s">
        <v>594</v>
      </c>
      <c r="B2300" t="b">
        <v>0</v>
      </c>
      <c r="D2300" t="b">
        <v>0</v>
      </c>
      <c r="E2300" s="1">
        <v>43783</v>
      </c>
      <c r="F2300" t="b">
        <v>1</v>
      </c>
      <c r="G2300" t="s">
        <v>159</v>
      </c>
      <c r="H2300" t="b">
        <v>0</v>
      </c>
      <c r="I2300" s="2">
        <v>43766.828229166669</v>
      </c>
      <c r="J2300" t="b">
        <v>0</v>
      </c>
      <c r="K2300" t="b">
        <v>0</v>
      </c>
      <c r="L2300" t="s">
        <v>167</v>
      </c>
      <c r="M2300">
        <v>4</v>
      </c>
      <c r="N2300">
        <v>2019</v>
      </c>
      <c r="O2300" t="s">
        <v>5</v>
      </c>
      <c r="P2300" t="s">
        <v>5</v>
      </c>
      <c r="Q2300" t="s">
        <v>120</v>
      </c>
      <c r="R2300" t="s">
        <v>87</v>
      </c>
      <c r="S2300" s="2">
        <v>44296.95826388889</v>
      </c>
      <c r="U2300" s="2">
        <v>43783.717951388891</v>
      </c>
      <c r="V2300" t="b">
        <v>0</v>
      </c>
      <c r="W2300" t="s">
        <v>98</v>
      </c>
      <c r="X2300" t="s">
        <v>5033</v>
      </c>
      <c r="Z2300" t="b">
        <v>0</v>
      </c>
      <c r="AA2300" t="s">
        <v>159</v>
      </c>
      <c r="AB2300" t="s">
        <v>42</v>
      </c>
      <c r="AC2300" t="b">
        <v>0</v>
      </c>
      <c r="AD2300" t="b">
        <v>1</v>
      </c>
      <c r="AE2300" s="3">
        <v>14690.83</v>
      </c>
      <c r="AF2300" s="3">
        <v>14690.83</v>
      </c>
    </row>
    <row r="2301" spans="1:32" x14ac:dyDescent="0.3">
      <c r="A2301" t="s">
        <v>336</v>
      </c>
      <c r="B2301" t="b">
        <v>0</v>
      </c>
      <c r="D2301" t="b">
        <v>0</v>
      </c>
      <c r="E2301" s="1">
        <v>43784</v>
      </c>
      <c r="F2301" t="b">
        <v>1</v>
      </c>
      <c r="G2301" t="s">
        <v>123</v>
      </c>
      <c r="H2301" t="b">
        <v>0</v>
      </c>
      <c r="I2301" s="2">
        <v>43692.540243055555</v>
      </c>
      <c r="J2301" t="b">
        <v>0</v>
      </c>
      <c r="K2301" t="b">
        <v>0</v>
      </c>
      <c r="L2301" t="s">
        <v>167</v>
      </c>
      <c r="M2301">
        <v>4</v>
      </c>
      <c r="N2301">
        <v>2019</v>
      </c>
      <c r="O2301" t="s">
        <v>34</v>
      </c>
      <c r="P2301" t="s">
        <v>34</v>
      </c>
      <c r="R2301" t="s">
        <v>87</v>
      </c>
      <c r="S2301" s="2">
        <v>44296.959062499998</v>
      </c>
      <c r="U2301" s="2">
        <v>43704.623865740738</v>
      </c>
      <c r="V2301" t="b">
        <v>0</v>
      </c>
      <c r="W2301" t="s">
        <v>141</v>
      </c>
      <c r="X2301" t="s">
        <v>3191</v>
      </c>
      <c r="Z2301" t="b">
        <v>0</v>
      </c>
      <c r="AA2301" t="s">
        <v>123</v>
      </c>
      <c r="AB2301" t="s">
        <v>38</v>
      </c>
      <c r="AC2301" t="b">
        <v>0</v>
      </c>
      <c r="AD2301" t="b">
        <v>0</v>
      </c>
      <c r="AE2301" s="3">
        <v>8614</v>
      </c>
      <c r="AF2301" s="3">
        <v>0</v>
      </c>
    </row>
    <row r="2302" spans="1:32" x14ac:dyDescent="0.3">
      <c r="A2302" t="s">
        <v>5884</v>
      </c>
      <c r="B2302" t="b">
        <v>0</v>
      </c>
      <c r="D2302" t="b">
        <v>0</v>
      </c>
      <c r="E2302" s="1">
        <v>43784</v>
      </c>
      <c r="F2302" t="b">
        <v>1</v>
      </c>
      <c r="G2302" t="s">
        <v>159</v>
      </c>
      <c r="H2302" t="b">
        <v>1</v>
      </c>
      <c r="I2302" s="2">
        <v>43537.864293981482</v>
      </c>
      <c r="J2302" t="b">
        <v>0</v>
      </c>
      <c r="K2302" t="b">
        <v>0</v>
      </c>
      <c r="L2302" t="s">
        <v>167</v>
      </c>
      <c r="M2302">
        <v>4</v>
      </c>
      <c r="N2302">
        <v>2019</v>
      </c>
      <c r="O2302" t="s">
        <v>34</v>
      </c>
      <c r="P2302" t="s">
        <v>34</v>
      </c>
      <c r="Q2302" t="s">
        <v>120</v>
      </c>
      <c r="R2302" t="s">
        <v>87</v>
      </c>
      <c r="S2302" s="2">
        <v>44297.83829861111</v>
      </c>
      <c r="U2302" s="2">
        <v>43760.066284722219</v>
      </c>
      <c r="V2302" t="b">
        <v>0</v>
      </c>
      <c r="W2302" t="s">
        <v>121</v>
      </c>
      <c r="X2302" t="s">
        <v>5885</v>
      </c>
      <c r="Z2302" t="b">
        <v>0</v>
      </c>
      <c r="AA2302" t="s">
        <v>150</v>
      </c>
      <c r="AB2302" t="s">
        <v>38</v>
      </c>
      <c r="AC2302" t="b">
        <v>1</v>
      </c>
      <c r="AD2302" t="b">
        <v>0</v>
      </c>
      <c r="AE2302" s="3">
        <v>85725</v>
      </c>
      <c r="AF2302" s="3">
        <v>0</v>
      </c>
    </row>
    <row r="2303" spans="1:32" x14ac:dyDescent="0.3">
      <c r="A2303" t="s">
        <v>191</v>
      </c>
      <c r="B2303" t="b">
        <v>0</v>
      </c>
      <c r="D2303" t="b">
        <v>0</v>
      </c>
      <c r="E2303" s="1">
        <v>43786</v>
      </c>
      <c r="F2303" t="b">
        <v>1</v>
      </c>
      <c r="G2303" t="s">
        <v>150</v>
      </c>
      <c r="H2303" t="b">
        <v>0</v>
      </c>
      <c r="I2303" s="2">
        <v>43476.032962962963</v>
      </c>
      <c r="J2303" t="b">
        <v>0</v>
      </c>
      <c r="K2303" t="b">
        <v>0</v>
      </c>
      <c r="L2303" t="s">
        <v>167</v>
      </c>
      <c r="M2303">
        <v>4</v>
      </c>
      <c r="N2303">
        <v>2019</v>
      </c>
      <c r="O2303" t="s">
        <v>5</v>
      </c>
      <c r="P2303" t="s">
        <v>5</v>
      </c>
      <c r="Q2303" t="s">
        <v>120</v>
      </c>
      <c r="R2303" t="s">
        <v>87</v>
      </c>
      <c r="S2303" s="2">
        <v>44296.95826388889</v>
      </c>
      <c r="U2303" s="2">
        <v>43787.263055555559</v>
      </c>
      <c r="V2303" t="b">
        <v>0</v>
      </c>
      <c r="W2303" t="s">
        <v>45</v>
      </c>
      <c r="X2303" t="s">
        <v>4952</v>
      </c>
      <c r="Z2303" t="b">
        <v>0</v>
      </c>
      <c r="AA2303" t="s">
        <v>150</v>
      </c>
      <c r="AB2303" t="s">
        <v>42</v>
      </c>
      <c r="AC2303" t="b">
        <v>0</v>
      </c>
      <c r="AD2303" t="b">
        <v>1</v>
      </c>
      <c r="AE2303" s="3">
        <v>1300</v>
      </c>
      <c r="AF2303" s="3">
        <v>1300</v>
      </c>
    </row>
    <row r="2304" spans="1:32" x14ac:dyDescent="0.3">
      <c r="A2304" t="s">
        <v>147</v>
      </c>
      <c r="B2304" t="b">
        <v>0</v>
      </c>
      <c r="D2304" t="b">
        <v>0</v>
      </c>
      <c r="E2304" s="1">
        <v>43786</v>
      </c>
      <c r="F2304" t="b">
        <v>1</v>
      </c>
      <c r="G2304" t="s">
        <v>150</v>
      </c>
      <c r="H2304" t="b">
        <v>0</v>
      </c>
      <c r="I2304" s="2">
        <v>43766.580995370372</v>
      </c>
      <c r="J2304" t="b">
        <v>0</v>
      </c>
      <c r="K2304" t="b">
        <v>0</v>
      </c>
      <c r="L2304" t="s">
        <v>167</v>
      </c>
      <c r="M2304">
        <v>4</v>
      </c>
      <c r="N2304">
        <v>2019</v>
      </c>
      <c r="O2304" t="s">
        <v>5</v>
      </c>
      <c r="P2304" t="s">
        <v>5</v>
      </c>
      <c r="Q2304" t="s">
        <v>120</v>
      </c>
      <c r="R2304" t="s">
        <v>87</v>
      </c>
      <c r="S2304" s="2">
        <v>44296.95826388889</v>
      </c>
      <c r="U2304" s="2">
        <v>43787.262523148151</v>
      </c>
      <c r="V2304" t="b">
        <v>0</v>
      </c>
      <c r="W2304" t="s">
        <v>37</v>
      </c>
      <c r="X2304" t="s">
        <v>5009</v>
      </c>
      <c r="Z2304" t="b">
        <v>0</v>
      </c>
      <c r="AA2304" t="s">
        <v>150</v>
      </c>
      <c r="AB2304" t="s">
        <v>42</v>
      </c>
      <c r="AC2304" t="b">
        <v>0</v>
      </c>
      <c r="AD2304" t="b">
        <v>1</v>
      </c>
      <c r="AE2304" s="3">
        <v>7160</v>
      </c>
      <c r="AF2304" s="3">
        <v>7160</v>
      </c>
    </row>
    <row r="2305" spans="1:32" x14ac:dyDescent="0.3">
      <c r="A2305" t="s">
        <v>995</v>
      </c>
      <c r="B2305" t="b">
        <v>0</v>
      </c>
      <c r="D2305" t="b">
        <v>0</v>
      </c>
      <c r="E2305" s="1">
        <v>43786</v>
      </c>
      <c r="F2305" t="b">
        <v>1</v>
      </c>
      <c r="G2305" t="s">
        <v>150</v>
      </c>
      <c r="H2305" t="b">
        <v>0</v>
      </c>
      <c r="I2305" s="2">
        <v>43778.035983796297</v>
      </c>
      <c r="J2305" t="b">
        <v>0</v>
      </c>
      <c r="K2305" t="b">
        <v>0</v>
      </c>
      <c r="L2305" t="s">
        <v>167</v>
      </c>
      <c r="M2305">
        <v>4</v>
      </c>
      <c r="N2305">
        <v>2019</v>
      </c>
      <c r="O2305" t="s">
        <v>5</v>
      </c>
      <c r="P2305" t="s">
        <v>5</v>
      </c>
      <c r="R2305" t="s">
        <v>87</v>
      </c>
      <c r="S2305" s="2">
        <v>44296.95826388889</v>
      </c>
      <c r="U2305" s="2">
        <v>43787.262696759259</v>
      </c>
      <c r="V2305" t="b">
        <v>0</v>
      </c>
      <c r="W2305" t="s">
        <v>141</v>
      </c>
      <c r="X2305" t="s">
        <v>5012</v>
      </c>
      <c r="Z2305" t="b">
        <v>0</v>
      </c>
      <c r="AA2305" t="s">
        <v>150</v>
      </c>
      <c r="AB2305" t="s">
        <v>42</v>
      </c>
      <c r="AC2305" t="b">
        <v>0</v>
      </c>
      <c r="AD2305" t="b">
        <v>1</v>
      </c>
      <c r="AE2305" s="3">
        <v>4995</v>
      </c>
      <c r="AF2305" s="3">
        <v>4995</v>
      </c>
    </row>
    <row r="2306" spans="1:32" x14ac:dyDescent="0.3">
      <c r="A2306" t="s">
        <v>118</v>
      </c>
      <c r="B2306" t="b">
        <v>0</v>
      </c>
      <c r="D2306" t="b">
        <v>0</v>
      </c>
      <c r="E2306" s="1">
        <v>43787</v>
      </c>
      <c r="F2306" t="b">
        <v>1</v>
      </c>
      <c r="G2306" t="s">
        <v>159</v>
      </c>
      <c r="H2306" t="b">
        <v>0</v>
      </c>
      <c r="I2306" s="2">
        <v>43773.679062499999</v>
      </c>
      <c r="J2306" t="b">
        <v>0</v>
      </c>
      <c r="K2306" t="b">
        <v>0</v>
      </c>
      <c r="L2306" t="s">
        <v>167</v>
      </c>
      <c r="M2306">
        <v>4</v>
      </c>
      <c r="N2306">
        <v>2019</v>
      </c>
      <c r="O2306" t="s">
        <v>5</v>
      </c>
      <c r="P2306" t="s">
        <v>5</v>
      </c>
      <c r="Q2306" t="s">
        <v>120</v>
      </c>
      <c r="R2306" t="s">
        <v>87</v>
      </c>
      <c r="S2306" s="2">
        <v>44296.95826388889</v>
      </c>
      <c r="U2306" s="2">
        <v>43787.601655092592</v>
      </c>
      <c r="V2306" t="b">
        <v>0</v>
      </c>
      <c r="W2306" t="s">
        <v>1226</v>
      </c>
      <c r="X2306" t="s">
        <v>5019</v>
      </c>
      <c r="Z2306" t="b">
        <v>0</v>
      </c>
      <c r="AA2306" t="s">
        <v>159</v>
      </c>
      <c r="AB2306" t="s">
        <v>42</v>
      </c>
      <c r="AC2306" t="b">
        <v>0</v>
      </c>
      <c r="AD2306" t="b">
        <v>1</v>
      </c>
      <c r="AE2306" s="3">
        <v>670</v>
      </c>
      <c r="AF2306" s="3">
        <v>670</v>
      </c>
    </row>
    <row r="2307" spans="1:32" x14ac:dyDescent="0.3">
      <c r="A2307" t="s">
        <v>518</v>
      </c>
      <c r="B2307" t="b">
        <v>0</v>
      </c>
      <c r="D2307" t="b">
        <v>0</v>
      </c>
      <c r="E2307" s="1">
        <v>43787</v>
      </c>
      <c r="F2307" t="b">
        <v>1</v>
      </c>
      <c r="G2307" t="s">
        <v>159</v>
      </c>
      <c r="H2307" t="b">
        <v>1</v>
      </c>
      <c r="I2307" s="2">
        <v>43683.805115740739</v>
      </c>
      <c r="J2307" t="b">
        <v>0</v>
      </c>
      <c r="K2307" t="b">
        <v>0</v>
      </c>
      <c r="L2307" t="s">
        <v>167</v>
      </c>
      <c r="M2307">
        <v>4</v>
      </c>
      <c r="N2307">
        <v>2019</v>
      </c>
      <c r="O2307" t="s">
        <v>5</v>
      </c>
      <c r="P2307" t="s">
        <v>5</v>
      </c>
      <c r="Q2307" t="s">
        <v>120</v>
      </c>
      <c r="R2307" t="s">
        <v>87</v>
      </c>
      <c r="S2307" s="2">
        <v>44296.95826388889</v>
      </c>
      <c r="U2307" s="2">
        <v>43787.875393518516</v>
      </c>
      <c r="V2307" t="b">
        <v>0</v>
      </c>
      <c r="W2307" t="s">
        <v>37</v>
      </c>
      <c r="X2307" t="s">
        <v>5791</v>
      </c>
      <c r="Z2307" t="b">
        <v>0</v>
      </c>
      <c r="AA2307" t="s">
        <v>123</v>
      </c>
      <c r="AB2307" t="s">
        <v>42</v>
      </c>
      <c r="AC2307" t="b">
        <v>1</v>
      </c>
      <c r="AD2307" t="b">
        <v>1</v>
      </c>
      <c r="AE2307" s="3">
        <v>81315</v>
      </c>
      <c r="AF2307" s="3">
        <v>81315</v>
      </c>
    </row>
    <row r="2308" spans="1:32" x14ac:dyDescent="0.3">
      <c r="A2308" t="s">
        <v>3187</v>
      </c>
      <c r="B2308" t="b">
        <v>0</v>
      </c>
      <c r="D2308" t="b">
        <v>0</v>
      </c>
      <c r="E2308" s="1">
        <v>43790</v>
      </c>
      <c r="F2308" t="b">
        <v>1</v>
      </c>
      <c r="G2308" t="s">
        <v>159</v>
      </c>
      <c r="H2308" t="b">
        <v>0</v>
      </c>
      <c r="I2308" s="2">
        <v>43698.766562500001</v>
      </c>
      <c r="J2308" t="b">
        <v>0</v>
      </c>
      <c r="K2308" t="b">
        <v>0</v>
      </c>
      <c r="L2308" t="s">
        <v>167</v>
      </c>
      <c r="M2308">
        <v>4</v>
      </c>
      <c r="N2308">
        <v>2019</v>
      </c>
      <c r="O2308" t="s">
        <v>34</v>
      </c>
      <c r="P2308" t="s">
        <v>34</v>
      </c>
      <c r="R2308" t="s">
        <v>87</v>
      </c>
      <c r="S2308" s="2">
        <v>44297.841400462959</v>
      </c>
      <c r="U2308" s="2">
        <v>43759.799085648148</v>
      </c>
      <c r="V2308" t="b">
        <v>0</v>
      </c>
      <c r="W2308" t="s">
        <v>37</v>
      </c>
      <c r="X2308" t="s">
        <v>3188</v>
      </c>
      <c r="Z2308" t="b">
        <v>0</v>
      </c>
      <c r="AA2308" t="s">
        <v>159</v>
      </c>
      <c r="AB2308" t="s">
        <v>38</v>
      </c>
      <c r="AC2308" t="b">
        <v>0</v>
      </c>
      <c r="AD2308" t="b">
        <v>0</v>
      </c>
      <c r="AE2308" s="3">
        <v>5665</v>
      </c>
      <c r="AF2308" s="3">
        <v>0</v>
      </c>
    </row>
    <row r="2309" spans="1:32" x14ac:dyDescent="0.3">
      <c r="A2309" t="s">
        <v>118</v>
      </c>
      <c r="B2309" t="b">
        <v>0</v>
      </c>
      <c r="D2309" t="b">
        <v>0</v>
      </c>
      <c r="E2309" s="1">
        <v>43790</v>
      </c>
      <c r="F2309" t="b">
        <v>1</v>
      </c>
      <c r="G2309" t="s">
        <v>159</v>
      </c>
      <c r="H2309" t="b">
        <v>0</v>
      </c>
      <c r="I2309" s="2">
        <v>43777.579143518517</v>
      </c>
      <c r="J2309" t="b">
        <v>0</v>
      </c>
      <c r="K2309" t="b">
        <v>0</v>
      </c>
      <c r="L2309" t="s">
        <v>167</v>
      </c>
      <c r="M2309">
        <v>4</v>
      </c>
      <c r="N2309">
        <v>2019</v>
      </c>
      <c r="O2309" t="s">
        <v>5</v>
      </c>
      <c r="P2309" t="s">
        <v>5</v>
      </c>
      <c r="Q2309" t="s">
        <v>120</v>
      </c>
      <c r="R2309" t="s">
        <v>87</v>
      </c>
      <c r="S2309" s="2">
        <v>44296.95826388889</v>
      </c>
      <c r="U2309" s="2">
        <v>43790.950046296297</v>
      </c>
      <c r="V2309" t="b">
        <v>0</v>
      </c>
      <c r="W2309" t="s">
        <v>37</v>
      </c>
      <c r="X2309" t="s">
        <v>4978</v>
      </c>
      <c r="Z2309" t="b">
        <v>0</v>
      </c>
      <c r="AA2309" t="s">
        <v>159</v>
      </c>
      <c r="AB2309" t="s">
        <v>42</v>
      </c>
      <c r="AC2309" t="b">
        <v>0</v>
      </c>
      <c r="AD2309" t="b">
        <v>1</v>
      </c>
      <c r="AE2309" s="3">
        <v>5120</v>
      </c>
      <c r="AF2309" s="3">
        <v>5120</v>
      </c>
    </row>
    <row r="2310" spans="1:32" x14ac:dyDescent="0.3">
      <c r="A2310" t="s">
        <v>594</v>
      </c>
      <c r="B2310" t="b">
        <v>0</v>
      </c>
      <c r="D2310" t="b">
        <v>0</v>
      </c>
      <c r="E2310" s="1">
        <v>43791</v>
      </c>
      <c r="F2310" t="b">
        <v>1</v>
      </c>
      <c r="G2310" t="s">
        <v>159</v>
      </c>
      <c r="H2310" t="b">
        <v>0</v>
      </c>
      <c r="I2310" s="2">
        <v>43776.704699074071</v>
      </c>
      <c r="J2310" t="b">
        <v>0</v>
      </c>
      <c r="K2310" t="b">
        <v>0</v>
      </c>
      <c r="L2310" t="s">
        <v>167</v>
      </c>
      <c r="M2310">
        <v>4</v>
      </c>
      <c r="N2310">
        <v>2019</v>
      </c>
      <c r="O2310" t="s">
        <v>5</v>
      </c>
      <c r="P2310" t="s">
        <v>5</v>
      </c>
      <c r="Q2310" t="s">
        <v>120</v>
      </c>
      <c r="R2310" t="s">
        <v>87</v>
      </c>
      <c r="S2310" s="2">
        <v>44296.95826388889</v>
      </c>
      <c r="U2310" s="2">
        <v>43791.740486111114</v>
      </c>
      <c r="V2310" t="b">
        <v>0</v>
      </c>
      <c r="W2310" t="s">
        <v>37</v>
      </c>
      <c r="X2310" t="s">
        <v>4977</v>
      </c>
      <c r="Z2310" t="b">
        <v>0</v>
      </c>
      <c r="AA2310" t="s">
        <v>159</v>
      </c>
      <c r="AB2310" t="s">
        <v>42</v>
      </c>
      <c r="AC2310" t="b">
        <v>0</v>
      </c>
      <c r="AD2310" t="b">
        <v>1</v>
      </c>
      <c r="AE2310" s="3">
        <v>4585</v>
      </c>
      <c r="AF2310" s="3">
        <v>4585</v>
      </c>
    </row>
    <row r="2311" spans="1:32" x14ac:dyDescent="0.3">
      <c r="A2311" t="s">
        <v>5357</v>
      </c>
      <c r="B2311" t="b">
        <v>0</v>
      </c>
      <c r="D2311" t="b">
        <v>0</v>
      </c>
      <c r="E2311" s="1">
        <v>43791</v>
      </c>
      <c r="F2311" t="b">
        <v>1</v>
      </c>
      <c r="G2311" t="s">
        <v>74</v>
      </c>
      <c r="H2311" t="b">
        <v>0</v>
      </c>
      <c r="I2311" s="2">
        <v>43640.785810185182</v>
      </c>
      <c r="J2311" t="b">
        <v>0</v>
      </c>
      <c r="K2311" t="b">
        <v>0</v>
      </c>
      <c r="L2311" t="s">
        <v>167</v>
      </c>
      <c r="M2311">
        <v>4</v>
      </c>
      <c r="N2311">
        <v>2019</v>
      </c>
      <c r="O2311" t="s">
        <v>5</v>
      </c>
      <c r="P2311" t="s">
        <v>5</v>
      </c>
      <c r="Q2311" t="s">
        <v>69</v>
      </c>
      <c r="R2311" t="s">
        <v>40</v>
      </c>
      <c r="S2311" s="2">
        <v>44205.814502314817</v>
      </c>
      <c r="U2311" s="2">
        <v>43836.762685185182</v>
      </c>
      <c r="V2311" t="b">
        <v>0</v>
      </c>
      <c r="W2311" t="s">
        <v>37</v>
      </c>
      <c r="X2311" t="s">
        <v>5612</v>
      </c>
      <c r="Z2311" t="b">
        <v>1</v>
      </c>
      <c r="AA2311" t="s">
        <v>74</v>
      </c>
      <c r="AB2311" t="s">
        <v>42</v>
      </c>
      <c r="AC2311" t="b">
        <v>0</v>
      </c>
      <c r="AD2311" t="b">
        <v>1</v>
      </c>
      <c r="AE2311" s="3">
        <v>71770.05</v>
      </c>
      <c r="AF2311" s="3">
        <v>71770.05</v>
      </c>
    </row>
    <row r="2312" spans="1:32" x14ac:dyDescent="0.3">
      <c r="A2312" t="s">
        <v>3905</v>
      </c>
      <c r="B2312" t="b">
        <v>0</v>
      </c>
      <c r="D2312" t="b">
        <v>0</v>
      </c>
      <c r="E2312" s="1">
        <v>43791</v>
      </c>
      <c r="F2312" t="b">
        <v>1</v>
      </c>
      <c r="G2312" t="s">
        <v>40</v>
      </c>
      <c r="H2312" t="b">
        <v>0</v>
      </c>
      <c r="I2312" s="2">
        <v>43791.869895833333</v>
      </c>
      <c r="J2312" t="b">
        <v>0</v>
      </c>
      <c r="K2312" t="b">
        <v>0</v>
      </c>
      <c r="L2312" t="s">
        <v>167</v>
      </c>
      <c r="M2312">
        <v>4</v>
      </c>
      <c r="N2312">
        <v>2019</v>
      </c>
      <c r="O2312" t="s">
        <v>5</v>
      </c>
      <c r="P2312" t="s">
        <v>5</v>
      </c>
      <c r="Q2312" t="s">
        <v>49</v>
      </c>
      <c r="R2312" t="s">
        <v>87</v>
      </c>
      <c r="S2312" s="2">
        <v>44297.838888888888</v>
      </c>
      <c r="U2312" s="2">
        <v>43836.762685185182</v>
      </c>
      <c r="V2312" t="b">
        <v>0</v>
      </c>
      <c r="W2312" t="s">
        <v>121</v>
      </c>
      <c r="X2312" t="s">
        <v>5655</v>
      </c>
      <c r="Z2312" t="b">
        <v>1</v>
      </c>
      <c r="AA2312" t="s">
        <v>51</v>
      </c>
      <c r="AB2312" t="s">
        <v>42</v>
      </c>
      <c r="AC2312" t="b">
        <v>0</v>
      </c>
      <c r="AD2312" t="b">
        <v>1</v>
      </c>
      <c r="AE2312" s="3">
        <v>447.75</v>
      </c>
      <c r="AF2312" s="3">
        <v>447.75</v>
      </c>
    </row>
    <row r="2313" spans="1:32" x14ac:dyDescent="0.3">
      <c r="A2313" t="s">
        <v>1037</v>
      </c>
      <c r="B2313" t="b">
        <v>0</v>
      </c>
      <c r="D2313" t="b">
        <v>0</v>
      </c>
      <c r="E2313" s="1">
        <v>43794</v>
      </c>
      <c r="F2313" t="b">
        <v>1</v>
      </c>
      <c r="G2313" t="s">
        <v>109</v>
      </c>
      <c r="H2313" t="b">
        <v>0</v>
      </c>
      <c r="I2313" s="2">
        <v>43756.347175925926</v>
      </c>
      <c r="J2313" t="b">
        <v>0</v>
      </c>
      <c r="K2313" t="b">
        <v>0</v>
      </c>
      <c r="L2313" t="s">
        <v>167</v>
      </c>
      <c r="M2313">
        <v>4</v>
      </c>
      <c r="N2313">
        <v>2019</v>
      </c>
      <c r="O2313" t="s">
        <v>5</v>
      </c>
      <c r="P2313" t="s">
        <v>5</v>
      </c>
      <c r="Q2313" t="s">
        <v>120</v>
      </c>
      <c r="R2313" t="s">
        <v>87</v>
      </c>
      <c r="S2313" s="2">
        <v>44297.8278587963</v>
      </c>
      <c r="U2313" s="2">
        <v>43794.426504629628</v>
      </c>
      <c r="V2313" t="b">
        <v>0</v>
      </c>
      <c r="W2313" t="s">
        <v>83</v>
      </c>
      <c r="X2313" t="s">
        <v>5784</v>
      </c>
      <c r="Z2313" t="b">
        <v>0</v>
      </c>
      <c r="AA2313" t="s">
        <v>109</v>
      </c>
      <c r="AB2313" t="s">
        <v>42</v>
      </c>
      <c r="AC2313" t="b">
        <v>1</v>
      </c>
      <c r="AD2313" t="b">
        <v>1</v>
      </c>
      <c r="AE2313" s="3">
        <v>5632</v>
      </c>
      <c r="AF2313" s="3">
        <v>5632</v>
      </c>
    </row>
    <row r="2314" spans="1:32" x14ac:dyDescent="0.3">
      <c r="A2314" t="s">
        <v>5310</v>
      </c>
      <c r="B2314" t="b">
        <v>0</v>
      </c>
      <c r="D2314" t="b">
        <v>0</v>
      </c>
      <c r="E2314" s="1">
        <v>43795</v>
      </c>
      <c r="F2314" t="b">
        <v>1</v>
      </c>
      <c r="G2314" t="s">
        <v>74</v>
      </c>
      <c r="H2314" t="b">
        <v>0</v>
      </c>
      <c r="I2314" s="2">
        <v>43577.879328703704</v>
      </c>
      <c r="J2314" t="b">
        <v>0</v>
      </c>
      <c r="K2314" t="b">
        <v>0</v>
      </c>
      <c r="L2314" t="s">
        <v>167</v>
      </c>
      <c r="M2314">
        <v>4</v>
      </c>
      <c r="N2314">
        <v>2019</v>
      </c>
      <c r="O2314" t="s">
        <v>5</v>
      </c>
      <c r="P2314" t="s">
        <v>5</v>
      </c>
      <c r="Q2314" t="s">
        <v>69</v>
      </c>
      <c r="R2314" t="s">
        <v>87</v>
      </c>
      <c r="S2314" s="2">
        <v>44297.838888888888</v>
      </c>
      <c r="U2314" s="2">
        <v>43836.762685185182</v>
      </c>
      <c r="V2314" t="b">
        <v>0</v>
      </c>
      <c r="W2314" t="s">
        <v>121</v>
      </c>
      <c r="X2314" t="s">
        <v>5609</v>
      </c>
      <c r="Z2314" t="b">
        <v>1</v>
      </c>
      <c r="AA2314" t="s">
        <v>74</v>
      </c>
      <c r="AB2314" t="s">
        <v>42</v>
      </c>
      <c r="AC2314" t="b">
        <v>0</v>
      </c>
      <c r="AD2314" t="b">
        <v>1</v>
      </c>
      <c r="AE2314" s="3">
        <v>67584.12</v>
      </c>
      <c r="AF2314" s="3">
        <v>67584.12</v>
      </c>
    </row>
    <row r="2315" spans="1:32" x14ac:dyDescent="0.3">
      <c r="A2315" t="s">
        <v>299</v>
      </c>
      <c r="B2315" t="b">
        <v>0</v>
      </c>
      <c r="D2315" t="b">
        <v>0</v>
      </c>
      <c r="E2315" s="1">
        <v>43796</v>
      </c>
      <c r="F2315" t="b">
        <v>1</v>
      </c>
      <c r="G2315" t="s">
        <v>2033</v>
      </c>
      <c r="H2315" t="b">
        <v>0</v>
      </c>
      <c r="I2315" s="2">
        <v>43734.69394675926</v>
      </c>
      <c r="J2315" t="b">
        <v>0</v>
      </c>
      <c r="K2315" t="b">
        <v>0</v>
      </c>
      <c r="L2315" t="s">
        <v>167</v>
      </c>
      <c r="M2315">
        <v>4</v>
      </c>
      <c r="N2315">
        <v>2019</v>
      </c>
      <c r="O2315" t="s">
        <v>5</v>
      </c>
      <c r="P2315" t="s">
        <v>5</v>
      </c>
      <c r="R2315" t="s">
        <v>87</v>
      </c>
      <c r="S2315" s="2">
        <v>44296.95826388889</v>
      </c>
      <c r="U2315" s="2">
        <v>43796.927858796298</v>
      </c>
      <c r="V2315" t="b">
        <v>0</v>
      </c>
      <c r="W2315" t="s">
        <v>37</v>
      </c>
      <c r="X2315" t="s">
        <v>4929</v>
      </c>
      <c r="Z2315" t="b">
        <v>0</v>
      </c>
      <c r="AA2315" t="s">
        <v>123</v>
      </c>
      <c r="AB2315" t="s">
        <v>42</v>
      </c>
      <c r="AC2315" t="b">
        <v>0</v>
      </c>
      <c r="AD2315" t="b">
        <v>1</v>
      </c>
      <c r="AE2315" s="3">
        <v>104550</v>
      </c>
      <c r="AF2315" s="3">
        <v>104550</v>
      </c>
    </row>
    <row r="2316" spans="1:32" x14ac:dyDescent="0.3">
      <c r="A2316" t="s">
        <v>3862</v>
      </c>
      <c r="B2316" t="b">
        <v>0</v>
      </c>
      <c r="D2316" t="b">
        <v>0</v>
      </c>
      <c r="E2316" s="1">
        <v>43796</v>
      </c>
      <c r="F2316" t="b">
        <v>1</v>
      </c>
      <c r="G2316" t="s">
        <v>40</v>
      </c>
      <c r="H2316" t="b">
        <v>1</v>
      </c>
      <c r="I2316" s="2">
        <v>43769.846666666665</v>
      </c>
      <c r="J2316" t="b">
        <v>0</v>
      </c>
      <c r="K2316" t="b">
        <v>0</v>
      </c>
      <c r="L2316" t="s">
        <v>167</v>
      </c>
      <c r="M2316">
        <v>4</v>
      </c>
      <c r="N2316">
        <v>2019</v>
      </c>
      <c r="O2316" t="s">
        <v>5</v>
      </c>
      <c r="P2316" t="s">
        <v>5</v>
      </c>
      <c r="Q2316" t="s">
        <v>49</v>
      </c>
      <c r="R2316" t="s">
        <v>87</v>
      </c>
      <c r="S2316" s="2">
        <v>44297.838888888888</v>
      </c>
      <c r="U2316" s="2">
        <v>43836.762685185182</v>
      </c>
      <c r="V2316" t="b">
        <v>0</v>
      </c>
      <c r="W2316" t="s">
        <v>121</v>
      </c>
      <c r="X2316" t="s">
        <v>5716</v>
      </c>
      <c r="Z2316" t="b">
        <v>1</v>
      </c>
      <c r="AA2316" t="s">
        <v>51</v>
      </c>
      <c r="AB2316" t="s">
        <v>42</v>
      </c>
      <c r="AC2316" t="b">
        <v>0</v>
      </c>
      <c r="AD2316" t="b">
        <v>1</v>
      </c>
      <c r="AE2316" s="3">
        <v>78000</v>
      </c>
      <c r="AF2316" s="3">
        <v>78000</v>
      </c>
    </row>
    <row r="2317" spans="1:32" x14ac:dyDescent="0.3">
      <c r="A2317" t="s">
        <v>2917</v>
      </c>
      <c r="B2317" t="b">
        <v>0</v>
      </c>
      <c r="D2317" t="b">
        <v>0</v>
      </c>
      <c r="E2317" s="1">
        <v>43797</v>
      </c>
      <c r="F2317" t="b">
        <v>1</v>
      </c>
      <c r="G2317" t="s">
        <v>123</v>
      </c>
      <c r="H2317" t="b">
        <v>1</v>
      </c>
      <c r="I2317" s="2">
        <v>43628.754687499997</v>
      </c>
      <c r="J2317" t="b">
        <v>0</v>
      </c>
      <c r="K2317" t="b">
        <v>0</v>
      </c>
      <c r="L2317" t="s">
        <v>167</v>
      </c>
      <c r="M2317">
        <v>4</v>
      </c>
      <c r="N2317">
        <v>2019</v>
      </c>
      <c r="O2317" t="s">
        <v>5</v>
      </c>
      <c r="P2317" t="s">
        <v>5</v>
      </c>
      <c r="Q2317" t="s">
        <v>120</v>
      </c>
      <c r="R2317" t="s">
        <v>87</v>
      </c>
      <c r="S2317" s="2">
        <v>44297.837673611109</v>
      </c>
      <c r="U2317" s="2">
        <v>43798.08284722222</v>
      </c>
      <c r="V2317" t="b">
        <v>0</v>
      </c>
      <c r="W2317" t="s">
        <v>121</v>
      </c>
      <c r="X2317" t="s">
        <v>5205</v>
      </c>
      <c r="Z2317" t="b">
        <v>0</v>
      </c>
      <c r="AA2317" t="s">
        <v>123</v>
      </c>
      <c r="AB2317" t="s">
        <v>42</v>
      </c>
      <c r="AC2317" t="b">
        <v>0</v>
      </c>
      <c r="AD2317" t="b">
        <v>1</v>
      </c>
      <c r="AE2317" s="3">
        <v>104550</v>
      </c>
      <c r="AF2317" s="3">
        <v>104550</v>
      </c>
    </row>
    <row r="2318" spans="1:32" x14ac:dyDescent="0.3">
      <c r="A2318" t="s">
        <v>4580</v>
      </c>
      <c r="B2318" t="b">
        <v>0</v>
      </c>
      <c r="D2318" t="b">
        <v>0</v>
      </c>
      <c r="E2318" s="1">
        <v>43798</v>
      </c>
      <c r="F2318" t="b">
        <v>1</v>
      </c>
      <c r="G2318" t="s">
        <v>109</v>
      </c>
      <c r="H2318" t="b">
        <v>0</v>
      </c>
      <c r="I2318" s="2">
        <v>43754.592673611114</v>
      </c>
      <c r="J2318" t="b">
        <v>0</v>
      </c>
      <c r="K2318" t="b">
        <v>0</v>
      </c>
      <c r="L2318" t="s">
        <v>167</v>
      </c>
      <c r="M2318">
        <v>4</v>
      </c>
      <c r="N2318">
        <v>2019</v>
      </c>
      <c r="O2318" t="s">
        <v>5</v>
      </c>
      <c r="P2318" t="s">
        <v>5</v>
      </c>
      <c r="Q2318" t="s">
        <v>120</v>
      </c>
      <c r="R2318" t="s">
        <v>87</v>
      </c>
      <c r="S2318" s="2">
        <v>44296.95826388889</v>
      </c>
      <c r="U2318" s="2">
        <v>43794.468159722222</v>
      </c>
      <c r="V2318" t="b">
        <v>0</v>
      </c>
      <c r="W2318" t="s">
        <v>1226</v>
      </c>
      <c r="X2318" t="s">
        <v>5786</v>
      </c>
      <c r="Z2318" t="b">
        <v>0</v>
      </c>
      <c r="AA2318" t="s">
        <v>109</v>
      </c>
      <c r="AB2318" t="s">
        <v>42</v>
      </c>
      <c r="AC2318" t="b">
        <v>1</v>
      </c>
      <c r="AD2318" t="b">
        <v>1</v>
      </c>
      <c r="AE2318" s="3">
        <v>5632</v>
      </c>
      <c r="AF2318" s="3">
        <v>5632</v>
      </c>
    </row>
    <row r="2319" spans="1:32" x14ac:dyDescent="0.3">
      <c r="A2319" t="s">
        <v>138</v>
      </c>
      <c r="B2319" t="b">
        <v>0</v>
      </c>
      <c r="D2319" t="b">
        <v>0</v>
      </c>
      <c r="E2319" s="1">
        <v>43799</v>
      </c>
      <c r="F2319" t="b">
        <v>1</v>
      </c>
      <c r="G2319" t="s">
        <v>40</v>
      </c>
      <c r="H2319" t="b">
        <v>0</v>
      </c>
      <c r="I2319" s="2">
        <v>43711.785011574073</v>
      </c>
      <c r="J2319" t="b">
        <v>0</v>
      </c>
      <c r="K2319" t="b">
        <v>0</v>
      </c>
      <c r="L2319" t="s">
        <v>167</v>
      </c>
      <c r="M2319">
        <v>4</v>
      </c>
      <c r="N2319">
        <v>2019</v>
      </c>
      <c r="O2319" t="s">
        <v>34</v>
      </c>
      <c r="P2319" t="s">
        <v>34</v>
      </c>
      <c r="Q2319" t="s">
        <v>35</v>
      </c>
      <c r="R2319" t="s">
        <v>87</v>
      </c>
      <c r="S2319" s="2">
        <v>44297.838888888888</v>
      </c>
      <c r="U2319" s="2">
        <v>43836.762962962966</v>
      </c>
      <c r="V2319" t="b">
        <v>1</v>
      </c>
      <c r="W2319" t="s">
        <v>121</v>
      </c>
      <c r="X2319" t="s">
        <v>3919</v>
      </c>
      <c r="Z2319" t="b">
        <v>0</v>
      </c>
      <c r="AA2319" t="s">
        <v>194</v>
      </c>
      <c r="AB2319" t="s">
        <v>38</v>
      </c>
      <c r="AC2319" t="b">
        <v>0</v>
      </c>
      <c r="AD2319" t="b">
        <v>0</v>
      </c>
      <c r="AE2319" s="3">
        <v>4019400</v>
      </c>
      <c r="AF2319" s="3">
        <v>0</v>
      </c>
    </row>
    <row r="2320" spans="1:32" x14ac:dyDescent="0.3">
      <c r="A2320" t="s">
        <v>67</v>
      </c>
      <c r="B2320" t="b">
        <v>0</v>
      </c>
      <c r="D2320" t="b">
        <v>0</v>
      </c>
      <c r="E2320" s="1">
        <v>43799</v>
      </c>
      <c r="F2320" t="b">
        <v>1</v>
      </c>
      <c r="G2320" t="s">
        <v>40</v>
      </c>
      <c r="H2320" t="b">
        <v>0</v>
      </c>
      <c r="I2320" s="2">
        <v>43712.80809027778</v>
      </c>
      <c r="J2320" t="b">
        <v>0</v>
      </c>
      <c r="K2320" t="b">
        <v>0</v>
      </c>
      <c r="L2320" t="s">
        <v>167</v>
      </c>
      <c r="M2320">
        <v>4</v>
      </c>
      <c r="N2320">
        <v>2019</v>
      </c>
      <c r="O2320" t="s">
        <v>34</v>
      </c>
      <c r="P2320" t="s">
        <v>34</v>
      </c>
      <c r="Q2320" t="s">
        <v>35</v>
      </c>
      <c r="R2320" t="s">
        <v>87</v>
      </c>
      <c r="S2320" s="2">
        <v>44297.838888888888</v>
      </c>
      <c r="U2320" s="2">
        <v>43836.762962962966</v>
      </c>
      <c r="V2320" t="b">
        <v>1</v>
      </c>
      <c r="W2320" t="s">
        <v>121</v>
      </c>
      <c r="X2320" t="s">
        <v>3920</v>
      </c>
      <c r="Z2320" t="b">
        <v>0</v>
      </c>
      <c r="AA2320" t="s">
        <v>66</v>
      </c>
      <c r="AB2320" t="s">
        <v>38</v>
      </c>
      <c r="AC2320" t="b">
        <v>0</v>
      </c>
      <c r="AD2320" t="b">
        <v>0</v>
      </c>
      <c r="AE2320" s="3">
        <v>3617460</v>
      </c>
      <c r="AF2320" s="3">
        <v>0</v>
      </c>
    </row>
    <row r="2321" spans="1:32" x14ac:dyDescent="0.3">
      <c r="A2321" t="s">
        <v>3309</v>
      </c>
      <c r="B2321" t="b">
        <v>0</v>
      </c>
      <c r="D2321" t="b">
        <v>0</v>
      </c>
      <c r="E2321" s="1">
        <v>43799</v>
      </c>
      <c r="F2321" t="b">
        <v>1</v>
      </c>
      <c r="G2321" t="s">
        <v>40</v>
      </c>
      <c r="H2321" t="b">
        <v>0</v>
      </c>
      <c r="I2321" s="2">
        <v>43713.616053240738</v>
      </c>
      <c r="J2321" t="b">
        <v>0</v>
      </c>
      <c r="K2321" t="b">
        <v>0</v>
      </c>
      <c r="L2321" t="s">
        <v>167</v>
      </c>
      <c r="M2321">
        <v>4</v>
      </c>
      <c r="N2321">
        <v>2019</v>
      </c>
      <c r="O2321" t="s">
        <v>34</v>
      </c>
      <c r="P2321" t="s">
        <v>34</v>
      </c>
      <c r="Q2321" t="s">
        <v>35</v>
      </c>
      <c r="R2321" t="s">
        <v>87</v>
      </c>
      <c r="S2321" s="2">
        <v>44297.838888888888</v>
      </c>
      <c r="U2321" s="2">
        <v>43836.763020833336</v>
      </c>
      <c r="V2321" t="b">
        <v>1</v>
      </c>
      <c r="W2321" t="s">
        <v>121</v>
      </c>
      <c r="X2321" t="s">
        <v>3921</v>
      </c>
      <c r="Z2321" t="b">
        <v>0</v>
      </c>
      <c r="AA2321" t="s">
        <v>194</v>
      </c>
      <c r="AB2321" t="s">
        <v>38</v>
      </c>
      <c r="AC2321" t="b">
        <v>0</v>
      </c>
      <c r="AD2321" t="b">
        <v>0</v>
      </c>
      <c r="AE2321" s="3">
        <v>4019400</v>
      </c>
      <c r="AF2321" s="3">
        <v>0</v>
      </c>
    </row>
    <row r="2322" spans="1:32" x14ac:dyDescent="0.3">
      <c r="A2322" t="s">
        <v>3922</v>
      </c>
      <c r="B2322" t="b">
        <v>0</v>
      </c>
      <c r="D2322" t="b">
        <v>0</v>
      </c>
      <c r="E2322" s="1">
        <v>43799</v>
      </c>
      <c r="F2322" t="b">
        <v>1</v>
      </c>
      <c r="G2322" t="s">
        <v>40</v>
      </c>
      <c r="H2322" t="b">
        <v>0</v>
      </c>
      <c r="I2322" s="2">
        <v>43713.951006944444</v>
      </c>
      <c r="J2322" t="b">
        <v>0</v>
      </c>
      <c r="K2322" t="b">
        <v>0</v>
      </c>
      <c r="L2322" t="s">
        <v>167</v>
      </c>
      <c r="M2322">
        <v>4</v>
      </c>
      <c r="N2322">
        <v>2019</v>
      </c>
      <c r="O2322" t="s">
        <v>34</v>
      </c>
      <c r="P2322" t="s">
        <v>34</v>
      </c>
      <c r="Q2322" t="s">
        <v>35</v>
      </c>
      <c r="R2322" t="s">
        <v>87</v>
      </c>
      <c r="S2322" s="2">
        <v>44297.838888888888</v>
      </c>
      <c r="U2322" s="2">
        <v>43836.762962962966</v>
      </c>
      <c r="V2322" t="b">
        <v>1</v>
      </c>
      <c r="W2322" t="s">
        <v>121</v>
      </c>
      <c r="X2322" t="s">
        <v>3923</v>
      </c>
      <c r="Z2322" t="b">
        <v>0</v>
      </c>
      <c r="AA2322" t="s">
        <v>194</v>
      </c>
      <c r="AB2322" t="s">
        <v>38</v>
      </c>
      <c r="AC2322" t="b">
        <v>0</v>
      </c>
      <c r="AD2322" t="b">
        <v>0</v>
      </c>
      <c r="AE2322" s="3">
        <v>4019400</v>
      </c>
      <c r="AF2322" s="3">
        <v>0</v>
      </c>
    </row>
    <row r="2323" spans="1:32" x14ac:dyDescent="0.3">
      <c r="A2323" t="s">
        <v>514</v>
      </c>
      <c r="B2323" t="b">
        <v>0</v>
      </c>
      <c r="D2323" t="b">
        <v>0</v>
      </c>
      <c r="E2323" s="1">
        <v>43799</v>
      </c>
      <c r="F2323" t="b">
        <v>1</v>
      </c>
      <c r="G2323" t="s">
        <v>159</v>
      </c>
      <c r="H2323" t="b">
        <v>1</v>
      </c>
      <c r="I2323" s="2">
        <v>43669.702789351853</v>
      </c>
      <c r="J2323" t="b">
        <v>0</v>
      </c>
      <c r="K2323" t="b">
        <v>0</v>
      </c>
      <c r="L2323" t="s">
        <v>167</v>
      </c>
      <c r="M2323">
        <v>4</v>
      </c>
      <c r="N2323">
        <v>2019</v>
      </c>
      <c r="O2323" t="s">
        <v>34</v>
      </c>
      <c r="P2323" t="s">
        <v>34</v>
      </c>
      <c r="Q2323" t="s">
        <v>110</v>
      </c>
      <c r="R2323" t="s">
        <v>87</v>
      </c>
      <c r="S2323" s="2">
        <v>44296.959062499998</v>
      </c>
      <c r="U2323" s="2">
        <v>43773.660960648151</v>
      </c>
      <c r="V2323" t="b">
        <v>0</v>
      </c>
      <c r="W2323" t="s">
        <v>37</v>
      </c>
      <c r="X2323" t="s">
        <v>4471</v>
      </c>
      <c r="Z2323" t="b">
        <v>0</v>
      </c>
      <c r="AA2323" t="s">
        <v>150</v>
      </c>
      <c r="AB2323" t="s">
        <v>38</v>
      </c>
      <c r="AC2323" t="b">
        <v>1</v>
      </c>
      <c r="AD2323" t="b">
        <v>0</v>
      </c>
      <c r="AE2323" s="3">
        <v>77895</v>
      </c>
      <c r="AF2323" s="3">
        <v>0</v>
      </c>
    </row>
    <row r="2324" spans="1:32" x14ac:dyDescent="0.3">
      <c r="A2324" t="s">
        <v>1007</v>
      </c>
      <c r="B2324" t="b">
        <v>0</v>
      </c>
      <c r="D2324" t="b">
        <v>0</v>
      </c>
      <c r="E2324" s="1">
        <v>43800</v>
      </c>
      <c r="F2324" t="b">
        <v>1</v>
      </c>
      <c r="G2324" t="s">
        <v>159</v>
      </c>
      <c r="H2324" t="b">
        <v>0</v>
      </c>
      <c r="I2324" s="2">
        <v>43714.825150462966</v>
      </c>
      <c r="J2324" t="b">
        <v>0</v>
      </c>
      <c r="K2324" t="b">
        <v>0</v>
      </c>
      <c r="L2324" t="s">
        <v>167</v>
      </c>
      <c r="M2324">
        <v>4</v>
      </c>
      <c r="N2324">
        <v>2019</v>
      </c>
      <c r="O2324" t="s">
        <v>34</v>
      </c>
      <c r="P2324" t="s">
        <v>34</v>
      </c>
      <c r="R2324" t="s">
        <v>87</v>
      </c>
      <c r="S2324" s="2">
        <v>44296.959062499998</v>
      </c>
      <c r="U2324" s="2">
        <v>43811.857303240744</v>
      </c>
      <c r="V2324" t="b">
        <v>0</v>
      </c>
      <c r="W2324" t="s">
        <v>1226</v>
      </c>
      <c r="X2324" t="s">
        <v>3232</v>
      </c>
      <c r="Z2324" t="b">
        <v>0</v>
      </c>
      <c r="AA2324" t="s">
        <v>159</v>
      </c>
      <c r="AB2324" t="s">
        <v>38</v>
      </c>
      <c r="AC2324" t="b">
        <v>0</v>
      </c>
      <c r="AD2324" t="b">
        <v>0</v>
      </c>
      <c r="AE2324" s="3">
        <v>3729.16</v>
      </c>
      <c r="AF2324" s="3">
        <v>0</v>
      </c>
    </row>
    <row r="2325" spans="1:32" x14ac:dyDescent="0.3">
      <c r="A2325" t="s">
        <v>3715</v>
      </c>
      <c r="B2325" t="b">
        <v>0</v>
      </c>
      <c r="D2325" t="b">
        <v>0</v>
      </c>
      <c r="E2325" s="1">
        <v>43800</v>
      </c>
      <c r="F2325" t="b">
        <v>1</v>
      </c>
      <c r="G2325" t="s">
        <v>40</v>
      </c>
      <c r="H2325" t="b">
        <v>0</v>
      </c>
      <c r="I2325" s="2">
        <v>43263.624849537038</v>
      </c>
      <c r="J2325" t="b">
        <v>0</v>
      </c>
      <c r="K2325" t="b">
        <v>0</v>
      </c>
      <c r="L2325" t="s">
        <v>167</v>
      </c>
      <c r="M2325">
        <v>4</v>
      </c>
      <c r="N2325">
        <v>2019</v>
      </c>
      <c r="O2325" t="s">
        <v>34</v>
      </c>
      <c r="P2325" t="s">
        <v>34</v>
      </c>
      <c r="Q2325" t="s">
        <v>69</v>
      </c>
      <c r="R2325" t="s">
        <v>87</v>
      </c>
      <c r="S2325" s="2">
        <v>44297.8278587963</v>
      </c>
      <c r="U2325" s="2">
        <v>43836.76290509259</v>
      </c>
      <c r="V2325" t="b">
        <v>0</v>
      </c>
      <c r="W2325" t="s">
        <v>83</v>
      </c>
      <c r="X2325" t="s">
        <v>3716</v>
      </c>
      <c r="Z2325" t="b">
        <v>0</v>
      </c>
      <c r="AA2325" t="s">
        <v>74</v>
      </c>
      <c r="AB2325" t="s">
        <v>38</v>
      </c>
      <c r="AC2325" t="b">
        <v>0</v>
      </c>
      <c r="AD2325" t="b">
        <v>0</v>
      </c>
      <c r="AE2325" s="3">
        <v>65199</v>
      </c>
      <c r="AF2325" s="3">
        <v>0</v>
      </c>
    </row>
    <row r="2326" spans="1:32" x14ac:dyDescent="0.3">
      <c r="A2326" t="s">
        <v>2837</v>
      </c>
      <c r="B2326" t="b">
        <v>0</v>
      </c>
      <c r="D2326" t="b">
        <v>0</v>
      </c>
      <c r="E2326" s="1">
        <v>43800</v>
      </c>
      <c r="F2326" t="b">
        <v>1</v>
      </c>
      <c r="G2326" t="s">
        <v>40</v>
      </c>
      <c r="H2326" t="b">
        <v>0</v>
      </c>
      <c r="I2326" s="2">
        <v>43601.704548611109</v>
      </c>
      <c r="J2326" t="b">
        <v>0</v>
      </c>
      <c r="K2326" t="b">
        <v>0</v>
      </c>
      <c r="L2326" t="s">
        <v>167</v>
      </c>
      <c r="M2326">
        <v>4</v>
      </c>
      <c r="N2326">
        <v>2019</v>
      </c>
      <c r="O2326" t="s">
        <v>34</v>
      </c>
      <c r="P2326" t="s">
        <v>34</v>
      </c>
      <c r="Q2326" t="s">
        <v>69</v>
      </c>
      <c r="R2326" t="s">
        <v>87</v>
      </c>
      <c r="S2326" s="2">
        <v>44297.828460648147</v>
      </c>
      <c r="U2326" s="2">
        <v>43836.762962962966</v>
      </c>
      <c r="V2326" t="b">
        <v>0</v>
      </c>
      <c r="W2326" t="s">
        <v>83</v>
      </c>
      <c r="X2326" t="s">
        <v>3769</v>
      </c>
      <c r="Z2326" t="b">
        <v>0</v>
      </c>
      <c r="AA2326" t="s">
        <v>40</v>
      </c>
      <c r="AB2326" t="s">
        <v>38</v>
      </c>
      <c r="AC2326" t="b">
        <v>0</v>
      </c>
      <c r="AD2326" t="b">
        <v>0</v>
      </c>
      <c r="AE2326" s="3">
        <v>6500</v>
      </c>
      <c r="AF2326" s="3">
        <v>0</v>
      </c>
    </row>
    <row r="2327" spans="1:32" x14ac:dyDescent="0.3">
      <c r="A2327" t="s">
        <v>297</v>
      </c>
      <c r="B2327" t="b">
        <v>0</v>
      </c>
      <c r="D2327" t="b">
        <v>0</v>
      </c>
      <c r="E2327" s="1">
        <v>43801</v>
      </c>
      <c r="F2327" t="b">
        <v>1</v>
      </c>
      <c r="G2327" t="s">
        <v>159</v>
      </c>
      <c r="H2327" t="b">
        <v>0</v>
      </c>
      <c r="I2327" s="2">
        <v>43745.639108796298</v>
      </c>
      <c r="J2327" t="b">
        <v>0</v>
      </c>
      <c r="K2327" t="b">
        <v>0</v>
      </c>
      <c r="L2327" t="s">
        <v>167</v>
      </c>
      <c r="M2327">
        <v>4</v>
      </c>
      <c r="N2327">
        <v>2019</v>
      </c>
      <c r="O2327" t="s">
        <v>5</v>
      </c>
      <c r="P2327" t="s">
        <v>5</v>
      </c>
      <c r="R2327" t="s">
        <v>87</v>
      </c>
      <c r="S2327" s="2">
        <v>44296.95826388889</v>
      </c>
      <c r="U2327" s="2">
        <v>43801.698784722219</v>
      </c>
      <c r="V2327" t="b">
        <v>0</v>
      </c>
      <c r="W2327" t="s">
        <v>98</v>
      </c>
      <c r="X2327" t="s">
        <v>4968</v>
      </c>
      <c r="Z2327" t="b">
        <v>0</v>
      </c>
      <c r="AA2327" t="s">
        <v>159</v>
      </c>
      <c r="AB2327" t="s">
        <v>42</v>
      </c>
      <c r="AC2327" t="b">
        <v>0</v>
      </c>
      <c r="AD2327" t="b">
        <v>1</v>
      </c>
      <c r="AE2327" s="3">
        <v>3245</v>
      </c>
      <c r="AF2327" s="3">
        <v>3245</v>
      </c>
    </row>
    <row r="2328" spans="1:32" x14ac:dyDescent="0.3">
      <c r="A2328" t="s">
        <v>694</v>
      </c>
      <c r="B2328" t="b">
        <v>0</v>
      </c>
      <c r="D2328" t="b">
        <v>0</v>
      </c>
      <c r="E2328" s="1">
        <v>43802</v>
      </c>
      <c r="F2328" t="b">
        <v>1</v>
      </c>
      <c r="G2328" t="s">
        <v>159</v>
      </c>
      <c r="H2328" t="b">
        <v>0</v>
      </c>
      <c r="I2328" s="2">
        <v>43790.804456018515</v>
      </c>
      <c r="J2328" t="b">
        <v>0</v>
      </c>
      <c r="K2328" t="b">
        <v>0</v>
      </c>
      <c r="L2328" t="s">
        <v>167</v>
      </c>
      <c r="M2328">
        <v>4</v>
      </c>
      <c r="N2328">
        <v>2019</v>
      </c>
      <c r="O2328" t="s">
        <v>5</v>
      </c>
      <c r="P2328" t="s">
        <v>5</v>
      </c>
      <c r="R2328" t="s">
        <v>87</v>
      </c>
      <c r="S2328" s="2">
        <v>44297.841840277775</v>
      </c>
      <c r="U2328" s="2">
        <v>43804.60324074074</v>
      </c>
      <c r="V2328" t="b">
        <v>0</v>
      </c>
      <c r="W2328" t="s">
        <v>141</v>
      </c>
      <c r="X2328" t="s">
        <v>5020</v>
      </c>
      <c r="Z2328" t="b">
        <v>0</v>
      </c>
      <c r="AA2328" t="s">
        <v>159</v>
      </c>
      <c r="AB2328" t="s">
        <v>42</v>
      </c>
      <c r="AC2328" t="b">
        <v>0</v>
      </c>
      <c r="AD2328" t="b">
        <v>1</v>
      </c>
      <c r="AE2328" s="3">
        <v>7830</v>
      </c>
      <c r="AF2328" s="3">
        <v>7830</v>
      </c>
    </row>
    <row r="2329" spans="1:32" x14ac:dyDescent="0.3">
      <c r="A2329" t="s">
        <v>736</v>
      </c>
      <c r="B2329" t="b">
        <v>0</v>
      </c>
      <c r="D2329" t="b">
        <v>0</v>
      </c>
      <c r="E2329" s="1">
        <v>43803</v>
      </c>
      <c r="F2329" t="b">
        <v>1</v>
      </c>
      <c r="G2329" t="s">
        <v>159</v>
      </c>
      <c r="H2329" t="b">
        <v>0</v>
      </c>
      <c r="I2329" s="2">
        <v>43712.677106481482</v>
      </c>
      <c r="J2329" t="b">
        <v>0</v>
      </c>
      <c r="K2329" t="b">
        <v>0</v>
      </c>
      <c r="L2329" t="s">
        <v>167</v>
      </c>
      <c r="M2329">
        <v>4</v>
      </c>
      <c r="N2329">
        <v>2019</v>
      </c>
      <c r="O2329" t="s">
        <v>5</v>
      </c>
      <c r="P2329" t="s">
        <v>5</v>
      </c>
      <c r="R2329" t="s">
        <v>87</v>
      </c>
      <c r="S2329" s="2">
        <v>44297.837673611109</v>
      </c>
      <c r="U2329" s="2">
        <v>43811.684155092589</v>
      </c>
      <c r="V2329" t="b">
        <v>0</v>
      </c>
      <c r="W2329" t="s">
        <v>121</v>
      </c>
      <c r="X2329" t="s">
        <v>5017</v>
      </c>
      <c r="Z2329" t="b">
        <v>0</v>
      </c>
      <c r="AA2329" t="s">
        <v>159</v>
      </c>
      <c r="AB2329" t="s">
        <v>42</v>
      </c>
      <c r="AC2329" t="b">
        <v>0</v>
      </c>
      <c r="AD2329" t="b">
        <v>1</v>
      </c>
      <c r="AE2329" s="3">
        <v>5120</v>
      </c>
      <c r="AF2329" s="3">
        <v>5120</v>
      </c>
    </row>
    <row r="2330" spans="1:32" x14ac:dyDescent="0.3">
      <c r="A2330" t="s">
        <v>5665</v>
      </c>
      <c r="B2330" t="b">
        <v>0</v>
      </c>
      <c r="D2330" t="b">
        <v>0</v>
      </c>
      <c r="E2330" s="1">
        <v>43803</v>
      </c>
      <c r="F2330" t="b">
        <v>1</v>
      </c>
      <c r="G2330" t="s">
        <v>40</v>
      </c>
      <c r="H2330" t="b">
        <v>0</v>
      </c>
      <c r="I2330" s="2">
        <v>43790.68577546296</v>
      </c>
      <c r="J2330" t="b">
        <v>0</v>
      </c>
      <c r="K2330" t="b">
        <v>0</v>
      </c>
      <c r="L2330" t="s">
        <v>167</v>
      </c>
      <c r="M2330">
        <v>4</v>
      </c>
      <c r="N2330">
        <v>2019</v>
      </c>
      <c r="O2330" t="s">
        <v>5</v>
      </c>
      <c r="P2330" t="s">
        <v>5</v>
      </c>
      <c r="Q2330" t="s">
        <v>35</v>
      </c>
      <c r="R2330" t="s">
        <v>87</v>
      </c>
      <c r="S2330" s="2">
        <v>44297.8278587963</v>
      </c>
      <c r="U2330" s="2">
        <v>43836.762685185182</v>
      </c>
      <c r="V2330" t="b">
        <v>0</v>
      </c>
      <c r="W2330" t="s">
        <v>83</v>
      </c>
      <c r="X2330" t="s">
        <v>5666</v>
      </c>
      <c r="Z2330" t="b">
        <v>1</v>
      </c>
      <c r="AA2330" t="s">
        <v>40</v>
      </c>
      <c r="AB2330" t="s">
        <v>42</v>
      </c>
      <c r="AC2330" t="b">
        <v>0</v>
      </c>
      <c r="AD2330" t="b">
        <v>1</v>
      </c>
      <c r="AE2330" s="3">
        <v>3500</v>
      </c>
      <c r="AF2330" s="3">
        <v>3500</v>
      </c>
    </row>
    <row r="2331" spans="1:32" x14ac:dyDescent="0.3">
      <c r="A2331" t="s">
        <v>100</v>
      </c>
      <c r="B2331" t="b">
        <v>0</v>
      </c>
      <c r="D2331" t="b">
        <v>0</v>
      </c>
      <c r="E2331" s="1">
        <v>43805</v>
      </c>
      <c r="F2331" t="b">
        <v>1</v>
      </c>
      <c r="G2331" t="s">
        <v>40</v>
      </c>
      <c r="H2331" t="b">
        <v>0</v>
      </c>
      <c r="I2331" s="2">
        <v>43789.698541666665</v>
      </c>
      <c r="J2331" t="b">
        <v>0</v>
      </c>
      <c r="K2331" t="b">
        <v>0</v>
      </c>
      <c r="L2331" t="s">
        <v>167</v>
      </c>
      <c r="M2331">
        <v>4</v>
      </c>
      <c r="N2331">
        <v>2019</v>
      </c>
      <c r="O2331" t="s">
        <v>5</v>
      </c>
      <c r="P2331" t="s">
        <v>5</v>
      </c>
      <c r="Q2331" t="s">
        <v>69</v>
      </c>
      <c r="R2331" t="s">
        <v>87</v>
      </c>
      <c r="S2331" s="2">
        <v>44297.828460648147</v>
      </c>
      <c r="U2331" s="2">
        <v>43998.667650462965</v>
      </c>
      <c r="V2331" t="b">
        <v>0</v>
      </c>
      <c r="W2331" t="s">
        <v>83</v>
      </c>
      <c r="X2331" t="s">
        <v>5641</v>
      </c>
      <c r="Z2331" t="b">
        <v>1</v>
      </c>
      <c r="AA2331" t="s">
        <v>40</v>
      </c>
      <c r="AB2331" t="s">
        <v>42</v>
      </c>
      <c r="AC2331" t="b">
        <v>0</v>
      </c>
      <c r="AD2331" t="b">
        <v>1</v>
      </c>
      <c r="AE2331" s="3">
        <v>91000</v>
      </c>
      <c r="AF2331" s="3">
        <v>91000</v>
      </c>
    </row>
    <row r="2332" spans="1:32" x14ac:dyDescent="0.3">
      <c r="A2332" t="s">
        <v>1356</v>
      </c>
      <c r="B2332" t="b">
        <v>0</v>
      </c>
      <c r="D2332" t="b">
        <v>0</v>
      </c>
      <c r="E2332" s="1">
        <v>43808</v>
      </c>
      <c r="F2332" t="b">
        <v>1</v>
      </c>
      <c r="G2332" t="s">
        <v>159</v>
      </c>
      <c r="H2332" t="b">
        <v>0</v>
      </c>
      <c r="I2332" s="2">
        <v>43790.622488425928</v>
      </c>
      <c r="J2332" t="b">
        <v>0</v>
      </c>
      <c r="K2332" t="b">
        <v>0</v>
      </c>
      <c r="L2332" t="s">
        <v>167</v>
      </c>
      <c r="M2332">
        <v>4</v>
      </c>
      <c r="N2332">
        <v>2019</v>
      </c>
      <c r="O2332" t="s">
        <v>5</v>
      </c>
      <c r="P2332" t="s">
        <v>5</v>
      </c>
      <c r="R2332" t="s">
        <v>87</v>
      </c>
      <c r="S2332" s="2">
        <v>44296.95826388889</v>
      </c>
      <c r="U2332" s="2">
        <v>43808.675416666665</v>
      </c>
      <c r="V2332" t="b">
        <v>0</v>
      </c>
      <c r="W2332" t="s">
        <v>98</v>
      </c>
      <c r="X2332" t="s">
        <v>4953</v>
      </c>
      <c r="Z2332" t="b">
        <v>0</v>
      </c>
      <c r="AA2332" t="s">
        <v>159</v>
      </c>
      <c r="AB2332" t="s">
        <v>42</v>
      </c>
      <c r="AC2332" t="b">
        <v>0</v>
      </c>
      <c r="AD2332" t="b">
        <v>1</v>
      </c>
      <c r="AE2332" s="3">
        <v>347</v>
      </c>
      <c r="AF2332" s="3">
        <v>347</v>
      </c>
    </row>
    <row r="2333" spans="1:32" x14ac:dyDescent="0.3">
      <c r="A2333" t="s">
        <v>1356</v>
      </c>
      <c r="B2333" t="b">
        <v>0</v>
      </c>
      <c r="D2333" t="b">
        <v>0</v>
      </c>
      <c r="E2333" s="1">
        <v>43808</v>
      </c>
      <c r="F2333" t="b">
        <v>1</v>
      </c>
      <c r="G2333" t="s">
        <v>159</v>
      </c>
      <c r="H2333" t="b">
        <v>0</v>
      </c>
      <c r="I2333" s="2">
        <v>43790.756747685184</v>
      </c>
      <c r="J2333" t="b">
        <v>0</v>
      </c>
      <c r="K2333" t="b">
        <v>0</v>
      </c>
      <c r="L2333" t="s">
        <v>167</v>
      </c>
      <c r="M2333">
        <v>4</v>
      </c>
      <c r="N2333">
        <v>2019</v>
      </c>
      <c r="O2333" t="s">
        <v>5</v>
      </c>
      <c r="P2333" t="s">
        <v>5</v>
      </c>
      <c r="R2333" t="s">
        <v>87</v>
      </c>
      <c r="S2333" s="2">
        <v>44296.95826388889</v>
      </c>
      <c r="U2333" s="2">
        <v>43808.674479166664</v>
      </c>
      <c r="V2333" t="b">
        <v>0</v>
      </c>
      <c r="W2333" t="s">
        <v>98</v>
      </c>
      <c r="X2333" t="s">
        <v>5034</v>
      </c>
      <c r="Z2333" t="b">
        <v>0</v>
      </c>
      <c r="AA2333" t="s">
        <v>159</v>
      </c>
      <c r="AB2333" t="s">
        <v>42</v>
      </c>
      <c r="AC2333" t="b">
        <v>0</v>
      </c>
      <c r="AD2333" t="b">
        <v>1</v>
      </c>
      <c r="AE2333" s="3">
        <v>8950</v>
      </c>
      <c r="AF2333" s="3">
        <v>8950</v>
      </c>
    </row>
    <row r="2334" spans="1:32" x14ac:dyDescent="0.3">
      <c r="A2334" t="s">
        <v>3234</v>
      </c>
      <c r="B2334" t="b">
        <v>0</v>
      </c>
      <c r="D2334" t="b">
        <v>0</v>
      </c>
      <c r="E2334" s="1">
        <v>43808</v>
      </c>
      <c r="F2334" t="b">
        <v>1</v>
      </c>
      <c r="G2334" t="s">
        <v>246</v>
      </c>
      <c r="H2334" t="b">
        <v>0</v>
      </c>
      <c r="I2334" s="2">
        <v>43766.636817129627</v>
      </c>
      <c r="J2334" t="b">
        <v>0</v>
      </c>
      <c r="K2334" t="b">
        <v>0</v>
      </c>
      <c r="L2334" t="s">
        <v>167</v>
      </c>
      <c r="M2334">
        <v>4</v>
      </c>
      <c r="N2334">
        <v>2019</v>
      </c>
      <c r="O2334" t="s">
        <v>5</v>
      </c>
      <c r="P2334" t="s">
        <v>5</v>
      </c>
      <c r="Q2334" t="s">
        <v>110</v>
      </c>
      <c r="R2334" t="s">
        <v>87</v>
      </c>
      <c r="S2334" s="2">
        <v>44297.8278587963</v>
      </c>
      <c r="U2334" s="2">
        <v>43808.665868055556</v>
      </c>
      <c r="V2334" t="b">
        <v>0</v>
      </c>
      <c r="W2334" t="s">
        <v>83</v>
      </c>
      <c r="X2334" t="s">
        <v>5063</v>
      </c>
      <c r="Z2334" t="b">
        <v>0</v>
      </c>
      <c r="AA2334" t="s">
        <v>246</v>
      </c>
      <c r="AB2334" t="s">
        <v>42</v>
      </c>
      <c r="AC2334" t="b">
        <v>0</v>
      </c>
      <c r="AD2334" t="b">
        <v>1</v>
      </c>
      <c r="AE2334" s="3">
        <v>33466.5</v>
      </c>
      <c r="AF2334" s="3">
        <v>33466.5</v>
      </c>
    </row>
    <row r="2335" spans="1:32" x14ac:dyDescent="0.3">
      <c r="A2335" t="s">
        <v>763</v>
      </c>
      <c r="B2335" t="b">
        <v>0</v>
      </c>
      <c r="D2335" t="b">
        <v>0</v>
      </c>
      <c r="E2335" s="1">
        <v>43809</v>
      </c>
      <c r="F2335" t="b">
        <v>1</v>
      </c>
      <c r="G2335" t="s">
        <v>159</v>
      </c>
      <c r="H2335" t="b">
        <v>0</v>
      </c>
      <c r="I2335" s="2">
        <v>43803.702523148146</v>
      </c>
      <c r="J2335" t="b">
        <v>0</v>
      </c>
      <c r="K2335" t="b">
        <v>0</v>
      </c>
      <c r="L2335" t="s">
        <v>167</v>
      </c>
      <c r="M2335">
        <v>4</v>
      </c>
      <c r="N2335">
        <v>2019</v>
      </c>
      <c r="O2335" t="s">
        <v>34</v>
      </c>
      <c r="P2335" t="s">
        <v>34</v>
      </c>
      <c r="R2335" t="s">
        <v>87</v>
      </c>
      <c r="S2335" s="2">
        <v>44296.959062499998</v>
      </c>
      <c r="U2335" s="2">
        <v>43809.84574074074</v>
      </c>
      <c r="V2335" t="b">
        <v>0</v>
      </c>
      <c r="W2335" t="s">
        <v>37</v>
      </c>
      <c r="X2335" t="s">
        <v>3231</v>
      </c>
      <c r="Z2335" t="b">
        <v>0</v>
      </c>
      <c r="AA2335" t="s">
        <v>159</v>
      </c>
      <c r="AB2335" t="s">
        <v>38</v>
      </c>
      <c r="AC2335" t="b">
        <v>0</v>
      </c>
      <c r="AD2335" t="b">
        <v>0</v>
      </c>
      <c r="AE2335" s="3">
        <v>8950</v>
      </c>
      <c r="AF2335" s="3">
        <v>0</v>
      </c>
    </row>
    <row r="2336" spans="1:32" x14ac:dyDescent="0.3">
      <c r="A2336" t="s">
        <v>5471</v>
      </c>
      <c r="B2336" t="b">
        <v>0</v>
      </c>
      <c r="D2336" t="b">
        <v>0</v>
      </c>
      <c r="E2336" s="1">
        <v>43809</v>
      </c>
      <c r="F2336" t="b">
        <v>1</v>
      </c>
      <c r="G2336" t="s">
        <v>40</v>
      </c>
      <c r="H2336" t="b">
        <v>0</v>
      </c>
      <c r="I2336" s="2">
        <v>43789.687175925923</v>
      </c>
      <c r="J2336" t="b">
        <v>0</v>
      </c>
      <c r="K2336" t="b">
        <v>0</v>
      </c>
      <c r="L2336" t="s">
        <v>167</v>
      </c>
      <c r="M2336">
        <v>4</v>
      </c>
      <c r="N2336">
        <v>2019</v>
      </c>
      <c r="O2336" t="s">
        <v>5</v>
      </c>
      <c r="P2336" t="s">
        <v>5</v>
      </c>
      <c r="Q2336" t="s">
        <v>69</v>
      </c>
      <c r="R2336" t="s">
        <v>87</v>
      </c>
      <c r="S2336" s="2">
        <v>44297.8278587963</v>
      </c>
      <c r="U2336" s="2">
        <v>43836.762685185182</v>
      </c>
      <c r="V2336" t="b">
        <v>0</v>
      </c>
      <c r="W2336" t="s">
        <v>83</v>
      </c>
      <c r="X2336" t="s">
        <v>5640</v>
      </c>
      <c r="Z2336" t="b">
        <v>1</v>
      </c>
      <c r="AA2336" t="s">
        <v>40</v>
      </c>
      <c r="AB2336" t="s">
        <v>42</v>
      </c>
      <c r="AC2336" t="b">
        <v>0</v>
      </c>
      <c r="AD2336" t="b">
        <v>1</v>
      </c>
      <c r="AE2336" s="3">
        <v>398</v>
      </c>
      <c r="AF2336" s="3">
        <v>398</v>
      </c>
    </row>
    <row r="2337" spans="1:32" x14ac:dyDescent="0.3">
      <c r="A2337" t="s">
        <v>5491</v>
      </c>
      <c r="B2337" t="b">
        <v>0</v>
      </c>
      <c r="D2337" t="b">
        <v>0</v>
      </c>
      <c r="E2337" s="1">
        <v>43809</v>
      </c>
      <c r="F2337" t="b">
        <v>1</v>
      </c>
      <c r="G2337" t="s">
        <v>51</v>
      </c>
      <c r="H2337" t="b">
        <v>0</v>
      </c>
      <c r="I2337" s="2">
        <v>43809.594733796293</v>
      </c>
      <c r="J2337" t="b">
        <v>0</v>
      </c>
      <c r="K2337" t="b">
        <v>0</v>
      </c>
      <c r="L2337" t="s">
        <v>167</v>
      </c>
      <c r="M2337">
        <v>4</v>
      </c>
      <c r="N2337">
        <v>2019</v>
      </c>
      <c r="O2337" t="s">
        <v>5</v>
      </c>
      <c r="P2337" t="s">
        <v>5</v>
      </c>
      <c r="Q2337" t="s">
        <v>49</v>
      </c>
      <c r="R2337" t="s">
        <v>87</v>
      </c>
      <c r="S2337" s="2">
        <v>44297.838888888888</v>
      </c>
      <c r="U2337" s="2">
        <v>43836.762685185182</v>
      </c>
      <c r="V2337" t="b">
        <v>0</v>
      </c>
      <c r="W2337" t="s">
        <v>121</v>
      </c>
      <c r="X2337" t="s">
        <v>5656</v>
      </c>
      <c r="Z2337" t="b">
        <v>1</v>
      </c>
      <c r="AA2337" t="s">
        <v>51</v>
      </c>
      <c r="AB2337" t="s">
        <v>42</v>
      </c>
      <c r="AC2337" t="b">
        <v>0</v>
      </c>
      <c r="AD2337" t="b">
        <v>1</v>
      </c>
      <c r="AE2337" s="3">
        <v>48899.25</v>
      </c>
      <c r="AF2337" s="3">
        <v>48899.25</v>
      </c>
    </row>
    <row r="2338" spans="1:32" x14ac:dyDescent="0.3">
      <c r="A2338" t="s">
        <v>5026</v>
      </c>
      <c r="B2338" t="b">
        <v>0</v>
      </c>
      <c r="D2338" t="b">
        <v>0</v>
      </c>
      <c r="E2338" s="1">
        <v>43810</v>
      </c>
      <c r="F2338" t="b">
        <v>1</v>
      </c>
      <c r="G2338" t="s">
        <v>150</v>
      </c>
      <c r="H2338" t="b">
        <v>0</v>
      </c>
      <c r="I2338" s="2">
        <v>43774.686979166669</v>
      </c>
      <c r="J2338" t="b">
        <v>0</v>
      </c>
      <c r="K2338" t="b">
        <v>0</v>
      </c>
      <c r="L2338" t="s">
        <v>167</v>
      </c>
      <c r="M2338">
        <v>4</v>
      </c>
      <c r="N2338">
        <v>2019</v>
      </c>
      <c r="O2338" t="s">
        <v>5</v>
      </c>
      <c r="P2338" t="s">
        <v>5</v>
      </c>
      <c r="Q2338" t="s">
        <v>120</v>
      </c>
      <c r="R2338" t="s">
        <v>87</v>
      </c>
      <c r="S2338" s="2">
        <v>44297.8278587963</v>
      </c>
      <c r="U2338" s="2">
        <v>43810.747013888889</v>
      </c>
      <c r="V2338" t="b">
        <v>0</v>
      </c>
      <c r="W2338" t="s">
        <v>83</v>
      </c>
      <c r="X2338" t="s">
        <v>5027</v>
      </c>
      <c r="Z2338" t="b">
        <v>0</v>
      </c>
      <c r="AA2338" t="s">
        <v>150</v>
      </c>
      <c r="AB2338" t="s">
        <v>42</v>
      </c>
      <c r="AC2338" t="b">
        <v>0</v>
      </c>
      <c r="AD2338" t="b">
        <v>1</v>
      </c>
      <c r="AE2338" s="3">
        <v>7830</v>
      </c>
      <c r="AF2338" s="3">
        <v>7830</v>
      </c>
    </row>
    <row r="2339" spans="1:32" x14ac:dyDescent="0.3">
      <c r="A2339" t="s">
        <v>4595</v>
      </c>
      <c r="B2339" t="b">
        <v>0</v>
      </c>
      <c r="D2339" t="b">
        <v>0</v>
      </c>
      <c r="E2339" s="1">
        <v>43810</v>
      </c>
      <c r="F2339" t="b">
        <v>1</v>
      </c>
      <c r="G2339" t="s">
        <v>159</v>
      </c>
      <c r="H2339" t="b">
        <v>0</v>
      </c>
      <c r="I2339" s="2">
        <v>43802.824895833335</v>
      </c>
      <c r="J2339" t="b">
        <v>0</v>
      </c>
      <c r="K2339" t="b">
        <v>0</v>
      </c>
      <c r="L2339" t="s">
        <v>167</v>
      </c>
      <c r="M2339">
        <v>4</v>
      </c>
      <c r="N2339">
        <v>2019</v>
      </c>
      <c r="O2339" t="s">
        <v>5</v>
      </c>
      <c r="P2339" t="s">
        <v>5</v>
      </c>
      <c r="Q2339" t="s">
        <v>45</v>
      </c>
      <c r="R2339" t="s">
        <v>87</v>
      </c>
      <c r="S2339" s="2">
        <v>44296.95826388889</v>
      </c>
      <c r="U2339" s="2">
        <v>43826.861458333333</v>
      </c>
      <c r="V2339" t="b">
        <v>0</v>
      </c>
      <c r="W2339" t="s">
        <v>45</v>
      </c>
      <c r="X2339" t="s">
        <v>5061</v>
      </c>
      <c r="Z2339" t="b">
        <v>0</v>
      </c>
      <c r="AA2339" t="s">
        <v>1247</v>
      </c>
      <c r="AB2339" t="s">
        <v>42</v>
      </c>
      <c r="AC2339" t="b">
        <v>0</v>
      </c>
      <c r="AD2339" t="b">
        <v>1</v>
      </c>
      <c r="AE2339" s="3">
        <v>54675</v>
      </c>
      <c r="AF2339" s="3">
        <v>54675</v>
      </c>
    </row>
    <row r="2340" spans="1:32" x14ac:dyDescent="0.3">
      <c r="A2340" t="s">
        <v>4585</v>
      </c>
      <c r="B2340" t="b">
        <v>0</v>
      </c>
      <c r="D2340" t="b">
        <v>0</v>
      </c>
      <c r="E2340" s="1">
        <v>43810</v>
      </c>
      <c r="F2340" t="b">
        <v>1</v>
      </c>
      <c r="G2340" t="s">
        <v>159</v>
      </c>
      <c r="H2340" t="b">
        <v>0</v>
      </c>
      <c r="I2340" s="2">
        <v>43802.842662037037</v>
      </c>
      <c r="J2340" t="b">
        <v>0</v>
      </c>
      <c r="K2340" t="b">
        <v>0</v>
      </c>
      <c r="L2340" t="s">
        <v>167</v>
      </c>
      <c r="M2340">
        <v>4</v>
      </c>
      <c r="N2340">
        <v>2019</v>
      </c>
      <c r="O2340" t="s">
        <v>5</v>
      </c>
      <c r="P2340" t="s">
        <v>5</v>
      </c>
      <c r="R2340" t="s">
        <v>87</v>
      </c>
      <c r="S2340" s="2">
        <v>44296.95826388889</v>
      </c>
      <c r="U2340" s="2">
        <v>43826.861041666663</v>
      </c>
      <c r="V2340" t="b">
        <v>0</v>
      </c>
      <c r="W2340" t="s">
        <v>37</v>
      </c>
      <c r="X2340" t="s">
        <v>5062</v>
      </c>
      <c r="Z2340" t="b">
        <v>0</v>
      </c>
      <c r="AA2340" t="s">
        <v>1247</v>
      </c>
      <c r="AB2340" t="s">
        <v>42</v>
      </c>
      <c r="AC2340" t="b">
        <v>0</v>
      </c>
      <c r="AD2340" t="b">
        <v>1</v>
      </c>
      <c r="AE2340" s="3">
        <v>218700</v>
      </c>
      <c r="AF2340" s="3">
        <v>218700</v>
      </c>
    </row>
    <row r="2341" spans="1:32" x14ac:dyDescent="0.3">
      <c r="A2341" t="s">
        <v>5219</v>
      </c>
      <c r="B2341" t="b">
        <v>0</v>
      </c>
      <c r="D2341" t="b">
        <v>0</v>
      </c>
      <c r="E2341" s="1">
        <v>43810</v>
      </c>
      <c r="F2341" t="b">
        <v>1</v>
      </c>
      <c r="G2341" t="s">
        <v>159</v>
      </c>
      <c r="H2341" t="b">
        <v>1</v>
      </c>
      <c r="I2341" s="2">
        <v>43802.803194444445</v>
      </c>
      <c r="J2341" t="b">
        <v>0</v>
      </c>
      <c r="K2341" t="b">
        <v>0</v>
      </c>
      <c r="L2341" t="s">
        <v>167</v>
      </c>
      <c r="M2341">
        <v>4</v>
      </c>
      <c r="N2341">
        <v>2019</v>
      </c>
      <c r="O2341" t="s">
        <v>5</v>
      </c>
      <c r="P2341" t="s">
        <v>5</v>
      </c>
      <c r="Q2341" t="s">
        <v>45</v>
      </c>
      <c r="R2341" t="s">
        <v>87</v>
      </c>
      <c r="S2341" s="2">
        <v>44296.95826388889</v>
      </c>
      <c r="U2341" s="2">
        <v>43826.861840277779</v>
      </c>
      <c r="V2341" t="b">
        <v>0</v>
      </c>
      <c r="W2341" t="s">
        <v>37</v>
      </c>
      <c r="X2341" t="s">
        <v>5220</v>
      </c>
      <c r="Z2341" t="b">
        <v>0</v>
      </c>
      <c r="AA2341" t="s">
        <v>1247</v>
      </c>
      <c r="AB2341" t="s">
        <v>42</v>
      </c>
      <c r="AC2341" t="b">
        <v>0</v>
      </c>
      <c r="AD2341" t="b">
        <v>1</v>
      </c>
      <c r="AE2341" s="3">
        <v>54675</v>
      </c>
      <c r="AF2341" s="3">
        <v>54675</v>
      </c>
    </row>
    <row r="2342" spans="1:32" x14ac:dyDescent="0.3">
      <c r="A2342" t="s">
        <v>594</v>
      </c>
      <c r="B2342" t="b">
        <v>0</v>
      </c>
      <c r="D2342" t="b">
        <v>0</v>
      </c>
      <c r="E2342" s="1">
        <v>43811</v>
      </c>
      <c r="F2342" t="b">
        <v>1</v>
      </c>
      <c r="G2342" t="s">
        <v>159</v>
      </c>
      <c r="H2342" t="b">
        <v>0</v>
      </c>
      <c r="I2342" s="2">
        <v>43775.773912037039</v>
      </c>
      <c r="J2342" t="b">
        <v>0</v>
      </c>
      <c r="K2342" t="b">
        <v>0</v>
      </c>
      <c r="L2342" t="s">
        <v>167</v>
      </c>
      <c r="M2342">
        <v>4</v>
      </c>
      <c r="N2342">
        <v>2019</v>
      </c>
      <c r="O2342" t="s">
        <v>5</v>
      </c>
      <c r="P2342" t="s">
        <v>5</v>
      </c>
      <c r="R2342" t="s">
        <v>87</v>
      </c>
      <c r="S2342" s="2">
        <v>44296.95826388889</v>
      </c>
      <c r="U2342" s="2">
        <v>43811.825925925928</v>
      </c>
      <c r="V2342" t="b">
        <v>0</v>
      </c>
      <c r="W2342" t="s">
        <v>98</v>
      </c>
      <c r="X2342" t="s">
        <v>4976</v>
      </c>
      <c r="Z2342" t="b">
        <v>0</v>
      </c>
      <c r="AA2342" t="s">
        <v>159</v>
      </c>
      <c r="AB2342" t="s">
        <v>42</v>
      </c>
      <c r="AC2342" t="b">
        <v>0</v>
      </c>
      <c r="AD2342" t="b">
        <v>1</v>
      </c>
      <c r="AE2342" s="3">
        <v>13485</v>
      </c>
      <c r="AF2342" s="3">
        <v>13485</v>
      </c>
    </row>
    <row r="2343" spans="1:32" x14ac:dyDescent="0.3">
      <c r="A2343" t="s">
        <v>763</v>
      </c>
      <c r="B2343" t="b">
        <v>0</v>
      </c>
      <c r="D2343" t="b">
        <v>0</v>
      </c>
      <c r="E2343" s="1">
        <v>43811</v>
      </c>
      <c r="F2343" t="b">
        <v>1</v>
      </c>
      <c r="G2343" t="s">
        <v>159</v>
      </c>
      <c r="H2343" t="b">
        <v>0</v>
      </c>
      <c r="I2343" s="2">
        <v>43805.625254629631</v>
      </c>
      <c r="J2343" t="b">
        <v>0</v>
      </c>
      <c r="K2343" t="b">
        <v>0</v>
      </c>
      <c r="L2343" t="s">
        <v>167</v>
      </c>
      <c r="M2343">
        <v>4</v>
      </c>
      <c r="N2343">
        <v>2019</v>
      </c>
      <c r="O2343" t="s">
        <v>5</v>
      </c>
      <c r="P2343" t="s">
        <v>5</v>
      </c>
      <c r="R2343" t="s">
        <v>87</v>
      </c>
      <c r="S2343" s="2">
        <v>44296.95826388889</v>
      </c>
      <c r="U2343" s="2">
        <v>43811.802442129629</v>
      </c>
      <c r="V2343" t="b">
        <v>0</v>
      </c>
      <c r="W2343" t="s">
        <v>37</v>
      </c>
      <c r="X2343" t="s">
        <v>5035</v>
      </c>
      <c r="Z2343" t="b">
        <v>0</v>
      </c>
      <c r="AA2343" t="s">
        <v>246</v>
      </c>
      <c r="AB2343" t="s">
        <v>42</v>
      </c>
      <c r="AC2343" t="b">
        <v>0</v>
      </c>
      <c r="AD2343" t="b">
        <v>1</v>
      </c>
      <c r="AE2343" s="3">
        <v>9995</v>
      </c>
      <c r="AF2343" s="3">
        <v>9995</v>
      </c>
    </row>
    <row r="2344" spans="1:32" x14ac:dyDescent="0.3">
      <c r="A2344" t="s">
        <v>140</v>
      </c>
      <c r="B2344" t="b">
        <v>0</v>
      </c>
      <c r="D2344" t="b">
        <v>0</v>
      </c>
      <c r="E2344" s="1">
        <v>43812</v>
      </c>
      <c r="F2344" t="b">
        <v>1</v>
      </c>
      <c r="G2344" t="s">
        <v>246</v>
      </c>
      <c r="H2344" t="b">
        <v>0</v>
      </c>
      <c r="I2344" s="2">
        <v>43748.650555555556</v>
      </c>
      <c r="J2344" t="b">
        <v>0</v>
      </c>
      <c r="K2344" t="b">
        <v>0</v>
      </c>
      <c r="L2344" t="s">
        <v>167</v>
      </c>
      <c r="M2344">
        <v>4</v>
      </c>
      <c r="N2344">
        <v>2019</v>
      </c>
      <c r="O2344" t="s">
        <v>34</v>
      </c>
      <c r="P2344" t="s">
        <v>34</v>
      </c>
      <c r="R2344" t="s">
        <v>87</v>
      </c>
      <c r="S2344" s="2">
        <v>44297.83829861111</v>
      </c>
      <c r="U2344" s="2">
        <v>43822.595983796295</v>
      </c>
      <c r="V2344" t="b">
        <v>0</v>
      </c>
      <c r="W2344" t="s">
        <v>121</v>
      </c>
      <c r="X2344" t="s">
        <v>3281</v>
      </c>
      <c r="Z2344" t="b">
        <v>0</v>
      </c>
      <c r="AA2344" t="s">
        <v>246</v>
      </c>
      <c r="AB2344" t="s">
        <v>38</v>
      </c>
      <c r="AC2344" t="b">
        <v>0</v>
      </c>
      <c r="AD2344" t="b">
        <v>0</v>
      </c>
      <c r="AE2344" s="3">
        <v>62910</v>
      </c>
      <c r="AF2344" s="3">
        <v>0</v>
      </c>
    </row>
    <row r="2345" spans="1:32" x14ac:dyDescent="0.3">
      <c r="A2345" t="s">
        <v>3187</v>
      </c>
      <c r="B2345" t="b">
        <v>0</v>
      </c>
      <c r="D2345" t="b">
        <v>0</v>
      </c>
      <c r="E2345" s="1">
        <v>43812</v>
      </c>
      <c r="F2345" t="b">
        <v>1</v>
      </c>
      <c r="G2345" t="s">
        <v>159</v>
      </c>
      <c r="H2345" t="b">
        <v>1</v>
      </c>
      <c r="I2345" s="2">
        <v>43707.745694444442</v>
      </c>
      <c r="J2345" t="b">
        <v>0</v>
      </c>
      <c r="K2345" t="b">
        <v>0</v>
      </c>
      <c r="L2345" t="s">
        <v>167</v>
      </c>
      <c r="M2345">
        <v>4</v>
      </c>
      <c r="N2345">
        <v>2019</v>
      </c>
      <c r="O2345" t="s">
        <v>34</v>
      </c>
      <c r="P2345" t="s">
        <v>34</v>
      </c>
      <c r="Q2345" t="s">
        <v>120</v>
      </c>
      <c r="R2345" t="s">
        <v>87</v>
      </c>
      <c r="S2345" s="2">
        <v>44296.959062499998</v>
      </c>
      <c r="U2345" s="2">
        <v>43760.533831018518</v>
      </c>
      <c r="V2345" t="b">
        <v>0</v>
      </c>
      <c r="W2345" t="s">
        <v>37</v>
      </c>
      <c r="X2345" t="s">
        <v>4204</v>
      </c>
      <c r="Z2345" t="b">
        <v>0</v>
      </c>
      <c r="AA2345" t="s">
        <v>123</v>
      </c>
      <c r="AB2345" t="s">
        <v>38</v>
      </c>
      <c r="AC2345" t="b">
        <v>0</v>
      </c>
      <c r="AD2345" t="b">
        <v>0</v>
      </c>
      <c r="AE2345" s="3">
        <v>119000</v>
      </c>
      <c r="AF2345" s="3">
        <v>0</v>
      </c>
    </row>
    <row r="2346" spans="1:32" x14ac:dyDescent="0.3">
      <c r="A2346" t="s">
        <v>4183</v>
      </c>
      <c r="B2346" t="b">
        <v>0</v>
      </c>
      <c r="D2346" t="b">
        <v>0</v>
      </c>
      <c r="E2346" s="1">
        <v>43812</v>
      </c>
      <c r="F2346" t="b">
        <v>1</v>
      </c>
      <c r="G2346" t="s">
        <v>159</v>
      </c>
      <c r="H2346" t="b">
        <v>0</v>
      </c>
      <c r="I2346" s="2">
        <v>43740.548252314817</v>
      </c>
      <c r="J2346" t="b">
        <v>0</v>
      </c>
      <c r="K2346" t="b">
        <v>0</v>
      </c>
      <c r="L2346" t="s">
        <v>167</v>
      </c>
      <c r="M2346">
        <v>4</v>
      </c>
      <c r="N2346">
        <v>2019</v>
      </c>
      <c r="O2346" t="s">
        <v>5</v>
      </c>
      <c r="P2346" t="s">
        <v>5</v>
      </c>
      <c r="R2346" t="s">
        <v>87</v>
      </c>
      <c r="S2346" s="2">
        <v>44296.95826388889</v>
      </c>
      <c r="U2346" s="2">
        <v>43812.709988425922</v>
      </c>
      <c r="V2346" t="b">
        <v>0</v>
      </c>
      <c r="W2346" t="s">
        <v>37</v>
      </c>
      <c r="X2346" t="s">
        <v>4930</v>
      </c>
      <c r="Z2346" t="b">
        <v>0</v>
      </c>
      <c r="AA2346" t="s">
        <v>1332</v>
      </c>
      <c r="AB2346" t="s">
        <v>42</v>
      </c>
      <c r="AC2346" t="b">
        <v>0</v>
      </c>
      <c r="AD2346" t="b">
        <v>1</v>
      </c>
      <c r="AE2346" s="3">
        <v>104550</v>
      </c>
      <c r="AF2346" s="3">
        <v>104550</v>
      </c>
    </row>
    <row r="2347" spans="1:32" x14ac:dyDescent="0.3">
      <c r="A2347" t="s">
        <v>191</v>
      </c>
      <c r="B2347" t="b">
        <v>0</v>
      </c>
      <c r="D2347" t="b">
        <v>0</v>
      </c>
      <c r="E2347" s="1">
        <v>43814</v>
      </c>
      <c r="F2347" t="b">
        <v>1</v>
      </c>
      <c r="G2347" t="s">
        <v>159</v>
      </c>
      <c r="H2347" t="b">
        <v>0</v>
      </c>
      <c r="I2347" s="2">
        <v>43739.542986111112</v>
      </c>
      <c r="J2347" t="b">
        <v>0</v>
      </c>
      <c r="K2347" t="b">
        <v>0</v>
      </c>
      <c r="L2347" t="s">
        <v>167</v>
      </c>
      <c r="M2347">
        <v>4</v>
      </c>
      <c r="N2347">
        <v>2019</v>
      </c>
      <c r="O2347" t="s">
        <v>34</v>
      </c>
      <c r="P2347" t="s">
        <v>34</v>
      </c>
      <c r="R2347" t="s">
        <v>87</v>
      </c>
      <c r="S2347" s="2">
        <v>44296.959062499998</v>
      </c>
      <c r="U2347" s="2">
        <v>43776.721307870372</v>
      </c>
      <c r="V2347" t="b">
        <v>0</v>
      </c>
      <c r="W2347" t="s">
        <v>1818</v>
      </c>
      <c r="X2347" t="s">
        <v>3189</v>
      </c>
      <c r="Z2347" t="b">
        <v>0</v>
      </c>
      <c r="AA2347" t="s">
        <v>159</v>
      </c>
      <c r="AB2347" t="s">
        <v>38</v>
      </c>
      <c r="AC2347" t="b">
        <v>0</v>
      </c>
      <c r="AD2347" t="b">
        <v>0</v>
      </c>
      <c r="AE2347" s="3">
        <v>1340</v>
      </c>
      <c r="AF2347" s="3">
        <v>0</v>
      </c>
    </row>
    <row r="2348" spans="1:32" x14ac:dyDescent="0.3">
      <c r="A2348" t="s">
        <v>3196</v>
      </c>
      <c r="B2348" t="b">
        <v>0</v>
      </c>
      <c r="D2348" t="b">
        <v>0</v>
      </c>
      <c r="E2348" s="1">
        <v>43814</v>
      </c>
      <c r="F2348" t="b">
        <v>1</v>
      </c>
      <c r="G2348" t="s">
        <v>159</v>
      </c>
      <c r="H2348" t="b">
        <v>0</v>
      </c>
      <c r="I2348" s="2">
        <v>43747.579421296294</v>
      </c>
      <c r="J2348" t="b">
        <v>0</v>
      </c>
      <c r="K2348" t="b">
        <v>0</v>
      </c>
      <c r="L2348" t="s">
        <v>167</v>
      </c>
      <c r="M2348">
        <v>4</v>
      </c>
      <c r="N2348">
        <v>2019</v>
      </c>
      <c r="O2348" t="s">
        <v>34</v>
      </c>
      <c r="P2348" t="s">
        <v>34</v>
      </c>
      <c r="R2348" t="s">
        <v>87</v>
      </c>
      <c r="S2348" s="2">
        <v>44297.8278587963</v>
      </c>
      <c r="U2348" s="2">
        <v>43844.836041666669</v>
      </c>
      <c r="V2348" t="b">
        <v>0</v>
      </c>
      <c r="W2348" t="s">
        <v>83</v>
      </c>
      <c r="X2348" t="s">
        <v>3197</v>
      </c>
      <c r="Z2348" t="b">
        <v>0</v>
      </c>
      <c r="AA2348" t="s">
        <v>159</v>
      </c>
      <c r="AB2348" t="s">
        <v>38</v>
      </c>
      <c r="AC2348" t="b">
        <v>0</v>
      </c>
      <c r="AD2348" t="b">
        <v>0</v>
      </c>
      <c r="AE2348" s="3">
        <v>4608</v>
      </c>
      <c r="AF2348" s="3">
        <v>0</v>
      </c>
    </row>
    <row r="2349" spans="1:32" x14ac:dyDescent="0.3">
      <c r="A2349" t="s">
        <v>763</v>
      </c>
      <c r="B2349" t="b">
        <v>0</v>
      </c>
      <c r="D2349" t="b">
        <v>0</v>
      </c>
      <c r="E2349" s="1">
        <v>43814</v>
      </c>
      <c r="F2349" t="b">
        <v>1</v>
      </c>
      <c r="G2349" t="s">
        <v>159</v>
      </c>
      <c r="H2349" t="b">
        <v>0</v>
      </c>
      <c r="I2349" s="2">
        <v>43766.667766203704</v>
      </c>
      <c r="J2349" t="b">
        <v>0</v>
      </c>
      <c r="K2349" t="b">
        <v>0</v>
      </c>
      <c r="L2349" t="s">
        <v>167</v>
      </c>
      <c r="M2349">
        <v>4</v>
      </c>
      <c r="N2349">
        <v>2019</v>
      </c>
      <c r="O2349" t="s">
        <v>34</v>
      </c>
      <c r="P2349" t="s">
        <v>34</v>
      </c>
      <c r="Q2349" t="s">
        <v>120</v>
      </c>
      <c r="R2349" t="s">
        <v>87</v>
      </c>
      <c r="S2349" s="2">
        <v>44296.959062499998</v>
      </c>
      <c r="U2349" s="2">
        <v>43803.698171296295</v>
      </c>
      <c r="V2349" t="b">
        <v>0</v>
      </c>
      <c r="W2349" t="s">
        <v>37</v>
      </c>
      <c r="X2349" t="s">
        <v>3233</v>
      </c>
      <c r="Z2349" t="b">
        <v>0</v>
      </c>
      <c r="AA2349" t="s">
        <v>159</v>
      </c>
      <c r="AB2349" t="s">
        <v>38</v>
      </c>
      <c r="AC2349" t="b">
        <v>0</v>
      </c>
      <c r="AD2349" t="b">
        <v>0</v>
      </c>
      <c r="AE2349" s="3">
        <v>18520</v>
      </c>
      <c r="AF2349" s="3">
        <v>0</v>
      </c>
    </row>
    <row r="2350" spans="1:32" x14ac:dyDescent="0.3">
      <c r="A2350" t="s">
        <v>565</v>
      </c>
      <c r="B2350" t="b">
        <v>0</v>
      </c>
      <c r="D2350" t="b">
        <v>0</v>
      </c>
      <c r="E2350" s="1">
        <v>43814</v>
      </c>
      <c r="F2350" t="b">
        <v>1</v>
      </c>
      <c r="G2350" t="s">
        <v>159</v>
      </c>
      <c r="H2350" t="b">
        <v>0</v>
      </c>
      <c r="I2350" s="2">
        <v>43770.769074074073</v>
      </c>
      <c r="J2350" t="b">
        <v>0</v>
      </c>
      <c r="K2350" t="b">
        <v>0</v>
      </c>
      <c r="L2350" t="s">
        <v>167</v>
      </c>
      <c r="M2350">
        <v>4</v>
      </c>
      <c r="N2350">
        <v>2019</v>
      </c>
      <c r="O2350" t="s">
        <v>5</v>
      </c>
      <c r="P2350" t="s">
        <v>5</v>
      </c>
      <c r="Q2350" t="s">
        <v>120</v>
      </c>
      <c r="R2350" t="s">
        <v>87</v>
      </c>
      <c r="S2350" s="2">
        <v>44296.95826388889</v>
      </c>
      <c r="U2350" s="2">
        <v>43815.715648148151</v>
      </c>
      <c r="V2350" t="b">
        <v>0</v>
      </c>
      <c r="W2350" t="s">
        <v>98</v>
      </c>
      <c r="X2350" t="s">
        <v>4974</v>
      </c>
      <c r="Z2350" t="b">
        <v>0</v>
      </c>
      <c r="AA2350" t="s">
        <v>159</v>
      </c>
      <c r="AB2350" t="s">
        <v>42</v>
      </c>
      <c r="AC2350" t="b">
        <v>0</v>
      </c>
      <c r="AD2350" t="b">
        <v>1</v>
      </c>
      <c r="AE2350" s="3">
        <v>3915</v>
      </c>
      <c r="AF2350" s="3">
        <v>3915</v>
      </c>
    </row>
    <row r="2351" spans="1:32" x14ac:dyDescent="0.3">
      <c r="A2351" t="s">
        <v>1164</v>
      </c>
      <c r="B2351" t="b">
        <v>0</v>
      </c>
      <c r="D2351" t="b">
        <v>0</v>
      </c>
      <c r="E2351" s="1">
        <v>43815</v>
      </c>
      <c r="F2351" t="b">
        <v>1</v>
      </c>
      <c r="G2351" t="s">
        <v>74</v>
      </c>
      <c r="H2351" t="b">
        <v>0</v>
      </c>
      <c r="I2351" s="2">
        <v>42824.64230324074</v>
      </c>
      <c r="J2351" t="b">
        <v>0</v>
      </c>
      <c r="K2351" t="b">
        <v>0</v>
      </c>
      <c r="L2351" t="s">
        <v>167</v>
      </c>
      <c r="M2351">
        <v>4</v>
      </c>
      <c r="N2351">
        <v>2019</v>
      </c>
      <c r="O2351" t="s">
        <v>5</v>
      </c>
      <c r="P2351" t="s">
        <v>5</v>
      </c>
      <c r="Q2351" t="s">
        <v>5981</v>
      </c>
      <c r="R2351" t="s">
        <v>40</v>
      </c>
      <c r="S2351" s="2">
        <v>44205.814502314817</v>
      </c>
      <c r="U2351" s="2">
        <v>43836.762627314813</v>
      </c>
      <c r="V2351" t="b">
        <v>0</v>
      </c>
      <c r="W2351" t="s">
        <v>37</v>
      </c>
      <c r="X2351" t="s">
        <v>1165</v>
      </c>
      <c r="Z2351" t="b">
        <v>1</v>
      </c>
      <c r="AA2351" t="s">
        <v>74</v>
      </c>
      <c r="AB2351" t="s">
        <v>42</v>
      </c>
      <c r="AC2351" t="b">
        <v>0</v>
      </c>
      <c r="AD2351" t="b">
        <v>1</v>
      </c>
      <c r="AE2351" s="3">
        <v>71500</v>
      </c>
      <c r="AF2351" s="3">
        <v>71500</v>
      </c>
    </row>
    <row r="2352" spans="1:32" x14ac:dyDescent="0.3">
      <c r="A2352" t="s">
        <v>2872</v>
      </c>
      <c r="B2352" t="b">
        <v>0</v>
      </c>
      <c r="D2352" t="b">
        <v>0</v>
      </c>
      <c r="E2352" s="1">
        <v>43815</v>
      </c>
      <c r="F2352" t="b">
        <v>1</v>
      </c>
      <c r="G2352" t="s">
        <v>246</v>
      </c>
      <c r="H2352" t="b">
        <v>0</v>
      </c>
      <c r="I2352" s="2">
        <v>43627.565081018518</v>
      </c>
      <c r="J2352" t="b">
        <v>0</v>
      </c>
      <c r="K2352" t="b">
        <v>0</v>
      </c>
      <c r="L2352" t="s">
        <v>167</v>
      </c>
      <c r="M2352">
        <v>4</v>
      </c>
      <c r="N2352">
        <v>2019</v>
      </c>
      <c r="O2352" t="s">
        <v>34</v>
      </c>
      <c r="P2352" t="s">
        <v>34</v>
      </c>
      <c r="Q2352" t="s">
        <v>120</v>
      </c>
      <c r="R2352" t="s">
        <v>87</v>
      </c>
      <c r="S2352" s="2">
        <v>44297.856377314813</v>
      </c>
      <c r="U2352" s="2">
        <v>43780.137372685182</v>
      </c>
      <c r="V2352" t="b">
        <v>0</v>
      </c>
      <c r="W2352" t="s">
        <v>121</v>
      </c>
      <c r="X2352" t="s">
        <v>2873</v>
      </c>
      <c r="Z2352" t="b">
        <v>0</v>
      </c>
      <c r="AA2352" t="s">
        <v>246</v>
      </c>
      <c r="AB2352" t="s">
        <v>38</v>
      </c>
      <c r="AC2352" t="b">
        <v>0</v>
      </c>
      <c r="AD2352" t="b">
        <v>0</v>
      </c>
      <c r="AE2352" s="3">
        <v>85000</v>
      </c>
      <c r="AF2352" s="3">
        <v>0</v>
      </c>
    </row>
    <row r="2353" spans="1:32" x14ac:dyDescent="0.3">
      <c r="A2353" t="s">
        <v>4429</v>
      </c>
      <c r="B2353" t="b">
        <v>0</v>
      </c>
      <c r="D2353" t="b">
        <v>0</v>
      </c>
      <c r="E2353" s="1">
        <v>43816</v>
      </c>
      <c r="F2353" t="b">
        <v>1</v>
      </c>
      <c r="G2353" t="s">
        <v>40</v>
      </c>
      <c r="H2353" t="b">
        <v>1</v>
      </c>
      <c r="I2353" s="2">
        <v>43738.810057870367</v>
      </c>
      <c r="J2353" t="b">
        <v>0</v>
      </c>
      <c r="K2353" t="b">
        <v>0</v>
      </c>
      <c r="L2353" t="s">
        <v>167</v>
      </c>
      <c r="M2353">
        <v>4</v>
      </c>
      <c r="N2353">
        <v>2019</v>
      </c>
      <c r="O2353" t="s">
        <v>34</v>
      </c>
      <c r="P2353" t="s">
        <v>34</v>
      </c>
      <c r="Q2353" t="s">
        <v>69</v>
      </c>
      <c r="R2353" t="s">
        <v>36</v>
      </c>
      <c r="S2353" s="2">
        <v>44091.617395833331</v>
      </c>
      <c r="U2353" s="2">
        <v>43836.763020833336</v>
      </c>
      <c r="V2353" t="b">
        <v>0</v>
      </c>
      <c r="W2353" t="s">
        <v>98</v>
      </c>
      <c r="X2353" t="s">
        <v>4430</v>
      </c>
      <c r="Y2353" t="s">
        <v>1253</v>
      </c>
      <c r="Z2353" t="b">
        <v>0</v>
      </c>
      <c r="AA2353" t="s">
        <v>74</v>
      </c>
      <c r="AB2353" t="s">
        <v>38</v>
      </c>
      <c r="AC2353" t="b">
        <v>0</v>
      </c>
      <c r="AD2353" t="b">
        <v>0</v>
      </c>
      <c r="AE2353" s="3">
        <v>65437</v>
      </c>
      <c r="AF2353" s="3">
        <v>0</v>
      </c>
    </row>
    <row r="2354" spans="1:32" x14ac:dyDescent="0.3">
      <c r="A2354" t="s">
        <v>1037</v>
      </c>
      <c r="B2354" t="b">
        <v>0</v>
      </c>
      <c r="D2354" t="b">
        <v>0</v>
      </c>
      <c r="E2354" s="1">
        <v>43816</v>
      </c>
      <c r="F2354" t="b">
        <v>1</v>
      </c>
      <c r="G2354" t="s">
        <v>159</v>
      </c>
      <c r="H2354" t="b">
        <v>0</v>
      </c>
      <c r="I2354" s="2">
        <v>43704.568113425928</v>
      </c>
      <c r="J2354" t="b">
        <v>0</v>
      </c>
      <c r="K2354" t="b">
        <v>0</v>
      </c>
      <c r="L2354" t="s">
        <v>167</v>
      </c>
      <c r="M2354">
        <v>4</v>
      </c>
      <c r="N2354">
        <v>2019</v>
      </c>
      <c r="O2354" t="s">
        <v>5</v>
      </c>
      <c r="P2354" t="s">
        <v>5</v>
      </c>
      <c r="R2354" t="s">
        <v>87</v>
      </c>
      <c r="S2354" s="2">
        <v>44296.95826388889</v>
      </c>
      <c r="U2354" s="2">
        <v>43816.588645833333</v>
      </c>
      <c r="V2354" t="b">
        <v>0</v>
      </c>
      <c r="W2354" t="s">
        <v>37</v>
      </c>
      <c r="X2354" t="s">
        <v>4954</v>
      </c>
      <c r="Z2354" t="b">
        <v>0</v>
      </c>
      <c r="AA2354" t="s">
        <v>159</v>
      </c>
      <c r="AB2354" t="s">
        <v>42</v>
      </c>
      <c r="AC2354" t="b">
        <v>0</v>
      </c>
      <c r="AD2354" t="b">
        <v>1</v>
      </c>
      <c r="AE2354" s="3">
        <v>5632</v>
      </c>
      <c r="AF2354" s="3">
        <v>5632</v>
      </c>
    </row>
    <row r="2355" spans="1:32" x14ac:dyDescent="0.3">
      <c r="A2355" t="s">
        <v>191</v>
      </c>
      <c r="B2355" t="b">
        <v>0</v>
      </c>
      <c r="D2355" t="b">
        <v>0</v>
      </c>
      <c r="E2355" s="1">
        <v>43817</v>
      </c>
      <c r="F2355" t="b">
        <v>1</v>
      </c>
      <c r="G2355" t="s">
        <v>159</v>
      </c>
      <c r="H2355" t="b">
        <v>0</v>
      </c>
      <c r="I2355" s="2">
        <v>43808.681527777779</v>
      </c>
      <c r="J2355" t="b">
        <v>0</v>
      </c>
      <c r="K2355" t="b">
        <v>0</v>
      </c>
      <c r="L2355" t="s">
        <v>167</v>
      </c>
      <c r="M2355">
        <v>4</v>
      </c>
      <c r="N2355">
        <v>2019</v>
      </c>
      <c r="O2355" t="s">
        <v>5</v>
      </c>
      <c r="P2355" t="s">
        <v>5</v>
      </c>
      <c r="R2355" t="s">
        <v>87</v>
      </c>
      <c r="S2355" s="2">
        <v>44296.95826388889</v>
      </c>
      <c r="U2355" s="2">
        <v>43817.560879629629</v>
      </c>
      <c r="V2355" t="b">
        <v>0</v>
      </c>
      <c r="W2355" t="s">
        <v>1818</v>
      </c>
      <c r="X2355" t="s">
        <v>4979</v>
      </c>
      <c r="Z2355" t="b">
        <v>0</v>
      </c>
      <c r="AA2355" t="s">
        <v>159</v>
      </c>
      <c r="AB2355" t="s">
        <v>42</v>
      </c>
      <c r="AC2355" t="b">
        <v>0</v>
      </c>
      <c r="AD2355" t="b">
        <v>1</v>
      </c>
      <c r="AE2355" s="3">
        <v>6490</v>
      </c>
      <c r="AF2355" s="3">
        <v>6490</v>
      </c>
    </row>
    <row r="2356" spans="1:32" x14ac:dyDescent="0.3">
      <c r="A2356" t="s">
        <v>995</v>
      </c>
      <c r="B2356" t="b">
        <v>0</v>
      </c>
      <c r="D2356" t="b">
        <v>0</v>
      </c>
      <c r="E2356" s="1">
        <v>43817</v>
      </c>
      <c r="F2356" t="b">
        <v>1</v>
      </c>
      <c r="G2356" t="s">
        <v>150</v>
      </c>
      <c r="H2356" t="b">
        <v>0</v>
      </c>
      <c r="I2356" s="2">
        <v>43813.00712962963</v>
      </c>
      <c r="J2356" t="b">
        <v>0</v>
      </c>
      <c r="K2356" t="b">
        <v>0</v>
      </c>
      <c r="L2356" t="s">
        <v>167</v>
      </c>
      <c r="M2356">
        <v>4</v>
      </c>
      <c r="N2356">
        <v>2019</v>
      </c>
      <c r="O2356" t="s">
        <v>5</v>
      </c>
      <c r="P2356" t="s">
        <v>5</v>
      </c>
      <c r="Q2356" t="s">
        <v>120</v>
      </c>
      <c r="R2356" t="s">
        <v>87</v>
      </c>
      <c r="S2356" s="2">
        <v>44296.95826388889</v>
      </c>
      <c r="U2356" s="2">
        <v>43817.560694444444</v>
      </c>
      <c r="V2356" t="b">
        <v>0</v>
      </c>
      <c r="W2356" t="s">
        <v>1242</v>
      </c>
      <c r="X2356" t="s">
        <v>5022</v>
      </c>
      <c r="Z2356" t="b">
        <v>0</v>
      </c>
      <c r="AA2356" t="s">
        <v>150</v>
      </c>
      <c r="AB2356" t="s">
        <v>42</v>
      </c>
      <c r="AC2356" t="b">
        <v>0</v>
      </c>
      <c r="AD2356" t="b">
        <v>1</v>
      </c>
      <c r="AE2356" s="3">
        <v>3915</v>
      </c>
      <c r="AF2356" s="3">
        <v>3915</v>
      </c>
    </row>
    <row r="2357" spans="1:32" x14ac:dyDescent="0.3">
      <c r="A2357" t="s">
        <v>191</v>
      </c>
      <c r="B2357" t="b">
        <v>0</v>
      </c>
      <c r="D2357" t="b">
        <v>0</v>
      </c>
      <c r="E2357" s="1">
        <v>43817</v>
      </c>
      <c r="F2357" t="b">
        <v>1</v>
      </c>
      <c r="G2357" t="s">
        <v>150</v>
      </c>
      <c r="H2357" t="b">
        <v>0</v>
      </c>
      <c r="I2357" s="2">
        <v>43803.771574074075</v>
      </c>
      <c r="J2357" t="b">
        <v>0</v>
      </c>
      <c r="K2357" t="b">
        <v>0</v>
      </c>
      <c r="L2357" t="s">
        <v>167</v>
      </c>
      <c r="M2357">
        <v>4</v>
      </c>
      <c r="N2357">
        <v>2019</v>
      </c>
      <c r="O2357" t="s">
        <v>5</v>
      </c>
      <c r="P2357" t="s">
        <v>5</v>
      </c>
      <c r="Q2357" t="s">
        <v>120</v>
      </c>
      <c r="R2357" t="s">
        <v>87</v>
      </c>
      <c r="S2357" s="2">
        <v>44297.83829861111</v>
      </c>
      <c r="U2357" s="2">
        <v>43817.56145833333</v>
      </c>
      <c r="V2357" t="b">
        <v>0</v>
      </c>
      <c r="W2357" t="s">
        <v>121</v>
      </c>
      <c r="X2357" t="s">
        <v>5048</v>
      </c>
      <c r="Z2357" t="b">
        <v>0</v>
      </c>
      <c r="AA2357" t="s">
        <v>150</v>
      </c>
      <c r="AB2357" t="s">
        <v>42</v>
      </c>
      <c r="AC2357" t="b">
        <v>0</v>
      </c>
      <c r="AD2357" t="b">
        <v>1</v>
      </c>
      <c r="AE2357" s="3">
        <v>17900</v>
      </c>
      <c r="AF2357" s="3">
        <v>17900</v>
      </c>
    </row>
    <row r="2358" spans="1:32" x14ac:dyDescent="0.3">
      <c r="A2358" t="s">
        <v>2900</v>
      </c>
      <c r="B2358" t="b">
        <v>0</v>
      </c>
      <c r="D2358" t="b">
        <v>0</v>
      </c>
      <c r="E2358" s="1">
        <v>43818</v>
      </c>
      <c r="F2358" t="b">
        <v>1</v>
      </c>
      <c r="G2358" t="s">
        <v>123</v>
      </c>
      <c r="H2358" t="b">
        <v>0</v>
      </c>
      <c r="I2358" s="2">
        <v>43784.658252314817</v>
      </c>
      <c r="J2358" t="b">
        <v>0</v>
      </c>
      <c r="K2358" t="b">
        <v>0</v>
      </c>
      <c r="L2358" t="s">
        <v>167</v>
      </c>
      <c r="M2358">
        <v>4</v>
      </c>
      <c r="N2358">
        <v>2019</v>
      </c>
      <c r="O2358" t="s">
        <v>5</v>
      </c>
      <c r="P2358" t="s">
        <v>5</v>
      </c>
      <c r="Q2358" t="s">
        <v>120</v>
      </c>
      <c r="R2358" t="s">
        <v>87</v>
      </c>
      <c r="S2358" s="2">
        <v>44296.95826388889</v>
      </c>
      <c r="U2358" s="2">
        <v>43822.646701388891</v>
      </c>
      <c r="V2358" t="b">
        <v>0</v>
      </c>
      <c r="W2358" t="s">
        <v>141</v>
      </c>
      <c r="X2358" t="s">
        <v>4928</v>
      </c>
      <c r="Z2358" t="b">
        <v>0</v>
      </c>
      <c r="AA2358" t="s">
        <v>123</v>
      </c>
      <c r="AB2358" t="s">
        <v>42</v>
      </c>
      <c r="AC2358" t="b">
        <v>0</v>
      </c>
      <c r="AD2358" t="b">
        <v>1</v>
      </c>
      <c r="AE2358" s="3">
        <v>117745</v>
      </c>
      <c r="AF2358" s="3">
        <v>117745</v>
      </c>
    </row>
    <row r="2359" spans="1:32" x14ac:dyDescent="0.3">
      <c r="A2359" t="s">
        <v>2853</v>
      </c>
      <c r="B2359" t="b">
        <v>0</v>
      </c>
      <c r="D2359" t="b">
        <v>0</v>
      </c>
      <c r="E2359" s="1">
        <v>43818</v>
      </c>
      <c r="F2359" t="b">
        <v>1</v>
      </c>
      <c r="G2359" t="s">
        <v>109</v>
      </c>
      <c r="H2359" t="b">
        <v>0</v>
      </c>
      <c r="I2359" s="2">
        <v>43627.56212962963</v>
      </c>
      <c r="J2359" t="b">
        <v>0</v>
      </c>
      <c r="K2359" t="b">
        <v>0</v>
      </c>
      <c r="L2359" t="s">
        <v>167</v>
      </c>
      <c r="M2359">
        <v>4</v>
      </c>
      <c r="N2359">
        <v>2019</v>
      </c>
      <c r="O2359" t="s">
        <v>5</v>
      </c>
      <c r="P2359" t="s">
        <v>5</v>
      </c>
      <c r="Q2359" t="s">
        <v>120</v>
      </c>
      <c r="R2359" t="s">
        <v>87</v>
      </c>
      <c r="S2359" s="2">
        <v>44297.83829861111</v>
      </c>
      <c r="U2359" s="2">
        <v>43818.525590277779</v>
      </c>
      <c r="V2359" t="b">
        <v>0</v>
      </c>
      <c r="W2359" t="s">
        <v>121</v>
      </c>
      <c r="X2359" t="s">
        <v>5066</v>
      </c>
      <c r="Z2359" t="b">
        <v>0</v>
      </c>
      <c r="AA2359" t="s">
        <v>109</v>
      </c>
      <c r="AB2359" t="s">
        <v>42</v>
      </c>
      <c r="AC2359" t="b">
        <v>0</v>
      </c>
      <c r="AD2359" t="b">
        <v>1</v>
      </c>
      <c r="AE2359" s="3">
        <v>86314</v>
      </c>
      <c r="AF2359" s="3">
        <v>86314</v>
      </c>
    </row>
    <row r="2360" spans="1:32" x14ac:dyDescent="0.3">
      <c r="A2360" t="s">
        <v>1938</v>
      </c>
      <c r="B2360" t="b">
        <v>0</v>
      </c>
      <c r="D2360" t="b">
        <v>0</v>
      </c>
      <c r="E2360" s="1">
        <v>43818</v>
      </c>
      <c r="F2360" t="b">
        <v>1</v>
      </c>
      <c r="G2360" t="s">
        <v>40</v>
      </c>
      <c r="H2360" t="b">
        <v>0</v>
      </c>
      <c r="I2360" s="2">
        <v>43753.730486111112</v>
      </c>
      <c r="J2360" t="b">
        <v>0</v>
      </c>
      <c r="K2360" t="b">
        <v>0</v>
      </c>
      <c r="L2360" t="s">
        <v>167</v>
      </c>
      <c r="M2360">
        <v>4</v>
      </c>
      <c r="N2360">
        <v>2019</v>
      </c>
      <c r="O2360" t="s">
        <v>5</v>
      </c>
      <c r="P2360" t="s">
        <v>5</v>
      </c>
      <c r="Q2360" t="s">
        <v>69</v>
      </c>
      <c r="R2360" t="s">
        <v>87</v>
      </c>
      <c r="S2360" s="2">
        <v>44297.8278587963</v>
      </c>
      <c r="U2360" s="2">
        <v>43836.762685185182</v>
      </c>
      <c r="V2360" t="b">
        <v>0</v>
      </c>
      <c r="W2360" t="s">
        <v>83</v>
      </c>
      <c r="X2360" t="s">
        <v>5634</v>
      </c>
      <c r="Z2360" t="b">
        <v>1</v>
      </c>
      <c r="AA2360" t="s">
        <v>40</v>
      </c>
      <c r="AB2360" t="s">
        <v>42</v>
      </c>
      <c r="AC2360" t="b">
        <v>0</v>
      </c>
      <c r="AD2360" t="b">
        <v>1</v>
      </c>
      <c r="AE2360" s="3">
        <v>6500</v>
      </c>
      <c r="AF2360" s="3">
        <v>6500</v>
      </c>
    </row>
    <row r="2361" spans="1:32" x14ac:dyDescent="0.3">
      <c r="A2361" t="s">
        <v>185</v>
      </c>
      <c r="B2361" t="b">
        <v>0</v>
      </c>
      <c r="D2361" t="b">
        <v>0</v>
      </c>
      <c r="E2361" s="1">
        <v>43819</v>
      </c>
      <c r="F2361" t="b">
        <v>1</v>
      </c>
      <c r="G2361" t="s">
        <v>159</v>
      </c>
      <c r="H2361" t="b">
        <v>0</v>
      </c>
      <c r="I2361" s="2">
        <v>43808.633518518516</v>
      </c>
      <c r="J2361" t="b">
        <v>0</v>
      </c>
      <c r="K2361" t="b">
        <v>0</v>
      </c>
      <c r="L2361" t="s">
        <v>167</v>
      </c>
      <c r="M2361">
        <v>4</v>
      </c>
      <c r="N2361">
        <v>2019</v>
      </c>
      <c r="O2361" t="s">
        <v>34</v>
      </c>
      <c r="P2361" t="s">
        <v>34</v>
      </c>
      <c r="R2361" t="s">
        <v>87</v>
      </c>
      <c r="S2361" s="2">
        <v>44296.959062499998</v>
      </c>
      <c r="U2361" s="2">
        <v>43857.608194444445</v>
      </c>
      <c r="V2361" t="b">
        <v>0</v>
      </c>
      <c r="W2361" t="s">
        <v>98</v>
      </c>
      <c r="X2361" t="s">
        <v>3220</v>
      </c>
      <c r="Z2361" t="b">
        <v>0</v>
      </c>
      <c r="AA2361" t="s">
        <v>159</v>
      </c>
      <c r="AB2361" t="s">
        <v>38</v>
      </c>
      <c r="AC2361" t="b">
        <v>0</v>
      </c>
      <c r="AD2361" t="b">
        <v>0</v>
      </c>
      <c r="AE2361" s="3">
        <v>8950</v>
      </c>
      <c r="AF2361" s="3">
        <v>0</v>
      </c>
    </row>
    <row r="2362" spans="1:32" x14ac:dyDescent="0.3">
      <c r="A2362" t="s">
        <v>173</v>
      </c>
      <c r="B2362" t="b">
        <v>0</v>
      </c>
      <c r="D2362" t="b">
        <v>0</v>
      </c>
      <c r="E2362" s="1">
        <v>43819</v>
      </c>
      <c r="F2362" t="b">
        <v>1</v>
      </c>
      <c r="G2362" t="s">
        <v>159</v>
      </c>
      <c r="H2362" t="b">
        <v>0</v>
      </c>
      <c r="I2362" s="2">
        <v>43803.822777777779</v>
      </c>
      <c r="J2362" t="b">
        <v>0</v>
      </c>
      <c r="K2362" t="b">
        <v>0</v>
      </c>
      <c r="L2362" t="s">
        <v>167</v>
      </c>
      <c r="M2362">
        <v>4</v>
      </c>
      <c r="N2362">
        <v>2019</v>
      </c>
      <c r="O2362" t="s">
        <v>34</v>
      </c>
      <c r="P2362" t="s">
        <v>34</v>
      </c>
      <c r="R2362" t="s">
        <v>87</v>
      </c>
      <c r="S2362" s="2">
        <v>44296.959062499998</v>
      </c>
      <c r="U2362" s="2">
        <v>43815.648784722223</v>
      </c>
      <c r="V2362" t="b">
        <v>0</v>
      </c>
      <c r="W2362" t="s">
        <v>45</v>
      </c>
      <c r="X2362" t="s">
        <v>3267</v>
      </c>
      <c r="Z2362" t="b">
        <v>0</v>
      </c>
      <c r="AA2362" t="s">
        <v>159</v>
      </c>
      <c r="AB2362" t="s">
        <v>38</v>
      </c>
      <c r="AC2362" t="b">
        <v>0</v>
      </c>
      <c r="AD2362" t="b">
        <v>0</v>
      </c>
      <c r="AE2362" s="3">
        <v>79027.5</v>
      </c>
      <c r="AF2362" s="3">
        <v>0</v>
      </c>
    </row>
    <row r="2363" spans="1:32" x14ac:dyDescent="0.3">
      <c r="A2363" t="s">
        <v>4585</v>
      </c>
      <c r="B2363" t="b">
        <v>0</v>
      </c>
      <c r="D2363" t="b">
        <v>0</v>
      </c>
      <c r="E2363" s="1">
        <v>43819</v>
      </c>
      <c r="F2363" t="b">
        <v>1</v>
      </c>
      <c r="G2363" t="s">
        <v>159</v>
      </c>
      <c r="H2363" t="b">
        <v>0</v>
      </c>
      <c r="I2363" s="2">
        <v>43818.913553240738</v>
      </c>
      <c r="J2363" t="b">
        <v>0</v>
      </c>
      <c r="K2363" t="b">
        <v>0</v>
      </c>
      <c r="L2363" t="s">
        <v>167</v>
      </c>
      <c r="M2363">
        <v>4</v>
      </c>
      <c r="N2363">
        <v>2019</v>
      </c>
      <c r="O2363" t="s">
        <v>5</v>
      </c>
      <c r="P2363" t="s">
        <v>5</v>
      </c>
      <c r="R2363" t="s">
        <v>87</v>
      </c>
      <c r="S2363" s="2">
        <v>44296.95826388889</v>
      </c>
      <c r="U2363" s="2">
        <v>43826.866527777776</v>
      </c>
      <c r="V2363" t="b">
        <v>0</v>
      </c>
      <c r="W2363" t="s">
        <v>37</v>
      </c>
      <c r="X2363" t="s">
        <v>5002</v>
      </c>
      <c r="Z2363" t="b">
        <v>0</v>
      </c>
      <c r="AA2363" t="s">
        <v>1247</v>
      </c>
      <c r="AB2363" t="s">
        <v>42</v>
      </c>
      <c r="AC2363" t="b">
        <v>0</v>
      </c>
      <c r="AD2363" t="b">
        <v>1</v>
      </c>
      <c r="AE2363" s="3">
        <v>11655</v>
      </c>
      <c r="AF2363" s="3">
        <v>11655</v>
      </c>
    </row>
    <row r="2364" spans="1:32" x14ac:dyDescent="0.3">
      <c r="A2364" t="s">
        <v>4595</v>
      </c>
      <c r="B2364" t="b">
        <v>0</v>
      </c>
      <c r="D2364" t="b">
        <v>0</v>
      </c>
      <c r="E2364" s="1">
        <v>43819</v>
      </c>
      <c r="F2364" t="b">
        <v>1</v>
      </c>
      <c r="G2364" t="s">
        <v>159</v>
      </c>
      <c r="H2364" t="b">
        <v>0</v>
      </c>
      <c r="I2364" s="2">
        <v>43818.926504629628</v>
      </c>
      <c r="J2364" t="b">
        <v>0</v>
      </c>
      <c r="K2364" t="b">
        <v>0</v>
      </c>
      <c r="L2364" t="s">
        <v>167</v>
      </c>
      <c r="M2364">
        <v>4</v>
      </c>
      <c r="N2364">
        <v>2019</v>
      </c>
      <c r="O2364" t="s">
        <v>5</v>
      </c>
      <c r="P2364" t="s">
        <v>5</v>
      </c>
      <c r="R2364" t="s">
        <v>87</v>
      </c>
      <c r="S2364" s="2">
        <v>44296.95826388889</v>
      </c>
      <c r="U2364" s="2">
        <v>43822.78434027778</v>
      </c>
      <c r="V2364" t="b">
        <v>0</v>
      </c>
      <c r="W2364" t="s">
        <v>37</v>
      </c>
      <c r="X2364" t="s">
        <v>5003</v>
      </c>
      <c r="Z2364" t="b">
        <v>0</v>
      </c>
      <c r="AA2364" t="s">
        <v>1247</v>
      </c>
      <c r="AB2364" t="s">
        <v>42</v>
      </c>
      <c r="AC2364" t="b">
        <v>0</v>
      </c>
      <c r="AD2364" t="b">
        <v>1</v>
      </c>
      <c r="AE2364" s="3">
        <v>8618.0400000000009</v>
      </c>
      <c r="AF2364" s="3">
        <v>8618.0400000000009</v>
      </c>
    </row>
    <row r="2365" spans="1:32" x14ac:dyDescent="0.3">
      <c r="A2365" t="s">
        <v>851</v>
      </c>
      <c r="B2365" t="b">
        <v>0</v>
      </c>
      <c r="D2365" t="b">
        <v>0</v>
      </c>
      <c r="E2365" s="1">
        <v>43819</v>
      </c>
      <c r="F2365" t="b">
        <v>1</v>
      </c>
      <c r="G2365" t="s">
        <v>123</v>
      </c>
      <c r="H2365" t="b">
        <v>0</v>
      </c>
      <c r="I2365" s="2">
        <v>43700.817175925928</v>
      </c>
      <c r="J2365" t="b">
        <v>0</v>
      </c>
      <c r="K2365" t="b">
        <v>0</v>
      </c>
      <c r="L2365" t="s">
        <v>167</v>
      </c>
      <c r="M2365">
        <v>4</v>
      </c>
      <c r="N2365">
        <v>2019</v>
      </c>
      <c r="O2365" t="s">
        <v>5</v>
      </c>
      <c r="P2365" t="s">
        <v>5</v>
      </c>
      <c r="Q2365" t="s">
        <v>120</v>
      </c>
      <c r="R2365" t="s">
        <v>87</v>
      </c>
      <c r="S2365" s="2">
        <v>44296.95826388889</v>
      </c>
      <c r="U2365" s="2">
        <v>43820.134456018517</v>
      </c>
      <c r="V2365" t="b">
        <v>0</v>
      </c>
      <c r="W2365" t="s">
        <v>141</v>
      </c>
      <c r="X2365" t="s">
        <v>5064</v>
      </c>
      <c r="Z2365" t="b">
        <v>0</v>
      </c>
      <c r="AA2365" t="s">
        <v>1247</v>
      </c>
      <c r="AB2365" t="s">
        <v>42</v>
      </c>
      <c r="AC2365" t="b">
        <v>0</v>
      </c>
      <c r="AD2365" t="b">
        <v>1</v>
      </c>
      <c r="AE2365" s="3">
        <v>45892</v>
      </c>
      <c r="AF2365" s="3">
        <v>45892</v>
      </c>
    </row>
    <row r="2366" spans="1:32" x14ac:dyDescent="0.3">
      <c r="A2366" t="s">
        <v>145</v>
      </c>
      <c r="B2366" t="b">
        <v>0</v>
      </c>
      <c r="D2366" t="b">
        <v>0</v>
      </c>
      <c r="E2366" s="1">
        <v>43819</v>
      </c>
      <c r="F2366" t="b">
        <v>1</v>
      </c>
      <c r="G2366" t="s">
        <v>74</v>
      </c>
      <c r="H2366" t="b">
        <v>0</v>
      </c>
      <c r="I2366" s="2">
        <v>43045.614548611113</v>
      </c>
      <c r="J2366" t="b">
        <v>0</v>
      </c>
      <c r="K2366" t="b">
        <v>0</v>
      </c>
      <c r="L2366" t="s">
        <v>167</v>
      </c>
      <c r="M2366">
        <v>4</v>
      </c>
      <c r="N2366">
        <v>2019</v>
      </c>
      <c r="O2366" t="s">
        <v>5</v>
      </c>
      <c r="P2366" t="s">
        <v>5</v>
      </c>
      <c r="Q2366" t="s">
        <v>69</v>
      </c>
      <c r="R2366" t="s">
        <v>87</v>
      </c>
      <c r="S2366" s="2">
        <v>44297.837673611109</v>
      </c>
      <c r="U2366" s="2">
        <v>43836.762627314813</v>
      </c>
      <c r="V2366" t="b">
        <v>0</v>
      </c>
      <c r="W2366" t="s">
        <v>121</v>
      </c>
      <c r="X2366" t="s">
        <v>5126</v>
      </c>
      <c r="Z2366" t="b">
        <v>0</v>
      </c>
      <c r="AA2366" t="s">
        <v>229</v>
      </c>
      <c r="AB2366" t="s">
        <v>42</v>
      </c>
      <c r="AC2366" t="b">
        <v>0</v>
      </c>
      <c r="AD2366" t="b">
        <v>1</v>
      </c>
      <c r="AE2366" s="3">
        <v>133168.16</v>
      </c>
      <c r="AF2366" s="3">
        <v>133168.16</v>
      </c>
    </row>
    <row r="2367" spans="1:32" x14ac:dyDescent="0.3">
      <c r="A2367" t="s">
        <v>834</v>
      </c>
      <c r="B2367" t="b">
        <v>0</v>
      </c>
      <c r="D2367" t="b">
        <v>0</v>
      </c>
      <c r="E2367" s="1">
        <v>43819</v>
      </c>
      <c r="F2367" t="b">
        <v>1</v>
      </c>
      <c r="G2367" t="s">
        <v>51</v>
      </c>
      <c r="H2367" t="b">
        <v>0</v>
      </c>
      <c r="I2367" s="2">
        <v>43817.796296296299</v>
      </c>
      <c r="J2367" t="b">
        <v>0</v>
      </c>
      <c r="K2367" t="b">
        <v>0</v>
      </c>
      <c r="L2367" t="s">
        <v>167</v>
      </c>
      <c r="M2367">
        <v>4</v>
      </c>
      <c r="N2367">
        <v>2019</v>
      </c>
      <c r="O2367" t="s">
        <v>5</v>
      </c>
      <c r="P2367" t="s">
        <v>5</v>
      </c>
      <c r="Q2367" t="s">
        <v>49</v>
      </c>
      <c r="R2367" t="s">
        <v>87</v>
      </c>
      <c r="S2367" s="2">
        <v>44297.838888888888</v>
      </c>
      <c r="U2367" s="2">
        <v>43836.76290509259</v>
      </c>
      <c r="V2367" t="b">
        <v>1</v>
      </c>
      <c r="W2367" t="s">
        <v>121</v>
      </c>
      <c r="X2367" t="s">
        <v>5149</v>
      </c>
      <c r="Z2367" t="b">
        <v>0</v>
      </c>
      <c r="AA2367" t="s">
        <v>51</v>
      </c>
      <c r="AB2367" t="s">
        <v>42</v>
      </c>
      <c r="AC2367" t="b">
        <v>0</v>
      </c>
      <c r="AD2367" t="b">
        <v>1</v>
      </c>
      <c r="AE2367" s="3">
        <v>696863.25</v>
      </c>
      <c r="AF2367" s="3">
        <v>696863.25</v>
      </c>
    </row>
    <row r="2368" spans="1:32" x14ac:dyDescent="0.3">
      <c r="A2368" t="s">
        <v>1452</v>
      </c>
      <c r="B2368" t="b">
        <v>0</v>
      </c>
      <c r="D2368" t="b">
        <v>0</v>
      </c>
      <c r="E2368" s="1">
        <v>43819</v>
      </c>
      <c r="F2368" t="b">
        <v>1</v>
      </c>
      <c r="G2368" t="s">
        <v>51</v>
      </c>
      <c r="H2368" t="b">
        <v>0</v>
      </c>
      <c r="I2368" s="2">
        <v>43818.626539351855</v>
      </c>
      <c r="J2368" t="b">
        <v>0</v>
      </c>
      <c r="K2368" t="b">
        <v>0</v>
      </c>
      <c r="L2368" t="s">
        <v>167</v>
      </c>
      <c r="M2368">
        <v>4</v>
      </c>
      <c r="N2368">
        <v>2019</v>
      </c>
      <c r="O2368" t="s">
        <v>5</v>
      </c>
      <c r="P2368" t="s">
        <v>5</v>
      </c>
      <c r="Q2368" t="s">
        <v>49</v>
      </c>
      <c r="R2368" t="s">
        <v>87</v>
      </c>
      <c r="S2368" s="2">
        <v>44297.838888888888</v>
      </c>
      <c r="U2368" s="2">
        <v>43836.762627314813</v>
      </c>
      <c r="V2368" t="b">
        <v>0</v>
      </c>
      <c r="W2368" t="s">
        <v>121</v>
      </c>
      <c r="X2368" t="s">
        <v>5669</v>
      </c>
      <c r="Z2368" t="b">
        <v>1</v>
      </c>
      <c r="AA2368" t="s">
        <v>51</v>
      </c>
      <c r="AB2368" t="s">
        <v>42</v>
      </c>
      <c r="AC2368" t="b">
        <v>0</v>
      </c>
      <c r="AD2368" t="b">
        <v>1</v>
      </c>
      <c r="AE2368" s="3">
        <v>45945.2</v>
      </c>
      <c r="AF2368" s="3">
        <v>45945.2</v>
      </c>
    </row>
    <row r="2369" spans="1:32" x14ac:dyDescent="0.3">
      <c r="A2369" t="s">
        <v>333</v>
      </c>
      <c r="B2369" t="b">
        <v>0</v>
      </c>
      <c r="D2369" t="b">
        <v>0</v>
      </c>
      <c r="E2369" s="1">
        <v>43820</v>
      </c>
      <c r="F2369" t="b">
        <v>1</v>
      </c>
      <c r="G2369" t="s">
        <v>123</v>
      </c>
      <c r="H2369" t="b">
        <v>0</v>
      </c>
      <c r="I2369" s="2">
        <v>43818.616319444445</v>
      </c>
      <c r="J2369" t="b">
        <v>0</v>
      </c>
      <c r="K2369" t="b">
        <v>0</v>
      </c>
      <c r="L2369" t="s">
        <v>167</v>
      </c>
      <c r="M2369">
        <v>4</v>
      </c>
      <c r="N2369">
        <v>2019</v>
      </c>
      <c r="O2369" t="s">
        <v>5</v>
      </c>
      <c r="P2369" t="s">
        <v>5</v>
      </c>
      <c r="Q2369" t="s">
        <v>120</v>
      </c>
      <c r="R2369" t="s">
        <v>87</v>
      </c>
      <c r="S2369" s="2">
        <v>44296.95826388889</v>
      </c>
      <c r="U2369" s="2">
        <v>43821.487280092595</v>
      </c>
      <c r="V2369" t="b">
        <v>0</v>
      </c>
      <c r="W2369" t="s">
        <v>141</v>
      </c>
      <c r="X2369" t="s">
        <v>5060</v>
      </c>
      <c r="Z2369" t="b">
        <v>0</v>
      </c>
      <c r="AA2369" t="s">
        <v>113</v>
      </c>
      <c r="AB2369" t="s">
        <v>42</v>
      </c>
      <c r="AC2369" t="b">
        <v>0</v>
      </c>
      <c r="AD2369" t="b">
        <v>1</v>
      </c>
      <c r="AE2369" s="3">
        <v>36951</v>
      </c>
      <c r="AF2369" s="3">
        <v>36951</v>
      </c>
    </row>
    <row r="2370" spans="1:32" x14ac:dyDescent="0.3">
      <c r="A2370" t="s">
        <v>5026</v>
      </c>
      <c r="B2370" t="b">
        <v>0</v>
      </c>
      <c r="D2370" t="b">
        <v>0</v>
      </c>
      <c r="E2370" s="1">
        <v>43822</v>
      </c>
      <c r="F2370" t="b">
        <v>1</v>
      </c>
      <c r="G2370" t="s">
        <v>150</v>
      </c>
      <c r="H2370" t="b">
        <v>0</v>
      </c>
      <c r="I2370" s="2">
        <v>43801.921331018515</v>
      </c>
      <c r="J2370" t="b">
        <v>0</v>
      </c>
      <c r="K2370" t="b">
        <v>0</v>
      </c>
      <c r="L2370" t="s">
        <v>167</v>
      </c>
      <c r="M2370">
        <v>4</v>
      </c>
      <c r="N2370">
        <v>2019</v>
      </c>
      <c r="O2370" t="s">
        <v>5</v>
      </c>
      <c r="P2370" t="s">
        <v>5</v>
      </c>
      <c r="Q2370" t="s">
        <v>120</v>
      </c>
      <c r="R2370" t="s">
        <v>87</v>
      </c>
      <c r="S2370" s="2">
        <v>44297.8278587963</v>
      </c>
      <c r="U2370" s="2">
        <v>43822.756284722222</v>
      </c>
      <c r="V2370" t="b">
        <v>0</v>
      </c>
      <c r="W2370" t="s">
        <v>83</v>
      </c>
      <c r="X2370" t="s">
        <v>5028</v>
      </c>
      <c r="Z2370" t="b">
        <v>0</v>
      </c>
      <c r="AA2370" t="s">
        <v>150</v>
      </c>
      <c r="AB2370" t="s">
        <v>42</v>
      </c>
      <c r="AC2370" t="b">
        <v>0</v>
      </c>
      <c r="AD2370" t="b">
        <v>1</v>
      </c>
      <c r="AE2370" s="3">
        <v>10240</v>
      </c>
      <c r="AF2370" s="3">
        <v>10240</v>
      </c>
    </row>
    <row r="2371" spans="1:32" x14ac:dyDescent="0.3">
      <c r="A2371" t="s">
        <v>5318</v>
      </c>
      <c r="B2371" t="b">
        <v>0</v>
      </c>
      <c r="D2371" t="b">
        <v>0</v>
      </c>
      <c r="E2371" s="1">
        <v>43822</v>
      </c>
      <c r="F2371" t="b">
        <v>1</v>
      </c>
      <c r="G2371" t="s">
        <v>40</v>
      </c>
      <c r="H2371" t="b">
        <v>0</v>
      </c>
      <c r="I2371" s="2">
        <v>43753.717962962961</v>
      </c>
      <c r="J2371" t="b">
        <v>0</v>
      </c>
      <c r="K2371" t="b">
        <v>0</v>
      </c>
      <c r="L2371" t="s">
        <v>167</v>
      </c>
      <c r="M2371">
        <v>4</v>
      </c>
      <c r="N2371">
        <v>2019</v>
      </c>
      <c r="O2371" t="s">
        <v>5</v>
      </c>
      <c r="P2371" t="s">
        <v>5</v>
      </c>
      <c r="Q2371" t="s">
        <v>69</v>
      </c>
      <c r="R2371" t="s">
        <v>87</v>
      </c>
      <c r="S2371" s="2">
        <v>44297.838888888888</v>
      </c>
      <c r="U2371" s="2">
        <v>43836.762685185182</v>
      </c>
      <c r="V2371" t="b">
        <v>0</v>
      </c>
      <c r="W2371" t="s">
        <v>121</v>
      </c>
      <c r="X2371" t="s">
        <v>5617</v>
      </c>
      <c r="Z2371" t="b">
        <v>1</v>
      </c>
      <c r="AA2371" t="s">
        <v>74</v>
      </c>
      <c r="AB2371" t="s">
        <v>42</v>
      </c>
      <c r="AC2371" t="b">
        <v>0</v>
      </c>
      <c r="AD2371" t="b">
        <v>1</v>
      </c>
      <c r="AE2371" s="3">
        <v>63989.22</v>
      </c>
      <c r="AF2371" s="3">
        <v>63989.22</v>
      </c>
    </row>
    <row r="2372" spans="1:32" x14ac:dyDescent="0.3">
      <c r="A2372" t="s">
        <v>1029</v>
      </c>
      <c r="B2372" t="b">
        <v>0</v>
      </c>
      <c r="D2372" t="b">
        <v>0</v>
      </c>
      <c r="E2372" s="1">
        <v>43822</v>
      </c>
      <c r="F2372" t="b">
        <v>1</v>
      </c>
      <c r="G2372" t="s">
        <v>109</v>
      </c>
      <c r="H2372" t="b">
        <v>0</v>
      </c>
      <c r="I2372" s="2">
        <v>43429.831655092596</v>
      </c>
      <c r="J2372" t="b">
        <v>0</v>
      </c>
      <c r="K2372" t="b">
        <v>0</v>
      </c>
      <c r="L2372" t="s">
        <v>167</v>
      </c>
      <c r="M2372">
        <v>4</v>
      </c>
      <c r="N2372">
        <v>2019</v>
      </c>
      <c r="O2372" t="s">
        <v>5</v>
      </c>
      <c r="P2372" t="s">
        <v>5</v>
      </c>
      <c r="Q2372" t="s">
        <v>120</v>
      </c>
      <c r="R2372" t="s">
        <v>87</v>
      </c>
      <c r="S2372" s="2">
        <v>44297.8278587963</v>
      </c>
      <c r="U2372" s="2">
        <v>43822.399745370371</v>
      </c>
      <c r="V2372" t="b">
        <v>0</v>
      </c>
      <c r="W2372" t="s">
        <v>83</v>
      </c>
      <c r="X2372" t="s">
        <v>5787</v>
      </c>
      <c r="Z2372" t="b">
        <v>0</v>
      </c>
      <c r="AA2372" t="s">
        <v>109</v>
      </c>
      <c r="AB2372" t="s">
        <v>42</v>
      </c>
      <c r="AC2372" t="b">
        <v>1</v>
      </c>
      <c r="AD2372" t="b">
        <v>1</v>
      </c>
      <c r="AE2372" s="3">
        <v>31200</v>
      </c>
      <c r="AF2372" s="3">
        <v>31200</v>
      </c>
    </row>
    <row r="2373" spans="1:32" x14ac:dyDescent="0.3">
      <c r="A2373" t="s">
        <v>247</v>
      </c>
      <c r="B2373" t="b">
        <v>0</v>
      </c>
      <c r="D2373" t="b">
        <v>0</v>
      </c>
      <c r="E2373" s="1">
        <v>43826</v>
      </c>
      <c r="F2373" t="b">
        <v>1</v>
      </c>
      <c r="G2373" t="s">
        <v>109</v>
      </c>
      <c r="H2373" t="b">
        <v>0</v>
      </c>
      <c r="I2373" s="2">
        <v>42459.48033564815</v>
      </c>
      <c r="J2373" t="b">
        <v>0</v>
      </c>
      <c r="K2373" t="b">
        <v>0</v>
      </c>
      <c r="L2373" t="s">
        <v>167</v>
      </c>
      <c r="M2373">
        <v>4</v>
      </c>
      <c r="N2373">
        <v>2019</v>
      </c>
      <c r="O2373" t="s">
        <v>34</v>
      </c>
      <c r="P2373" t="s">
        <v>34</v>
      </c>
      <c r="Q2373" t="s">
        <v>3016</v>
      </c>
      <c r="R2373" t="s">
        <v>87</v>
      </c>
      <c r="S2373" s="2">
        <v>44297.841400462959</v>
      </c>
      <c r="U2373" s="2">
        <v>43420.799490740741</v>
      </c>
      <c r="V2373" t="b">
        <v>0</v>
      </c>
      <c r="W2373" t="s">
        <v>37</v>
      </c>
      <c r="X2373" t="s">
        <v>248</v>
      </c>
      <c r="Z2373" t="b">
        <v>0</v>
      </c>
      <c r="AA2373" t="s">
        <v>123</v>
      </c>
      <c r="AB2373" t="s">
        <v>38</v>
      </c>
      <c r="AC2373" t="b">
        <v>0</v>
      </c>
      <c r="AD2373" t="b">
        <v>0</v>
      </c>
      <c r="AE2373" s="3">
        <v>72600</v>
      </c>
      <c r="AF2373" s="3">
        <v>0</v>
      </c>
    </row>
    <row r="2374" spans="1:32" x14ac:dyDescent="0.3">
      <c r="A2374" t="s">
        <v>279</v>
      </c>
      <c r="B2374" t="b">
        <v>0</v>
      </c>
      <c r="D2374" t="b">
        <v>0</v>
      </c>
      <c r="E2374" s="1">
        <v>43826</v>
      </c>
      <c r="F2374" t="b">
        <v>1</v>
      </c>
      <c r="G2374" t="s">
        <v>109</v>
      </c>
      <c r="H2374" t="b">
        <v>1</v>
      </c>
      <c r="I2374" s="2">
        <v>42478.741122685184</v>
      </c>
      <c r="J2374" t="b">
        <v>0</v>
      </c>
      <c r="K2374" t="b">
        <v>0</v>
      </c>
      <c r="L2374" t="s">
        <v>167</v>
      </c>
      <c r="M2374">
        <v>4</v>
      </c>
      <c r="N2374">
        <v>2019</v>
      </c>
      <c r="O2374" t="s">
        <v>34</v>
      </c>
      <c r="P2374" t="s">
        <v>34</v>
      </c>
      <c r="Q2374" t="s">
        <v>5979</v>
      </c>
      <c r="R2374" t="s">
        <v>87</v>
      </c>
      <c r="S2374" s="2">
        <v>44296.959062499998</v>
      </c>
      <c r="U2374" s="2">
        <v>43181.669710648152</v>
      </c>
      <c r="V2374" t="b">
        <v>0</v>
      </c>
      <c r="W2374" t="s">
        <v>37</v>
      </c>
      <c r="X2374" t="s">
        <v>280</v>
      </c>
      <c r="Z2374" t="b">
        <v>0</v>
      </c>
      <c r="AA2374" t="s">
        <v>123</v>
      </c>
      <c r="AB2374" t="s">
        <v>38</v>
      </c>
      <c r="AC2374" t="b">
        <v>0</v>
      </c>
      <c r="AD2374" t="b">
        <v>0</v>
      </c>
      <c r="AE2374" s="3">
        <v>28500</v>
      </c>
      <c r="AF2374" s="3">
        <v>0</v>
      </c>
    </row>
    <row r="2375" spans="1:32" x14ac:dyDescent="0.3">
      <c r="A2375" t="s">
        <v>490</v>
      </c>
      <c r="B2375" t="b">
        <v>0</v>
      </c>
      <c r="D2375" t="b">
        <v>0</v>
      </c>
      <c r="E2375" s="1">
        <v>43826</v>
      </c>
      <c r="F2375" t="b">
        <v>1</v>
      </c>
      <c r="G2375" t="s">
        <v>109</v>
      </c>
      <c r="H2375" t="b">
        <v>0</v>
      </c>
      <c r="I2375" s="2">
        <v>42545.110833333332</v>
      </c>
      <c r="J2375" t="b">
        <v>0</v>
      </c>
      <c r="K2375" t="b">
        <v>0</v>
      </c>
      <c r="L2375" t="s">
        <v>167</v>
      </c>
      <c r="M2375">
        <v>4</v>
      </c>
      <c r="N2375">
        <v>2019</v>
      </c>
      <c r="O2375" t="s">
        <v>34</v>
      </c>
      <c r="P2375" t="s">
        <v>34</v>
      </c>
      <c r="Q2375" t="s">
        <v>5977</v>
      </c>
      <c r="R2375" t="s">
        <v>87</v>
      </c>
      <c r="S2375" s="2">
        <v>44297.854317129626</v>
      </c>
      <c r="U2375" s="2">
        <v>43595.790231481478</v>
      </c>
      <c r="V2375" t="b">
        <v>0</v>
      </c>
      <c r="W2375" t="s">
        <v>98</v>
      </c>
      <c r="X2375" t="s">
        <v>502</v>
      </c>
      <c r="Z2375" t="b">
        <v>0</v>
      </c>
      <c r="AA2375" t="s">
        <v>123</v>
      </c>
      <c r="AB2375" t="s">
        <v>38</v>
      </c>
      <c r="AC2375" t="b">
        <v>0</v>
      </c>
      <c r="AD2375" t="b">
        <v>0</v>
      </c>
      <c r="AE2375" s="3">
        <v>49804</v>
      </c>
      <c r="AF2375" s="3">
        <v>0</v>
      </c>
    </row>
    <row r="2376" spans="1:32" x14ac:dyDescent="0.3">
      <c r="A2376" t="s">
        <v>662</v>
      </c>
      <c r="B2376" t="b">
        <v>0</v>
      </c>
      <c r="D2376" t="b">
        <v>0</v>
      </c>
      <c r="E2376" s="1">
        <v>43826</v>
      </c>
      <c r="F2376" t="b">
        <v>1</v>
      </c>
      <c r="G2376" t="s">
        <v>109</v>
      </c>
      <c r="H2376" t="b">
        <v>1</v>
      </c>
      <c r="I2376" s="2">
        <v>42550.15525462963</v>
      </c>
      <c r="J2376" t="b">
        <v>0</v>
      </c>
      <c r="K2376" t="b">
        <v>0</v>
      </c>
      <c r="L2376" t="s">
        <v>167</v>
      </c>
      <c r="M2376">
        <v>4</v>
      </c>
      <c r="N2376">
        <v>2019</v>
      </c>
      <c r="O2376" t="s">
        <v>34</v>
      </c>
      <c r="P2376" t="s">
        <v>34</v>
      </c>
      <c r="Q2376" t="s">
        <v>5978</v>
      </c>
      <c r="R2376" t="s">
        <v>87</v>
      </c>
      <c r="S2376" s="2">
        <v>44296.959062499998</v>
      </c>
      <c r="U2376" s="2">
        <v>43713.834687499999</v>
      </c>
      <c r="V2376" t="b">
        <v>0</v>
      </c>
      <c r="W2376" t="s">
        <v>98</v>
      </c>
      <c r="X2376" t="s">
        <v>663</v>
      </c>
      <c r="Z2376" t="b">
        <v>0</v>
      </c>
      <c r="AA2376" t="s">
        <v>246</v>
      </c>
      <c r="AB2376" t="s">
        <v>38</v>
      </c>
      <c r="AC2376" t="b">
        <v>0</v>
      </c>
      <c r="AD2376" t="b">
        <v>0</v>
      </c>
      <c r="AE2376" s="3">
        <v>54805</v>
      </c>
      <c r="AF2376" s="3">
        <v>0</v>
      </c>
    </row>
    <row r="2377" spans="1:32" x14ac:dyDescent="0.3">
      <c r="A2377" t="s">
        <v>3248</v>
      </c>
      <c r="B2377" t="b">
        <v>0</v>
      </c>
      <c r="D2377" t="b">
        <v>0</v>
      </c>
      <c r="E2377" s="1">
        <v>43826</v>
      </c>
      <c r="F2377" t="b">
        <v>1</v>
      </c>
      <c r="G2377" t="s">
        <v>150</v>
      </c>
      <c r="H2377" t="b">
        <v>0</v>
      </c>
      <c r="I2377" s="2">
        <v>43364.945</v>
      </c>
      <c r="J2377" t="b">
        <v>0</v>
      </c>
      <c r="K2377" t="b">
        <v>0</v>
      </c>
      <c r="L2377" t="s">
        <v>167</v>
      </c>
      <c r="M2377">
        <v>4</v>
      </c>
      <c r="N2377">
        <v>2019</v>
      </c>
      <c r="O2377" t="s">
        <v>34</v>
      </c>
      <c r="P2377" t="s">
        <v>34</v>
      </c>
      <c r="Q2377" t="s">
        <v>120</v>
      </c>
      <c r="R2377" t="s">
        <v>87</v>
      </c>
      <c r="S2377" s="2">
        <v>44297.855162037034</v>
      </c>
      <c r="U2377" s="2">
        <v>43693.817939814813</v>
      </c>
      <c r="V2377" t="b">
        <v>0</v>
      </c>
      <c r="W2377" t="s">
        <v>121</v>
      </c>
      <c r="X2377" t="s">
        <v>3249</v>
      </c>
      <c r="Z2377" t="b">
        <v>0</v>
      </c>
      <c r="AA2377" t="s">
        <v>150</v>
      </c>
      <c r="AB2377" t="s">
        <v>38</v>
      </c>
      <c r="AC2377" t="b">
        <v>0</v>
      </c>
      <c r="AD2377" t="b">
        <v>0</v>
      </c>
      <c r="AE2377" s="3">
        <v>68350</v>
      </c>
      <c r="AF2377" s="3">
        <v>0</v>
      </c>
    </row>
    <row r="2378" spans="1:32" x14ac:dyDescent="0.3">
      <c r="A2378" t="s">
        <v>3748</v>
      </c>
      <c r="B2378" t="b">
        <v>0</v>
      </c>
      <c r="D2378" t="b">
        <v>0</v>
      </c>
      <c r="E2378" s="1">
        <v>43826</v>
      </c>
      <c r="F2378" t="b">
        <v>1</v>
      </c>
      <c r="G2378" t="s">
        <v>229</v>
      </c>
      <c r="H2378" t="b">
        <v>0</v>
      </c>
      <c r="I2378" s="2">
        <v>43525.708449074074</v>
      </c>
      <c r="J2378" t="b">
        <v>0</v>
      </c>
      <c r="K2378" t="b">
        <v>0</v>
      </c>
      <c r="L2378" t="s">
        <v>167</v>
      </c>
      <c r="M2378">
        <v>4</v>
      </c>
      <c r="N2378">
        <v>2019</v>
      </c>
      <c r="O2378" t="s">
        <v>34</v>
      </c>
      <c r="P2378" t="s">
        <v>34</v>
      </c>
      <c r="Q2378" t="s">
        <v>3749</v>
      </c>
      <c r="R2378" t="s">
        <v>87</v>
      </c>
      <c r="S2378" s="2">
        <v>44438.601944444446</v>
      </c>
      <c r="U2378" s="2">
        <v>43846.675034722219</v>
      </c>
      <c r="V2378" t="b">
        <v>0</v>
      </c>
      <c r="W2378" t="s">
        <v>121</v>
      </c>
      <c r="X2378" t="s">
        <v>3750</v>
      </c>
      <c r="Z2378" t="b">
        <v>0</v>
      </c>
      <c r="AA2378" t="s">
        <v>229</v>
      </c>
      <c r="AB2378" t="s">
        <v>38</v>
      </c>
      <c r="AC2378" t="b">
        <v>0</v>
      </c>
      <c r="AD2378" t="b">
        <v>0</v>
      </c>
      <c r="AE2378" s="3">
        <v>65199</v>
      </c>
      <c r="AF2378" s="3">
        <v>0</v>
      </c>
    </row>
    <row r="2379" spans="1:32" x14ac:dyDescent="0.3">
      <c r="A2379" t="s">
        <v>3773</v>
      </c>
      <c r="B2379" t="b">
        <v>0</v>
      </c>
      <c r="D2379" t="b">
        <v>0</v>
      </c>
      <c r="E2379" s="1">
        <v>43826</v>
      </c>
      <c r="F2379" t="b">
        <v>1</v>
      </c>
      <c r="G2379" t="s">
        <v>229</v>
      </c>
      <c r="H2379" t="b">
        <v>0</v>
      </c>
      <c r="I2379" s="2">
        <v>43519.669363425928</v>
      </c>
      <c r="J2379" t="b">
        <v>0</v>
      </c>
      <c r="K2379" t="b">
        <v>0</v>
      </c>
      <c r="L2379" t="s">
        <v>167</v>
      </c>
      <c r="M2379">
        <v>4</v>
      </c>
      <c r="N2379">
        <v>2019</v>
      </c>
      <c r="O2379" t="s">
        <v>34</v>
      </c>
      <c r="P2379" t="s">
        <v>34</v>
      </c>
      <c r="Q2379" t="s">
        <v>69</v>
      </c>
      <c r="R2379" t="s">
        <v>87</v>
      </c>
      <c r="S2379" s="2">
        <v>44438.601944444446</v>
      </c>
      <c r="U2379" s="2">
        <v>43890.035451388889</v>
      </c>
      <c r="V2379" t="b">
        <v>0</v>
      </c>
      <c r="W2379" t="s">
        <v>45</v>
      </c>
      <c r="X2379" t="s">
        <v>3774</v>
      </c>
      <c r="Z2379" t="b">
        <v>0</v>
      </c>
      <c r="AA2379" t="s">
        <v>229</v>
      </c>
      <c r="AB2379" t="s">
        <v>38</v>
      </c>
      <c r="AC2379" t="b">
        <v>0</v>
      </c>
      <c r="AD2379" t="b">
        <v>0</v>
      </c>
      <c r="AE2379" s="3">
        <v>82616.399999999994</v>
      </c>
      <c r="AF2379" s="3">
        <v>0</v>
      </c>
    </row>
    <row r="2380" spans="1:32" x14ac:dyDescent="0.3">
      <c r="A2380" t="s">
        <v>4423</v>
      </c>
      <c r="B2380" t="b">
        <v>0</v>
      </c>
      <c r="D2380" t="b">
        <v>0</v>
      </c>
      <c r="E2380" s="1">
        <v>43826</v>
      </c>
      <c r="F2380" t="b">
        <v>1</v>
      </c>
      <c r="G2380" t="s">
        <v>229</v>
      </c>
      <c r="H2380" t="b">
        <v>1</v>
      </c>
      <c r="I2380" s="2">
        <v>43599.987638888888</v>
      </c>
      <c r="J2380" t="b">
        <v>0</v>
      </c>
      <c r="K2380" t="b">
        <v>0</v>
      </c>
      <c r="L2380" t="s">
        <v>167</v>
      </c>
      <c r="M2380">
        <v>4</v>
      </c>
      <c r="N2380">
        <v>2019</v>
      </c>
      <c r="O2380" t="s">
        <v>34</v>
      </c>
      <c r="P2380" t="s">
        <v>34</v>
      </c>
      <c r="Q2380" t="s">
        <v>69</v>
      </c>
      <c r="R2380" t="s">
        <v>87</v>
      </c>
      <c r="S2380" s="2">
        <v>44348.726261574076</v>
      </c>
      <c r="U2380" s="2">
        <v>43836.762962962966</v>
      </c>
      <c r="V2380" t="b">
        <v>0</v>
      </c>
      <c r="W2380" t="s">
        <v>141</v>
      </c>
      <c r="X2380" t="s">
        <v>4424</v>
      </c>
      <c r="Y2380" t="s">
        <v>1253</v>
      </c>
      <c r="Z2380" t="b">
        <v>0</v>
      </c>
      <c r="AA2380" t="s">
        <v>229</v>
      </c>
      <c r="AB2380" t="s">
        <v>38</v>
      </c>
      <c r="AC2380" t="b">
        <v>0</v>
      </c>
      <c r="AD2380" t="b">
        <v>0</v>
      </c>
      <c r="AE2380" s="3">
        <v>65476</v>
      </c>
      <c r="AF2380" s="3">
        <v>0</v>
      </c>
    </row>
    <row r="2381" spans="1:32" x14ac:dyDescent="0.3">
      <c r="A2381" t="s">
        <v>262</v>
      </c>
      <c r="B2381" t="b">
        <v>0</v>
      </c>
      <c r="D2381" t="b">
        <v>0</v>
      </c>
      <c r="E2381" s="1">
        <v>43827</v>
      </c>
      <c r="F2381" t="b">
        <v>1</v>
      </c>
      <c r="G2381" t="s">
        <v>109</v>
      </c>
      <c r="H2381" t="b">
        <v>0</v>
      </c>
      <c r="I2381" s="2">
        <v>42466.852893518517</v>
      </c>
      <c r="J2381" t="b">
        <v>0</v>
      </c>
      <c r="K2381" t="b">
        <v>0</v>
      </c>
      <c r="L2381" t="s">
        <v>167</v>
      </c>
      <c r="M2381">
        <v>4</v>
      </c>
      <c r="N2381">
        <v>2019</v>
      </c>
      <c r="O2381" t="s">
        <v>34</v>
      </c>
      <c r="P2381" t="s">
        <v>34</v>
      </c>
      <c r="Q2381" t="s">
        <v>5973</v>
      </c>
      <c r="R2381" t="s">
        <v>87</v>
      </c>
      <c r="S2381" s="2">
        <v>44296.959062499998</v>
      </c>
      <c r="U2381" s="2">
        <v>43794.576018518521</v>
      </c>
      <c r="V2381" t="b">
        <v>0</v>
      </c>
      <c r="W2381" t="s">
        <v>98</v>
      </c>
      <c r="X2381" t="s">
        <v>263</v>
      </c>
      <c r="Z2381" t="b">
        <v>0</v>
      </c>
      <c r="AA2381" t="s">
        <v>123</v>
      </c>
      <c r="AB2381" t="s">
        <v>38</v>
      </c>
      <c r="AC2381" t="b">
        <v>0</v>
      </c>
      <c r="AD2381" t="b">
        <v>0</v>
      </c>
      <c r="AE2381" s="3">
        <v>57394</v>
      </c>
      <c r="AF2381" s="3">
        <v>0</v>
      </c>
    </row>
    <row r="2382" spans="1:32" x14ac:dyDescent="0.3">
      <c r="A2382" t="s">
        <v>372</v>
      </c>
      <c r="B2382" t="b">
        <v>0</v>
      </c>
      <c r="D2382" t="b">
        <v>0</v>
      </c>
      <c r="E2382" s="1">
        <v>43827</v>
      </c>
      <c r="F2382" t="b">
        <v>1</v>
      </c>
      <c r="G2382" t="s">
        <v>109</v>
      </c>
      <c r="H2382" t="b">
        <v>0</v>
      </c>
      <c r="I2382" s="2">
        <v>42499.501793981479</v>
      </c>
      <c r="J2382" t="b">
        <v>0</v>
      </c>
      <c r="K2382" t="b">
        <v>0</v>
      </c>
      <c r="L2382" t="s">
        <v>167</v>
      </c>
      <c r="M2382">
        <v>4</v>
      </c>
      <c r="N2382">
        <v>2019</v>
      </c>
      <c r="O2382" t="s">
        <v>34</v>
      </c>
      <c r="P2382" t="s">
        <v>34</v>
      </c>
      <c r="Q2382" t="s">
        <v>5975</v>
      </c>
      <c r="R2382" t="s">
        <v>87</v>
      </c>
      <c r="S2382" s="2">
        <v>44297.837673611109</v>
      </c>
      <c r="U2382" s="2">
        <v>43745.540011574078</v>
      </c>
      <c r="V2382" t="b">
        <v>0</v>
      </c>
      <c r="W2382" t="s">
        <v>121</v>
      </c>
      <c r="X2382" t="s">
        <v>373</v>
      </c>
      <c r="Z2382" t="b">
        <v>0</v>
      </c>
      <c r="AA2382" t="s">
        <v>123</v>
      </c>
      <c r="AB2382" t="s">
        <v>38</v>
      </c>
      <c r="AC2382" t="b">
        <v>0</v>
      </c>
      <c r="AD2382" t="b">
        <v>0</v>
      </c>
      <c r="AE2382" s="3">
        <v>57394</v>
      </c>
      <c r="AF2382" s="3">
        <v>0</v>
      </c>
    </row>
    <row r="2383" spans="1:32" x14ac:dyDescent="0.3">
      <c r="A2383" t="s">
        <v>636</v>
      </c>
      <c r="B2383" t="b">
        <v>0</v>
      </c>
      <c r="D2383" t="b">
        <v>0</v>
      </c>
      <c r="E2383" s="1">
        <v>43827</v>
      </c>
      <c r="F2383" t="b">
        <v>1</v>
      </c>
      <c r="G2383" t="s">
        <v>109</v>
      </c>
      <c r="H2383" t="b">
        <v>1</v>
      </c>
      <c r="I2383" s="2">
        <v>42548.087442129632</v>
      </c>
      <c r="J2383" t="b">
        <v>0</v>
      </c>
      <c r="K2383" t="b">
        <v>0</v>
      </c>
      <c r="L2383" t="s">
        <v>167</v>
      </c>
      <c r="M2383">
        <v>4</v>
      </c>
      <c r="N2383">
        <v>2019</v>
      </c>
      <c r="O2383" t="s">
        <v>34</v>
      </c>
      <c r="P2383" t="s">
        <v>34</v>
      </c>
      <c r="Q2383" t="s">
        <v>5975</v>
      </c>
      <c r="R2383" t="s">
        <v>87</v>
      </c>
      <c r="S2383" s="2">
        <v>44296.959062499998</v>
      </c>
      <c r="U2383" s="2">
        <v>43780.644606481481</v>
      </c>
      <c r="V2383" t="b">
        <v>0</v>
      </c>
      <c r="W2383" t="s">
        <v>98</v>
      </c>
      <c r="X2383" t="s">
        <v>637</v>
      </c>
      <c r="Z2383" t="b">
        <v>0</v>
      </c>
      <c r="AA2383" t="s">
        <v>246</v>
      </c>
      <c r="AB2383" t="s">
        <v>38</v>
      </c>
      <c r="AC2383" t="b">
        <v>0</v>
      </c>
      <c r="AD2383" t="b">
        <v>0</v>
      </c>
      <c r="AE2383" s="3">
        <v>54805</v>
      </c>
      <c r="AF2383" s="3">
        <v>0</v>
      </c>
    </row>
    <row r="2384" spans="1:32" x14ac:dyDescent="0.3">
      <c r="A2384" t="s">
        <v>1049</v>
      </c>
      <c r="B2384" t="b">
        <v>0</v>
      </c>
      <c r="D2384" t="b">
        <v>0</v>
      </c>
      <c r="E2384" s="1">
        <v>43827</v>
      </c>
      <c r="F2384" t="b">
        <v>1</v>
      </c>
      <c r="G2384" t="s">
        <v>964</v>
      </c>
      <c r="H2384" t="b">
        <v>0</v>
      </c>
      <c r="I2384" s="2">
        <v>42766.918645833335</v>
      </c>
      <c r="J2384" t="b">
        <v>0</v>
      </c>
      <c r="K2384" t="b">
        <v>0</v>
      </c>
      <c r="L2384" t="s">
        <v>167</v>
      </c>
      <c r="M2384">
        <v>4</v>
      </c>
      <c r="N2384">
        <v>2019</v>
      </c>
      <c r="O2384" t="s">
        <v>34</v>
      </c>
      <c r="P2384" t="s">
        <v>34</v>
      </c>
      <c r="Q2384" t="s">
        <v>5973</v>
      </c>
      <c r="R2384" t="s">
        <v>87</v>
      </c>
      <c r="S2384" s="2">
        <v>44297.856377314813</v>
      </c>
      <c r="U2384" s="2">
        <v>43557.843391203707</v>
      </c>
      <c r="V2384" t="b">
        <v>0</v>
      </c>
      <c r="W2384" t="s">
        <v>45</v>
      </c>
      <c r="X2384" t="s">
        <v>1050</v>
      </c>
      <c r="Z2384" t="b">
        <v>0</v>
      </c>
      <c r="AA2384" t="s">
        <v>123</v>
      </c>
      <c r="AB2384" t="s">
        <v>38</v>
      </c>
      <c r="AC2384" t="b">
        <v>0</v>
      </c>
      <c r="AD2384" t="b">
        <v>0</v>
      </c>
      <c r="AE2384" s="3">
        <v>54805</v>
      </c>
      <c r="AF2384" s="3">
        <v>0</v>
      </c>
    </row>
    <row r="2385" spans="1:32" x14ac:dyDescent="0.3">
      <c r="A2385" t="s">
        <v>2870</v>
      </c>
      <c r="B2385" t="b">
        <v>0</v>
      </c>
      <c r="D2385" t="b">
        <v>0</v>
      </c>
      <c r="E2385" s="1">
        <v>43829</v>
      </c>
      <c r="F2385" t="b">
        <v>1</v>
      </c>
      <c r="G2385" t="s">
        <v>246</v>
      </c>
      <c r="H2385" t="b">
        <v>0</v>
      </c>
      <c r="I2385" s="2">
        <v>43600.573460648149</v>
      </c>
      <c r="J2385" t="b">
        <v>0</v>
      </c>
      <c r="K2385" t="b">
        <v>0</v>
      </c>
      <c r="L2385" t="s">
        <v>167</v>
      </c>
      <c r="M2385">
        <v>4</v>
      </c>
      <c r="N2385">
        <v>2019</v>
      </c>
      <c r="O2385" t="s">
        <v>34</v>
      </c>
      <c r="P2385" t="s">
        <v>34</v>
      </c>
      <c r="Q2385" t="s">
        <v>120</v>
      </c>
      <c r="R2385" t="s">
        <v>87</v>
      </c>
      <c r="S2385" s="2">
        <v>44297.853321759256</v>
      </c>
      <c r="U2385" s="2">
        <v>43735.716365740744</v>
      </c>
      <c r="V2385" t="b">
        <v>0</v>
      </c>
      <c r="W2385" t="s">
        <v>121</v>
      </c>
      <c r="X2385" t="s">
        <v>2871</v>
      </c>
      <c r="Z2385" t="b">
        <v>0</v>
      </c>
      <c r="AA2385" t="s">
        <v>246</v>
      </c>
      <c r="AB2385" t="s">
        <v>38</v>
      </c>
      <c r="AC2385" t="b">
        <v>0</v>
      </c>
      <c r="AD2385" t="b">
        <v>0</v>
      </c>
      <c r="AE2385" s="3">
        <v>80000</v>
      </c>
      <c r="AF2385" s="3">
        <v>0</v>
      </c>
    </row>
    <row r="2386" spans="1:32" x14ac:dyDescent="0.3">
      <c r="A2386" t="s">
        <v>2870</v>
      </c>
      <c r="B2386" t="b">
        <v>0</v>
      </c>
      <c r="D2386" t="b">
        <v>0</v>
      </c>
      <c r="E2386" s="1">
        <v>43829</v>
      </c>
      <c r="F2386" t="b">
        <v>1</v>
      </c>
      <c r="G2386" t="s">
        <v>246</v>
      </c>
      <c r="H2386" t="b">
        <v>0</v>
      </c>
      <c r="I2386" s="2">
        <v>43600.570532407408</v>
      </c>
      <c r="J2386" t="b">
        <v>0</v>
      </c>
      <c r="K2386" t="b">
        <v>0</v>
      </c>
      <c r="L2386" t="s">
        <v>167</v>
      </c>
      <c r="M2386">
        <v>4</v>
      </c>
      <c r="N2386">
        <v>2019</v>
      </c>
      <c r="O2386" t="s">
        <v>34</v>
      </c>
      <c r="P2386" t="s">
        <v>34</v>
      </c>
      <c r="Q2386" t="s">
        <v>120</v>
      </c>
      <c r="R2386" t="s">
        <v>87</v>
      </c>
      <c r="S2386" s="2">
        <v>44297.853877314818</v>
      </c>
      <c r="U2386" s="2">
        <v>43780.13486111111</v>
      </c>
      <c r="V2386" t="b">
        <v>0</v>
      </c>
      <c r="W2386" t="s">
        <v>121</v>
      </c>
      <c r="X2386" t="s">
        <v>2877</v>
      </c>
      <c r="Z2386" t="b">
        <v>0</v>
      </c>
      <c r="AA2386" t="s">
        <v>246</v>
      </c>
      <c r="AB2386" t="s">
        <v>38</v>
      </c>
      <c r="AC2386" t="b">
        <v>0</v>
      </c>
      <c r="AD2386" t="b">
        <v>0</v>
      </c>
      <c r="AE2386" s="3">
        <v>80000</v>
      </c>
      <c r="AF2386" s="3">
        <v>0</v>
      </c>
    </row>
    <row r="2387" spans="1:32" x14ac:dyDescent="0.3">
      <c r="A2387" t="s">
        <v>763</v>
      </c>
      <c r="B2387" t="b">
        <v>0</v>
      </c>
      <c r="D2387" t="b">
        <v>0</v>
      </c>
      <c r="E2387" s="1">
        <v>43829</v>
      </c>
      <c r="F2387" t="b">
        <v>1</v>
      </c>
      <c r="G2387" t="s">
        <v>109</v>
      </c>
      <c r="H2387" t="b">
        <v>0</v>
      </c>
      <c r="I2387" s="2">
        <v>43133.695451388892</v>
      </c>
      <c r="J2387" t="b">
        <v>0</v>
      </c>
      <c r="K2387" t="b">
        <v>0</v>
      </c>
      <c r="L2387" t="s">
        <v>167</v>
      </c>
      <c r="M2387">
        <v>4</v>
      </c>
      <c r="N2387">
        <v>2019</v>
      </c>
      <c r="O2387" t="s">
        <v>34</v>
      </c>
      <c r="P2387" t="s">
        <v>34</v>
      </c>
      <c r="Q2387" t="s">
        <v>120</v>
      </c>
      <c r="R2387" t="s">
        <v>87</v>
      </c>
      <c r="S2387" s="2">
        <v>44297.837673611109</v>
      </c>
      <c r="U2387" s="2">
        <v>43747.062581018516</v>
      </c>
      <c r="V2387" t="b">
        <v>0</v>
      </c>
      <c r="W2387" t="s">
        <v>121</v>
      </c>
      <c r="X2387" t="s">
        <v>3246</v>
      </c>
      <c r="Z2387" t="b">
        <v>0</v>
      </c>
      <c r="AA2387" t="s">
        <v>246</v>
      </c>
      <c r="AB2387" t="s">
        <v>38</v>
      </c>
      <c r="AC2387" t="b">
        <v>0</v>
      </c>
      <c r="AD2387" t="b">
        <v>0</v>
      </c>
      <c r="AE2387" s="3">
        <v>72600</v>
      </c>
      <c r="AF2387" s="3">
        <v>0</v>
      </c>
    </row>
    <row r="2388" spans="1:32" x14ac:dyDescent="0.3">
      <c r="A2388" t="s">
        <v>4218</v>
      </c>
      <c r="B2388" t="b">
        <v>0</v>
      </c>
      <c r="D2388" t="b">
        <v>0</v>
      </c>
      <c r="E2388" s="1">
        <v>43829</v>
      </c>
      <c r="F2388" t="b">
        <v>1</v>
      </c>
      <c r="G2388" t="s">
        <v>159</v>
      </c>
      <c r="H2388" t="b">
        <v>1</v>
      </c>
      <c r="I2388" s="2">
        <v>43726.651192129626</v>
      </c>
      <c r="J2388" t="b">
        <v>0</v>
      </c>
      <c r="K2388" t="b">
        <v>0</v>
      </c>
      <c r="L2388" t="s">
        <v>167</v>
      </c>
      <c r="M2388">
        <v>4</v>
      </c>
      <c r="N2388">
        <v>2019</v>
      </c>
      <c r="O2388" t="s">
        <v>34</v>
      </c>
      <c r="P2388" t="s">
        <v>34</v>
      </c>
      <c r="Q2388" t="s">
        <v>120</v>
      </c>
      <c r="R2388" t="s">
        <v>87</v>
      </c>
      <c r="S2388" s="2">
        <v>44296.959062499998</v>
      </c>
      <c r="U2388" s="2">
        <v>43787.922060185185</v>
      </c>
      <c r="V2388" t="b">
        <v>0</v>
      </c>
      <c r="W2388" t="s">
        <v>37</v>
      </c>
      <c r="X2388" t="s">
        <v>4219</v>
      </c>
      <c r="Z2388" t="b">
        <v>0</v>
      </c>
      <c r="AA2388" t="s">
        <v>1034</v>
      </c>
      <c r="AB2388" t="s">
        <v>38</v>
      </c>
      <c r="AC2388" t="b">
        <v>0</v>
      </c>
      <c r="AD2388" t="b">
        <v>0</v>
      </c>
      <c r="AE2388" s="3">
        <v>141450</v>
      </c>
      <c r="AF2388" s="3">
        <v>0</v>
      </c>
    </row>
    <row r="2389" spans="1:32" x14ac:dyDescent="0.3">
      <c r="A2389" t="s">
        <v>2565</v>
      </c>
      <c r="B2389" t="b">
        <v>0</v>
      </c>
      <c r="D2389" t="b">
        <v>0</v>
      </c>
      <c r="E2389" s="1">
        <v>43829</v>
      </c>
      <c r="F2389" t="b">
        <v>1</v>
      </c>
      <c r="G2389" t="s">
        <v>159</v>
      </c>
      <c r="H2389" t="b">
        <v>1</v>
      </c>
      <c r="I2389" s="2">
        <v>43511.813067129631</v>
      </c>
      <c r="J2389" t="b">
        <v>0</v>
      </c>
      <c r="K2389" t="b">
        <v>0</v>
      </c>
      <c r="L2389" t="s">
        <v>167</v>
      </c>
      <c r="M2389">
        <v>4</v>
      </c>
      <c r="N2389">
        <v>2019</v>
      </c>
      <c r="O2389" t="s">
        <v>34</v>
      </c>
      <c r="P2389" t="s">
        <v>34</v>
      </c>
      <c r="Q2389" t="s">
        <v>2284</v>
      </c>
      <c r="R2389" t="s">
        <v>87</v>
      </c>
      <c r="S2389" s="2">
        <v>44297.83829861111</v>
      </c>
      <c r="U2389" s="2">
        <v>43739.718738425923</v>
      </c>
      <c r="V2389" t="b">
        <v>0</v>
      </c>
      <c r="W2389" t="s">
        <v>121</v>
      </c>
      <c r="X2389" t="s">
        <v>5879</v>
      </c>
      <c r="Z2389" t="b">
        <v>0</v>
      </c>
      <c r="AA2389" t="s">
        <v>113</v>
      </c>
      <c r="AB2389" t="s">
        <v>38</v>
      </c>
      <c r="AC2389" t="b">
        <v>0</v>
      </c>
      <c r="AD2389" t="b">
        <v>0</v>
      </c>
      <c r="AE2389" s="3">
        <v>72900</v>
      </c>
      <c r="AF2389" s="3">
        <v>0</v>
      </c>
    </row>
    <row r="2390" spans="1:32" x14ac:dyDescent="0.3">
      <c r="A2390" t="s">
        <v>166</v>
      </c>
      <c r="B2390" t="b">
        <v>0</v>
      </c>
      <c r="D2390" t="b">
        <v>0</v>
      </c>
      <c r="E2390" s="1">
        <v>43830</v>
      </c>
      <c r="F2390" t="b">
        <v>1</v>
      </c>
      <c r="G2390" t="s">
        <v>148</v>
      </c>
      <c r="H2390" t="b">
        <v>1</v>
      </c>
      <c r="I2390" s="2">
        <v>42439.823576388888</v>
      </c>
      <c r="J2390" t="b">
        <v>0</v>
      </c>
      <c r="K2390" t="b">
        <v>0</v>
      </c>
      <c r="L2390" t="s">
        <v>167</v>
      </c>
      <c r="M2390">
        <v>4</v>
      </c>
      <c r="N2390">
        <v>2019</v>
      </c>
      <c r="O2390" t="s">
        <v>34</v>
      </c>
      <c r="P2390" t="s">
        <v>34</v>
      </c>
      <c r="Q2390" t="s">
        <v>5969</v>
      </c>
      <c r="R2390" t="s">
        <v>87</v>
      </c>
      <c r="S2390" s="2">
        <v>44297.856377314813</v>
      </c>
      <c r="U2390" s="2">
        <v>43739.721655092595</v>
      </c>
      <c r="V2390" t="b">
        <v>0</v>
      </c>
      <c r="W2390" t="s">
        <v>141</v>
      </c>
      <c r="X2390" t="s">
        <v>168</v>
      </c>
      <c r="Z2390" t="b">
        <v>0</v>
      </c>
      <c r="AA2390" t="s">
        <v>113</v>
      </c>
      <c r="AB2390" t="s">
        <v>38</v>
      </c>
      <c r="AC2390" t="b">
        <v>0</v>
      </c>
      <c r="AD2390" t="b">
        <v>0</v>
      </c>
      <c r="AE2390" s="3">
        <v>72600</v>
      </c>
      <c r="AF2390" s="3">
        <v>0</v>
      </c>
    </row>
    <row r="2391" spans="1:32" x14ac:dyDescent="0.3">
      <c r="A2391" t="s">
        <v>778</v>
      </c>
      <c r="B2391" t="b">
        <v>0</v>
      </c>
      <c r="D2391" t="b">
        <v>0</v>
      </c>
      <c r="E2391" s="1">
        <v>43830</v>
      </c>
      <c r="F2391" t="b">
        <v>1</v>
      </c>
      <c r="G2391" t="s">
        <v>109</v>
      </c>
      <c r="H2391" t="b">
        <v>0</v>
      </c>
      <c r="I2391" s="2">
        <v>42608.640601851854</v>
      </c>
      <c r="J2391" t="b">
        <v>0</v>
      </c>
      <c r="K2391" t="b">
        <v>0</v>
      </c>
      <c r="L2391" t="s">
        <v>167</v>
      </c>
      <c r="M2391">
        <v>4</v>
      </c>
      <c r="N2391">
        <v>2019</v>
      </c>
      <c r="O2391" t="s">
        <v>34</v>
      </c>
      <c r="P2391" t="s">
        <v>34</v>
      </c>
      <c r="Q2391" t="s">
        <v>5975</v>
      </c>
      <c r="R2391" t="s">
        <v>87</v>
      </c>
      <c r="S2391" s="2">
        <v>44297.841400462959</v>
      </c>
      <c r="U2391" s="2">
        <v>43766.54891203704</v>
      </c>
      <c r="V2391" t="b">
        <v>0</v>
      </c>
      <c r="W2391" t="s">
        <v>37</v>
      </c>
      <c r="X2391" t="s">
        <v>779</v>
      </c>
      <c r="Z2391" t="b">
        <v>0</v>
      </c>
      <c r="AA2391" t="s">
        <v>123</v>
      </c>
      <c r="AB2391" t="s">
        <v>38</v>
      </c>
      <c r="AC2391" t="b">
        <v>0</v>
      </c>
      <c r="AD2391" t="b">
        <v>0</v>
      </c>
      <c r="AE2391" s="3">
        <v>79300</v>
      </c>
      <c r="AF2391" s="3">
        <v>0</v>
      </c>
    </row>
    <row r="2392" spans="1:32" x14ac:dyDescent="0.3">
      <c r="A2392" t="s">
        <v>1065</v>
      </c>
      <c r="B2392" t="b">
        <v>0</v>
      </c>
      <c r="D2392" t="b">
        <v>0</v>
      </c>
      <c r="E2392" s="1">
        <v>43830</v>
      </c>
      <c r="F2392" t="b">
        <v>1</v>
      </c>
      <c r="G2392" t="s">
        <v>109</v>
      </c>
      <c r="H2392" t="b">
        <v>1</v>
      </c>
      <c r="I2392" s="2">
        <v>42773.506053240744</v>
      </c>
      <c r="J2392" t="b">
        <v>0</v>
      </c>
      <c r="K2392" t="b">
        <v>0</v>
      </c>
      <c r="L2392" t="s">
        <v>167</v>
      </c>
      <c r="M2392">
        <v>4</v>
      </c>
      <c r="N2392">
        <v>2019</v>
      </c>
      <c r="O2392" t="s">
        <v>34</v>
      </c>
      <c r="P2392" t="s">
        <v>34</v>
      </c>
      <c r="Q2392" t="s">
        <v>5975</v>
      </c>
      <c r="R2392" t="s">
        <v>87</v>
      </c>
      <c r="S2392" s="2">
        <v>44296.959062499998</v>
      </c>
      <c r="U2392" s="2">
        <v>43711.524444444447</v>
      </c>
      <c r="V2392" t="b">
        <v>0</v>
      </c>
      <c r="W2392" t="s">
        <v>37</v>
      </c>
      <c r="X2392" t="s">
        <v>1066</v>
      </c>
      <c r="Z2392" t="b">
        <v>0</v>
      </c>
      <c r="AA2392" t="s">
        <v>150</v>
      </c>
      <c r="AB2392" t="s">
        <v>38</v>
      </c>
      <c r="AC2392" t="b">
        <v>0</v>
      </c>
      <c r="AD2392" t="b">
        <v>0</v>
      </c>
      <c r="AE2392" s="3">
        <v>52336</v>
      </c>
      <c r="AF2392" s="3">
        <v>0</v>
      </c>
    </row>
    <row r="2393" spans="1:32" x14ac:dyDescent="0.3">
      <c r="A2393" t="s">
        <v>1193</v>
      </c>
      <c r="B2393" t="b">
        <v>0</v>
      </c>
      <c r="D2393" t="b">
        <v>0</v>
      </c>
      <c r="E2393" s="1">
        <v>43830</v>
      </c>
      <c r="F2393" t="b">
        <v>1</v>
      </c>
      <c r="G2393" t="s">
        <v>74</v>
      </c>
      <c r="H2393" t="b">
        <v>0</v>
      </c>
      <c r="I2393" s="2">
        <v>42849.586909722224</v>
      </c>
      <c r="J2393" t="b">
        <v>0</v>
      </c>
      <c r="K2393" t="b">
        <v>0</v>
      </c>
      <c r="L2393" t="s">
        <v>167</v>
      </c>
      <c r="M2393">
        <v>4</v>
      </c>
      <c r="N2393">
        <v>2019</v>
      </c>
      <c r="O2393" t="s">
        <v>34</v>
      </c>
      <c r="P2393" t="s">
        <v>34</v>
      </c>
      <c r="Q2393" t="s">
        <v>5979</v>
      </c>
      <c r="R2393" t="s">
        <v>87</v>
      </c>
      <c r="S2393" s="2">
        <v>44297.837673611109</v>
      </c>
      <c r="U2393" s="2">
        <v>44172.858171296299</v>
      </c>
      <c r="V2393" t="b">
        <v>0</v>
      </c>
      <c r="W2393" t="s">
        <v>121</v>
      </c>
      <c r="X2393" t="s">
        <v>1194</v>
      </c>
      <c r="Z2393" t="b">
        <v>0</v>
      </c>
      <c r="AA2393" t="s">
        <v>74</v>
      </c>
      <c r="AB2393" t="s">
        <v>38</v>
      </c>
      <c r="AC2393" t="b">
        <v>0</v>
      </c>
      <c r="AD2393" t="b">
        <v>0</v>
      </c>
      <c r="AE2393" s="3">
        <v>71500</v>
      </c>
      <c r="AF2393" s="3">
        <v>0</v>
      </c>
    </row>
    <row r="2394" spans="1:32" x14ac:dyDescent="0.3">
      <c r="A2394" t="s">
        <v>1246</v>
      </c>
      <c r="B2394" t="b">
        <v>0</v>
      </c>
      <c r="D2394" t="b">
        <v>0</v>
      </c>
      <c r="E2394" s="1">
        <v>43830</v>
      </c>
      <c r="F2394" t="b">
        <v>1</v>
      </c>
      <c r="G2394" t="s">
        <v>150</v>
      </c>
      <c r="H2394" t="b">
        <v>0</v>
      </c>
      <c r="I2394" s="2">
        <v>43490.823101851849</v>
      </c>
      <c r="J2394" t="b">
        <v>0</v>
      </c>
      <c r="K2394" t="b">
        <v>0</v>
      </c>
      <c r="L2394" t="s">
        <v>167</v>
      </c>
      <c r="M2394">
        <v>4</v>
      </c>
      <c r="N2394">
        <v>2019</v>
      </c>
      <c r="O2394" t="s">
        <v>34</v>
      </c>
      <c r="P2394" t="s">
        <v>34</v>
      </c>
      <c r="R2394" t="s">
        <v>87</v>
      </c>
      <c r="S2394" s="2">
        <v>44297.8278587963</v>
      </c>
      <c r="U2394" s="2">
        <v>43504.802256944444</v>
      </c>
      <c r="V2394" t="b">
        <v>0</v>
      </c>
      <c r="W2394" t="s">
        <v>83</v>
      </c>
      <c r="X2394" t="s">
        <v>2867</v>
      </c>
      <c r="Z2394" t="b">
        <v>0</v>
      </c>
      <c r="AA2394" t="s">
        <v>150</v>
      </c>
      <c r="AB2394" t="s">
        <v>38</v>
      </c>
      <c r="AC2394" t="b">
        <v>0</v>
      </c>
      <c r="AD2394" t="b">
        <v>0</v>
      </c>
      <c r="AE2394" s="3">
        <v>13195</v>
      </c>
      <c r="AF2394" s="3">
        <v>0</v>
      </c>
    </row>
    <row r="2395" spans="1:32" x14ac:dyDescent="0.3">
      <c r="A2395" t="s">
        <v>2875</v>
      </c>
      <c r="B2395" t="b">
        <v>0</v>
      </c>
      <c r="D2395" t="b">
        <v>0</v>
      </c>
      <c r="E2395" s="1">
        <v>43830</v>
      </c>
      <c r="F2395" t="b">
        <v>1</v>
      </c>
      <c r="G2395" t="s">
        <v>246</v>
      </c>
      <c r="H2395" t="b">
        <v>0</v>
      </c>
      <c r="I2395" s="2">
        <v>43628.647581018522</v>
      </c>
      <c r="J2395" t="b">
        <v>0</v>
      </c>
      <c r="K2395" t="b">
        <v>0</v>
      </c>
      <c r="L2395" t="s">
        <v>167</v>
      </c>
      <c r="M2395">
        <v>4</v>
      </c>
      <c r="N2395">
        <v>2019</v>
      </c>
      <c r="O2395" t="s">
        <v>34</v>
      </c>
      <c r="P2395" t="s">
        <v>34</v>
      </c>
      <c r="Q2395" t="s">
        <v>120</v>
      </c>
      <c r="R2395" t="s">
        <v>87</v>
      </c>
      <c r="S2395" s="2">
        <v>44297.83829861111</v>
      </c>
      <c r="U2395" s="2">
        <v>43745.632037037038</v>
      </c>
      <c r="V2395" t="b">
        <v>0</v>
      </c>
      <c r="W2395" t="s">
        <v>121</v>
      </c>
      <c r="X2395" t="s">
        <v>2876</v>
      </c>
      <c r="Z2395" t="b">
        <v>0</v>
      </c>
      <c r="AA2395" t="s">
        <v>246</v>
      </c>
      <c r="AB2395" t="s">
        <v>38</v>
      </c>
      <c r="AC2395" t="b">
        <v>0</v>
      </c>
      <c r="AD2395" t="b">
        <v>0</v>
      </c>
      <c r="AE2395" s="3">
        <v>85000</v>
      </c>
      <c r="AF2395" s="3">
        <v>0</v>
      </c>
    </row>
    <row r="2396" spans="1:32" x14ac:dyDescent="0.3">
      <c r="A2396" t="s">
        <v>3170</v>
      </c>
      <c r="B2396" t="b">
        <v>0</v>
      </c>
      <c r="D2396" t="b">
        <v>0</v>
      </c>
      <c r="E2396" s="1">
        <v>43830</v>
      </c>
      <c r="F2396" t="b">
        <v>1</v>
      </c>
      <c r="G2396" t="s">
        <v>159</v>
      </c>
      <c r="H2396" t="b">
        <v>0</v>
      </c>
      <c r="I2396" s="2">
        <v>43733.561249999999</v>
      </c>
      <c r="J2396" t="b">
        <v>0</v>
      </c>
      <c r="K2396" t="b">
        <v>0</v>
      </c>
      <c r="L2396" t="s">
        <v>167</v>
      </c>
      <c r="M2396">
        <v>4</v>
      </c>
      <c r="N2396">
        <v>2019</v>
      </c>
      <c r="O2396" t="s">
        <v>34</v>
      </c>
      <c r="P2396" t="s">
        <v>34</v>
      </c>
      <c r="R2396" t="s">
        <v>87</v>
      </c>
      <c r="S2396" s="2">
        <v>44296.959062499998</v>
      </c>
      <c r="U2396" s="2">
        <v>43787.919456018521</v>
      </c>
      <c r="V2396" t="b">
        <v>0</v>
      </c>
      <c r="W2396" t="s">
        <v>45</v>
      </c>
      <c r="X2396" t="s">
        <v>3174</v>
      </c>
      <c r="Z2396" t="b">
        <v>0</v>
      </c>
      <c r="AA2396" t="s">
        <v>1034</v>
      </c>
      <c r="AB2396" t="s">
        <v>38</v>
      </c>
      <c r="AC2396" t="b">
        <v>0</v>
      </c>
      <c r="AD2396" t="b">
        <v>0</v>
      </c>
      <c r="AE2396" s="3">
        <v>108000</v>
      </c>
      <c r="AF2396" s="3">
        <v>0</v>
      </c>
    </row>
    <row r="2397" spans="1:32" x14ac:dyDescent="0.3">
      <c r="A2397" t="s">
        <v>3179</v>
      </c>
      <c r="B2397" t="b">
        <v>0</v>
      </c>
      <c r="D2397" t="b">
        <v>0</v>
      </c>
      <c r="E2397" s="1">
        <v>43830</v>
      </c>
      <c r="F2397" t="b">
        <v>1</v>
      </c>
      <c r="G2397" t="s">
        <v>159</v>
      </c>
      <c r="H2397" t="b">
        <v>0</v>
      </c>
      <c r="I2397" s="2">
        <v>43360.872997685183</v>
      </c>
      <c r="J2397" t="b">
        <v>0</v>
      </c>
      <c r="K2397" t="b">
        <v>0</v>
      </c>
      <c r="L2397" t="s">
        <v>167</v>
      </c>
      <c r="M2397">
        <v>4</v>
      </c>
      <c r="N2397">
        <v>2019</v>
      </c>
      <c r="O2397" t="s">
        <v>34</v>
      </c>
      <c r="P2397" t="s">
        <v>34</v>
      </c>
      <c r="R2397" t="s">
        <v>87</v>
      </c>
      <c r="S2397" s="2">
        <v>44297.856377314813</v>
      </c>
      <c r="U2397" s="2">
        <v>44075.800138888888</v>
      </c>
      <c r="V2397" t="b">
        <v>0</v>
      </c>
      <c r="W2397" t="s">
        <v>1226</v>
      </c>
      <c r="X2397" t="s">
        <v>3180</v>
      </c>
      <c r="Z2397" t="b">
        <v>0</v>
      </c>
      <c r="AA2397" t="s">
        <v>123</v>
      </c>
      <c r="AB2397" t="s">
        <v>38</v>
      </c>
      <c r="AC2397" t="b">
        <v>0</v>
      </c>
      <c r="AD2397" t="b">
        <v>0</v>
      </c>
      <c r="AE2397" s="3">
        <v>140000</v>
      </c>
      <c r="AF2397" s="3">
        <v>0</v>
      </c>
    </row>
    <row r="2398" spans="1:32" x14ac:dyDescent="0.3">
      <c r="A2398" t="s">
        <v>297</v>
      </c>
      <c r="B2398" t="b">
        <v>0</v>
      </c>
      <c r="D2398" t="b">
        <v>0</v>
      </c>
      <c r="E2398" s="1">
        <v>43830</v>
      </c>
      <c r="F2398" t="b">
        <v>1</v>
      </c>
      <c r="G2398" t="s">
        <v>159</v>
      </c>
      <c r="H2398" t="b">
        <v>0</v>
      </c>
      <c r="I2398" s="2">
        <v>43745.763611111113</v>
      </c>
      <c r="J2398" t="b">
        <v>0</v>
      </c>
      <c r="K2398" t="b">
        <v>0</v>
      </c>
      <c r="L2398" t="s">
        <v>167</v>
      </c>
      <c r="M2398">
        <v>4</v>
      </c>
      <c r="N2398">
        <v>2019</v>
      </c>
      <c r="O2398" t="s">
        <v>34</v>
      </c>
      <c r="P2398" t="s">
        <v>34</v>
      </c>
      <c r="R2398" t="s">
        <v>87</v>
      </c>
      <c r="S2398" s="2">
        <v>44296.959062499998</v>
      </c>
      <c r="U2398" s="2">
        <v>43784.815023148149</v>
      </c>
      <c r="V2398" t="b">
        <v>0</v>
      </c>
      <c r="W2398" t="s">
        <v>98</v>
      </c>
      <c r="X2398" t="s">
        <v>3190</v>
      </c>
      <c r="Z2398" t="b">
        <v>0</v>
      </c>
      <c r="AA2398" t="s">
        <v>159</v>
      </c>
      <c r="AB2398" t="s">
        <v>38</v>
      </c>
      <c r="AC2398" t="b">
        <v>0</v>
      </c>
      <c r="AD2398" t="b">
        <v>0</v>
      </c>
      <c r="AE2398" s="3">
        <v>712</v>
      </c>
      <c r="AF2398" s="3">
        <v>0</v>
      </c>
    </row>
    <row r="2399" spans="1:32" x14ac:dyDescent="0.3">
      <c r="A2399" t="s">
        <v>256</v>
      </c>
      <c r="B2399" t="b">
        <v>0</v>
      </c>
      <c r="D2399" t="b">
        <v>0</v>
      </c>
      <c r="E2399" s="1">
        <v>43830</v>
      </c>
      <c r="F2399" t="b">
        <v>1</v>
      </c>
      <c r="G2399" t="s">
        <v>159</v>
      </c>
      <c r="H2399" t="b">
        <v>0</v>
      </c>
      <c r="I2399" s="2">
        <v>43532.881388888891</v>
      </c>
      <c r="J2399" t="b">
        <v>0</v>
      </c>
      <c r="K2399" t="b">
        <v>0</v>
      </c>
      <c r="L2399" t="s">
        <v>167</v>
      </c>
      <c r="M2399">
        <v>4</v>
      </c>
      <c r="N2399">
        <v>2019</v>
      </c>
      <c r="O2399" t="s">
        <v>34</v>
      </c>
      <c r="P2399" t="s">
        <v>34</v>
      </c>
      <c r="Q2399" t="s">
        <v>120</v>
      </c>
      <c r="R2399" t="s">
        <v>87</v>
      </c>
      <c r="S2399" s="2">
        <v>44297.853321759256</v>
      </c>
      <c r="U2399" s="2">
        <v>43811.688750000001</v>
      </c>
      <c r="V2399" t="b">
        <v>0</v>
      </c>
      <c r="W2399" t="s">
        <v>37</v>
      </c>
      <c r="X2399" t="s">
        <v>3205</v>
      </c>
      <c r="Z2399" t="b">
        <v>0</v>
      </c>
      <c r="AA2399" t="s">
        <v>159</v>
      </c>
      <c r="AB2399" t="s">
        <v>38</v>
      </c>
      <c r="AC2399" t="b">
        <v>0</v>
      </c>
      <c r="AD2399" t="b">
        <v>0</v>
      </c>
      <c r="AE2399" s="3">
        <v>13620</v>
      </c>
      <c r="AF2399" s="3">
        <v>0</v>
      </c>
    </row>
    <row r="2400" spans="1:32" x14ac:dyDescent="0.3">
      <c r="A2400" t="s">
        <v>367</v>
      </c>
      <c r="B2400" t="b">
        <v>0</v>
      </c>
      <c r="D2400" t="b">
        <v>0</v>
      </c>
      <c r="E2400" s="1">
        <v>43830</v>
      </c>
      <c r="F2400" t="b">
        <v>1</v>
      </c>
      <c r="G2400" t="s">
        <v>159</v>
      </c>
      <c r="H2400" t="b">
        <v>0</v>
      </c>
      <c r="I2400" s="2">
        <v>43699.767800925925</v>
      </c>
      <c r="J2400" t="b">
        <v>0</v>
      </c>
      <c r="K2400" t="b">
        <v>0</v>
      </c>
      <c r="L2400" t="s">
        <v>167</v>
      </c>
      <c r="M2400">
        <v>4</v>
      </c>
      <c r="N2400">
        <v>2019</v>
      </c>
      <c r="O2400" t="s">
        <v>34</v>
      </c>
      <c r="P2400" t="s">
        <v>34</v>
      </c>
      <c r="R2400" t="s">
        <v>87</v>
      </c>
      <c r="S2400" s="2">
        <v>44297.853321759256</v>
      </c>
      <c r="U2400" s="2">
        <v>43811.87363425926</v>
      </c>
      <c r="V2400" t="b">
        <v>0</v>
      </c>
      <c r="W2400" t="s">
        <v>331</v>
      </c>
      <c r="X2400" t="s">
        <v>3206</v>
      </c>
      <c r="Z2400" t="b">
        <v>0</v>
      </c>
      <c r="AA2400" t="s">
        <v>159</v>
      </c>
      <c r="AB2400" t="s">
        <v>38</v>
      </c>
      <c r="AC2400" t="b">
        <v>0</v>
      </c>
      <c r="AD2400" t="b">
        <v>0</v>
      </c>
      <c r="AE2400" s="3">
        <v>23610</v>
      </c>
      <c r="AF2400" s="3">
        <v>0</v>
      </c>
    </row>
    <row r="2401" spans="1:32" x14ac:dyDescent="0.3">
      <c r="A2401" t="s">
        <v>3207</v>
      </c>
      <c r="B2401" t="b">
        <v>0</v>
      </c>
      <c r="D2401" t="b">
        <v>0</v>
      </c>
      <c r="E2401" s="1">
        <v>43830</v>
      </c>
      <c r="F2401" t="b">
        <v>1</v>
      </c>
      <c r="G2401" t="s">
        <v>123</v>
      </c>
      <c r="H2401" t="b">
        <v>0</v>
      </c>
      <c r="I2401" s="2">
        <v>43806.083472222221</v>
      </c>
      <c r="J2401" t="b">
        <v>0</v>
      </c>
      <c r="K2401" t="b">
        <v>0</v>
      </c>
      <c r="L2401" t="s">
        <v>167</v>
      </c>
      <c r="M2401">
        <v>4</v>
      </c>
      <c r="N2401">
        <v>2019</v>
      </c>
      <c r="O2401" t="s">
        <v>34</v>
      </c>
      <c r="P2401" t="s">
        <v>34</v>
      </c>
      <c r="Q2401" t="s">
        <v>120</v>
      </c>
      <c r="R2401" t="s">
        <v>87</v>
      </c>
      <c r="S2401" s="2">
        <v>44297.853321759256</v>
      </c>
      <c r="U2401" s="2">
        <v>43922.732592592591</v>
      </c>
      <c r="V2401" t="b">
        <v>0</v>
      </c>
      <c r="W2401" t="s">
        <v>98</v>
      </c>
      <c r="X2401" t="s">
        <v>3208</v>
      </c>
      <c r="Z2401" t="b">
        <v>0</v>
      </c>
      <c r="AA2401" t="s">
        <v>246</v>
      </c>
      <c r="AB2401" t="s">
        <v>38</v>
      </c>
      <c r="AC2401" t="b">
        <v>0</v>
      </c>
      <c r="AD2401" t="b">
        <v>0</v>
      </c>
      <c r="AE2401" s="3">
        <v>6490</v>
      </c>
      <c r="AF2401" s="3">
        <v>0</v>
      </c>
    </row>
    <row r="2402" spans="1:32" x14ac:dyDescent="0.3">
      <c r="A2402" t="s">
        <v>272</v>
      </c>
      <c r="B2402" t="b">
        <v>0</v>
      </c>
      <c r="D2402" t="b">
        <v>0</v>
      </c>
      <c r="E2402" s="1">
        <v>43830</v>
      </c>
      <c r="F2402" t="b">
        <v>1</v>
      </c>
      <c r="G2402" t="s">
        <v>159</v>
      </c>
      <c r="H2402" t="b">
        <v>0</v>
      </c>
      <c r="I2402" s="2">
        <v>43727.664687500001</v>
      </c>
      <c r="J2402" t="b">
        <v>0</v>
      </c>
      <c r="K2402" t="b">
        <v>0</v>
      </c>
      <c r="L2402" t="s">
        <v>167</v>
      </c>
      <c r="M2402">
        <v>4</v>
      </c>
      <c r="N2402">
        <v>2019</v>
      </c>
      <c r="O2402" t="s">
        <v>34</v>
      </c>
      <c r="P2402" t="s">
        <v>34</v>
      </c>
      <c r="R2402" t="s">
        <v>87</v>
      </c>
      <c r="S2402" s="2">
        <v>44296.959062499998</v>
      </c>
      <c r="U2402" s="2">
        <v>43774.758229166669</v>
      </c>
      <c r="V2402" t="b">
        <v>0</v>
      </c>
      <c r="W2402" t="s">
        <v>37</v>
      </c>
      <c r="X2402" t="s">
        <v>3215</v>
      </c>
      <c r="Z2402" t="b">
        <v>0</v>
      </c>
      <c r="AA2402" t="s">
        <v>159</v>
      </c>
      <c r="AB2402" t="s">
        <v>38</v>
      </c>
      <c r="AC2402" t="b">
        <v>0</v>
      </c>
      <c r="AD2402" t="b">
        <v>0</v>
      </c>
      <c r="AE2402" s="3">
        <v>8950</v>
      </c>
      <c r="AF2402" s="3">
        <v>0</v>
      </c>
    </row>
    <row r="2403" spans="1:32" x14ac:dyDescent="0.3">
      <c r="A2403" t="s">
        <v>256</v>
      </c>
      <c r="B2403" t="b">
        <v>0</v>
      </c>
      <c r="D2403" t="b">
        <v>0</v>
      </c>
      <c r="E2403" s="1">
        <v>43830</v>
      </c>
      <c r="F2403" t="b">
        <v>1</v>
      </c>
      <c r="G2403" t="s">
        <v>113</v>
      </c>
      <c r="H2403" t="b">
        <v>0</v>
      </c>
      <c r="I2403" s="2">
        <v>43802.988333333335</v>
      </c>
      <c r="J2403" t="b">
        <v>0</v>
      </c>
      <c r="K2403" t="b">
        <v>0</v>
      </c>
      <c r="L2403" t="s">
        <v>167</v>
      </c>
      <c r="M2403">
        <v>4</v>
      </c>
      <c r="N2403">
        <v>2019</v>
      </c>
      <c r="O2403" t="s">
        <v>34</v>
      </c>
      <c r="P2403" t="s">
        <v>34</v>
      </c>
      <c r="R2403" t="s">
        <v>87</v>
      </c>
      <c r="S2403" s="2">
        <v>44296.959062499998</v>
      </c>
      <c r="U2403" s="2">
        <v>44166.8984837963</v>
      </c>
      <c r="V2403" t="b">
        <v>0</v>
      </c>
      <c r="W2403" t="s">
        <v>111</v>
      </c>
      <c r="X2403" t="s">
        <v>3219</v>
      </c>
      <c r="Z2403" t="b">
        <v>0</v>
      </c>
      <c r="AA2403" t="s">
        <v>159</v>
      </c>
      <c r="AB2403" t="s">
        <v>38</v>
      </c>
      <c r="AC2403" t="b">
        <v>0</v>
      </c>
      <c r="AD2403" t="b">
        <v>0</v>
      </c>
      <c r="AE2403" s="3">
        <v>8950</v>
      </c>
      <c r="AF2403" s="3">
        <v>0</v>
      </c>
    </row>
    <row r="2404" spans="1:32" x14ac:dyDescent="0.3">
      <c r="A2404" t="s">
        <v>792</v>
      </c>
      <c r="B2404" t="b">
        <v>0</v>
      </c>
      <c r="D2404" t="b">
        <v>0</v>
      </c>
      <c r="E2404" s="1">
        <v>43830</v>
      </c>
      <c r="F2404" t="b">
        <v>1</v>
      </c>
      <c r="G2404" t="s">
        <v>150</v>
      </c>
      <c r="H2404" t="b">
        <v>0</v>
      </c>
      <c r="I2404" s="2">
        <v>43417.711030092592</v>
      </c>
      <c r="J2404" t="b">
        <v>0</v>
      </c>
      <c r="K2404" t="b">
        <v>0</v>
      </c>
      <c r="L2404" t="s">
        <v>167</v>
      </c>
      <c r="M2404">
        <v>4</v>
      </c>
      <c r="N2404">
        <v>2019</v>
      </c>
      <c r="O2404" t="s">
        <v>34</v>
      </c>
      <c r="P2404" t="s">
        <v>34</v>
      </c>
      <c r="R2404" t="s">
        <v>87</v>
      </c>
      <c r="S2404" s="2">
        <v>44297.853321759256</v>
      </c>
      <c r="U2404" s="2">
        <v>43845.142523148148</v>
      </c>
      <c r="V2404" t="b">
        <v>0</v>
      </c>
      <c r="W2404" t="s">
        <v>111</v>
      </c>
      <c r="X2404" t="s">
        <v>3226</v>
      </c>
      <c r="Z2404" t="b">
        <v>0</v>
      </c>
      <c r="AA2404" t="s">
        <v>150</v>
      </c>
      <c r="AB2404" t="s">
        <v>38</v>
      </c>
      <c r="AC2404" t="b">
        <v>0</v>
      </c>
      <c r="AD2404" t="b">
        <v>0</v>
      </c>
      <c r="AE2404" s="3">
        <v>8950</v>
      </c>
      <c r="AF2404" s="3">
        <v>0</v>
      </c>
    </row>
    <row r="2405" spans="1:32" x14ac:dyDescent="0.3">
      <c r="A2405" t="s">
        <v>3234</v>
      </c>
      <c r="B2405" t="b">
        <v>0</v>
      </c>
      <c r="D2405" t="b">
        <v>0</v>
      </c>
      <c r="E2405" s="1">
        <v>43830</v>
      </c>
      <c r="F2405" t="b">
        <v>1</v>
      </c>
      <c r="G2405" t="s">
        <v>159</v>
      </c>
      <c r="H2405" t="b">
        <v>0</v>
      </c>
      <c r="I2405" s="2">
        <v>43641.866446759261</v>
      </c>
      <c r="J2405" t="b">
        <v>0</v>
      </c>
      <c r="K2405" t="b">
        <v>0</v>
      </c>
      <c r="L2405" t="s">
        <v>167</v>
      </c>
      <c r="M2405">
        <v>4</v>
      </c>
      <c r="N2405">
        <v>2019</v>
      </c>
      <c r="O2405" t="s">
        <v>34</v>
      </c>
      <c r="P2405" t="s">
        <v>34</v>
      </c>
      <c r="R2405" t="s">
        <v>87</v>
      </c>
      <c r="S2405" s="2">
        <v>44297.853321759256</v>
      </c>
      <c r="U2405" s="2">
        <v>43812.822939814818</v>
      </c>
      <c r="V2405" t="b">
        <v>0</v>
      </c>
      <c r="W2405" t="s">
        <v>37</v>
      </c>
      <c r="X2405" t="s">
        <v>3235</v>
      </c>
      <c r="Z2405" t="b">
        <v>0</v>
      </c>
      <c r="AA2405" t="s">
        <v>159</v>
      </c>
      <c r="AB2405" t="s">
        <v>38</v>
      </c>
      <c r="AC2405" t="b">
        <v>0</v>
      </c>
      <c r="AD2405" t="b">
        <v>0</v>
      </c>
      <c r="AE2405" s="3">
        <v>8950</v>
      </c>
      <c r="AF2405" s="3">
        <v>0</v>
      </c>
    </row>
    <row r="2406" spans="1:32" x14ac:dyDescent="0.3">
      <c r="A2406" t="s">
        <v>3140</v>
      </c>
      <c r="B2406" t="b">
        <v>0</v>
      </c>
      <c r="D2406" t="b">
        <v>0</v>
      </c>
      <c r="E2406" s="1">
        <v>43830</v>
      </c>
      <c r="F2406" t="b">
        <v>1</v>
      </c>
      <c r="G2406" t="s">
        <v>123</v>
      </c>
      <c r="H2406" t="b">
        <v>0</v>
      </c>
      <c r="I2406" s="2">
        <v>43719.128379629627</v>
      </c>
      <c r="J2406" t="b">
        <v>0</v>
      </c>
      <c r="K2406" t="b">
        <v>0</v>
      </c>
      <c r="L2406" t="s">
        <v>167</v>
      </c>
      <c r="M2406">
        <v>4</v>
      </c>
      <c r="N2406">
        <v>2019</v>
      </c>
      <c r="O2406" t="s">
        <v>34</v>
      </c>
      <c r="P2406" t="s">
        <v>34</v>
      </c>
      <c r="R2406" t="s">
        <v>87</v>
      </c>
      <c r="S2406" s="2">
        <v>44296.959062499998</v>
      </c>
      <c r="U2406" s="2">
        <v>43894.832569444443</v>
      </c>
      <c r="V2406" t="b">
        <v>0</v>
      </c>
      <c r="W2406" t="s">
        <v>45</v>
      </c>
      <c r="X2406" t="s">
        <v>3239</v>
      </c>
      <c r="Z2406" t="b">
        <v>0</v>
      </c>
      <c r="AA2406" t="s">
        <v>123</v>
      </c>
      <c r="AB2406" t="s">
        <v>38</v>
      </c>
      <c r="AC2406" t="b">
        <v>0</v>
      </c>
      <c r="AD2406" t="b">
        <v>0</v>
      </c>
      <c r="AE2406" s="3">
        <v>143724</v>
      </c>
      <c r="AF2406" s="3">
        <v>0</v>
      </c>
    </row>
    <row r="2407" spans="1:32" x14ac:dyDescent="0.3">
      <c r="A2407" t="s">
        <v>527</v>
      </c>
      <c r="B2407" t="b">
        <v>0</v>
      </c>
      <c r="D2407" t="b">
        <v>0</v>
      </c>
      <c r="E2407" s="1">
        <v>43830</v>
      </c>
      <c r="F2407" t="b">
        <v>1</v>
      </c>
      <c r="G2407" t="s">
        <v>2849</v>
      </c>
      <c r="H2407" t="b">
        <v>0</v>
      </c>
      <c r="I2407" s="2">
        <v>43209.606631944444</v>
      </c>
      <c r="J2407" t="b">
        <v>0</v>
      </c>
      <c r="K2407" t="b">
        <v>0</v>
      </c>
      <c r="L2407" t="s">
        <v>167</v>
      </c>
      <c r="M2407">
        <v>4</v>
      </c>
      <c r="N2407">
        <v>2019</v>
      </c>
      <c r="O2407" t="s">
        <v>34</v>
      </c>
      <c r="P2407" t="s">
        <v>34</v>
      </c>
      <c r="Q2407" t="s">
        <v>153</v>
      </c>
      <c r="R2407" t="s">
        <v>87</v>
      </c>
      <c r="S2407" s="2">
        <v>44297.83829861111</v>
      </c>
      <c r="U2407" s="2">
        <v>43746.194479166668</v>
      </c>
      <c r="V2407" t="b">
        <v>0</v>
      </c>
      <c r="W2407" t="s">
        <v>121</v>
      </c>
      <c r="X2407" t="s">
        <v>3247</v>
      </c>
      <c r="Z2407" t="b">
        <v>0</v>
      </c>
      <c r="AA2407" t="s">
        <v>150</v>
      </c>
      <c r="AB2407" t="s">
        <v>38</v>
      </c>
      <c r="AC2407" t="b">
        <v>0</v>
      </c>
      <c r="AD2407" t="b">
        <v>0</v>
      </c>
      <c r="AE2407" s="3">
        <v>112550</v>
      </c>
      <c r="AF2407" s="3">
        <v>0</v>
      </c>
    </row>
    <row r="2408" spans="1:32" x14ac:dyDescent="0.3">
      <c r="A2408" t="s">
        <v>216</v>
      </c>
      <c r="B2408" t="b">
        <v>0</v>
      </c>
      <c r="D2408" t="b">
        <v>0</v>
      </c>
      <c r="E2408" s="1">
        <v>43830</v>
      </c>
      <c r="F2408" t="b">
        <v>1</v>
      </c>
      <c r="G2408" t="s">
        <v>123</v>
      </c>
      <c r="H2408" t="b">
        <v>0</v>
      </c>
      <c r="I2408" s="2">
        <v>43328.546712962961</v>
      </c>
      <c r="J2408" t="b">
        <v>0</v>
      </c>
      <c r="K2408" t="b">
        <v>0</v>
      </c>
      <c r="L2408" t="s">
        <v>167</v>
      </c>
      <c r="M2408">
        <v>4</v>
      </c>
      <c r="N2408">
        <v>2019</v>
      </c>
      <c r="O2408" t="s">
        <v>34</v>
      </c>
      <c r="P2408" t="s">
        <v>34</v>
      </c>
      <c r="R2408" t="s">
        <v>87</v>
      </c>
      <c r="S2408" s="2">
        <v>44296.959062499998</v>
      </c>
      <c r="U2408" s="2">
        <v>43739.590185185189</v>
      </c>
      <c r="V2408" t="b">
        <v>0</v>
      </c>
      <c r="W2408" t="s">
        <v>98</v>
      </c>
      <c r="X2408" t="s">
        <v>3255</v>
      </c>
      <c r="Z2408" t="b">
        <v>0</v>
      </c>
      <c r="AA2408" t="s">
        <v>113</v>
      </c>
      <c r="AB2408" t="s">
        <v>38</v>
      </c>
      <c r="AC2408" t="b">
        <v>0</v>
      </c>
      <c r="AD2408" t="b">
        <v>0</v>
      </c>
      <c r="AE2408" s="3">
        <v>96865</v>
      </c>
      <c r="AF2408" s="3">
        <v>0</v>
      </c>
    </row>
    <row r="2409" spans="1:32" x14ac:dyDescent="0.3">
      <c r="A2409" t="s">
        <v>613</v>
      </c>
      <c r="B2409" t="b">
        <v>0</v>
      </c>
      <c r="D2409" t="b">
        <v>0</v>
      </c>
      <c r="E2409" s="1">
        <v>43830</v>
      </c>
      <c r="F2409" t="b">
        <v>1</v>
      </c>
      <c r="G2409" t="s">
        <v>109</v>
      </c>
      <c r="H2409" t="b">
        <v>0</v>
      </c>
      <c r="I2409" s="2">
        <v>43154.422071759262</v>
      </c>
      <c r="J2409" t="b">
        <v>0</v>
      </c>
      <c r="K2409" t="b">
        <v>0</v>
      </c>
      <c r="L2409" t="s">
        <v>167</v>
      </c>
      <c r="M2409">
        <v>4</v>
      </c>
      <c r="N2409">
        <v>2019</v>
      </c>
      <c r="O2409" t="s">
        <v>34</v>
      </c>
      <c r="P2409" t="s">
        <v>34</v>
      </c>
      <c r="Q2409" t="s">
        <v>120</v>
      </c>
      <c r="R2409" t="s">
        <v>87</v>
      </c>
      <c r="S2409" s="2">
        <v>44297.853321759256</v>
      </c>
      <c r="U2409" s="2">
        <v>43780.14234953704</v>
      </c>
      <c r="V2409" t="b">
        <v>0</v>
      </c>
      <c r="W2409" t="s">
        <v>141</v>
      </c>
      <c r="X2409" t="s">
        <v>3256</v>
      </c>
      <c r="Z2409" t="b">
        <v>0</v>
      </c>
      <c r="AA2409" t="s">
        <v>246</v>
      </c>
      <c r="AB2409" t="s">
        <v>38</v>
      </c>
      <c r="AC2409" t="b">
        <v>0</v>
      </c>
      <c r="AD2409" t="b">
        <v>0</v>
      </c>
      <c r="AE2409" s="3">
        <v>72600</v>
      </c>
      <c r="AF2409" s="3">
        <v>0</v>
      </c>
    </row>
    <row r="2410" spans="1:32" x14ac:dyDescent="0.3">
      <c r="A2410" t="s">
        <v>613</v>
      </c>
      <c r="B2410" t="b">
        <v>0</v>
      </c>
      <c r="D2410" t="b">
        <v>0</v>
      </c>
      <c r="E2410" s="1">
        <v>43830</v>
      </c>
      <c r="F2410" t="b">
        <v>1</v>
      </c>
      <c r="G2410" t="s">
        <v>123</v>
      </c>
      <c r="H2410" t="b">
        <v>0</v>
      </c>
      <c r="I2410" s="2">
        <v>43577.81349537037</v>
      </c>
      <c r="J2410" t="b">
        <v>0</v>
      </c>
      <c r="K2410" t="b">
        <v>0</v>
      </c>
      <c r="L2410" t="s">
        <v>167</v>
      </c>
      <c r="M2410">
        <v>4</v>
      </c>
      <c r="N2410">
        <v>2019</v>
      </c>
      <c r="O2410" t="s">
        <v>34</v>
      </c>
      <c r="P2410" t="s">
        <v>34</v>
      </c>
      <c r="Q2410" t="s">
        <v>120</v>
      </c>
      <c r="R2410" t="s">
        <v>87</v>
      </c>
      <c r="S2410" s="2">
        <v>44297.856377314813</v>
      </c>
      <c r="U2410" s="2">
        <v>43780.659386574072</v>
      </c>
      <c r="V2410" t="b">
        <v>0</v>
      </c>
      <c r="W2410" t="s">
        <v>141</v>
      </c>
      <c r="X2410" t="s">
        <v>3257</v>
      </c>
      <c r="Z2410" t="b">
        <v>0</v>
      </c>
      <c r="AA2410" t="s">
        <v>246</v>
      </c>
      <c r="AB2410" t="s">
        <v>38</v>
      </c>
      <c r="AC2410" t="b">
        <v>0</v>
      </c>
      <c r="AD2410" t="b">
        <v>0</v>
      </c>
      <c r="AE2410" s="3">
        <v>85055</v>
      </c>
      <c r="AF2410" s="3">
        <v>0</v>
      </c>
    </row>
    <row r="2411" spans="1:32" x14ac:dyDescent="0.3">
      <c r="A2411" t="s">
        <v>379</v>
      </c>
      <c r="B2411" t="b">
        <v>0</v>
      </c>
      <c r="D2411" t="b">
        <v>0</v>
      </c>
      <c r="E2411" s="1">
        <v>43830</v>
      </c>
      <c r="F2411" t="b">
        <v>1</v>
      </c>
      <c r="G2411" t="s">
        <v>159</v>
      </c>
      <c r="H2411" t="b">
        <v>0</v>
      </c>
      <c r="I2411" s="2">
        <v>43402.911157407405</v>
      </c>
      <c r="J2411" t="b">
        <v>0</v>
      </c>
      <c r="K2411" t="b">
        <v>0</v>
      </c>
      <c r="L2411" t="s">
        <v>167</v>
      </c>
      <c r="M2411">
        <v>4</v>
      </c>
      <c r="N2411">
        <v>2019</v>
      </c>
      <c r="O2411" t="s">
        <v>34</v>
      </c>
      <c r="P2411" t="s">
        <v>34</v>
      </c>
      <c r="Q2411" t="s">
        <v>120</v>
      </c>
      <c r="R2411" t="s">
        <v>87</v>
      </c>
      <c r="S2411" s="2">
        <v>44297.856377314813</v>
      </c>
      <c r="U2411" s="2">
        <v>43655.751006944447</v>
      </c>
      <c r="V2411" t="b">
        <v>0</v>
      </c>
      <c r="W2411" t="s">
        <v>37</v>
      </c>
      <c r="X2411" t="s">
        <v>3261</v>
      </c>
      <c r="Z2411" t="b">
        <v>0</v>
      </c>
      <c r="AA2411" t="s">
        <v>113</v>
      </c>
      <c r="AB2411" t="s">
        <v>38</v>
      </c>
      <c r="AC2411" t="b">
        <v>0</v>
      </c>
      <c r="AD2411" t="b">
        <v>0</v>
      </c>
      <c r="AE2411" s="3">
        <v>82145</v>
      </c>
      <c r="AF2411" s="3">
        <v>0</v>
      </c>
    </row>
    <row r="2412" spans="1:32" x14ac:dyDescent="0.3">
      <c r="A2412" t="s">
        <v>3268</v>
      </c>
      <c r="B2412" t="b">
        <v>0</v>
      </c>
      <c r="D2412" t="b">
        <v>0</v>
      </c>
      <c r="E2412" s="1">
        <v>43830</v>
      </c>
      <c r="F2412" t="b">
        <v>1</v>
      </c>
      <c r="G2412" t="s">
        <v>964</v>
      </c>
      <c r="H2412" t="b">
        <v>0</v>
      </c>
      <c r="I2412" s="2">
        <v>43322.548460648148</v>
      </c>
      <c r="J2412" t="b">
        <v>0</v>
      </c>
      <c r="K2412" t="b">
        <v>0</v>
      </c>
      <c r="L2412" t="s">
        <v>167</v>
      </c>
      <c r="M2412">
        <v>4</v>
      </c>
      <c r="N2412">
        <v>2019</v>
      </c>
      <c r="O2412" t="s">
        <v>34</v>
      </c>
      <c r="P2412" t="s">
        <v>34</v>
      </c>
      <c r="Q2412" t="s">
        <v>120</v>
      </c>
      <c r="R2412" t="s">
        <v>87</v>
      </c>
      <c r="S2412" s="2">
        <v>44296.959062499998</v>
      </c>
      <c r="U2412" s="2">
        <v>43794.636828703704</v>
      </c>
      <c r="V2412" t="b">
        <v>0</v>
      </c>
      <c r="W2412" t="s">
        <v>45</v>
      </c>
      <c r="X2412" t="s">
        <v>3269</v>
      </c>
      <c r="Z2412" t="b">
        <v>0</v>
      </c>
      <c r="AA2412" t="s">
        <v>123</v>
      </c>
      <c r="AB2412" t="s">
        <v>38</v>
      </c>
      <c r="AC2412" t="b">
        <v>0</v>
      </c>
      <c r="AD2412" t="b">
        <v>0</v>
      </c>
      <c r="AE2412" s="3">
        <v>66905</v>
      </c>
      <c r="AF2412" s="3">
        <v>0</v>
      </c>
    </row>
    <row r="2413" spans="1:32" x14ac:dyDescent="0.3">
      <c r="A2413" t="s">
        <v>1265</v>
      </c>
      <c r="B2413" t="b">
        <v>0</v>
      </c>
      <c r="D2413" t="b">
        <v>0</v>
      </c>
      <c r="E2413" s="1">
        <v>43830</v>
      </c>
      <c r="F2413" t="b">
        <v>1</v>
      </c>
      <c r="G2413" t="s">
        <v>150</v>
      </c>
      <c r="H2413" t="b">
        <v>0</v>
      </c>
      <c r="I2413" s="2">
        <v>43598.237870370373</v>
      </c>
      <c r="J2413" t="b">
        <v>0</v>
      </c>
      <c r="K2413" t="b">
        <v>0</v>
      </c>
      <c r="L2413" t="s">
        <v>167</v>
      </c>
      <c r="M2413">
        <v>4</v>
      </c>
      <c r="N2413">
        <v>2019</v>
      </c>
      <c r="O2413" t="s">
        <v>34</v>
      </c>
      <c r="P2413" t="s">
        <v>34</v>
      </c>
      <c r="Q2413" t="s">
        <v>120</v>
      </c>
      <c r="R2413" t="s">
        <v>87</v>
      </c>
      <c r="S2413" s="2">
        <v>44296.959062499998</v>
      </c>
      <c r="U2413" s="2">
        <v>43780.652303240742</v>
      </c>
      <c r="V2413" t="b">
        <v>0</v>
      </c>
      <c r="W2413" t="s">
        <v>141</v>
      </c>
      <c r="X2413" t="s">
        <v>3270</v>
      </c>
      <c r="Z2413" t="b">
        <v>0</v>
      </c>
      <c r="AA2413" t="s">
        <v>150</v>
      </c>
      <c r="AB2413" t="s">
        <v>38</v>
      </c>
      <c r="AC2413" t="b">
        <v>0</v>
      </c>
      <c r="AD2413" t="b">
        <v>0</v>
      </c>
      <c r="AE2413" s="3">
        <v>95895</v>
      </c>
      <c r="AF2413" s="3">
        <v>0</v>
      </c>
    </row>
    <row r="2414" spans="1:32" x14ac:dyDescent="0.3">
      <c r="A2414" t="s">
        <v>2903</v>
      </c>
      <c r="B2414" t="b">
        <v>0</v>
      </c>
      <c r="D2414" t="b">
        <v>0</v>
      </c>
      <c r="E2414" s="1">
        <v>43830</v>
      </c>
      <c r="F2414" t="b">
        <v>1</v>
      </c>
      <c r="G2414" t="s">
        <v>150</v>
      </c>
      <c r="H2414" t="b">
        <v>0</v>
      </c>
      <c r="I2414" s="2">
        <v>43670.614340277774</v>
      </c>
      <c r="J2414" t="b">
        <v>0</v>
      </c>
      <c r="K2414" t="b">
        <v>0</v>
      </c>
      <c r="L2414" t="s">
        <v>167</v>
      </c>
      <c r="M2414">
        <v>4</v>
      </c>
      <c r="N2414">
        <v>2019</v>
      </c>
      <c r="O2414" t="s">
        <v>34</v>
      </c>
      <c r="P2414" t="s">
        <v>34</v>
      </c>
      <c r="Q2414" t="s">
        <v>120</v>
      </c>
      <c r="R2414" t="s">
        <v>87</v>
      </c>
      <c r="S2414" s="2">
        <v>44296.959062499998</v>
      </c>
      <c r="U2414" s="2">
        <v>43738.964618055557</v>
      </c>
      <c r="V2414" t="b">
        <v>0</v>
      </c>
      <c r="W2414" t="s">
        <v>141</v>
      </c>
      <c r="X2414" t="s">
        <v>3284</v>
      </c>
      <c r="Z2414" t="b">
        <v>0</v>
      </c>
      <c r="AA2414" t="s">
        <v>150</v>
      </c>
      <c r="AB2414" t="s">
        <v>38</v>
      </c>
      <c r="AC2414" t="b">
        <v>0</v>
      </c>
      <c r="AD2414" t="b">
        <v>0</v>
      </c>
      <c r="AE2414" s="3">
        <v>95895</v>
      </c>
      <c r="AF2414" s="3">
        <v>0</v>
      </c>
    </row>
    <row r="2415" spans="1:32" x14ac:dyDescent="0.3">
      <c r="A2415" t="s">
        <v>3717</v>
      </c>
      <c r="B2415" t="b">
        <v>0</v>
      </c>
      <c r="D2415" t="b">
        <v>0</v>
      </c>
      <c r="E2415" s="1">
        <v>43830</v>
      </c>
      <c r="F2415" t="b">
        <v>1</v>
      </c>
      <c r="G2415" t="s">
        <v>40</v>
      </c>
      <c r="H2415" t="b">
        <v>0</v>
      </c>
      <c r="I2415" s="2">
        <v>43571.604212962964</v>
      </c>
      <c r="J2415" t="b">
        <v>0</v>
      </c>
      <c r="K2415" t="b">
        <v>0</v>
      </c>
      <c r="L2415" t="s">
        <v>167</v>
      </c>
      <c r="M2415">
        <v>4</v>
      </c>
      <c r="N2415">
        <v>2019</v>
      </c>
      <c r="O2415" t="s">
        <v>34</v>
      </c>
      <c r="P2415" t="s">
        <v>34</v>
      </c>
      <c r="Q2415" t="s">
        <v>64</v>
      </c>
      <c r="R2415" t="s">
        <v>87</v>
      </c>
      <c r="S2415" s="2">
        <v>44297.838888888888</v>
      </c>
      <c r="U2415" s="2">
        <v>43836.762962962966</v>
      </c>
      <c r="V2415" t="b">
        <v>0</v>
      </c>
      <c r="W2415" t="s">
        <v>121</v>
      </c>
      <c r="X2415" t="s">
        <v>3718</v>
      </c>
      <c r="Z2415" t="b">
        <v>0</v>
      </c>
      <c r="AA2415" t="s">
        <v>66</v>
      </c>
      <c r="AB2415" t="s">
        <v>38</v>
      </c>
      <c r="AC2415" t="b">
        <v>0</v>
      </c>
      <c r="AD2415" t="b">
        <v>0</v>
      </c>
      <c r="AE2415" s="3">
        <v>65199</v>
      </c>
      <c r="AF2415" s="3">
        <v>0</v>
      </c>
    </row>
    <row r="2416" spans="1:32" x14ac:dyDescent="0.3">
      <c r="A2416" t="s">
        <v>3719</v>
      </c>
      <c r="B2416" t="b">
        <v>0</v>
      </c>
      <c r="D2416" t="b">
        <v>0</v>
      </c>
      <c r="E2416" s="1">
        <v>43830</v>
      </c>
      <c r="F2416" t="b">
        <v>1</v>
      </c>
      <c r="G2416" t="s">
        <v>40</v>
      </c>
      <c r="H2416" t="b">
        <v>0</v>
      </c>
      <c r="I2416" s="2">
        <v>43627.642060185186</v>
      </c>
      <c r="J2416" t="b">
        <v>0</v>
      </c>
      <c r="K2416" t="b">
        <v>0</v>
      </c>
      <c r="L2416" t="s">
        <v>167</v>
      </c>
      <c r="M2416">
        <v>4</v>
      </c>
      <c r="N2416">
        <v>2019</v>
      </c>
      <c r="O2416" t="s">
        <v>34</v>
      </c>
      <c r="P2416" t="s">
        <v>34</v>
      </c>
      <c r="Q2416" t="s">
        <v>35</v>
      </c>
      <c r="R2416" t="s">
        <v>36</v>
      </c>
      <c r="S2416" s="2">
        <v>43836.762962962966</v>
      </c>
      <c r="U2416" s="2">
        <v>43836.762962962966</v>
      </c>
      <c r="V2416" t="b">
        <v>0</v>
      </c>
      <c r="W2416" t="s">
        <v>37</v>
      </c>
      <c r="X2416" t="s">
        <v>3720</v>
      </c>
      <c r="Z2416" t="b">
        <v>0</v>
      </c>
      <c r="AA2416" t="s">
        <v>66</v>
      </c>
      <c r="AB2416" t="s">
        <v>38</v>
      </c>
      <c r="AC2416" t="b">
        <v>0</v>
      </c>
      <c r="AD2416" t="b">
        <v>0</v>
      </c>
      <c r="AE2416" s="3">
        <v>130796</v>
      </c>
      <c r="AF2416" s="3">
        <v>0</v>
      </c>
    </row>
    <row r="2417" spans="1:32" x14ac:dyDescent="0.3">
      <c r="A2417" t="s">
        <v>67</v>
      </c>
      <c r="B2417" t="b">
        <v>0</v>
      </c>
      <c r="D2417" t="b">
        <v>0</v>
      </c>
      <c r="E2417" s="1">
        <v>43830</v>
      </c>
      <c r="F2417" t="b">
        <v>1</v>
      </c>
      <c r="G2417" t="s">
        <v>40</v>
      </c>
      <c r="H2417" t="b">
        <v>0</v>
      </c>
      <c r="I2417" s="2">
        <v>43480.666168981479</v>
      </c>
      <c r="J2417" t="b">
        <v>0</v>
      </c>
      <c r="K2417" t="b">
        <v>0</v>
      </c>
      <c r="L2417" t="s">
        <v>167</v>
      </c>
      <c r="M2417">
        <v>4</v>
      </c>
      <c r="N2417">
        <v>2019</v>
      </c>
      <c r="O2417" t="s">
        <v>34</v>
      </c>
      <c r="P2417" t="s">
        <v>34</v>
      </c>
      <c r="Q2417" t="s">
        <v>35</v>
      </c>
      <c r="R2417" t="s">
        <v>87</v>
      </c>
      <c r="S2417" s="2">
        <v>44297.838888888888</v>
      </c>
      <c r="U2417" s="2">
        <v>43956.533645833333</v>
      </c>
      <c r="V2417" t="b">
        <v>0</v>
      </c>
      <c r="W2417" t="s">
        <v>121</v>
      </c>
      <c r="X2417" t="s">
        <v>3737</v>
      </c>
      <c r="Z2417" t="b">
        <v>0</v>
      </c>
      <c r="AA2417" t="s">
        <v>66</v>
      </c>
      <c r="AB2417" t="s">
        <v>38</v>
      </c>
      <c r="AC2417" t="b">
        <v>0</v>
      </c>
      <c r="AD2417" t="b">
        <v>0</v>
      </c>
      <c r="AE2417" s="3">
        <v>0</v>
      </c>
      <c r="AF2417" s="3">
        <v>0</v>
      </c>
    </row>
    <row r="2418" spans="1:32" x14ac:dyDescent="0.3">
      <c r="A2418" t="s">
        <v>67</v>
      </c>
      <c r="B2418" t="b">
        <v>0</v>
      </c>
      <c r="D2418" t="b">
        <v>0</v>
      </c>
      <c r="E2418" s="1">
        <v>43830</v>
      </c>
      <c r="F2418" t="b">
        <v>1</v>
      </c>
      <c r="G2418" t="s">
        <v>40</v>
      </c>
      <c r="H2418" t="b">
        <v>0</v>
      </c>
      <c r="I2418" s="2">
        <v>43754.779988425929</v>
      </c>
      <c r="J2418" t="b">
        <v>0</v>
      </c>
      <c r="K2418" t="b">
        <v>0</v>
      </c>
      <c r="L2418" t="s">
        <v>167</v>
      </c>
      <c r="M2418">
        <v>4</v>
      </c>
      <c r="N2418">
        <v>2019</v>
      </c>
      <c r="O2418" t="s">
        <v>34</v>
      </c>
      <c r="P2418" t="s">
        <v>34</v>
      </c>
      <c r="Q2418" t="s">
        <v>64</v>
      </c>
      <c r="R2418" t="s">
        <v>87</v>
      </c>
      <c r="S2418" s="2">
        <v>44297.8278587963</v>
      </c>
      <c r="U2418" s="2">
        <v>43836.762962962966</v>
      </c>
      <c r="V2418" t="b">
        <v>0</v>
      </c>
      <c r="W2418" t="s">
        <v>83</v>
      </c>
      <c r="X2418" t="s">
        <v>3747</v>
      </c>
      <c r="Z2418" t="b">
        <v>0</v>
      </c>
      <c r="AA2418" t="s">
        <v>40</v>
      </c>
      <c r="AB2418" t="s">
        <v>38</v>
      </c>
      <c r="AC2418" t="b">
        <v>0</v>
      </c>
      <c r="AD2418" t="b">
        <v>0</v>
      </c>
      <c r="AE2418" s="3">
        <v>15977</v>
      </c>
      <c r="AF2418" s="3">
        <v>0</v>
      </c>
    </row>
    <row r="2419" spans="1:32" x14ac:dyDescent="0.3">
      <c r="A2419" t="s">
        <v>3763</v>
      </c>
      <c r="B2419" t="b">
        <v>0</v>
      </c>
      <c r="D2419" t="b">
        <v>0</v>
      </c>
      <c r="E2419" s="1">
        <v>43830</v>
      </c>
      <c r="F2419" t="b">
        <v>1</v>
      </c>
      <c r="G2419" t="s">
        <v>74</v>
      </c>
      <c r="H2419" t="b">
        <v>0</v>
      </c>
      <c r="I2419" s="2">
        <v>43375.929502314815</v>
      </c>
      <c r="J2419" t="b">
        <v>0</v>
      </c>
      <c r="K2419" t="b">
        <v>0</v>
      </c>
      <c r="L2419" t="s">
        <v>167</v>
      </c>
      <c r="M2419">
        <v>4</v>
      </c>
      <c r="N2419">
        <v>2019</v>
      </c>
      <c r="O2419" t="s">
        <v>34</v>
      </c>
      <c r="P2419" t="s">
        <v>34</v>
      </c>
      <c r="Q2419" t="s">
        <v>69</v>
      </c>
      <c r="R2419" t="s">
        <v>87</v>
      </c>
      <c r="S2419" s="2">
        <v>44302.595810185187</v>
      </c>
      <c r="U2419" s="2">
        <v>43836.762962962966</v>
      </c>
      <c r="V2419" t="b">
        <v>0</v>
      </c>
      <c r="W2419" t="s">
        <v>111</v>
      </c>
      <c r="X2419" t="s">
        <v>3764</v>
      </c>
      <c r="Z2419" t="b">
        <v>0</v>
      </c>
      <c r="AA2419" t="s">
        <v>74</v>
      </c>
      <c r="AB2419" t="s">
        <v>38</v>
      </c>
      <c r="AC2419" t="b">
        <v>0</v>
      </c>
      <c r="AD2419" t="b">
        <v>0</v>
      </c>
      <c r="AE2419" s="3">
        <v>65199</v>
      </c>
      <c r="AF2419" s="3">
        <v>0</v>
      </c>
    </row>
    <row r="2420" spans="1:32" x14ac:dyDescent="0.3">
      <c r="A2420" t="s">
        <v>431</v>
      </c>
      <c r="B2420" t="b">
        <v>0</v>
      </c>
      <c r="D2420" t="b">
        <v>0</v>
      </c>
      <c r="E2420" s="1">
        <v>43830</v>
      </c>
      <c r="F2420" t="b">
        <v>1</v>
      </c>
      <c r="G2420" t="s">
        <v>40</v>
      </c>
      <c r="H2420" t="b">
        <v>0</v>
      </c>
      <c r="I2420" s="2">
        <v>43430.7971875</v>
      </c>
      <c r="J2420" t="b">
        <v>0</v>
      </c>
      <c r="K2420" t="b">
        <v>0</v>
      </c>
      <c r="L2420" t="s">
        <v>167</v>
      </c>
      <c r="M2420">
        <v>4</v>
      </c>
      <c r="N2420">
        <v>2019</v>
      </c>
      <c r="O2420" t="s">
        <v>34</v>
      </c>
      <c r="P2420" t="s">
        <v>34</v>
      </c>
      <c r="Q2420" t="s">
        <v>69</v>
      </c>
      <c r="R2420" t="s">
        <v>87</v>
      </c>
      <c r="S2420" s="2">
        <v>44297.838888888888</v>
      </c>
      <c r="U2420" s="2">
        <v>43836.763020833336</v>
      </c>
      <c r="V2420" t="b">
        <v>0</v>
      </c>
      <c r="W2420" t="s">
        <v>121</v>
      </c>
      <c r="X2420" t="s">
        <v>3765</v>
      </c>
      <c r="Z2420" t="b">
        <v>0</v>
      </c>
      <c r="AA2420" t="s">
        <v>229</v>
      </c>
      <c r="AB2420" t="s">
        <v>38</v>
      </c>
      <c r="AC2420" t="b">
        <v>0</v>
      </c>
      <c r="AD2420" t="b">
        <v>0</v>
      </c>
      <c r="AE2420" s="3">
        <v>71699</v>
      </c>
      <c r="AF2420" s="3">
        <v>0</v>
      </c>
    </row>
    <row r="2421" spans="1:32" x14ac:dyDescent="0.3">
      <c r="A2421" t="s">
        <v>3795</v>
      </c>
      <c r="B2421" t="b">
        <v>0</v>
      </c>
      <c r="D2421" t="b">
        <v>0</v>
      </c>
      <c r="E2421" s="1">
        <v>43830</v>
      </c>
      <c r="F2421" t="b">
        <v>1</v>
      </c>
      <c r="G2421" t="s">
        <v>40</v>
      </c>
      <c r="H2421" t="b">
        <v>0</v>
      </c>
      <c r="I2421" s="2">
        <v>43523.737361111111</v>
      </c>
      <c r="J2421" t="b">
        <v>0</v>
      </c>
      <c r="K2421" t="b">
        <v>0</v>
      </c>
      <c r="L2421" t="s">
        <v>167</v>
      </c>
      <c r="M2421">
        <v>4</v>
      </c>
      <c r="N2421">
        <v>2019</v>
      </c>
      <c r="O2421" t="s">
        <v>34</v>
      </c>
      <c r="P2421" t="s">
        <v>34</v>
      </c>
      <c r="Q2421" t="s">
        <v>69</v>
      </c>
      <c r="R2421" t="s">
        <v>87</v>
      </c>
      <c r="S2421" s="2">
        <v>44302.595810185187</v>
      </c>
      <c r="U2421" s="2">
        <v>43836.763020833336</v>
      </c>
      <c r="V2421" t="b">
        <v>0</v>
      </c>
      <c r="W2421" t="s">
        <v>111</v>
      </c>
      <c r="X2421" t="s">
        <v>3796</v>
      </c>
      <c r="Z2421" t="b">
        <v>0</v>
      </c>
      <c r="AA2421" t="s">
        <v>40</v>
      </c>
      <c r="AB2421" t="s">
        <v>38</v>
      </c>
      <c r="AC2421" t="b">
        <v>0</v>
      </c>
      <c r="AD2421" t="b">
        <v>0</v>
      </c>
      <c r="AE2421" s="3">
        <v>39</v>
      </c>
      <c r="AF2421" s="3">
        <v>0</v>
      </c>
    </row>
    <row r="2422" spans="1:32" x14ac:dyDescent="0.3">
      <c r="A2422" t="s">
        <v>829</v>
      </c>
      <c r="B2422" t="b">
        <v>0</v>
      </c>
      <c r="D2422" t="b">
        <v>0</v>
      </c>
      <c r="E2422" s="1">
        <v>43830</v>
      </c>
      <c r="F2422" t="b">
        <v>1</v>
      </c>
      <c r="G2422" t="s">
        <v>40</v>
      </c>
      <c r="H2422" t="b">
        <v>0</v>
      </c>
      <c r="I2422" s="2">
        <v>43580.558761574073</v>
      </c>
      <c r="J2422" t="b">
        <v>0</v>
      </c>
      <c r="K2422" t="b">
        <v>0</v>
      </c>
      <c r="L2422" t="s">
        <v>167</v>
      </c>
      <c r="M2422">
        <v>4</v>
      </c>
      <c r="N2422">
        <v>2019</v>
      </c>
      <c r="O2422" t="s">
        <v>34</v>
      </c>
      <c r="P2422" t="s">
        <v>34</v>
      </c>
      <c r="Q2422" t="s">
        <v>69</v>
      </c>
      <c r="R2422" t="s">
        <v>36</v>
      </c>
      <c r="S2422" s="2">
        <v>43836.762962962966</v>
      </c>
      <c r="U2422" s="2">
        <v>43836.762962962966</v>
      </c>
      <c r="V2422" t="b">
        <v>0</v>
      </c>
      <c r="W2422" t="s">
        <v>37</v>
      </c>
      <c r="X2422" t="s">
        <v>3797</v>
      </c>
      <c r="Z2422" t="b">
        <v>0</v>
      </c>
      <c r="AA2422" t="s">
        <v>40</v>
      </c>
      <c r="AB2422" t="s">
        <v>38</v>
      </c>
      <c r="AC2422" t="b">
        <v>0</v>
      </c>
      <c r="AD2422" t="b">
        <v>0</v>
      </c>
      <c r="AE2422" s="3">
        <v>5000</v>
      </c>
      <c r="AF2422" s="3">
        <v>0</v>
      </c>
    </row>
    <row r="2423" spans="1:32" x14ac:dyDescent="0.3">
      <c r="A2423" t="s">
        <v>3618</v>
      </c>
      <c r="B2423" t="b">
        <v>0</v>
      </c>
      <c r="D2423" t="b">
        <v>0</v>
      </c>
      <c r="E2423" s="1">
        <v>43830</v>
      </c>
      <c r="F2423" t="b">
        <v>1</v>
      </c>
      <c r="G2423" t="s">
        <v>40</v>
      </c>
      <c r="H2423" t="b">
        <v>0</v>
      </c>
      <c r="I2423" s="2">
        <v>43661.738113425927</v>
      </c>
      <c r="J2423" t="b">
        <v>0</v>
      </c>
      <c r="K2423" t="b">
        <v>0</v>
      </c>
      <c r="L2423" t="s">
        <v>167</v>
      </c>
      <c r="M2423">
        <v>4</v>
      </c>
      <c r="N2423">
        <v>2019</v>
      </c>
      <c r="O2423" t="s">
        <v>34</v>
      </c>
      <c r="P2423" t="s">
        <v>34</v>
      </c>
      <c r="Q2423" t="s">
        <v>69</v>
      </c>
      <c r="R2423" t="s">
        <v>87</v>
      </c>
      <c r="S2423" s="2">
        <v>44297.8278587963</v>
      </c>
      <c r="U2423" s="2">
        <v>43836.763020833336</v>
      </c>
      <c r="V2423" t="b">
        <v>0</v>
      </c>
      <c r="W2423" t="s">
        <v>83</v>
      </c>
      <c r="X2423" t="s">
        <v>3802</v>
      </c>
      <c r="Z2423" t="b">
        <v>0</v>
      </c>
      <c r="AA2423" t="s">
        <v>40</v>
      </c>
      <c r="AB2423" t="s">
        <v>38</v>
      </c>
      <c r="AC2423" t="b">
        <v>0</v>
      </c>
      <c r="AD2423" t="b">
        <v>0</v>
      </c>
      <c r="AE2423" s="3">
        <v>199</v>
      </c>
      <c r="AF2423" s="3">
        <v>0</v>
      </c>
    </row>
    <row r="2424" spans="1:32" x14ac:dyDescent="0.3">
      <c r="A2424" t="s">
        <v>1892</v>
      </c>
      <c r="B2424" t="b">
        <v>0</v>
      </c>
      <c r="D2424" t="b">
        <v>0</v>
      </c>
      <c r="E2424" s="1">
        <v>43830</v>
      </c>
      <c r="F2424" t="b">
        <v>1</v>
      </c>
      <c r="G2424" t="s">
        <v>40</v>
      </c>
      <c r="H2424" t="b">
        <v>0</v>
      </c>
      <c r="I2424" s="2">
        <v>43726.539340277777</v>
      </c>
      <c r="J2424" t="b">
        <v>0</v>
      </c>
      <c r="K2424" t="b">
        <v>0</v>
      </c>
      <c r="L2424" t="s">
        <v>167</v>
      </c>
      <c r="M2424">
        <v>4</v>
      </c>
      <c r="N2424">
        <v>2019</v>
      </c>
      <c r="O2424" t="s">
        <v>34</v>
      </c>
      <c r="P2424" t="s">
        <v>34</v>
      </c>
      <c r="Q2424" t="s">
        <v>69</v>
      </c>
      <c r="R2424" t="s">
        <v>36</v>
      </c>
      <c r="S2424" s="2">
        <v>43836.763020833336</v>
      </c>
      <c r="U2424" s="2">
        <v>43836.763020833336</v>
      </c>
      <c r="V2424" t="b">
        <v>0</v>
      </c>
      <c r="W2424" t="s">
        <v>98</v>
      </c>
      <c r="X2424" t="s">
        <v>3803</v>
      </c>
      <c r="Z2424" t="b">
        <v>0</v>
      </c>
      <c r="AA2424" t="s">
        <v>40</v>
      </c>
      <c r="AB2424" t="s">
        <v>38</v>
      </c>
      <c r="AC2424" t="b">
        <v>0</v>
      </c>
      <c r="AD2424" t="b">
        <v>0</v>
      </c>
      <c r="AE2424" s="3">
        <v>995</v>
      </c>
      <c r="AF2424" s="3">
        <v>0</v>
      </c>
    </row>
    <row r="2425" spans="1:32" x14ac:dyDescent="0.3">
      <c r="A2425" t="s">
        <v>478</v>
      </c>
      <c r="B2425" t="b">
        <v>0</v>
      </c>
      <c r="D2425" t="b">
        <v>0</v>
      </c>
      <c r="E2425" s="1">
        <v>43830</v>
      </c>
      <c r="F2425" t="b">
        <v>1</v>
      </c>
      <c r="G2425" t="s">
        <v>40</v>
      </c>
      <c r="H2425" t="b">
        <v>0</v>
      </c>
      <c r="I2425" s="2">
        <v>43727.750821759262</v>
      </c>
      <c r="J2425" t="b">
        <v>0</v>
      </c>
      <c r="K2425" t="b">
        <v>0</v>
      </c>
      <c r="L2425" t="s">
        <v>167</v>
      </c>
      <c r="M2425">
        <v>4</v>
      </c>
      <c r="N2425">
        <v>2019</v>
      </c>
      <c r="O2425" t="s">
        <v>34</v>
      </c>
      <c r="P2425" t="s">
        <v>34</v>
      </c>
      <c r="Q2425" t="s">
        <v>69</v>
      </c>
      <c r="R2425" t="s">
        <v>87</v>
      </c>
      <c r="S2425" s="2">
        <v>44297.838888888888</v>
      </c>
      <c r="U2425" s="2">
        <v>43836.763020833336</v>
      </c>
      <c r="V2425" t="b">
        <v>0</v>
      </c>
      <c r="W2425" t="s">
        <v>121</v>
      </c>
      <c r="X2425" t="s">
        <v>3804</v>
      </c>
      <c r="Z2425" t="b">
        <v>0</v>
      </c>
      <c r="AA2425" t="s">
        <v>40</v>
      </c>
      <c r="AB2425" t="s">
        <v>38</v>
      </c>
      <c r="AC2425" t="b">
        <v>0</v>
      </c>
      <c r="AD2425" t="b">
        <v>0</v>
      </c>
      <c r="AE2425" s="3">
        <v>199</v>
      </c>
      <c r="AF2425" s="3">
        <v>0</v>
      </c>
    </row>
    <row r="2426" spans="1:32" x14ac:dyDescent="0.3">
      <c r="A2426" t="s">
        <v>3862</v>
      </c>
      <c r="B2426" t="b">
        <v>0</v>
      </c>
      <c r="D2426" t="b">
        <v>0</v>
      </c>
      <c r="E2426" s="1">
        <v>43830</v>
      </c>
      <c r="F2426" t="b">
        <v>1</v>
      </c>
      <c r="G2426" t="s">
        <v>40</v>
      </c>
      <c r="H2426" t="b">
        <v>0</v>
      </c>
      <c r="I2426" s="2">
        <v>43795.798888888887</v>
      </c>
      <c r="J2426" t="b">
        <v>0</v>
      </c>
      <c r="K2426" t="b">
        <v>0</v>
      </c>
      <c r="L2426" t="s">
        <v>167</v>
      </c>
      <c r="M2426">
        <v>4</v>
      </c>
      <c r="N2426">
        <v>2019</v>
      </c>
      <c r="O2426" t="s">
        <v>34</v>
      </c>
      <c r="P2426" t="s">
        <v>34</v>
      </c>
      <c r="Q2426" t="s">
        <v>49</v>
      </c>
      <c r="R2426" t="s">
        <v>1234</v>
      </c>
      <c r="S2426" s="2">
        <v>44369.843391203707</v>
      </c>
      <c r="U2426" s="2">
        <v>44193.936064814814</v>
      </c>
      <c r="V2426" t="b">
        <v>0</v>
      </c>
      <c r="W2426" t="s">
        <v>83</v>
      </c>
      <c r="X2426" t="s">
        <v>3863</v>
      </c>
      <c r="Z2426" t="b">
        <v>0</v>
      </c>
      <c r="AA2426" t="s">
        <v>1234</v>
      </c>
      <c r="AB2426" t="s">
        <v>38</v>
      </c>
      <c r="AC2426" t="b">
        <v>0</v>
      </c>
      <c r="AD2426" t="b">
        <v>0</v>
      </c>
      <c r="AE2426" s="3">
        <v>655.5</v>
      </c>
      <c r="AF2426" s="3">
        <v>0</v>
      </c>
    </row>
    <row r="2427" spans="1:32" x14ac:dyDescent="0.3">
      <c r="A2427" t="s">
        <v>1570</v>
      </c>
      <c r="B2427" t="b">
        <v>0</v>
      </c>
      <c r="D2427" t="b">
        <v>0</v>
      </c>
      <c r="E2427" s="1">
        <v>43830</v>
      </c>
      <c r="F2427" t="b">
        <v>1</v>
      </c>
      <c r="G2427" t="s">
        <v>40</v>
      </c>
      <c r="H2427" t="b">
        <v>0</v>
      </c>
      <c r="I2427" s="2">
        <v>43705.743391203701</v>
      </c>
      <c r="J2427" t="b">
        <v>0</v>
      </c>
      <c r="K2427" t="b">
        <v>0</v>
      </c>
      <c r="L2427" t="s">
        <v>167</v>
      </c>
      <c r="M2427">
        <v>4</v>
      </c>
      <c r="N2427">
        <v>2019</v>
      </c>
      <c r="O2427" t="s">
        <v>34</v>
      </c>
      <c r="P2427" t="s">
        <v>34</v>
      </c>
      <c r="Q2427" t="s">
        <v>64</v>
      </c>
      <c r="R2427" t="s">
        <v>87</v>
      </c>
      <c r="S2427" s="2">
        <v>44297.838888888888</v>
      </c>
      <c r="U2427" s="2">
        <v>43836.762962962966</v>
      </c>
      <c r="V2427" t="b">
        <v>1</v>
      </c>
      <c r="W2427" t="s">
        <v>121</v>
      </c>
      <c r="X2427" t="s">
        <v>3903</v>
      </c>
      <c r="Z2427" t="b">
        <v>0</v>
      </c>
      <c r="AA2427" t="s">
        <v>66</v>
      </c>
      <c r="AB2427" t="s">
        <v>38</v>
      </c>
      <c r="AC2427" t="b">
        <v>0</v>
      </c>
      <c r="AD2427" t="b">
        <v>0</v>
      </c>
      <c r="AE2427" s="3">
        <v>2257862.4</v>
      </c>
      <c r="AF2427" s="3">
        <v>0</v>
      </c>
    </row>
    <row r="2428" spans="1:32" x14ac:dyDescent="0.3">
      <c r="A2428" t="s">
        <v>1914</v>
      </c>
      <c r="B2428" t="b">
        <v>0</v>
      </c>
      <c r="D2428" t="b">
        <v>0</v>
      </c>
      <c r="E2428" s="1">
        <v>43830</v>
      </c>
      <c r="F2428" t="b">
        <v>1</v>
      </c>
      <c r="G2428" t="s">
        <v>40</v>
      </c>
      <c r="H2428" t="b">
        <v>0</v>
      </c>
      <c r="I2428" s="2">
        <v>43682.832916666666</v>
      </c>
      <c r="J2428" t="b">
        <v>0</v>
      </c>
      <c r="K2428" t="b">
        <v>0</v>
      </c>
      <c r="L2428" t="s">
        <v>167</v>
      </c>
      <c r="M2428">
        <v>4</v>
      </c>
      <c r="N2428">
        <v>2019</v>
      </c>
      <c r="O2428" t="s">
        <v>34</v>
      </c>
      <c r="P2428" t="s">
        <v>34</v>
      </c>
      <c r="Q2428" t="s">
        <v>49</v>
      </c>
      <c r="R2428" t="s">
        <v>1234</v>
      </c>
      <c r="S2428" s="2">
        <v>44369.845034722224</v>
      </c>
      <c r="U2428" s="2">
        <v>43836.762962962966</v>
      </c>
      <c r="V2428" t="b">
        <v>1</v>
      </c>
      <c r="W2428" t="s">
        <v>121</v>
      </c>
      <c r="X2428" t="s">
        <v>3931</v>
      </c>
      <c r="Z2428" t="b">
        <v>0</v>
      </c>
      <c r="AA2428" t="s">
        <v>1234</v>
      </c>
      <c r="AB2428" t="s">
        <v>38</v>
      </c>
      <c r="AC2428" t="b">
        <v>0</v>
      </c>
      <c r="AD2428" t="b">
        <v>0</v>
      </c>
      <c r="AE2428" s="3">
        <v>2033187.5</v>
      </c>
      <c r="AF2428" s="3">
        <v>0</v>
      </c>
    </row>
    <row r="2429" spans="1:32" x14ac:dyDescent="0.3">
      <c r="A2429" t="s">
        <v>3942</v>
      </c>
      <c r="B2429" t="b">
        <v>0</v>
      </c>
      <c r="D2429" t="b">
        <v>0</v>
      </c>
      <c r="E2429" s="1">
        <v>43830</v>
      </c>
      <c r="F2429" t="b">
        <v>1</v>
      </c>
      <c r="G2429" t="s">
        <v>40</v>
      </c>
      <c r="H2429" t="b">
        <v>0</v>
      </c>
      <c r="I2429" s="2">
        <v>43591.717719907407</v>
      </c>
      <c r="J2429" t="b">
        <v>0</v>
      </c>
      <c r="K2429" t="b">
        <v>0</v>
      </c>
      <c r="L2429" t="s">
        <v>167</v>
      </c>
      <c r="M2429">
        <v>4</v>
      </c>
      <c r="N2429">
        <v>2019</v>
      </c>
      <c r="O2429" t="s">
        <v>34</v>
      </c>
      <c r="P2429" t="s">
        <v>34</v>
      </c>
      <c r="Q2429" t="s">
        <v>49</v>
      </c>
      <c r="R2429" t="s">
        <v>87</v>
      </c>
      <c r="S2429" s="2">
        <v>44297.837673611109</v>
      </c>
      <c r="U2429" s="2">
        <v>44020.536458333336</v>
      </c>
      <c r="V2429" t="b">
        <v>1</v>
      </c>
      <c r="W2429" t="s">
        <v>121</v>
      </c>
      <c r="X2429" t="s">
        <v>3943</v>
      </c>
      <c r="Y2429" t="s">
        <v>1253</v>
      </c>
      <c r="Z2429" t="b">
        <v>0</v>
      </c>
      <c r="AA2429" t="s">
        <v>51</v>
      </c>
      <c r="AB2429" t="s">
        <v>38</v>
      </c>
      <c r="AC2429" t="b">
        <v>0</v>
      </c>
      <c r="AD2429" t="b">
        <v>0</v>
      </c>
      <c r="AE2429" s="3">
        <v>564848.5</v>
      </c>
      <c r="AF2429" s="3">
        <v>0</v>
      </c>
    </row>
    <row r="2430" spans="1:32" x14ac:dyDescent="0.3">
      <c r="A2430" t="s">
        <v>4233</v>
      </c>
      <c r="B2430" t="b">
        <v>0</v>
      </c>
      <c r="D2430" t="b">
        <v>0</v>
      </c>
      <c r="E2430" s="1">
        <v>43830</v>
      </c>
      <c r="F2430" t="b">
        <v>1</v>
      </c>
      <c r="G2430" t="s">
        <v>159</v>
      </c>
      <c r="H2430" t="b">
        <v>1</v>
      </c>
      <c r="I2430" s="2">
        <v>43790.938877314817</v>
      </c>
      <c r="J2430" t="b">
        <v>0</v>
      </c>
      <c r="K2430" t="b">
        <v>0</v>
      </c>
      <c r="L2430" t="s">
        <v>167</v>
      </c>
      <c r="M2430">
        <v>4</v>
      </c>
      <c r="N2430">
        <v>2019</v>
      </c>
      <c r="O2430" t="s">
        <v>34</v>
      </c>
      <c r="P2430" t="s">
        <v>34</v>
      </c>
      <c r="Q2430" t="s">
        <v>120</v>
      </c>
      <c r="R2430" t="s">
        <v>87</v>
      </c>
      <c r="S2430" s="2">
        <v>44296.959062499998</v>
      </c>
      <c r="U2430" s="2">
        <v>43948.653993055559</v>
      </c>
      <c r="V2430" t="b">
        <v>0</v>
      </c>
      <c r="W2430" t="s">
        <v>1226</v>
      </c>
      <c r="X2430" t="s">
        <v>4234</v>
      </c>
      <c r="Z2430" t="b">
        <v>0</v>
      </c>
      <c r="AA2430" t="s">
        <v>123</v>
      </c>
      <c r="AB2430" t="s">
        <v>38</v>
      </c>
      <c r="AC2430" t="b">
        <v>0</v>
      </c>
      <c r="AD2430" t="b">
        <v>0</v>
      </c>
      <c r="AE2430" s="3">
        <v>7695</v>
      </c>
      <c r="AF2430" s="3">
        <v>0</v>
      </c>
    </row>
    <row r="2431" spans="1:32" x14ac:dyDescent="0.3">
      <c r="A2431" t="s">
        <v>2290</v>
      </c>
      <c r="B2431" t="b">
        <v>0</v>
      </c>
      <c r="D2431" t="b">
        <v>0</v>
      </c>
      <c r="E2431" s="1">
        <v>43830</v>
      </c>
      <c r="F2431" t="b">
        <v>1</v>
      </c>
      <c r="G2431" t="s">
        <v>159</v>
      </c>
      <c r="H2431" t="b">
        <v>1</v>
      </c>
      <c r="I2431" s="2">
        <v>43516.920995370368</v>
      </c>
      <c r="J2431" t="b">
        <v>0</v>
      </c>
      <c r="K2431" t="b">
        <v>0</v>
      </c>
      <c r="L2431" t="s">
        <v>167</v>
      </c>
      <c r="M2431">
        <v>4</v>
      </c>
      <c r="N2431">
        <v>2019</v>
      </c>
      <c r="O2431" t="s">
        <v>34</v>
      </c>
      <c r="P2431" t="s">
        <v>34</v>
      </c>
      <c r="Q2431" t="s">
        <v>120</v>
      </c>
      <c r="R2431" t="s">
        <v>87</v>
      </c>
      <c r="S2431" s="2">
        <v>44296.959062499998</v>
      </c>
      <c r="U2431" s="2">
        <v>43745.243680555555</v>
      </c>
      <c r="V2431" t="b">
        <v>0</v>
      </c>
      <c r="W2431" t="s">
        <v>98</v>
      </c>
      <c r="X2431" t="s">
        <v>4241</v>
      </c>
      <c r="Z2431" t="b">
        <v>0</v>
      </c>
      <c r="AA2431" t="s">
        <v>150</v>
      </c>
      <c r="AB2431" t="s">
        <v>38</v>
      </c>
      <c r="AC2431" t="b">
        <v>0</v>
      </c>
      <c r="AD2431" t="b">
        <v>0</v>
      </c>
      <c r="AE2431" s="3">
        <v>76815</v>
      </c>
      <c r="AF2431" s="3">
        <v>0</v>
      </c>
    </row>
    <row r="2432" spans="1:32" x14ac:dyDescent="0.3">
      <c r="A2432" t="s">
        <v>2549</v>
      </c>
      <c r="B2432" t="b">
        <v>0</v>
      </c>
      <c r="D2432" t="b">
        <v>0</v>
      </c>
      <c r="E2432" s="1">
        <v>43830</v>
      </c>
      <c r="F2432" t="b">
        <v>1</v>
      </c>
      <c r="G2432" t="s">
        <v>964</v>
      </c>
      <c r="H2432" t="b">
        <v>1</v>
      </c>
      <c r="I2432" s="2">
        <v>43019.608252314814</v>
      </c>
      <c r="J2432" t="b">
        <v>0</v>
      </c>
      <c r="K2432" t="b">
        <v>0</v>
      </c>
      <c r="L2432" t="s">
        <v>167</v>
      </c>
      <c r="M2432">
        <v>4</v>
      </c>
      <c r="N2432">
        <v>2019</v>
      </c>
      <c r="O2432" t="s">
        <v>34</v>
      </c>
      <c r="P2432" t="s">
        <v>34</v>
      </c>
      <c r="Q2432" t="s">
        <v>120</v>
      </c>
      <c r="R2432" t="s">
        <v>87</v>
      </c>
      <c r="S2432" s="2">
        <v>44296.959062499998</v>
      </c>
      <c r="U2432" s="2">
        <v>43739.631076388891</v>
      </c>
      <c r="V2432" t="b">
        <v>0</v>
      </c>
      <c r="W2432" t="s">
        <v>98</v>
      </c>
      <c r="X2432" t="s">
        <v>4244</v>
      </c>
      <c r="Z2432" t="b">
        <v>0</v>
      </c>
      <c r="AA2432" t="s">
        <v>113</v>
      </c>
      <c r="AB2432" t="s">
        <v>38</v>
      </c>
      <c r="AC2432" t="b">
        <v>0</v>
      </c>
      <c r="AD2432" t="b">
        <v>0</v>
      </c>
      <c r="AE2432" s="3">
        <v>72600</v>
      </c>
      <c r="AF2432" s="3">
        <v>0</v>
      </c>
    </row>
    <row r="2433" spans="1:32" x14ac:dyDescent="0.3">
      <c r="A2433" t="s">
        <v>3054</v>
      </c>
      <c r="B2433" t="b">
        <v>0</v>
      </c>
      <c r="D2433" t="b">
        <v>0</v>
      </c>
      <c r="E2433" s="1">
        <v>43830</v>
      </c>
      <c r="F2433" t="b">
        <v>1</v>
      </c>
      <c r="G2433" t="s">
        <v>159</v>
      </c>
      <c r="H2433" t="b">
        <v>1</v>
      </c>
      <c r="I2433" s="2">
        <v>43433.688807870371</v>
      </c>
      <c r="J2433" t="b">
        <v>0</v>
      </c>
      <c r="K2433" t="b">
        <v>0</v>
      </c>
      <c r="L2433" t="s">
        <v>167</v>
      </c>
      <c r="M2433">
        <v>4</v>
      </c>
      <c r="N2433">
        <v>2019</v>
      </c>
      <c r="O2433" t="s">
        <v>34</v>
      </c>
      <c r="P2433" t="s">
        <v>34</v>
      </c>
      <c r="Q2433" t="s">
        <v>45</v>
      </c>
      <c r="R2433" t="s">
        <v>87</v>
      </c>
      <c r="S2433" s="2">
        <v>44296.959062499998</v>
      </c>
      <c r="U2433" s="2">
        <v>43794.637395833335</v>
      </c>
      <c r="V2433" t="b">
        <v>0</v>
      </c>
      <c r="W2433" t="s">
        <v>37</v>
      </c>
      <c r="X2433" t="s">
        <v>4245</v>
      </c>
      <c r="Z2433" t="b">
        <v>0</v>
      </c>
      <c r="AA2433" t="s">
        <v>123</v>
      </c>
      <c r="AB2433" t="s">
        <v>38</v>
      </c>
      <c r="AC2433" t="b">
        <v>0</v>
      </c>
      <c r="AD2433" t="b">
        <v>0</v>
      </c>
      <c r="AE2433" s="3">
        <v>59530</v>
      </c>
      <c r="AF2433" s="3">
        <v>0</v>
      </c>
    </row>
    <row r="2434" spans="1:32" x14ac:dyDescent="0.3">
      <c r="A2434" t="s">
        <v>2920</v>
      </c>
      <c r="B2434" t="b">
        <v>0</v>
      </c>
      <c r="D2434" t="b">
        <v>0</v>
      </c>
      <c r="E2434" s="1">
        <v>43830</v>
      </c>
      <c r="F2434" t="b">
        <v>1</v>
      </c>
      <c r="G2434" t="s">
        <v>159</v>
      </c>
      <c r="H2434" t="b">
        <v>1</v>
      </c>
      <c r="I2434" s="2">
        <v>43356.698865740742</v>
      </c>
      <c r="J2434" t="b">
        <v>0</v>
      </c>
      <c r="K2434" t="b">
        <v>0</v>
      </c>
      <c r="L2434" t="s">
        <v>167</v>
      </c>
      <c r="M2434">
        <v>4</v>
      </c>
      <c r="N2434">
        <v>2019</v>
      </c>
      <c r="O2434" t="s">
        <v>34</v>
      </c>
      <c r="P2434" t="s">
        <v>34</v>
      </c>
      <c r="Q2434" t="s">
        <v>120</v>
      </c>
      <c r="R2434" t="s">
        <v>87</v>
      </c>
      <c r="S2434" s="2">
        <v>44296.959062499998</v>
      </c>
      <c r="U2434" s="2">
        <v>43711.578738425924</v>
      </c>
      <c r="V2434" t="b">
        <v>0</v>
      </c>
      <c r="W2434" t="s">
        <v>37</v>
      </c>
      <c r="X2434" t="s">
        <v>4246</v>
      </c>
      <c r="Z2434" t="b">
        <v>0</v>
      </c>
      <c r="AA2434" t="s">
        <v>150</v>
      </c>
      <c r="AB2434" t="s">
        <v>38</v>
      </c>
      <c r="AC2434" t="b">
        <v>0</v>
      </c>
      <c r="AD2434" t="b">
        <v>0</v>
      </c>
      <c r="AE2434" s="3">
        <v>62775</v>
      </c>
      <c r="AF2434" s="3">
        <v>0</v>
      </c>
    </row>
    <row r="2435" spans="1:32" x14ac:dyDescent="0.3">
      <c r="A2435" t="s">
        <v>4254</v>
      </c>
      <c r="B2435" t="b">
        <v>0</v>
      </c>
      <c r="D2435" t="b">
        <v>0</v>
      </c>
      <c r="E2435" s="1">
        <v>43830</v>
      </c>
      <c r="F2435" t="b">
        <v>1</v>
      </c>
      <c r="G2435" t="s">
        <v>159</v>
      </c>
      <c r="H2435" t="b">
        <v>1</v>
      </c>
      <c r="I2435" s="2">
        <v>43501.810949074075</v>
      </c>
      <c r="J2435" t="b">
        <v>0</v>
      </c>
      <c r="K2435" t="b">
        <v>0</v>
      </c>
      <c r="L2435" t="s">
        <v>167</v>
      </c>
      <c r="M2435">
        <v>4</v>
      </c>
      <c r="N2435">
        <v>2019</v>
      </c>
      <c r="O2435" t="s">
        <v>34</v>
      </c>
      <c r="P2435" t="s">
        <v>34</v>
      </c>
      <c r="Q2435" t="s">
        <v>110</v>
      </c>
      <c r="R2435" t="s">
        <v>87</v>
      </c>
      <c r="S2435" s="2">
        <v>44297.856377314813</v>
      </c>
      <c r="U2435" s="2">
        <v>43738.96670138889</v>
      </c>
      <c r="V2435" t="b">
        <v>0</v>
      </c>
      <c r="W2435" t="s">
        <v>1252</v>
      </c>
      <c r="X2435" t="s">
        <v>4255</v>
      </c>
      <c r="Z2435" t="b">
        <v>0</v>
      </c>
      <c r="AA2435" t="s">
        <v>150</v>
      </c>
      <c r="AB2435" t="s">
        <v>38</v>
      </c>
      <c r="AC2435" t="b">
        <v>0</v>
      </c>
      <c r="AD2435" t="b">
        <v>0</v>
      </c>
      <c r="AE2435" s="3">
        <v>85725</v>
      </c>
      <c r="AF2435" s="3">
        <v>0</v>
      </c>
    </row>
    <row r="2436" spans="1:32" x14ac:dyDescent="0.3">
      <c r="A2436" t="s">
        <v>4256</v>
      </c>
      <c r="B2436" t="b">
        <v>0</v>
      </c>
      <c r="D2436" t="b">
        <v>0</v>
      </c>
      <c r="E2436" s="1">
        <v>43830</v>
      </c>
      <c r="F2436" t="b">
        <v>1</v>
      </c>
      <c r="G2436" t="s">
        <v>159</v>
      </c>
      <c r="H2436" t="b">
        <v>1</v>
      </c>
      <c r="I2436" s="2">
        <v>43517.82309027778</v>
      </c>
      <c r="J2436" t="b">
        <v>0</v>
      </c>
      <c r="K2436" t="b">
        <v>0</v>
      </c>
      <c r="L2436" t="s">
        <v>167</v>
      </c>
      <c r="M2436">
        <v>4</v>
      </c>
      <c r="N2436">
        <v>2019</v>
      </c>
      <c r="O2436" t="s">
        <v>34</v>
      </c>
      <c r="P2436" t="s">
        <v>34</v>
      </c>
      <c r="Q2436" t="s">
        <v>120</v>
      </c>
      <c r="R2436" t="s">
        <v>87</v>
      </c>
      <c r="S2436" s="2">
        <v>44296.959062499998</v>
      </c>
      <c r="U2436" s="2">
        <v>43670.720856481479</v>
      </c>
      <c r="V2436" t="b">
        <v>0</v>
      </c>
      <c r="W2436" t="s">
        <v>1226</v>
      </c>
      <c r="X2436" t="s">
        <v>4257</v>
      </c>
      <c r="Z2436" t="b">
        <v>0</v>
      </c>
      <c r="AA2436" t="s">
        <v>150</v>
      </c>
      <c r="AB2436" t="s">
        <v>38</v>
      </c>
      <c r="AC2436" t="b">
        <v>0</v>
      </c>
      <c r="AD2436" t="b">
        <v>0</v>
      </c>
      <c r="AE2436" s="3">
        <v>90247.5</v>
      </c>
      <c r="AF2436" s="3">
        <v>0</v>
      </c>
    </row>
    <row r="2437" spans="1:32" x14ac:dyDescent="0.3">
      <c r="A2437" t="s">
        <v>3033</v>
      </c>
      <c r="B2437" t="b">
        <v>0</v>
      </c>
      <c r="D2437" t="b">
        <v>0</v>
      </c>
      <c r="E2437" s="1">
        <v>43830</v>
      </c>
      <c r="F2437" t="b">
        <v>1</v>
      </c>
      <c r="G2437" t="s">
        <v>159</v>
      </c>
      <c r="H2437" t="b">
        <v>1</v>
      </c>
      <c r="I2437" s="2">
        <v>43780.913368055553</v>
      </c>
      <c r="J2437" t="b">
        <v>0</v>
      </c>
      <c r="K2437" t="b">
        <v>0</v>
      </c>
      <c r="L2437" t="s">
        <v>167</v>
      </c>
      <c r="M2437">
        <v>4</v>
      </c>
      <c r="N2437">
        <v>2019</v>
      </c>
      <c r="O2437" t="s">
        <v>34</v>
      </c>
      <c r="P2437" t="s">
        <v>34</v>
      </c>
      <c r="Q2437" t="s">
        <v>120</v>
      </c>
      <c r="R2437" t="s">
        <v>87</v>
      </c>
      <c r="S2437" s="2">
        <v>44296.959062499998</v>
      </c>
      <c r="U2437" s="2">
        <v>43794.309861111113</v>
      </c>
      <c r="V2437" t="b">
        <v>0</v>
      </c>
      <c r="W2437" t="s">
        <v>37</v>
      </c>
      <c r="X2437" t="s">
        <v>4263</v>
      </c>
      <c r="Z2437" t="b">
        <v>0</v>
      </c>
      <c r="AA2437" t="s">
        <v>150</v>
      </c>
      <c r="AB2437" t="s">
        <v>38</v>
      </c>
      <c r="AC2437" t="b">
        <v>0</v>
      </c>
      <c r="AD2437" t="b">
        <v>0</v>
      </c>
      <c r="AE2437" s="3">
        <v>83015</v>
      </c>
      <c r="AF2437" s="3">
        <v>0</v>
      </c>
    </row>
    <row r="2438" spans="1:32" x14ac:dyDescent="0.3">
      <c r="A2438" t="s">
        <v>4265</v>
      </c>
      <c r="B2438" t="b">
        <v>0</v>
      </c>
      <c r="D2438" t="b">
        <v>0</v>
      </c>
      <c r="E2438" s="1">
        <v>43830</v>
      </c>
      <c r="F2438" t="b">
        <v>1</v>
      </c>
      <c r="G2438" t="s">
        <v>159</v>
      </c>
      <c r="H2438" t="b">
        <v>1</v>
      </c>
      <c r="I2438" s="2">
        <v>43700.543726851851</v>
      </c>
      <c r="J2438" t="b">
        <v>0</v>
      </c>
      <c r="K2438" t="b">
        <v>0</v>
      </c>
      <c r="L2438" t="s">
        <v>167</v>
      </c>
      <c r="M2438">
        <v>4</v>
      </c>
      <c r="N2438">
        <v>2019</v>
      </c>
      <c r="O2438" t="s">
        <v>34</v>
      </c>
      <c r="P2438" t="s">
        <v>34</v>
      </c>
      <c r="Q2438" t="s">
        <v>110</v>
      </c>
      <c r="R2438" t="s">
        <v>87</v>
      </c>
      <c r="S2438" s="2">
        <v>44296.959062499998</v>
      </c>
      <c r="U2438" s="2">
        <v>43808.545787037037</v>
      </c>
      <c r="V2438" t="b">
        <v>0</v>
      </c>
      <c r="W2438" t="s">
        <v>37</v>
      </c>
      <c r="X2438" t="s">
        <v>4266</v>
      </c>
      <c r="Z2438" t="b">
        <v>0</v>
      </c>
      <c r="AA2438" t="s">
        <v>123</v>
      </c>
      <c r="AB2438" t="s">
        <v>38</v>
      </c>
      <c r="AC2438" t="b">
        <v>0</v>
      </c>
      <c r="AD2438" t="b">
        <v>0</v>
      </c>
      <c r="AE2438" s="3">
        <v>52785</v>
      </c>
      <c r="AF2438" s="3">
        <v>0</v>
      </c>
    </row>
    <row r="2439" spans="1:32" x14ac:dyDescent="0.3">
      <c r="A2439" t="s">
        <v>4392</v>
      </c>
      <c r="B2439" t="b">
        <v>0</v>
      </c>
      <c r="D2439" t="b">
        <v>0</v>
      </c>
      <c r="E2439" s="1">
        <v>43830</v>
      </c>
      <c r="F2439" t="b">
        <v>1</v>
      </c>
      <c r="G2439" t="s">
        <v>40</v>
      </c>
      <c r="H2439" t="b">
        <v>1</v>
      </c>
      <c r="I2439" s="2">
        <v>43550.857581018521</v>
      </c>
      <c r="J2439" t="b">
        <v>0</v>
      </c>
      <c r="K2439" t="b">
        <v>0</v>
      </c>
      <c r="L2439" t="s">
        <v>167</v>
      </c>
      <c r="M2439">
        <v>4</v>
      </c>
      <c r="N2439">
        <v>2019</v>
      </c>
      <c r="O2439" t="s">
        <v>34</v>
      </c>
      <c r="P2439" t="s">
        <v>34</v>
      </c>
      <c r="Q2439" t="s">
        <v>44</v>
      </c>
      <c r="R2439" t="s">
        <v>1234</v>
      </c>
      <c r="S2439" s="2">
        <v>44193.910115740742</v>
      </c>
      <c r="U2439" s="2">
        <v>44020.45511574074</v>
      </c>
      <c r="V2439" t="b">
        <v>0</v>
      </c>
      <c r="W2439" t="s">
        <v>37</v>
      </c>
      <c r="X2439" t="s">
        <v>4393</v>
      </c>
      <c r="Z2439" t="b">
        <v>0</v>
      </c>
      <c r="AA2439" t="s">
        <v>1234</v>
      </c>
      <c r="AB2439" t="s">
        <v>38</v>
      </c>
      <c r="AC2439" t="b">
        <v>0</v>
      </c>
      <c r="AD2439" t="b">
        <v>0</v>
      </c>
      <c r="AE2439" s="3">
        <v>203773.6</v>
      </c>
      <c r="AF2439" s="3">
        <v>0</v>
      </c>
    </row>
    <row r="2440" spans="1:32" x14ac:dyDescent="0.3">
      <c r="A2440" t="s">
        <v>4415</v>
      </c>
      <c r="B2440" t="b">
        <v>0</v>
      </c>
      <c r="D2440" t="b">
        <v>0</v>
      </c>
      <c r="E2440" s="1">
        <v>43830</v>
      </c>
      <c r="F2440" t="b">
        <v>1</v>
      </c>
      <c r="G2440" t="s">
        <v>40</v>
      </c>
      <c r="H2440" t="b">
        <v>1</v>
      </c>
      <c r="I2440" s="2">
        <v>43661.764490740738</v>
      </c>
      <c r="J2440" t="b">
        <v>0</v>
      </c>
      <c r="K2440" t="b">
        <v>0</v>
      </c>
      <c r="L2440" t="s">
        <v>167</v>
      </c>
      <c r="M2440">
        <v>4</v>
      </c>
      <c r="N2440">
        <v>2019</v>
      </c>
      <c r="O2440" t="s">
        <v>34</v>
      </c>
      <c r="P2440" t="s">
        <v>34</v>
      </c>
      <c r="Q2440" t="s">
        <v>49</v>
      </c>
      <c r="R2440" t="s">
        <v>87</v>
      </c>
      <c r="S2440" s="2">
        <v>44297.838888888888</v>
      </c>
      <c r="U2440" s="2">
        <v>43836.763020833336</v>
      </c>
      <c r="V2440" t="b">
        <v>0</v>
      </c>
      <c r="W2440" t="s">
        <v>121</v>
      </c>
      <c r="X2440" t="s">
        <v>4416</v>
      </c>
      <c r="Z2440" t="b">
        <v>0</v>
      </c>
      <c r="AA2440" t="s">
        <v>1234</v>
      </c>
      <c r="AB2440" t="s">
        <v>38</v>
      </c>
      <c r="AC2440" t="b">
        <v>0</v>
      </c>
      <c r="AD2440" t="b">
        <v>0</v>
      </c>
      <c r="AE2440" s="3">
        <v>133981</v>
      </c>
      <c r="AF2440" s="3">
        <v>0</v>
      </c>
    </row>
    <row r="2441" spans="1:32" x14ac:dyDescent="0.3">
      <c r="A2441" t="s">
        <v>4433</v>
      </c>
      <c r="B2441" t="b">
        <v>0</v>
      </c>
      <c r="D2441" t="b">
        <v>0</v>
      </c>
      <c r="E2441" s="1">
        <v>43830</v>
      </c>
      <c r="F2441" t="b">
        <v>1</v>
      </c>
      <c r="G2441" t="s">
        <v>40</v>
      </c>
      <c r="H2441" t="b">
        <v>1</v>
      </c>
      <c r="I2441" s="2">
        <v>43749.829571759263</v>
      </c>
      <c r="J2441" t="b">
        <v>0</v>
      </c>
      <c r="K2441" t="b">
        <v>0</v>
      </c>
      <c r="L2441" t="s">
        <v>167</v>
      </c>
      <c r="M2441">
        <v>4</v>
      </c>
      <c r="N2441">
        <v>2019</v>
      </c>
      <c r="O2441" t="s">
        <v>34</v>
      </c>
      <c r="P2441" t="s">
        <v>34</v>
      </c>
      <c r="Q2441" t="s">
        <v>44</v>
      </c>
      <c r="R2441" t="s">
        <v>87</v>
      </c>
      <c r="S2441" s="2">
        <v>44297.838888888888</v>
      </c>
      <c r="U2441" s="2">
        <v>43836.762962962966</v>
      </c>
      <c r="V2441" t="b">
        <v>0</v>
      </c>
      <c r="W2441" t="s">
        <v>121</v>
      </c>
      <c r="X2441" t="s">
        <v>4434</v>
      </c>
      <c r="Y2441" t="s">
        <v>1253</v>
      </c>
      <c r="Z2441" t="b">
        <v>0</v>
      </c>
      <c r="AA2441" t="s">
        <v>194</v>
      </c>
      <c r="AB2441" t="s">
        <v>38</v>
      </c>
      <c r="AC2441" t="b">
        <v>0</v>
      </c>
      <c r="AD2441" t="b">
        <v>0</v>
      </c>
      <c r="AE2441" s="3">
        <v>61158.34</v>
      </c>
      <c r="AF2441" s="3">
        <v>0</v>
      </c>
    </row>
    <row r="2442" spans="1:32" x14ac:dyDescent="0.3">
      <c r="A2442" t="s">
        <v>4440</v>
      </c>
      <c r="B2442" t="b">
        <v>0</v>
      </c>
      <c r="D2442" t="b">
        <v>0</v>
      </c>
      <c r="E2442" s="1">
        <v>43830</v>
      </c>
      <c r="F2442" t="b">
        <v>1</v>
      </c>
      <c r="G2442" t="s">
        <v>40</v>
      </c>
      <c r="H2442" t="b">
        <v>1</v>
      </c>
      <c r="I2442" s="2">
        <v>43591.695162037038</v>
      </c>
      <c r="J2442" t="b">
        <v>0</v>
      </c>
      <c r="K2442" t="b">
        <v>0</v>
      </c>
      <c r="L2442" t="s">
        <v>167</v>
      </c>
      <c r="M2442">
        <v>4</v>
      </c>
      <c r="N2442">
        <v>2019</v>
      </c>
      <c r="O2442" t="s">
        <v>34</v>
      </c>
      <c r="P2442" t="s">
        <v>34</v>
      </c>
      <c r="Q2442" t="s">
        <v>49</v>
      </c>
      <c r="R2442" t="s">
        <v>87</v>
      </c>
      <c r="S2442" s="2">
        <v>44297.837673611109</v>
      </c>
      <c r="U2442" s="2">
        <v>44020.541770833333</v>
      </c>
      <c r="V2442" t="b">
        <v>1</v>
      </c>
      <c r="W2442" t="s">
        <v>121</v>
      </c>
      <c r="X2442" t="s">
        <v>4441</v>
      </c>
      <c r="Y2442" t="s">
        <v>1253</v>
      </c>
      <c r="Z2442" t="b">
        <v>0</v>
      </c>
      <c r="AA2442" t="s">
        <v>1234</v>
      </c>
      <c r="AB2442" t="s">
        <v>38</v>
      </c>
      <c r="AC2442" t="b">
        <v>0</v>
      </c>
      <c r="AD2442" t="b">
        <v>0</v>
      </c>
      <c r="AE2442" s="3">
        <v>564848.5</v>
      </c>
      <c r="AF2442" s="3">
        <v>0</v>
      </c>
    </row>
    <row r="2443" spans="1:32" x14ac:dyDescent="0.3">
      <c r="A2443" t="s">
        <v>254</v>
      </c>
      <c r="B2443" t="b">
        <v>0</v>
      </c>
      <c r="D2443" t="b">
        <v>0</v>
      </c>
      <c r="E2443" s="1">
        <v>43831</v>
      </c>
      <c r="F2443" t="b">
        <v>1</v>
      </c>
      <c r="G2443" t="s">
        <v>109</v>
      </c>
      <c r="H2443" t="b">
        <v>0</v>
      </c>
      <c r="I2443" s="2">
        <v>42461.625335648147</v>
      </c>
      <c r="J2443" t="b">
        <v>0</v>
      </c>
      <c r="K2443" t="b">
        <v>0</v>
      </c>
      <c r="L2443" t="s">
        <v>244</v>
      </c>
      <c r="M2443">
        <v>1</v>
      </c>
      <c r="N2443">
        <v>2020</v>
      </c>
      <c r="O2443" t="s">
        <v>34</v>
      </c>
      <c r="P2443" t="s">
        <v>34</v>
      </c>
      <c r="Q2443" t="s">
        <v>3016</v>
      </c>
      <c r="R2443" t="s">
        <v>87</v>
      </c>
      <c r="S2443" s="2">
        <v>44297.841400462959</v>
      </c>
      <c r="U2443" s="2">
        <v>43818.610648148147</v>
      </c>
      <c r="V2443" t="b">
        <v>0</v>
      </c>
      <c r="W2443" t="s">
        <v>37</v>
      </c>
      <c r="X2443" t="s">
        <v>255</v>
      </c>
      <c r="Z2443" t="b">
        <v>0</v>
      </c>
      <c r="AA2443" t="s">
        <v>246</v>
      </c>
      <c r="AB2443" t="s">
        <v>38</v>
      </c>
      <c r="AC2443" t="b">
        <v>0</v>
      </c>
      <c r="AD2443" t="b">
        <v>0</v>
      </c>
      <c r="AE2443" s="3">
        <v>54805</v>
      </c>
      <c r="AF2443" s="3">
        <v>0</v>
      </c>
    </row>
    <row r="2444" spans="1:32" x14ac:dyDescent="0.3">
      <c r="A2444" t="s">
        <v>339</v>
      </c>
      <c r="B2444" t="b">
        <v>0</v>
      </c>
      <c r="D2444" t="b">
        <v>0</v>
      </c>
      <c r="E2444" s="1">
        <v>43831</v>
      </c>
      <c r="F2444" t="b">
        <v>1</v>
      </c>
      <c r="G2444" t="s">
        <v>109</v>
      </c>
      <c r="H2444" t="b">
        <v>0</v>
      </c>
      <c r="I2444" s="2">
        <v>42486.029108796298</v>
      </c>
      <c r="J2444" t="b">
        <v>0</v>
      </c>
      <c r="K2444" t="b">
        <v>0</v>
      </c>
      <c r="L2444" t="s">
        <v>244</v>
      </c>
      <c r="M2444">
        <v>1</v>
      </c>
      <c r="N2444">
        <v>2020</v>
      </c>
      <c r="O2444" t="s">
        <v>34</v>
      </c>
      <c r="P2444" t="s">
        <v>34</v>
      </c>
      <c r="Q2444" t="s">
        <v>5970</v>
      </c>
      <c r="R2444" t="s">
        <v>87</v>
      </c>
      <c r="S2444" s="2">
        <v>44297.841400462959</v>
      </c>
      <c r="U2444" s="2">
        <v>43818.851921296293</v>
      </c>
      <c r="V2444" t="b">
        <v>0</v>
      </c>
      <c r="W2444" t="s">
        <v>37</v>
      </c>
      <c r="X2444" t="s">
        <v>340</v>
      </c>
      <c r="Z2444" t="b">
        <v>0</v>
      </c>
      <c r="AA2444" t="s">
        <v>246</v>
      </c>
      <c r="AB2444" t="s">
        <v>38</v>
      </c>
      <c r="AC2444" t="b">
        <v>0</v>
      </c>
      <c r="AD2444" t="b">
        <v>0</v>
      </c>
      <c r="AE2444" s="3">
        <v>54805</v>
      </c>
      <c r="AF2444" s="3">
        <v>0</v>
      </c>
    </row>
    <row r="2445" spans="1:32" x14ac:dyDescent="0.3">
      <c r="A2445" t="s">
        <v>565</v>
      </c>
      <c r="B2445" t="b">
        <v>0</v>
      </c>
      <c r="D2445" t="b">
        <v>0</v>
      </c>
      <c r="E2445" s="1">
        <v>43831</v>
      </c>
      <c r="F2445" t="b">
        <v>1</v>
      </c>
      <c r="G2445" t="s">
        <v>109</v>
      </c>
      <c r="H2445" t="b">
        <v>0</v>
      </c>
      <c r="I2445" s="2">
        <v>42545.254837962966</v>
      </c>
      <c r="J2445" t="b">
        <v>0</v>
      </c>
      <c r="K2445" t="b">
        <v>0</v>
      </c>
      <c r="L2445" t="s">
        <v>244</v>
      </c>
      <c r="M2445">
        <v>1</v>
      </c>
      <c r="N2445">
        <v>2020</v>
      </c>
      <c r="O2445" t="s">
        <v>34</v>
      </c>
      <c r="P2445" t="s">
        <v>34</v>
      </c>
      <c r="Q2445" t="s">
        <v>5977</v>
      </c>
      <c r="R2445" t="s">
        <v>87</v>
      </c>
      <c r="S2445" s="2">
        <v>44296.959062499998</v>
      </c>
      <c r="U2445" s="2">
        <v>43818.857071759259</v>
      </c>
      <c r="V2445" t="b">
        <v>0</v>
      </c>
      <c r="W2445" t="s">
        <v>98</v>
      </c>
      <c r="X2445" t="s">
        <v>566</v>
      </c>
      <c r="Z2445" t="b">
        <v>0</v>
      </c>
      <c r="AA2445" t="s">
        <v>246</v>
      </c>
      <c r="AB2445" t="s">
        <v>38</v>
      </c>
      <c r="AC2445" t="b">
        <v>0</v>
      </c>
      <c r="AD2445" t="b">
        <v>0</v>
      </c>
      <c r="AE2445" s="3">
        <v>54805</v>
      </c>
      <c r="AF2445" s="3">
        <v>0</v>
      </c>
    </row>
    <row r="2446" spans="1:32" x14ac:dyDescent="0.3">
      <c r="A2446" t="s">
        <v>147</v>
      </c>
      <c r="B2446" t="b">
        <v>0</v>
      </c>
      <c r="D2446" t="b">
        <v>0</v>
      </c>
      <c r="E2446" s="1">
        <v>43833</v>
      </c>
      <c r="F2446" t="b">
        <v>1</v>
      </c>
      <c r="G2446" t="s">
        <v>159</v>
      </c>
      <c r="H2446" t="b">
        <v>0</v>
      </c>
      <c r="I2446" s="2">
        <v>43808.61577546296</v>
      </c>
      <c r="J2446" t="b">
        <v>0</v>
      </c>
      <c r="K2446" t="b">
        <v>0</v>
      </c>
      <c r="L2446" t="s">
        <v>244</v>
      </c>
      <c r="M2446">
        <v>1</v>
      </c>
      <c r="N2446">
        <v>2020</v>
      </c>
      <c r="O2446" t="s">
        <v>5</v>
      </c>
      <c r="P2446" t="s">
        <v>5</v>
      </c>
      <c r="R2446" t="s">
        <v>87</v>
      </c>
      <c r="S2446" s="2">
        <v>44296.95826388889</v>
      </c>
      <c r="U2446" s="2">
        <v>43833.808240740742</v>
      </c>
      <c r="V2446" t="b">
        <v>0</v>
      </c>
      <c r="W2446" t="s">
        <v>37</v>
      </c>
      <c r="X2446" t="s">
        <v>4553</v>
      </c>
      <c r="Z2446" t="b">
        <v>0</v>
      </c>
      <c r="AA2446" t="s">
        <v>159</v>
      </c>
      <c r="AB2446" t="s">
        <v>42</v>
      </c>
      <c r="AC2446" t="b">
        <v>0</v>
      </c>
      <c r="AD2446" t="b">
        <v>1</v>
      </c>
      <c r="AE2446" s="3">
        <v>1340</v>
      </c>
      <c r="AF2446" s="3">
        <v>1340</v>
      </c>
    </row>
    <row r="2447" spans="1:32" x14ac:dyDescent="0.3">
      <c r="A2447" t="s">
        <v>618</v>
      </c>
      <c r="B2447" t="b">
        <v>0</v>
      </c>
      <c r="C2447" t="s">
        <v>4650</v>
      </c>
      <c r="D2447" t="b">
        <v>0</v>
      </c>
      <c r="E2447" s="1">
        <v>43834</v>
      </c>
      <c r="F2447" t="b">
        <v>1</v>
      </c>
      <c r="G2447" t="s">
        <v>2033</v>
      </c>
      <c r="H2447" t="b">
        <v>0</v>
      </c>
      <c r="I2447" s="2">
        <v>43733.086469907408</v>
      </c>
      <c r="J2447" t="b">
        <v>0</v>
      </c>
      <c r="K2447" t="b">
        <v>0</v>
      </c>
      <c r="L2447" t="s">
        <v>244</v>
      </c>
      <c r="M2447">
        <v>1</v>
      </c>
      <c r="N2447">
        <v>2020</v>
      </c>
      <c r="O2447" t="s">
        <v>5</v>
      </c>
      <c r="P2447" t="s">
        <v>5</v>
      </c>
      <c r="Q2447" t="s">
        <v>45</v>
      </c>
      <c r="R2447" t="s">
        <v>87</v>
      </c>
      <c r="S2447" s="2">
        <v>44296.95826388889</v>
      </c>
      <c r="U2447" s="2">
        <v>43835.014467592591</v>
      </c>
      <c r="V2447" t="b">
        <v>0</v>
      </c>
      <c r="W2447" t="s">
        <v>37</v>
      </c>
      <c r="X2447" t="s">
        <v>4651</v>
      </c>
      <c r="Z2447" t="b">
        <v>0</v>
      </c>
      <c r="AA2447" t="s">
        <v>2033</v>
      </c>
      <c r="AB2447" t="s">
        <v>42</v>
      </c>
      <c r="AC2447" t="b">
        <v>0</v>
      </c>
      <c r="AD2447" t="b">
        <v>1</v>
      </c>
      <c r="AE2447" s="3">
        <v>13600</v>
      </c>
      <c r="AF2447" s="3">
        <v>13600</v>
      </c>
    </row>
    <row r="2448" spans="1:32" x14ac:dyDescent="0.3">
      <c r="A2448" t="s">
        <v>2995</v>
      </c>
      <c r="B2448" t="b">
        <v>0</v>
      </c>
      <c r="D2448" t="b">
        <v>0</v>
      </c>
      <c r="E2448" s="1">
        <v>43836</v>
      </c>
      <c r="F2448" t="b">
        <v>1</v>
      </c>
      <c r="G2448" t="s">
        <v>123</v>
      </c>
      <c r="H2448" t="b">
        <v>0</v>
      </c>
      <c r="I2448" s="2">
        <v>43217.792395833334</v>
      </c>
      <c r="J2448" t="b">
        <v>0</v>
      </c>
      <c r="K2448" t="b">
        <v>0</v>
      </c>
      <c r="L2448" t="s">
        <v>244</v>
      </c>
      <c r="M2448">
        <v>1</v>
      </c>
      <c r="N2448">
        <v>2020</v>
      </c>
      <c r="O2448" t="s">
        <v>34</v>
      </c>
      <c r="P2448" t="s">
        <v>34</v>
      </c>
      <c r="Q2448" t="s">
        <v>153</v>
      </c>
      <c r="R2448" t="s">
        <v>87</v>
      </c>
      <c r="S2448" s="2">
        <v>44297.837673611109</v>
      </c>
      <c r="U2448" s="2">
        <v>43836.821006944447</v>
      </c>
      <c r="V2448" t="b">
        <v>0</v>
      </c>
      <c r="W2448" t="s">
        <v>121</v>
      </c>
      <c r="X2448" t="s">
        <v>2996</v>
      </c>
      <c r="Z2448" t="b">
        <v>0</v>
      </c>
      <c r="AA2448" t="s">
        <v>246</v>
      </c>
      <c r="AB2448" t="s">
        <v>38</v>
      </c>
      <c r="AC2448" t="b">
        <v>0</v>
      </c>
      <c r="AD2448" t="b">
        <v>0</v>
      </c>
      <c r="AE2448" s="3">
        <v>39950</v>
      </c>
      <c r="AF2448" s="3">
        <v>0</v>
      </c>
    </row>
    <row r="2449" spans="1:32" x14ac:dyDescent="0.3">
      <c r="A2449" t="s">
        <v>3234</v>
      </c>
      <c r="B2449" t="b">
        <v>0</v>
      </c>
      <c r="D2449" t="b">
        <v>0</v>
      </c>
      <c r="E2449" s="1">
        <v>43836</v>
      </c>
      <c r="F2449" t="b">
        <v>1</v>
      </c>
      <c r="G2449" t="s">
        <v>159</v>
      </c>
      <c r="H2449" t="b">
        <v>0</v>
      </c>
      <c r="I2449" s="2">
        <v>43812.839988425927</v>
      </c>
      <c r="J2449" t="b">
        <v>0</v>
      </c>
      <c r="K2449" t="b">
        <v>0</v>
      </c>
      <c r="L2449" t="s">
        <v>244</v>
      </c>
      <c r="M2449">
        <v>1</v>
      </c>
      <c r="N2449">
        <v>2020</v>
      </c>
      <c r="O2449" t="s">
        <v>5</v>
      </c>
      <c r="P2449" t="s">
        <v>5</v>
      </c>
      <c r="Q2449" t="s">
        <v>110</v>
      </c>
      <c r="R2449" t="s">
        <v>87</v>
      </c>
      <c r="S2449" s="2">
        <v>44297.841400462959</v>
      </c>
      <c r="U2449" s="2">
        <v>43836.87909722222</v>
      </c>
      <c r="V2449" t="b">
        <v>0</v>
      </c>
      <c r="W2449" t="s">
        <v>37</v>
      </c>
      <c r="X2449" t="s">
        <v>4626</v>
      </c>
      <c r="Z2449" t="b">
        <v>0</v>
      </c>
      <c r="AA2449" t="s">
        <v>246</v>
      </c>
      <c r="AB2449" t="s">
        <v>42</v>
      </c>
      <c r="AC2449" t="b">
        <v>0</v>
      </c>
      <c r="AD2449" t="b">
        <v>1</v>
      </c>
      <c r="AE2449" s="3">
        <v>8950</v>
      </c>
      <c r="AF2449" s="3">
        <v>8950</v>
      </c>
    </row>
    <row r="2450" spans="1:32" x14ac:dyDescent="0.3">
      <c r="A2450" t="s">
        <v>2232</v>
      </c>
      <c r="B2450" t="b">
        <v>0</v>
      </c>
      <c r="D2450" t="b">
        <v>0</v>
      </c>
      <c r="E2450" s="1">
        <v>43837</v>
      </c>
      <c r="F2450" t="b">
        <v>1</v>
      </c>
      <c r="G2450" t="s">
        <v>159</v>
      </c>
      <c r="H2450" t="b">
        <v>1</v>
      </c>
      <c r="I2450" s="2">
        <v>43817.701539351852</v>
      </c>
      <c r="J2450" t="b">
        <v>0</v>
      </c>
      <c r="K2450" t="b">
        <v>0</v>
      </c>
      <c r="L2450" t="s">
        <v>244</v>
      </c>
      <c r="M2450">
        <v>1</v>
      </c>
      <c r="N2450">
        <v>2020</v>
      </c>
      <c r="O2450" t="s">
        <v>5</v>
      </c>
      <c r="P2450" t="s">
        <v>5</v>
      </c>
      <c r="Q2450" t="s">
        <v>45</v>
      </c>
      <c r="R2450" t="s">
        <v>87</v>
      </c>
      <c r="S2450" s="2">
        <v>44296.95826388889</v>
      </c>
      <c r="U2450" s="2">
        <v>43843.600104166668</v>
      </c>
      <c r="V2450" t="b">
        <v>0</v>
      </c>
      <c r="W2450" t="s">
        <v>1226</v>
      </c>
      <c r="X2450" t="s">
        <v>5157</v>
      </c>
      <c r="Z2450" t="b">
        <v>0</v>
      </c>
      <c r="AA2450" t="s">
        <v>246</v>
      </c>
      <c r="AB2450" t="s">
        <v>42</v>
      </c>
      <c r="AC2450" t="b">
        <v>0</v>
      </c>
      <c r="AD2450" t="b">
        <v>1</v>
      </c>
      <c r="AE2450" s="3">
        <v>5120</v>
      </c>
      <c r="AF2450" s="3">
        <v>5120</v>
      </c>
    </row>
    <row r="2451" spans="1:32" x14ac:dyDescent="0.3">
      <c r="A2451" t="s">
        <v>39</v>
      </c>
      <c r="B2451" t="b">
        <v>0</v>
      </c>
      <c r="D2451" t="b">
        <v>0</v>
      </c>
      <c r="E2451" s="1">
        <v>43837</v>
      </c>
      <c r="F2451" t="b">
        <v>1</v>
      </c>
      <c r="G2451" t="s">
        <v>40</v>
      </c>
      <c r="H2451" t="b">
        <v>0</v>
      </c>
      <c r="I2451" s="2">
        <v>43790.568854166668</v>
      </c>
      <c r="J2451" t="b">
        <v>0</v>
      </c>
      <c r="K2451" t="b">
        <v>0</v>
      </c>
      <c r="L2451" t="s">
        <v>244</v>
      </c>
      <c r="M2451">
        <v>1</v>
      </c>
      <c r="N2451">
        <v>2020</v>
      </c>
      <c r="O2451" t="s">
        <v>5</v>
      </c>
      <c r="P2451" t="s">
        <v>5</v>
      </c>
      <c r="Q2451" t="s">
        <v>35</v>
      </c>
      <c r="R2451" t="s">
        <v>87</v>
      </c>
      <c r="S2451" s="2">
        <v>44297.8278587963</v>
      </c>
      <c r="U2451" s="2">
        <v>43837.767928240741</v>
      </c>
      <c r="V2451" t="b">
        <v>0</v>
      </c>
      <c r="W2451" t="s">
        <v>83</v>
      </c>
      <c r="X2451" t="s">
        <v>5330</v>
      </c>
      <c r="Z2451" t="b">
        <v>1</v>
      </c>
      <c r="AA2451" t="s">
        <v>40</v>
      </c>
      <c r="AB2451" t="s">
        <v>42</v>
      </c>
      <c r="AC2451" t="b">
        <v>0</v>
      </c>
      <c r="AD2451" t="b">
        <v>1</v>
      </c>
      <c r="AE2451" s="3">
        <v>597</v>
      </c>
      <c r="AF2451" s="3">
        <v>597</v>
      </c>
    </row>
    <row r="2452" spans="1:32" x14ac:dyDescent="0.3">
      <c r="A2452" t="s">
        <v>1356</v>
      </c>
      <c r="B2452" t="b">
        <v>0</v>
      </c>
      <c r="D2452" t="b">
        <v>0</v>
      </c>
      <c r="E2452" s="1">
        <v>43839</v>
      </c>
      <c r="F2452" t="b">
        <v>1</v>
      </c>
      <c r="G2452" t="s">
        <v>159</v>
      </c>
      <c r="H2452" t="b">
        <v>0</v>
      </c>
      <c r="I2452" s="2">
        <v>43843.601493055554</v>
      </c>
      <c r="J2452" t="b">
        <v>0</v>
      </c>
      <c r="K2452" t="b">
        <v>0</v>
      </c>
      <c r="L2452" t="s">
        <v>244</v>
      </c>
      <c r="M2452">
        <v>1</v>
      </c>
      <c r="N2452">
        <v>2020</v>
      </c>
      <c r="O2452" t="s">
        <v>5</v>
      </c>
      <c r="P2452" t="s">
        <v>5</v>
      </c>
      <c r="Q2452" t="s">
        <v>120</v>
      </c>
      <c r="R2452" t="s">
        <v>87</v>
      </c>
      <c r="S2452" s="2">
        <v>44296.95826388889</v>
      </c>
      <c r="V2452" t="b">
        <v>0</v>
      </c>
      <c r="W2452" t="s">
        <v>98</v>
      </c>
      <c r="X2452" t="s">
        <v>4554</v>
      </c>
      <c r="Z2452" t="b">
        <v>0</v>
      </c>
      <c r="AA2452" t="s">
        <v>159</v>
      </c>
      <c r="AB2452" t="s">
        <v>42</v>
      </c>
      <c r="AC2452" t="b">
        <v>0</v>
      </c>
      <c r="AD2452" t="b">
        <v>1</v>
      </c>
      <c r="AE2452" s="3">
        <v>3245</v>
      </c>
      <c r="AF2452" s="3">
        <v>3245</v>
      </c>
    </row>
    <row r="2453" spans="1:32" x14ac:dyDescent="0.3">
      <c r="A2453" t="s">
        <v>763</v>
      </c>
      <c r="B2453" t="b">
        <v>0</v>
      </c>
      <c r="D2453" t="b">
        <v>0</v>
      </c>
      <c r="E2453" s="1">
        <v>43839</v>
      </c>
      <c r="F2453" t="b">
        <v>1</v>
      </c>
      <c r="G2453" t="s">
        <v>159</v>
      </c>
      <c r="H2453" t="b">
        <v>0</v>
      </c>
      <c r="I2453" s="2">
        <v>43843.604201388887</v>
      </c>
      <c r="J2453" t="b">
        <v>0</v>
      </c>
      <c r="K2453" t="b">
        <v>0</v>
      </c>
      <c r="L2453" t="s">
        <v>244</v>
      </c>
      <c r="M2453">
        <v>1</v>
      </c>
      <c r="N2453">
        <v>2020</v>
      </c>
      <c r="O2453" t="s">
        <v>5</v>
      </c>
      <c r="P2453" t="s">
        <v>5</v>
      </c>
      <c r="Q2453" t="s">
        <v>120</v>
      </c>
      <c r="R2453" t="s">
        <v>87</v>
      </c>
      <c r="S2453" s="2">
        <v>44296.95826388889</v>
      </c>
      <c r="V2453" t="b">
        <v>0</v>
      </c>
      <c r="W2453" t="s">
        <v>37</v>
      </c>
      <c r="X2453" t="s">
        <v>4555</v>
      </c>
      <c r="Z2453" t="b">
        <v>0</v>
      </c>
      <c r="AA2453" t="s">
        <v>159</v>
      </c>
      <c r="AB2453" t="s">
        <v>42</v>
      </c>
      <c r="AC2453" t="b">
        <v>0</v>
      </c>
      <c r="AD2453" t="b">
        <v>1</v>
      </c>
      <c r="AE2453" s="3">
        <v>1340</v>
      </c>
      <c r="AF2453" s="3">
        <v>1340</v>
      </c>
    </row>
    <row r="2454" spans="1:32" x14ac:dyDescent="0.3">
      <c r="A2454" t="s">
        <v>584</v>
      </c>
      <c r="B2454" t="b">
        <v>0</v>
      </c>
      <c r="D2454" t="b">
        <v>0</v>
      </c>
      <c r="E2454" s="1">
        <v>43843</v>
      </c>
      <c r="F2454" t="b">
        <v>1</v>
      </c>
      <c r="G2454" t="s">
        <v>109</v>
      </c>
      <c r="H2454" t="b">
        <v>0</v>
      </c>
      <c r="I2454" s="2">
        <v>42545.28020833333</v>
      </c>
      <c r="J2454" t="b">
        <v>0</v>
      </c>
      <c r="K2454" t="b">
        <v>0</v>
      </c>
      <c r="L2454" t="s">
        <v>244</v>
      </c>
      <c r="M2454">
        <v>1</v>
      </c>
      <c r="N2454">
        <v>2020</v>
      </c>
      <c r="O2454" t="s">
        <v>34</v>
      </c>
      <c r="P2454" t="s">
        <v>34</v>
      </c>
      <c r="Q2454" t="s">
        <v>3016</v>
      </c>
      <c r="R2454" t="s">
        <v>87</v>
      </c>
      <c r="S2454" s="2">
        <v>44296.959062499998</v>
      </c>
      <c r="U2454" s="2">
        <v>43818.848437499997</v>
      </c>
      <c r="V2454" t="b">
        <v>0</v>
      </c>
      <c r="W2454" t="s">
        <v>98</v>
      </c>
      <c r="X2454" t="s">
        <v>585</v>
      </c>
      <c r="Z2454" t="b">
        <v>0</v>
      </c>
      <c r="AA2454" t="s">
        <v>246</v>
      </c>
      <c r="AB2454" t="s">
        <v>38</v>
      </c>
      <c r="AC2454" t="b">
        <v>0</v>
      </c>
      <c r="AD2454" t="b">
        <v>0</v>
      </c>
      <c r="AE2454" s="3">
        <v>54805</v>
      </c>
      <c r="AF2454" s="3">
        <v>0</v>
      </c>
    </row>
    <row r="2455" spans="1:32" x14ac:dyDescent="0.3">
      <c r="A2455" t="s">
        <v>488</v>
      </c>
      <c r="B2455" t="b">
        <v>0</v>
      </c>
      <c r="D2455" t="b">
        <v>0</v>
      </c>
      <c r="E2455" s="1">
        <v>43843</v>
      </c>
      <c r="F2455" t="b">
        <v>1</v>
      </c>
      <c r="G2455" t="s">
        <v>109</v>
      </c>
      <c r="H2455" t="b">
        <v>0</v>
      </c>
      <c r="I2455" s="2">
        <v>42571.862256944441</v>
      </c>
      <c r="J2455" t="b">
        <v>0</v>
      </c>
      <c r="K2455" t="b">
        <v>0</v>
      </c>
      <c r="L2455" t="s">
        <v>244</v>
      </c>
      <c r="M2455">
        <v>1</v>
      </c>
      <c r="N2455">
        <v>2020</v>
      </c>
      <c r="O2455" t="s">
        <v>34</v>
      </c>
      <c r="P2455" t="s">
        <v>34</v>
      </c>
      <c r="Q2455" t="s">
        <v>5978</v>
      </c>
      <c r="R2455" t="s">
        <v>87</v>
      </c>
      <c r="S2455" s="2">
        <v>44297.837673611109</v>
      </c>
      <c r="U2455" s="2">
        <v>43852.644305555557</v>
      </c>
      <c r="V2455" t="b">
        <v>0</v>
      </c>
      <c r="W2455" t="s">
        <v>121</v>
      </c>
      <c r="X2455" t="s">
        <v>743</v>
      </c>
      <c r="Z2455" t="b">
        <v>0</v>
      </c>
      <c r="AA2455" t="s">
        <v>246</v>
      </c>
      <c r="AB2455" t="s">
        <v>38</v>
      </c>
      <c r="AC2455" t="b">
        <v>0</v>
      </c>
      <c r="AD2455" t="b">
        <v>0</v>
      </c>
      <c r="AE2455" s="3">
        <v>54805</v>
      </c>
      <c r="AF2455" s="3">
        <v>0</v>
      </c>
    </row>
    <row r="2456" spans="1:32" x14ac:dyDescent="0.3">
      <c r="A2456" t="s">
        <v>584</v>
      </c>
      <c r="B2456" t="b">
        <v>0</v>
      </c>
      <c r="D2456" t="b">
        <v>0</v>
      </c>
      <c r="E2456" s="1">
        <v>43843</v>
      </c>
      <c r="F2456" t="b">
        <v>1</v>
      </c>
      <c r="G2456" t="s">
        <v>109</v>
      </c>
      <c r="H2456" t="b">
        <v>0</v>
      </c>
      <c r="I2456" s="2">
        <v>42575.007685185185</v>
      </c>
      <c r="J2456" t="b">
        <v>0</v>
      </c>
      <c r="K2456" t="b">
        <v>0</v>
      </c>
      <c r="L2456" t="s">
        <v>244</v>
      </c>
      <c r="M2456">
        <v>1</v>
      </c>
      <c r="N2456">
        <v>2020</v>
      </c>
      <c r="O2456" t="s">
        <v>34</v>
      </c>
      <c r="P2456" t="s">
        <v>34</v>
      </c>
      <c r="Q2456" t="s">
        <v>5979</v>
      </c>
      <c r="R2456" t="s">
        <v>87</v>
      </c>
      <c r="S2456" s="2">
        <v>44296.959062499998</v>
      </c>
      <c r="U2456" s="2">
        <v>43852.224016203705</v>
      </c>
      <c r="V2456" t="b">
        <v>0</v>
      </c>
      <c r="W2456" t="s">
        <v>141</v>
      </c>
      <c r="X2456" t="s">
        <v>747</v>
      </c>
      <c r="Z2456" t="b">
        <v>0</v>
      </c>
      <c r="AA2456" t="s">
        <v>246</v>
      </c>
      <c r="AB2456" t="s">
        <v>38</v>
      </c>
      <c r="AC2456" t="b">
        <v>0</v>
      </c>
      <c r="AD2456" t="b">
        <v>0</v>
      </c>
      <c r="AE2456" s="3">
        <v>54805</v>
      </c>
      <c r="AF2456" s="3">
        <v>0</v>
      </c>
    </row>
    <row r="2457" spans="1:32" x14ac:dyDescent="0.3">
      <c r="A2457" t="s">
        <v>1217</v>
      </c>
      <c r="B2457" t="b">
        <v>0</v>
      </c>
      <c r="D2457" t="b">
        <v>0</v>
      </c>
      <c r="E2457" s="1">
        <v>43843</v>
      </c>
      <c r="F2457" t="b">
        <v>1</v>
      </c>
      <c r="G2457" t="s">
        <v>159</v>
      </c>
      <c r="H2457" t="b">
        <v>1</v>
      </c>
      <c r="I2457" s="2">
        <v>43493.518287037034</v>
      </c>
      <c r="J2457" t="b">
        <v>0</v>
      </c>
      <c r="K2457" t="b">
        <v>0</v>
      </c>
      <c r="L2457" t="s">
        <v>244</v>
      </c>
      <c r="M2457">
        <v>1</v>
      </c>
      <c r="N2457">
        <v>2020</v>
      </c>
      <c r="O2457" t="s">
        <v>34</v>
      </c>
      <c r="P2457" t="s">
        <v>34</v>
      </c>
      <c r="Q2457" t="s">
        <v>110</v>
      </c>
      <c r="R2457" t="s">
        <v>87</v>
      </c>
      <c r="S2457" s="2">
        <v>44296.959062499998</v>
      </c>
      <c r="U2457" s="2">
        <v>43836.825752314813</v>
      </c>
      <c r="V2457" t="b">
        <v>0</v>
      </c>
      <c r="W2457" t="s">
        <v>37</v>
      </c>
      <c r="X2457" t="s">
        <v>3988</v>
      </c>
      <c r="Z2457" t="b">
        <v>0</v>
      </c>
      <c r="AA2457" t="s">
        <v>246</v>
      </c>
      <c r="AB2457" t="s">
        <v>38</v>
      </c>
      <c r="AC2457" t="b">
        <v>0</v>
      </c>
      <c r="AD2457" t="b">
        <v>0</v>
      </c>
      <c r="AE2457" s="3">
        <v>49950</v>
      </c>
      <c r="AF2457" s="3">
        <v>0</v>
      </c>
    </row>
    <row r="2458" spans="1:32" x14ac:dyDescent="0.3">
      <c r="A2458" t="s">
        <v>3187</v>
      </c>
      <c r="B2458" t="b">
        <v>0</v>
      </c>
      <c r="D2458" t="b">
        <v>0</v>
      </c>
      <c r="E2458" s="1">
        <v>43844</v>
      </c>
      <c r="F2458" t="b">
        <v>1</v>
      </c>
      <c r="G2458" t="s">
        <v>1332</v>
      </c>
      <c r="H2458" t="b">
        <v>0</v>
      </c>
      <c r="I2458" s="2">
        <v>43839.574814814812</v>
      </c>
      <c r="J2458" t="b">
        <v>0</v>
      </c>
      <c r="K2458" t="b">
        <v>0</v>
      </c>
      <c r="L2458" t="s">
        <v>244</v>
      </c>
      <c r="M2458">
        <v>1</v>
      </c>
      <c r="N2458">
        <v>2020</v>
      </c>
      <c r="O2458" t="s">
        <v>5</v>
      </c>
      <c r="P2458" t="s">
        <v>5</v>
      </c>
      <c r="R2458" t="s">
        <v>87</v>
      </c>
      <c r="S2458" s="2">
        <v>44297.8278587963</v>
      </c>
      <c r="U2458" s="2">
        <v>43844.956782407404</v>
      </c>
      <c r="V2458" t="b">
        <v>0</v>
      </c>
      <c r="W2458" t="s">
        <v>83</v>
      </c>
      <c r="X2458" t="s">
        <v>4531</v>
      </c>
      <c r="Z2458" t="b">
        <v>0</v>
      </c>
      <c r="AA2458" t="s">
        <v>1332</v>
      </c>
      <c r="AB2458" t="s">
        <v>42</v>
      </c>
      <c r="AC2458" t="b">
        <v>0</v>
      </c>
      <c r="AD2458" t="b">
        <v>1</v>
      </c>
      <c r="AE2458" s="3">
        <v>4000</v>
      </c>
      <c r="AF2458" s="3">
        <v>4000</v>
      </c>
    </row>
    <row r="2459" spans="1:32" x14ac:dyDescent="0.3">
      <c r="A2459" t="s">
        <v>3833</v>
      </c>
      <c r="B2459" t="b">
        <v>0</v>
      </c>
      <c r="D2459" t="b">
        <v>0</v>
      </c>
      <c r="E2459" s="1">
        <v>43845</v>
      </c>
      <c r="F2459" t="b">
        <v>1</v>
      </c>
      <c r="G2459" t="s">
        <v>229</v>
      </c>
      <c r="H2459" t="b">
        <v>0</v>
      </c>
      <c r="I2459" s="2">
        <v>43769.931990740741</v>
      </c>
      <c r="J2459" t="b">
        <v>0</v>
      </c>
      <c r="K2459" t="b">
        <v>0</v>
      </c>
      <c r="L2459" t="s">
        <v>244</v>
      </c>
      <c r="M2459">
        <v>1</v>
      </c>
      <c r="N2459">
        <v>2020</v>
      </c>
      <c r="O2459" t="s">
        <v>5</v>
      </c>
      <c r="P2459" t="s">
        <v>5</v>
      </c>
      <c r="Q2459" t="s">
        <v>69</v>
      </c>
      <c r="R2459" t="s">
        <v>87</v>
      </c>
      <c r="S2459" s="2">
        <v>44297.838888888888</v>
      </c>
      <c r="U2459" s="2">
        <v>43845.663530092592</v>
      </c>
      <c r="V2459" t="b">
        <v>0</v>
      </c>
      <c r="W2459" t="s">
        <v>121</v>
      </c>
      <c r="X2459" t="s">
        <v>5279</v>
      </c>
      <c r="Z2459" t="b">
        <v>1</v>
      </c>
      <c r="AA2459" t="s">
        <v>229</v>
      </c>
      <c r="AB2459" t="s">
        <v>42</v>
      </c>
      <c r="AC2459" t="b">
        <v>0</v>
      </c>
      <c r="AD2459" t="b">
        <v>1</v>
      </c>
      <c r="AE2459" s="3">
        <v>68068.22</v>
      </c>
      <c r="AF2459" s="3">
        <v>68068.22</v>
      </c>
    </row>
    <row r="2460" spans="1:32" x14ac:dyDescent="0.3">
      <c r="A2460" t="s">
        <v>2840</v>
      </c>
      <c r="B2460" t="b">
        <v>0</v>
      </c>
      <c r="D2460" t="b">
        <v>0</v>
      </c>
      <c r="E2460" s="1">
        <v>43845</v>
      </c>
      <c r="F2460" t="b">
        <v>1</v>
      </c>
      <c r="G2460" t="s">
        <v>40</v>
      </c>
      <c r="H2460" t="b">
        <v>0</v>
      </c>
      <c r="I2460" s="2">
        <v>43845.787094907406</v>
      </c>
      <c r="J2460" t="b">
        <v>0</v>
      </c>
      <c r="K2460" t="b">
        <v>0</v>
      </c>
      <c r="L2460" t="s">
        <v>244</v>
      </c>
      <c r="M2460">
        <v>1</v>
      </c>
      <c r="N2460">
        <v>2020</v>
      </c>
      <c r="O2460" t="s">
        <v>5</v>
      </c>
      <c r="P2460" t="s">
        <v>5</v>
      </c>
      <c r="Q2460" t="s">
        <v>69</v>
      </c>
      <c r="R2460" t="s">
        <v>87</v>
      </c>
      <c r="S2460" s="2">
        <v>44297.8278587963</v>
      </c>
      <c r="U2460" s="2">
        <v>43845.824467592596</v>
      </c>
      <c r="V2460" t="b">
        <v>0</v>
      </c>
      <c r="W2460" t="s">
        <v>83</v>
      </c>
      <c r="X2460" t="s">
        <v>5333</v>
      </c>
      <c r="Z2460" t="b">
        <v>1</v>
      </c>
      <c r="AA2460" t="s">
        <v>40</v>
      </c>
      <c r="AB2460" t="s">
        <v>42</v>
      </c>
      <c r="AC2460" t="b">
        <v>0</v>
      </c>
      <c r="AD2460" t="b">
        <v>1</v>
      </c>
      <c r="AE2460" s="3">
        <v>398</v>
      </c>
      <c r="AF2460" s="3">
        <v>398</v>
      </c>
    </row>
    <row r="2461" spans="1:32" x14ac:dyDescent="0.3">
      <c r="A2461" t="s">
        <v>618</v>
      </c>
      <c r="B2461" t="b">
        <v>0</v>
      </c>
      <c r="D2461" t="b">
        <v>0</v>
      </c>
      <c r="E2461" s="1">
        <v>43847</v>
      </c>
      <c r="F2461" t="b">
        <v>1</v>
      </c>
      <c r="G2461" t="s">
        <v>159</v>
      </c>
      <c r="H2461" t="b">
        <v>0</v>
      </c>
      <c r="I2461" s="2">
        <v>43847.590254629627</v>
      </c>
      <c r="J2461" t="b">
        <v>0</v>
      </c>
      <c r="K2461" t="b">
        <v>0</v>
      </c>
      <c r="L2461" t="s">
        <v>244</v>
      </c>
      <c r="M2461">
        <v>1</v>
      </c>
      <c r="N2461">
        <v>2020</v>
      </c>
      <c r="O2461" t="s">
        <v>5</v>
      </c>
      <c r="P2461" t="s">
        <v>5</v>
      </c>
      <c r="R2461" t="s">
        <v>87</v>
      </c>
      <c r="S2461" s="2">
        <v>44296.95826388889</v>
      </c>
      <c r="V2461" t="b">
        <v>0</v>
      </c>
      <c r="W2461" t="s">
        <v>45</v>
      </c>
      <c r="X2461" t="s">
        <v>4556</v>
      </c>
      <c r="Z2461" t="b">
        <v>0</v>
      </c>
      <c r="AA2461" t="s">
        <v>159</v>
      </c>
      <c r="AB2461" t="s">
        <v>42</v>
      </c>
      <c r="AC2461" t="b">
        <v>0</v>
      </c>
      <c r="AD2461" t="b">
        <v>1</v>
      </c>
      <c r="AE2461" s="3">
        <v>670</v>
      </c>
      <c r="AF2461" s="3">
        <v>670</v>
      </c>
    </row>
    <row r="2462" spans="1:32" x14ac:dyDescent="0.3">
      <c r="A2462" t="s">
        <v>858</v>
      </c>
      <c r="B2462" t="b">
        <v>0</v>
      </c>
      <c r="D2462" t="b">
        <v>0</v>
      </c>
      <c r="E2462" s="1">
        <v>43847</v>
      </c>
      <c r="F2462" t="b">
        <v>1</v>
      </c>
      <c r="G2462" t="s">
        <v>40</v>
      </c>
      <c r="H2462" t="b">
        <v>0</v>
      </c>
      <c r="I2462" s="2">
        <v>43845.874236111114</v>
      </c>
      <c r="J2462" t="b">
        <v>0</v>
      </c>
      <c r="K2462" t="b">
        <v>0</v>
      </c>
      <c r="L2462" t="s">
        <v>244</v>
      </c>
      <c r="M2462">
        <v>1</v>
      </c>
      <c r="N2462">
        <v>2020</v>
      </c>
      <c r="O2462" t="s">
        <v>5</v>
      </c>
      <c r="P2462" t="s">
        <v>5</v>
      </c>
      <c r="Q2462" t="s">
        <v>69</v>
      </c>
      <c r="R2462" t="s">
        <v>87</v>
      </c>
      <c r="S2462" s="2">
        <v>44297.838888888888</v>
      </c>
      <c r="U2462" s="2">
        <v>43847.815497685187</v>
      </c>
      <c r="V2462" t="b">
        <v>0</v>
      </c>
      <c r="W2462" t="s">
        <v>121</v>
      </c>
      <c r="X2462" t="s">
        <v>5313</v>
      </c>
      <c r="Z2462" t="b">
        <v>1</v>
      </c>
      <c r="AA2462" t="s">
        <v>74</v>
      </c>
      <c r="AB2462" t="s">
        <v>42</v>
      </c>
      <c r="AC2462" t="b">
        <v>0</v>
      </c>
      <c r="AD2462" t="b">
        <v>1</v>
      </c>
      <c r="AE2462" s="3">
        <v>131748</v>
      </c>
      <c r="AF2462" s="3">
        <v>131748</v>
      </c>
    </row>
    <row r="2463" spans="1:32" x14ac:dyDescent="0.3">
      <c r="A2463" t="s">
        <v>858</v>
      </c>
      <c r="B2463" t="b">
        <v>0</v>
      </c>
      <c r="D2463" t="b">
        <v>0</v>
      </c>
      <c r="E2463" s="1">
        <v>43853</v>
      </c>
      <c r="F2463" t="b">
        <v>1</v>
      </c>
      <c r="G2463" t="s">
        <v>40</v>
      </c>
      <c r="H2463" t="b">
        <v>0</v>
      </c>
      <c r="I2463" s="2">
        <v>43518.680046296293</v>
      </c>
      <c r="J2463" t="b">
        <v>0</v>
      </c>
      <c r="K2463" t="b">
        <v>0</v>
      </c>
      <c r="L2463" t="s">
        <v>244</v>
      </c>
      <c r="M2463">
        <v>1</v>
      </c>
      <c r="N2463">
        <v>2020</v>
      </c>
      <c r="O2463" t="s">
        <v>5</v>
      </c>
      <c r="P2463" t="s">
        <v>5</v>
      </c>
      <c r="Q2463" t="s">
        <v>69</v>
      </c>
      <c r="R2463" t="s">
        <v>87</v>
      </c>
      <c r="S2463" s="2">
        <v>44297.838888888888</v>
      </c>
      <c r="U2463" s="2">
        <v>43853.620486111111</v>
      </c>
      <c r="V2463" t="b">
        <v>0</v>
      </c>
      <c r="W2463" t="s">
        <v>121</v>
      </c>
      <c r="X2463" t="s">
        <v>5278</v>
      </c>
      <c r="Z2463" t="b">
        <v>1</v>
      </c>
      <c r="AA2463" t="s">
        <v>40</v>
      </c>
      <c r="AB2463" t="s">
        <v>42</v>
      </c>
      <c r="AC2463" t="b">
        <v>0</v>
      </c>
      <c r="AD2463" t="b">
        <v>1</v>
      </c>
      <c r="AE2463" s="3">
        <v>6500</v>
      </c>
      <c r="AF2463" s="3">
        <v>6500</v>
      </c>
    </row>
    <row r="2464" spans="1:32" x14ac:dyDescent="0.3">
      <c r="A2464" t="s">
        <v>2857</v>
      </c>
      <c r="B2464" t="b">
        <v>0</v>
      </c>
      <c r="D2464" t="b">
        <v>0</v>
      </c>
      <c r="E2464" s="1">
        <v>43857</v>
      </c>
      <c r="F2464" t="b">
        <v>1</v>
      </c>
      <c r="G2464" t="s">
        <v>159</v>
      </c>
      <c r="H2464" t="b">
        <v>0</v>
      </c>
      <c r="I2464" s="2">
        <v>43847.915821759256</v>
      </c>
      <c r="J2464" t="b">
        <v>0</v>
      </c>
      <c r="K2464" t="b">
        <v>0</v>
      </c>
      <c r="L2464" t="s">
        <v>244</v>
      </c>
      <c r="M2464">
        <v>1</v>
      </c>
      <c r="N2464">
        <v>2020</v>
      </c>
      <c r="O2464" t="s">
        <v>5</v>
      </c>
      <c r="P2464" t="s">
        <v>5</v>
      </c>
      <c r="R2464" t="s">
        <v>87</v>
      </c>
      <c r="S2464" s="2">
        <v>44296.95826388889</v>
      </c>
      <c r="U2464" s="2">
        <v>43858.041446759256</v>
      </c>
      <c r="V2464" t="b">
        <v>0</v>
      </c>
      <c r="W2464" t="s">
        <v>1226</v>
      </c>
      <c r="X2464" t="s">
        <v>4557</v>
      </c>
      <c r="Z2464" t="b">
        <v>0</v>
      </c>
      <c r="AA2464" t="s">
        <v>159</v>
      </c>
      <c r="AB2464" t="s">
        <v>42</v>
      </c>
      <c r="AC2464" t="b">
        <v>0</v>
      </c>
      <c r="AD2464" t="b">
        <v>1</v>
      </c>
      <c r="AE2464" s="3">
        <v>3915</v>
      </c>
      <c r="AF2464" s="3">
        <v>3915</v>
      </c>
    </row>
    <row r="2465" spans="1:32" x14ac:dyDescent="0.3">
      <c r="A2465" t="s">
        <v>367</v>
      </c>
      <c r="B2465" t="b">
        <v>0</v>
      </c>
      <c r="D2465" t="b">
        <v>0</v>
      </c>
      <c r="E2465" s="1">
        <v>43857</v>
      </c>
      <c r="F2465" t="b">
        <v>1</v>
      </c>
      <c r="G2465" t="s">
        <v>159</v>
      </c>
      <c r="H2465" t="b">
        <v>0</v>
      </c>
      <c r="I2465" s="2">
        <v>43851.684328703705</v>
      </c>
      <c r="J2465" t="b">
        <v>0</v>
      </c>
      <c r="K2465" t="b">
        <v>0</v>
      </c>
      <c r="L2465" t="s">
        <v>244</v>
      </c>
      <c r="M2465">
        <v>1</v>
      </c>
      <c r="N2465">
        <v>2020</v>
      </c>
      <c r="O2465" t="s">
        <v>5</v>
      </c>
      <c r="P2465" t="s">
        <v>5</v>
      </c>
      <c r="Q2465" t="s">
        <v>120</v>
      </c>
      <c r="R2465" t="s">
        <v>87</v>
      </c>
      <c r="S2465" s="2">
        <v>44296.95826388889</v>
      </c>
      <c r="U2465" s="2">
        <v>43857.940243055556</v>
      </c>
      <c r="V2465" t="b">
        <v>0</v>
      </c>
      <c r="W2465" t="s">
        <v>875</v>
      </c>
      <c r="X2465" t="s">
        <v>4558</v>
      </c>
      <c r="Z2465" t="b">
        <v>0</v>
      </c>
      <c r="AA2465" t="s">
        <v>159</v>
      </c>
      <c r="AB2465" t="s">
        <v>42</v>
      </c>
      <c r="AC2465" t="b">
        <v>0</v>
      </c>
      <c r="AD2465" t="b">
        <v>1</v>
      </c>
      <c r="AE2465" s="3">
        <v>3245</v>
      </c>
      <c r="AF2465" s="3">
        <v>3245</v>
      </c>
    </row>
    <row r="2466" spans="1:32" x14ac:dyDescent="0.3">
      <c r="A2466" t="s">
        <v>185</v>
      </c>
      <c r="B2466" t="b">
        <v>0</v>
      </c>
      <c r="D2466" t="b">
        <v>0</v>
      </c>
      <c r="E2466" s="1">
        <v>43857</v>
      </c>
      <c r="F2466" t="b">
        <v>1</v>
      </c>
      <c r="G2466" t="s">
        <v>159</v>
      </c>
      <c r="H2466" t="b">
        <v>0</v>
      </c>
      <c r="I2466" s="2">
        <v>43857.610231481478</v>
      </c>
      <c r="J2466" t="b">
        <v>0</v>
      </c>
      <c r="K2466" t="b">
        <v>0</v>
      </c>
      <c r="L2466" t="s">
        <v>244</v>
      </c>
      <c r="M2466">
        <v>1</v>
      </c>
      <c r="N2466">
        <v>2020</v>
      </c>
      <c r="O2466" t="s">
        <v>5</v>
      </c>
      <c r="P2466" t="s">
        <v>5</v>
      </c>
      <c r="R2466" t="s">
        <v>87</v>
      </c>
      <c r="S2466" s="2">
        <v>44296.95826388889</v>
      </c>
      <c r="U2466" s="2">
        <v>43857.779606481483</v>
      </c>
      <c r="V2466" t="b">
        <v>0</v>
      </c>
      <c r="W2466" t="s">
        <v>98</v>
      </c>
      <c r="X2466" t="s">
        <v>4605</v>
      </c>
      <c r="Z2466" t="b">
        <v>0</v>
      </c>
      <c r="AA2466" t="s">
        <v>159</v>
      </c>
      <c r="AB2466" t="s">
        <v>42</v>
      </c>
      <c r="AC2466" t="b">
        <v>0</v>
      </c>
      <c r="AD2466" t="b">
        <v>1</v>
      </c>
      <c r="AE2466" s="3">
        <v>8950</v>
      </c>
      <c r="AF2466" s="3">
        <v>8950</v>
      </c>
    </row>
    <row r="2467" spans="1:32" x14ac:dyDescent="0.3">
      <c r="A2467" t="s">
        <v>5334</v>
      </c>
      <c r="B2467" t="b">
        <v>0</v>
      </c>
      <c r="D2467" t="b">
        <v>0</v>
      </c>
      <c r="E2467" s="1">
        <v>43857</v>
      </c>
      <c r="F2467" t="b">
        <v>1</v>
      </c>
      <c r="G2467" t="s">
        <v>40</v>
      </c>
      <c r="H2467" t="b">
        <v>0</v>
      </c>
      <c r="I2467" s="2">
        <v>43847.667337962965</v>
      </c>
      <c r="J2467" t="b">
        <v>0</v>
      </c>
      <c r="K2467" t="b">
        <v>0</v>
      </c>
      <c r="L2467" t="s">
        <v>244</v>
      </c>
      <c r="M2467">
        <v>1</v>
      </c>
      <c r="N2467">
        <v>2020</v>
      </c>
      <c r="O2467" t="s">
        <v>5</v>
      </c>
      <c r="P2467" t="s">
        <v>5</v>
      </c>
      <c r="Q2467" t="s">
        <v>35</v>
      </c>
      <c r="R2467" t="s">
        <v>87</v>
      </c>
      <c r="S2467" s="2">
        <v>44297.8278587963</v>
      </c>
      <c r="U2467" s="2">
        <v>43857.753148148149</v>
      </c>
      <c r="V2467" t="b">
        <v>0</v>
      </c>
      <c r="W2467" t="s">
        <v>83</v>
      </c>
      <c r="X2467" t="s">
        <v>5335</v>
      </c>
      <c r="Z2467" t="b">
        <v>1</v>
      </c>
      <c r="AA2467" t="s">
        <v>40</v>
      </c>
      <c r="AB2467" t="s">
        <v>42</v>
      </c>
      <c r="AC2467" t="b">
        <v>0</v>
      </c>
      <c r="AD2467" t="b">
        <v>1</v>
      </c>
      <c r="AE2467" s="3">
        <v>995</v>
      </c>
      <c r="AF2467" s="3">
        <v>995</v>
      </c>
    </row>
    <row r="2468" spans="1:32" x14ac:dyDescent="0.3">
      <c r="A2468" t="s">
        <v>272</v>
      </c>
      <c r="B2468" t="b">
        <v>0</v>
      </c>
      <c r="D2468" t="b">
        <v>0</v>
      </c>
      <c r="E2468" s="1">
        <v>43858</v>
      </c>
      <c r="F2468" t="b">
        <v>1</v>
      </c>
      <c r="G2468" t="s">
        <v>159</v>
      </c>
      <c r="H2468" t="b">
        <v>0</v>
      </c>
      <c r="I2468" s="2">
        <v>43859.811666666668</v>
      </c>
      <c r="J2468" t="b">
        <v>0</v>
      </c>
      <c r="K2468" t="b">
        <v>0</v>
      </c>
      <c r="L2468" t="s">
        <v>244</v>
      </c>
      <c r="M2468">
        <v>1</v>
      </c>
      <c r="N2468">
        <v>2020</v>
      </c>
      <c r="O2468" t="s">
        <v>5</v>
      </c>
      <c r="P2468" t="s">
        <v>5</v>
      </c>
      <c r="R2468" t="s">
        <v>87</v>
      </c>
      <c r="S2468" s="2">
        <v>44296.95826388889</v>
      </c>
      <c r="U2468" s="2">
        <v>43864.586689814816</v>
      </c>
      <c r="V2468" t="b">
        <v>0</v>
      </c>
      <c r="W2468" t="s">
        <v>37</v>
      </c>
      <c r="X2468" t="s">
        <v>4545</v>
      </c>
      <c r="Z2468" t="b">
        <v>0</v>
      </c>
      <c r="AA2468" t="s">
        <v>159</v>
      </c>
      <c r="AB2468" t="s">
        <v>42</v>
      </c>
      <c r="AC2468" t="b">
        <v>0</v>
      </c>
      <c r="AD2468" t="b">
        <v>1</v>
      </c>
      <c r="AE2468" s="3">
        <v>695</v>
      </c>
      <c r="AF2468" s="3">
        <v>695</v>
      </c>
    </row>
    <row r="2469" spans="1:32" x14ac:dyDescent="0.3">
      <c r="A2469" t="s">
        <v>995</v>
      </c>
      <c r="B2469" t="b">
        <v>0</v>
      </c>
      <c r="D2469" t="b">
        <v>0</v>
      </c>
      <c r="E2469" s="1">
        <v>43858</v>
      </c>
      <c r="F2469" t="b">
        <v>1</v>
      </c>
      <c r="G2469" t="s">
        <v>150</v>
      </c>
      <c r="H2469" t="b">
        <v>0</v>
      </c>
      <c r="I2469" s="2">
        <v>43858.074201388888</v>
      </c>
      <c r="J2469" t="b">
        <v>0</v>
      </c>
      <c r="K2469" t="b">
        <v>0</v>
      </c>
      <c r="L2469" t="s">
        <v>244</v>
      </c>
      <c r="M2469">
        <v>1</v>
      </c>
      <c r="N2469">
        <v>2020</v>
      </c>
      <c r="O2469" t="s">
        <v>5</v>
      </c>
      <c r="P2469" t="s">
        <v>5</v>
      </c>
      <c r="Q2469" t="s">
        <v>120</v>
      </c>
      <c r="R2469" t="s">
        <v>87</v>
      </c>
      <c r="S2469" s="2">
        <v>44297.8278587963</v>
      </c>
      <c r="U2469" s="2">
        <v>43864.755891203706</v>
      </c>
      <c r="V2469" t="b">
        <v>0</v>
      </c>
      <c r="W2469" t="s">
        <v>83</v>
      </c>
      <c r="X2469" t="s">
        <v>4601</v>
      </c>
      <c r="Z2469" t="b">
        <v>0</v>
      </c>
      <c r="AA2469" t="s">
        <v>150</v>
      </c>
      <c r="AB2469" t="s">
        <v>42</v>
      </c>
      <c r="AC2469" t="b">
        <v>0</v>
      </c>
      <c r="AD2469" t="b">
        <v>1</v>
      </c>
      <c r="AE2469" s="3">
        <v>198</v>
      </c>
      <c r="AF2469" s="3">
        <v>198</v>
      </c>
    </row>
    <row r="2470" spans="1:32" x14ac:dyDescent="0.3">
      <c r="A2470" t="s">
        <v>660</v>
      </c>
      <c r="B2470" t="b">
        <v>0</v>
      </c>
      <c r="D2470" t="b">
        <v>0</v>
      </c>
      <c r="E2470" s="1">
        <v>43860</v>
      </c>
      <c r="F2470" t="b">
        <v>1</v>
      </c>
      <c r="G2470" t="s">
        <v>159</v>
      </c>
      <c r="H2470" t="b">
        <v>1</v>
      </c>
      <c r="I2470" s="2">
        <v>43472.71366898148</v>
      </c>
      <c r="J2470" t="b">
        <v>0</v>
      </c>
      <c r="K2470" t="b">
        <v>0</v>
      </c>
      <c r="L2470" t="s">
        <v>244</v>
      </c>
      <c r="M2470">
        <v>1</v>
      </c>
      <c r="N2470">
        <v>2020</v>
      </c>
      <c r="O2470" t="s">
        <v>34</v>
      </c>
      <c r="P2470" t="s">
        <v>34</v>
      </c>
      <c r="Q2470" t="s">
        <v>120</v>
      </c>
      <c r="R2470" t="s">
        <v>87</v>
      </c>
      <c r="S2470" s="2">
        <v>44296.959062499998</v>
      </c>
      <c r="U2470" s="2">
        <v>43852.551874999997</v>
      </c>
      <c r="V2470" t="b">
        <v>0</v>
      </c>
      <c r="W2470" t="s">
        <v>1242</v>
      </c>
      <c r="X2470" t="s">
        <v>2897</v>
      </c>
      <c r="Z2470" t="b">
        <v>0</v>
      </c>
      <c r="AA2470" t="s">
        <v>123</v>
      </c>
      <c r="AB2470" t="s">
        <v>38</v>
      </c>
      <c r="AC2470" t="b">
        <v>0</v>
      </c>
      <c r="AD2470" t="b">
        <v>0</v>
      </c>
      <c r="AE2470" s="3">
        <v>0</v>
      </c>
      <c r="AF2470" s="3">
        <v>0</v>
      </c>
    </row>
    <row r="2471" spans="1:32" x14ac:dyDescent="0.3">
      <c r="A2471" t="s">
        <v>2957</v>
      </c>
      <c r="B2471" t="b">
        <v>0</v>
      </c>
      <c r="D2471" t="b">
        <v>0</v>
      </c>
      <c r="E2471" s="1">
        <v>43861</v>
      </c>
      <c r="F2471" t="b">
        <v>1</v>
      </c>
      <c r="G2471" t="s">
        <v>123</v>
      </c>
      <c r="H2471" t="b">
        <v>0</v>
      </c>
      <c r="I2471" s="2">
        <v>43818.490833333337</v>
      </c>
      <c r="J2471" t="b">
        <v>0</v>
      </c>
      <c r="K2471" t="b">
        <v>0</v>
      </c>
      <c r="L2471" t="s">
        <v>244</v>
      </c>
      <c r="M2471">
        <v>1</v>
      </c>
      <c r="N2471">
        <v>2020</v>
      </c>
      <c r="O2471" t="s">
        <v>34</v>
      </c>
      <c r="P2471" t="s">
        <v>34</v>
      </c>
      <c r="Q2471" t="s">
        <v>120</v>
      </c>
      <c r="R2471" t="s">
        <v>87</v>
      </c>
      <c r="S2471" s="2">
        <v>44297.856377314813</v>
      </c>
      <c r="U2471" s="2">
        <v>43864.717557870368</v>
      </c>
      <c r="V2471" t="b">
        <v>0</v>
      </c>
      <c r="W2471" t="s">
        <v>83</v>
      </c>
      <c r="X2471" t="s">
        <v>2958</v>
      </c>
      <c r="Z2471" t="b">
        <v>0</v>
      </c>
      <c r="AA2471" t="s">
        <v>123</v>
      </c>
      <c r="AB2471" t="s">
        <v>38</v>
      </c>
      <c r="AC2471" t="b">
        <v>0</v>
      </c>
      <c r="AD2471" t="b">
        <v>0</v>
      </c>
      <c r="AE2471" s="3">
        <v>4846.05</v>
      </c>
      <c r="AF2471" s="3">
        <v>0</v>
      </c>
    </row>
    <row r="2472" spans="1:32" x14ac:dyDescent="0.3">
      <c r="A2472" t="s">
        <v>594</v>
      </c>
      <c r="B2472" t="b">
        <v>0</v>
      </c>
      <c r="D2472" t="b">
        <v>0</v>
      </c>
      <c r="E2472" s="1">
        <v>43861</v>
      </c>
      <c r="F2472" t="b">
        <v>1</v>
      </c>
      <c r="G2472" t="s">
        <v>159</v>
      </c>
      <c r="H2472" t="b">
        <v>0</v>
      </c>
      <c r="I2472" s="2">
        <v>43845.569560185184</v>
      </c>
      <c r="J2472" t="b">
        <v>0</v>
      </c>
      <c r="K2472" t="b">
        <v>0</v>
      </c>
      <c r="L2472" t="s">
        <v>244</v>
      </c>
      <c r="M2472">
        <v>1</v>
      </c>
      <c r="N2472">
        <v>2020</v>
      </c>
      <c r="O2472" t="s">
        <v>34</v>
      </c>
      <c r="P2472" t="s">
        <v>34</v>
      </c>
      <c r="Q2472" t="s">
        <v>120</v>
      </c>
      <c r="R2472" t="s">
        <v>87</v>
      </c>
      <c r="S2472" s="2">
        <v>44297.853321759256</v>
      </c>
      <c r="U2472" s="2">
        <v>43899.603888888887</v>
      </c>
      <c r="V2472" t="b">
        <v>0</v>
      </c>
      <c r="W2472" t="s">
        <v>98</v>
      </c>
      <c r="X2472" t="s">
        <v>2983</v>
      </c>
      <c r="Z2472" t="b">
        <v>0</v>
      </c>
      <c r="AA2472" t="s">
        <v>246</v>
      </c>
      <c r="AB2472" t="s">
        <v>38</v>
      </c>
      <c r="AC2472" t="b">
        <v>0</v>
      </c>
      <c r="AD2472" t="b">
        <v>0</v>
      </c>
      <c r="AE2472" s="3">
        <v>8950</v>
      </c>
      <c r="AF2472" s="3">
        <v>0</v>
      </c>
    </row>
    <row r="2473" spans="1:32" x14ac:dyDescent="0.3">
      <c r="A2473" t="s">
        <v>3486</v>
      </c>
      <c r="B2473" t="b">
        <v>0</v>
      </c>
      <c r="D2473" t="b">
        <v>0</v>
      </c>
      <c r="E2473" s="1">
        <v>43861</v>
      </c>
      <c r="F2473" t="b">
        <v>1</v>
      </c>
      <c r="G2473" t="s">
        <v>40</v>
      </c>
      <c r="H2473" t="b">
        <v>0</v>
      </c>
      <c r="I2473" s="2">
        <v>43815.817048611112</v>
      </c>
      <c r="J2473" t="b">
        <v>0</v>
      </c>
      <c r="K2473" t="b">
        <v>0</v>
      </c>
      <c r="L2473" t="s">
        <v>244</v>
      </c>
      <c r="M2473">
        <v>1</v>
      </c>
      <c r="N2473">
        <v>2020</v>
      </c>
      <c r="O2473" t="s">
        <v>34</v>
      </c>
      <c r="P2473" t="s">
        <v>34</v>
      </c>
      <c r="Q2473" t="s">
        <v>69</v>
      </c>
      <c r="R2473" t="s">
        <v>87</v>
      </c>
      <c r="S2473" s="2">
        <v>44297.838888888888</v>
      </c>
      <c r="U2473" s="2">
        <v>44042.542187500003</v>
      </c>
      <c r="V2473" t="b">
        <v>0</v>
      </c>
      <c r="W2473" t="s">
        <v>121</v>
      </c>
      <c r="X2473" t="s">
        <v>4446</v>
      </c>
      <c r="Z2473" t="b">
        <v>1</v>
      </c>
      <c r="AA2473" t="s">
        <v>40</v>
      </c>
      <c r="AB2473" t="s">
        <v>38</v>
      </c>
      <c r="AC2473" t="b">
        <v>0</v>
      </c>
      <c r="AD2473" t="b">
        <v>0</v>
      </c>
      <c r="AE2473" s="3">
        <v>497.5</v>
      </c>
      <c r="AF2473" s="3">
        <v>0</v>
      </c>
    </row>
    <row r="2474" spans="1:32" x14ac:dyDescent="0.3">
      <c r="A2474" t="s">
        <v>987</v>
      </c>
      <c r="B2474" t="b">
        <v>0</v>
      </c>
      <c r="D2474" t="b">
        <v>0</v>
      </c>
      <c r="E2474" s="1">
        <v>43861</v>
      </c>
      <c r="F2474" t="b">
        <v>1</v>
      </c>
      <c r="G2474" t="s">
        <v>159</v>
      </c>
      <c r="H2474" t="b">
        <v>0</v>
      </c>
      <c r="I2474" s="2">
        <v>43851.757141203707</v>
      </c>
      <c r="J2474" t="b">
        <v>0</v>
      </c>
      <c r="K2474" t="b">
        <v>0</v>
      </c>
      <c r="L2474" t="s">
        <v>244</v>
      </c>
      <c r="M2474">
        <v>1</v>
      </c>
      <c r="N2474">
        <v>2020</v>
      </c>
      <c r="O2474" t="s">
        <v>5</v>
      </c>
      <c r="P2474" t="s">
        <v>5</v>
      </c>
      <c r="Q2474" t="s">
        <v>110</v>
      </c>
      <c r="R2474" t="s">
        <v>87</v>
      </c>
      <c r="S2474" s="2">
        <v>44296.95826388889</v>
      </c>
      <c r="U2474" s="2">
        <v>44008.801018518519</v>
      </c>
      <c r="V2474" t="b">
        <v>0</v>
      </c>
      <c r="W2474" t="s">
        <v>37</v>
      </c>
      <c r="X2474" t="s">
        <v>4535</v>
      </c>
      <c r="Z2474" t="b">
        <v>0</v>
      </c>
      <c r="AA2474" t="s">
        <v>159</v>
      </c>
      <c r="AB2474" t="s">
        <v>42</v>
      </c>
      <c r="AC2474" t="b">
        <v>0</v>
      </c>
      <c r="AD2474" t="b">
        <v>1</v>
      </c>
      <c r="AE2474" s="3">
        <v>347</v>
      </c>
      <c r="AF2474" s="3">
        <v>347</v>
      </c>
    </row>
    <row r="2475" spans="1:32" x14ac:dyDescent="0.3">
      <c r="A2475" t="s">
        <v>1037</v>
      </c>
      <c r="B2475" t="b">
        <v>0</v>
      </c>
      <c r="D2475" t="b">
        <v>0</v>
      </c>
      <c r="E2475" s="1">
        <v>43861</v>
      </c>
      <c r="F2475" t="b">
        <v>1</v>
      </c>
      <c r="G2475" t="s">
        <v>109</v>
      </c>
      <c r="H2475" t="b">
        <v>0</v>
      </c>
      <c r="I2475" s="2">
        <v>43840.765127314815</v>
      </c>
      <c r="J2475" t="b">
        <v>0</v>
      </c>
      <c r="K2475" t="b">
        <v>0</v>
      </c>
      <c r="L2475" t="s">
        <v>244</v>
      </c>
      <c r="M2475">
        <v>1</v>
      </c>
      <c r="N2475">
        <v>2020</v>
      </c>
      <c r="O2475" t="s">
        <v>5</v>
      </c>
      <c r="P2475" t="s">
        <v>5</v>
      </c>
      <c r="Q2475" t="s">
        <v>120</v>
      </c>
      <c r="R2475" t="s">
        <v>87</v>
      </c>
      <c r="S2475" s="2">
        <v>44297.8278587963</v>
      </c>
      <c r="U2475" s="2">
        <v>43865.416493055556</v>
      </c>
      <c r="V2475" t="b">
        <v>0</v>
      </c>
      <c r="W2475" t="s">
        <v>83</v>
      </c>
      <c r="X2475" t="s">
        <v>4600</v>
      </c>
      <c r="Z2475" t="b">
        <v>0</v>
      </c>
      <c r="AA2475" t="s">
        <v>109</v>
      </c>
      <c r="AB2475" t="s">
        <v>42</v>
      </c>
      <c r="AC2475" t="b">
        <v>0</v>
      </c>
      <c r="AD2475" t="b">
        <v>1</v>
      </c>
      <c r="AE2475" s="3">
        <v>12150</v>
      </c>
      <c r="AF2475" s="3">
        <v>12150</v>
      </c>
    </row>
    <row r="2476" spans="1:32" x14ac:dyDescent="0.3">
      <c r="A2476" t="s">
        <v>987</v>
      </c>
      <c r="B2476" t="b">
        <v>0</v>
      </c>
      <c r="D2476" t="b">
        <v>0</v>
      </c>
      <c r="E2476" s="1">
        <v>43861</v>
      </c>
      <c r="F2476" t="b">
        <v>1</v>
      </c>
      <c r="G2476" t="s">
        <v>150</v>
      </c>
      <c r="H2476" t="b">
        <v>0</v>
      </c>
      <c r="I2476" s="2">
        <v>43809.998379629629</v>
      </c>
      <c r="J2476" t="b">
        <v>0</v>
      </c>
      <c r="K2476" t="b">
        <v>0</v>
      </c>
      <c r="L2476" t="s">
        <v>244</v>
      </c>
      <c r="M2476">
        <v>1</v>
      </c>
      <c r="N2476">
        <v>2020</v>
      </c>
      <c r="O2476" t="s">
        <v>5</v>
      </c>
      <c r="P2476" t="s">
        <v>5</v>
      </c>
      <c r="Q2476" t="s">
        <v>110</v>
      </c>
      <c r="R2476" t="s">
        <v>87</v>
      </c>
      <c r="S2476" s="2">
        <v>44297.8278587963</v>
      </c>
      <c r="U2476" s="2">
        <v>43868.778599537036</v>
      </c>
      <c r="V2476" t="b">
        <v>0</v>
      </c>
      <c r="W2476" t="s">
        <v>83</v>
      </c>
      <c r="X2476" t="s">
        <v>4628</v>
      </c>
      <c r="Z2476" t="b">
        <v>0</v>
      </c>
      <c r="AA2476" t="s">
        <v>150</v>
      </c>
      <c r="AB2476" t="s">
        <v>42</v>
      </c>
      <c r="AC2476" t="b">
        <v>0</v>
      </c>
      <c r="AD2476" t="b">
        <v>1</v>
      </c>
      <c r="AE2476" s="3">
        <v>22822.5</v>
      </c>
      <c r="AF2476" s="3">
        <v>22822.5</v>
      </c>
    </row>
    <row r="2477" spans="1:32" x14ac:dyDescent="0.3">
      <c r="A2477" t="s">
        <v>3618</v>
      </c>
      <c r="B2477" t="b">
        <v>0</v>
      </c>
      <c r="D2477" t="b">
        <v>0</v>
      </c>
      <c r="E2477" s="1">
        <v>43861</v>
      </c>
      <c r="F2477" t="b">
        <v>1</v>
      </c>
      <c r="G2477" t="s">
        <v>40</v>
      </c>
      <c r="H2477" t="b">
        <v>0</v>
      </c>
      <c r="I2477" s="2">
        <v>43179.629791666666</v>
      </c>
      <c r="J2477" t="b">
        <v>0</v>
      </c>
      <c r="K2477" t="b">
        <v>0</v>
      </c>
      <c r="L2477" t="s">
        <v>244</v>
      </c>
      <c r="M2477">
        <v>1</v>
      </c>
      <c r="N2477">
        <v>2020</v>
      </c>
      <c r="O2477" t="s">
        <v>5</v>
      </c>
      <c r="P2477" t="s">
        <v>5</v>
      </c>
      <c r="Q2477" t="s">
        <v>69</v>
      </c>
      <c r="R2477" t="s">
        <v>87</v>
      </c>
      <c r="S2477" s="2">
        <v>44297.838888888888</v>
      </c>
      <c r="U2477" s="2">
        <v>43861.961724537039</v>
      </c>
      <c r="V2477" t="b">
        <v>0</v>
      </c>
      <c r="W2477" t="s">
        <v>121</v>
      </c>
      <c r="X2477" t="s">
        <v>5285</v>
      </c>
      <c r="Z2477" t="b">
        <v>1</v>
      </c>
      <c r="AA2477" t="s">
        <v>40</v>
      </c>
      <c r="AB2477" t="s">
        <v>42</v>
      </c>
      <c r="AC2477" t="b">
        <v>0</v>
      </c>
      <c r="AD2477" t="b">
        <v>1</v>
      </c>
      <c r="AE2477" s="3">
        <v>6500</v>
      </c>
      <c r="AF2477" s="3">
        <v>6500</v>
      </c>
    </row>
    <row r="2478" spans="1:32" x14ac:dyDescent="0.3">
      <c r="A2478" t="s">
        <v>104</v>
      </c>
      <c r="B2478" t="b">
        <v>0</v>
      </c>
      <c r="D2478" t="b">
        <v>0</v>
      </c>
      <c r="E2478" s="1">
        <v>43861</v>
      </c>
      <c r="F2478" t="b">
        <v>1</v>
      </c>
      <c r="G2478" t="s">
        <v>40</v>
      </c>
      <c r="H2478" t="b">
        <v>0</v>
      </c>
      <c r="I2478" s="2">
        <v>43861.974097222221</v>
      </c>
      <c r="J2478" t="b">
        <v>0</v>
      </c>
      <c r="K2478" t="b">
        <v>0</v>
      </c>
      <c r="L2478" t="s">
        <v>244</v>
      </c>
      <c r="M2478">
        <v>1</v>
      </c>
      <c r="N2478">
        <v>2020</v>
      </c>
      <c r="O2478" t="s">
        <v>5</v>
      </c>
      <c r="P2478" t="s">
        <v>5</v>
      </c>
      <c r="Q2478" t="s">
        <v>69</v>
      </c>
      <c r="R2478" t="s">
        <v>87</v>
      </c>
      <c r="S2478" s="2">
        <v>44297.8278587963</v>
      </c>
      <c r="V2478" t="b">
        <v>0</v>
      </c>
      <c r="W2478" t="s">
        <v>83</v>
      </c>
      <c r="X2478" t="s">
        <v>5314</v>
      </c>
      <c r="Z2478" t="b">
        <v>1</v>
      </c>
      <c r="AA2478" t="s">
        <v>40</v>
      </c>
      <c r="AB2478" t="s">
        <v>42</v>
      </c>
      <c r="AC2478" t="b">
        <v>0</v>
      </c>
      <c r="AD2478" t="b">
        <v>1</v>
      </c>
      <c r="AE2478" s="3">
        <v>1824.1</v>
      </c>
      <c r="AF2478" s="3">
        <v>1824.1</v>
      </c>
    </row>
    <row r="2479" spans="1:32" x14ac:dyDescent="0.3">
      <c r="A2479" t="s">
        <v>1037</v>
      </c>
      <c r="B2479" t="b">
        <v>0</v>
      </c>
      <c r="D2479" t="b">
        <v>0</v>
      </c>
      <c r="E2479" s="1">
        <v>43861</v>
      </c>
      <c r="F2479" t="b">
        <v>1</v>
      </c>
      <c r="G2479" t="s">
        <v>109</v>
      </c>
      <c r="H2479" t="b">
        <v>0</v>
      </c>
      <c r="I2479" s="2">
        <v>43819.684189814812</v>
      </c>
      <c r="J2479" t="b">
        <v>0</v>
      </c>
      <c r="K2479" t="b">
        <v>0</v>
      </c>
      <c r="L2479" t="s">
        <v>244</v>
      </c>
      <c r="M2479">
        <v>1</v>
      </c>
      <c r="N2479">
        <v>2020</v>
      </c>
      <c r="O2479" t="s">
        <v>5</v>
      </c>
      <c r="P2479" t="s">
        <v>5</v>
      </c>
      <c r="Q2479" t="s">
        <v>120</v>
      </c>
      <c r="R2479" t="s">
        <v>87</v>
      </c>
      <c r="S2479" s="2">
        <v>44297.83829861111</v>
      </c>
      <c r="U2479" s="2">
        <v>43865.420555555553</v>
      </c>
      <c r="V2479" t="b">
        <v>0</v>
      </c>
      <c r="W2479" t="s">
        <v>121</v>
      </c>
      <c r="X2479" t="s">
        <v>5779</v>
      </c>
      <c r="Z2479" t="b">
        <v>0</v>
      </c>
      <c r="AA2479" t="s">
        <v>109</v>
      </c>
      <c r="AB2479" t="s">
        <v>42</v>
      </c>
      <c r="AC2479" t="b">
        <v>1</v>
      </c>
      <c r="AD2479" t="b">
        <v>1</v>
      </c>
      <c r="AE2479" s="3">
        <v>1474</v>
      </c>
      <c r="AF2479" s="3">
        <v>1474</v>
      </c>
    </row>
    <row r="2480" spans="1:32" x14ac:dyDescent="0.3">
      <c r="A2480" t="s">
        <v>107</v>
      </c>
      <c r="B2480" t="b">
        <v>0</v>
      </c>
      <c r="D2480" t="b">
        <v>0</v>
      </c>
      <c r="E2480" s="1">
        <v>43862</v>
      </c>
      <c r="F2480" t="b">
        <v>1</v>
      </c>
      <c r="G2480" t="s">
        <v>40</v>
      </c>
      <c r="H2480" t="b">
        <v>0</v>
      </c>
      <c r="I2480" s="2">
        <v>43207.568842592591</v>
      </c>
      <c r="J2480" t="b">
        <v>0</v>
      </c>
      <c r="K2480" t="b">
        <v>0</v>
      </c>
      <c r="L2480" t="s">
        <v>244</v>
      </c>
      <c r="M2480">
        <v>1</v>
      </c>
      <c r="N2480">
        <v>2020</v>
      </c>
      <c r="O2480" t="s">
        <v>34</v>
      </c>
      <c r="P2480" t="s">
        <v>34</v>
      </c>
      <c r="Q2480" t="s">
        <v>69</v>
      </c>
      <c r="R2480" t="s">
        <v>87</v>
      </c>
      <c r="S2480" s="2">
        <v>44297.828460648147</v>
      </c>
      <c r="U2480" s="2">
        <v>43836.76290509259</v>
      </c>
      <c r="V2480" t="b">
        <v>0</v>
      </c>
      <c r="W2480" t="s">
        <v>83</v>
      </c>
      <c r="X2480" t="s">
        <v>3330</v>
      </c>
      <c r="Z2480" t="b">
        <v>0</v>
      </c>
      <c r="AA2480" t="s">
        <v>40</v>
      </c>
      <c r="AB2480" t="s">
        <v>38</v>
      </c>
      <c r="AC2480" t="b">
        <v>0</v>
      </c>
      <c r="AD2480" t="b">
        <v>0</v>
      </c>
      <c r="AE2480" s="3">
        <v>19500</v>
      </c>
      <c r="AF2480" s="3">
        <v>0</v>
      </c>
    </row>
    <row r="2481" spans="1:32" x14ac:dyDescent="0.3">
      <c r="A2481" t="s">
        <v>367</v>
      </c>
      <c r="B2481" t="b">
        <v>0</v>
      </c>
      <c r="D2481" t="b">
        <v>0</v>
      </c>
      <c r="E2481" s="1">
        <v>43864</v>
      </c>
      <c r="F2481" t="b">
        <v>1</v>
      </c>
      <c r="G2481" t="s">
        <v>159</v>
      </c>
      <c r="H2481" t="b">
        <v>0</v>
      </c>
      <c r="I2481" s="2">
        <v>43808.646458333336</v>
      </c>
      <c r="J2481" t="b">
        <v>0</v>
      </c>
      <c r="K2481" t="b">
        <v>0</v>
      </c>
      <c r="L2481" t="s">
        <v>244</v>
      </c>
      <c r="M2481">
        <v>1</v>
      </c>
      <c r="N2481">
        <v>2020</v>
      </c>
      <c r="O2481" t="s">
        <v>5</v>
      </c>
      <c r="P2481" t="s">
        <v>5</v>
      </c>
      <c r="R2481" t="s">
        <v>87</v>
      </c>
      <c r="S2481" s="2">
        <v>44296.95826388889</v>
      </c>
      <c r="U2481" s="2">
        <v>43864.572395833333</v>
      </c>
      <c r="V2481" t="b">
        <v>0</v>
      </c>
      <c r="W2481" t="s">
        <v>331</v>
      </c>
      <c r="X2481" t="s">
        <v>4612</v>
      </c>
      <c r="Z2481" t="b">
        <v>0</v>
      </c>
      <c r="AA2481" t="s">
        <v>159</v>
      </c>
      <c r="AB2481" t="s">
        <v>42</v>
      </c>
      <c r="AC2481" t="b">
        <v>0</v>
      </c>
      <c r="AD2481" t="b">
        <v>1</v>
      </c>
      <c r="AE2481" s="3">
        <v>8950</v>
      </c>
      <c r="AF2481" s="3">
        <v>8950</v>
      </c>
    </row>
    <row r="2482" spans="1:32" x14ac:dyDescent="0.3">
      <c r="A2482" t="s">
        <v>299</v>
      </c>
      <c r="B2482" t="b">
        <v>0</v>
      </c>
      <c r="D2482" t="b">
        <v>0</v>
      </c>
      <c r="E2482" s="1">
        <v>43865</v>
      </c>
      <c r="F2482" t="b">
        <v>1</v>
      </c>
      <c r="G2482" t="s">
        <v>123</v>
      </c>
      <c r="H2482" t="b">
        <v>0</v>
      </c>
      <c r="I2482" s="2">
        <v>43861.719259259262</v>
      </c>
      <c r="J2482" t="b">
        <v>0</v>
      </c>
      <c r="K2482" t="b">
        <v>0</v>
      </c>
      <c r="L2482" t="s">
        <v>244</v>
      </c>
      <c r="M2482">
        <v>1</v>
      </c>
      <c r="N2482">
        <v>2020</v>
      </c>
      <c r="O2482" t="s">
        <v>5</v>
      </c>
      <c r="P2482" t="s">
        <v>5</v>
      </c>
      <c r="Q2482" t="s">
        <v>120</v>
      </c>
      <c r="R2482" t="s">
        <v>87</v>
      </c>
      <c r="S2482" s="2">
        <v>44296.95826388889</v>
      </c>
      <c r="U2482" s="2">
        <v>43871.584745370368</v>
      </c>
      <c r="V2482" t="b">
        <v>0</v>
      </c>
      <c r="W2482" t="s">
        <v>37</v>
      </c>
      <c r="X2482" t="s">
        <v>4504</v>
      </c>
      <c r="Z2482" t="b">
        <v>0</v>
      </c>
      <c r="AA2482" t="s">
        <v>159</v>
      </c>
      <c r="AB2482" t="s">
        <v>42</v>
      </c>
      <c r="AC2482" t="b">
        <v>0</v>
      </c>
      <c r="AD2482" t="b">
        <v>1</v>
      </c>
      <c r="AE2482" s="3">
        <v>4000</v>
      </c>
      <c r="AF2482" s="3">
        <v>4000</v>
      </c>
    </row>
    <row r="2483" spans="1:32" x14ac:dyDescent="0.3">
      <c r="A2483" t="s">
        <v>3472</v>
      </c>
      <c r="B2483" t="b">
        <v>0</v>
      </c>
      <c r="D2483" t="b">
        <v>0</v>
      </c>
      <c r="E2483" s="1">
        <v>43866</v>
      </c>
      <c r="F2483" t="b">
        <v>1</v>
      </c>
      <c r="G2483" t="s">
        <v>229</v>
      </c>
      <c r="H2483" t="b">
        <v>1</v>
      </c>
      <c r="I2483" s="2">
        <v>43809.047395833331</v>
      </c>
      <c r="J2483" t="b">
        <v>0</v>
      </c>
      <c r="K2483" t="b">
        <v>0</v>
      </c>
      <c r="L2483" t="s">
        <v>244</v>
      </c>
      <c r="M2483">
        <v>1</v>
      </c>
      <c r="N2483">
        <v>2020</v>
      </c>
      <c r="O2483" t="s">
        <v>5</v>
      </c>
      <c r="P2483" t="s">
        <v>5</v>
      </c>
      <c r="Q2483" t="s">
        <v>69</v>
      </c>
      <c r="R2483" t="s">
        <v>87</v>
      </c>
      <c r="S2483" s="2">
        <v>44297.828460648147</v>
      </c>
      <c r="U2483" s="2">
        <v>43866.932951388888</v>
      </c>
      <c r="V2483" t="b">
        <v>0</v>
      </c>
      <c r="W2483" t="s">
        <v>83</v>
      </c>
      <c r="X2483" t="s">
        <v>5227</v>
      </c>
      <c r="Z2483" t="b">
        <v>0</v>
      </c>
      <c r="AA2483" t="s">
        <v>229</v>
      </c>
      <c r="AB2483" t="s">
        <v>42</v>
      </c>
      <c r="AC2483" t="b">
        <v>0</v>
      </c>
      <c r="AD2483" t="b">
        <v>1</v>
      </c>
      <c r="AE2483" s="3">
        <v>96038.87</v>
      </c>
      <c r="AF2483" s="3">
        <v>96038.87</v>
      </c>
    </row>
    <row r="2484" spans="1:32" x14ac:dyDescent="0.3">
      <c r="A2484" t="s">
        <v>1821</v>
      </c>
      <c r="B2484" t="b">
        <v>0</v>
      </c>
      <c r="D2484" t="b">
        <v>0</v>
      </c>
      <c r="E2484" s="1">
        <v>43866</v>
      </c>
      <c r="F2484" t="b">
        <v>1</v>
      </c>
      <c r="G2484" t="s">
        <v>229</v>
      </c>
      <c r="H2484" t="b">
        <v>0</v>
      </c>
      <c r="I2484" s="2">
        <v>43769.972870370373</v>
      </c>
      <c r="J2484" t="b">
        <v>0</v>
      </c>
      <c r="K2484" t="b">
        <v>0</v>
      </c>
      <c r="L2484" t="s">
        <v>244</v>
      </c>
      <c r="M2484">
        <v>1</v>
      </c>
      <c r="N2484">
        <v>2020</v>
      </c>
      <c r="O2484" t="s">
        <v>5</v>
      </c>
      <c r="P2484" t="s">
        <v>5</v>
      </c>
      <c r="Q2484" t="s">
        <v>69</v>
      </c>
      <c r="R2484" t="s">
        <v>87</v>
      </c>
      <c r="S2484" s="2">
        <v>44297.838888888888</v>
      </c>
      <c r="U2484" s="2">
        <v>43866.792233796295</v>
      </c>
      <c r="V2484" t="b">
        <v>0</v>
      </c>
      <c r="W2484" t="s">
        <v>121</v>
      </c>
      <c r="X2484" t="s">
        <v>5280</v>
      </c>
      <c r="Z2484" t="b">
        <v>1</v>
      </c>
      <c r="AA2484" t="s">
        <v>229</v>
      </c>
      <c r="AB2484" t="s">
        <v>42</v>
      </c>
      <c r="AC2484" t="b">
        <v>0</v>
      </c>
      <c r="AD2484" t="b">
        <v>1</v>
      </c>
      <c r="AE2484" s="3">
        <v>1303.05</v>
      </c>
      <c r="AF2484" s="3">
        <v>1303.05</v>
      </c>
    </row>
    <row r="2485" spans="1:32" x14ac:dyDescent="0.3">
      <c r="A2485" t="s">
        <v>2657</v>
      </c>
      <c r="B2485" t="b">
        <v>0</v>
      </c>
      <c r="D2485" t="b">
        <v>0</v>
      </c>
      <c r="E2485" s="1">
        <v>43867</v>
      </c>
      <c r="F2485" t="b">
        <v>1</v>
      </c>
      <c r="G2485" t="s">
        <v>1034</v>
      </c>
      <c r="H2485" t="b">
        <v>1</v>
      </c>
      <c r="I2485" s="2">
        <v>43802.772048611114</v>
      </c>
      <c r="J2485" t="b">
        <v>0</v>
      </c>
      <c r="K2485" t="b">
        <v>0</v>
      </c>
      <c r="L2485" t="s">
        <v>244</v>
      </c>
      <c r="M2485">
        <v>1</v>
      </c>
      <c r="N2485">
        <v>2020</v>
      </c>
      <c r="O2485" t="s">
        <v>5</v>
      </c>
      <c r="P2485" t="s">
        <v>5</v>
      </c>
      <c r="Q2485" t="s">
        <v>120</v>
      </c>
      <c r="R2485" t="s">
        <v>87</v>
      </c>
      <c r="S2485" s="2">
        <v>44296.95826388889</v>
      </c>
      <c r="U2485" s="2">
        <v>43867.669328703705</v>
      </c>
      <c r="V2485" t="b">
        <v>0</v>
      </c>
      <c r="W2485" t="s">
        <v>98</v>
      </c>
      <c r="X2485" t="s">
        <v>5154</v>
      </c>
      <c r="Z2485" t="b">
        <v>0</v>
      </c>
      <c r="AA2485" t="s">
        <v>1332</v>
      </c>
      <c r="AB2485" t="s">
        <v>42</v>
      </c>
      <c r="AC2485" t="b">
        <v>0</v>
      </c>
      <c r="AD2485" t="b">
        <v>1</v>
      </c>
      <c r="AE2485" s="3">
        <v>123008</v>
      </c>
      <c r="AF2485" s="3">
        <v>123008</v>
      </c>
    </row>
    <row r="2486" spans="1:32" x14ac:dyDescent="0.3">
      <c r="A2486" t="s">
        <v>367</v>
      </c>
      <c r="B2486" t="b">
        <v>0</v>
      </c>
      <c r="D2486" t="b">
        <v>0</v>
      </c>
      <c r="E2486" s="1">
        <v>43868</v>
      </c>
      <c r="F2486" t="b">
        <v>1</v>
      </c>
      <c r="G2486" t="s">
        <v>159</v>
      </c>
      <c r="H2486" t="b">
        <v>0</v>
      </c>
      <c r="I2486" s="2">
        <v>43871.676215277781</v>
      </c>
      <c r="J2486" t="b">
        <v>0</v>
      </c>
      <c r="K2486" t="b">
        <v>0</v>
      </c>
      <c r="L2486" t="s">
        <v>244</v>
      </c>
      <c r="M2486">
        <v>1</v>
      </c>
      <c r="N2486">
        <v>2020</v>
      </c>
      <c r="O2486" t="s">
        <v>5</v>
      </c>
      <c r="P2486" t="s">
        <v>5</v>
      </c>
      <c r="R2486" t="s">
        <v>87</v>
      </c>
      <c r="S2486" s="2">
        <v>44296.95826388889</v>
      </c>
      <c r="V2486" t="b">
        <v>0</v>
      </c>
      <c r="W2486" t="s">
        <v>331</v>
      </c>
      <c r="X2486" t="s">
        <v>4547</v>
      </c>
      <c r="Z2486" t="b">
        <v>0</v>
      </c>
      <c r="AA2486" t="s">
        <v>159</v>
      </c>
      <c r="AB2486" t="s">
        <v>42</v>
      </c>
      <c r="AC2486" t="b">
        <v>0</v>
      </c>
      <c r="AD2486" t="b">
        <v>1</v>
      </c>
      <c r="AE2486" s="3">
        <v>695</v>
      </c>
      <c r="AF2486" s="3">
        <v>695</v>
      </c>
    </row>
    <row r="2487" spans="1:32" x14ac:dyDescent="0.3">
      <c r="A2487" t="s">
        <v>987</v>
      </c>
      <c r="B2487" t="b">
        <v>0</v>
      </c>
      <c r="D2487" t="b">
        <v>0</v>
      </c>
      <c r="E2487" s="1">
        <v>43868</v>
      </c>
      <c r="F2487" t="b">
        <v>1</v>
      </c>
      <c r="G2487" t="s">
        <v>150</v>
      </c>
      <c r="H2487" t="b">
        <v>0</v>
      </c>
      <c r="I2487" s="2">
        <v>43535.931307870371</v>
      </c>
      <c r="J2487" t="b">
        <v>0</v>
      </c>
      <c r="K2487" t="b">
        <v>0</v>
      </c>
      <c r="L2487" t="s">
        <v>244</v>
      </c>
      <c r="M2487">
        <v>1</v>
      </c>
      <c r="N2487">
        <v>2020</v>
      </c>
      <c r="O2487" t="s">
        <v>5</v>
      </c>
      <c r="P2487" t="s">
        <v>5</v>
      </c>
      <c r="Q2487" t="s">
        <v>110</v>
      </c>
      <c r="R2487" t="s">
        <v>87</v>
      </c>
      <c r="S2487" s="2">
        <v>44296.95826388889</v>
      </c>
      <c r="U2487" s="2">
        <v>43868.778263888889</v>
      </c>
      <c r="V2487" t="b">
        <v>0</v>
      </c>
      <c r="W2487" t="s">
        <v>37</v>
      </c>
      <c r="X2487" t="s">
        <v>4552</v>
      </c>
      <c r="Z2487" t="b">
        <v>0</v>
      </c>
      <c r="AA2487" t="s">
        <v>150</v>
      </c>
      <c r="AB2487" t="s">
        <v>42</v>
      </c>
      <c r="AC2487" t="b">
        <v>0</v>
      </c>
      <c r="AD2487" t="b">
        <v>1</v>
      </c>
      <c r="AE2487" s="3">
        <v>6237</v>
      </c>
      <c r="AF2487" s="3">
        <v>6237</v>
      </c>
    </row>
    <row r="2488" spans="1:32" x14ac:dyDescent="0.3">
      <c r="A2488" t="s">
        <v>1564</v>
      </c>
      <c r="B2488" t="b">
        <v>0</v>
      </c>
      <c r="D2488" t="b">
        <v>0</v>
      </c>
      <c r="E2488" s="1">
        <v>43868</v>
      </c>
      <c r="F2488" t="b">
        <v>1</v>
      </c>
      <c r="G2488" t="s">
        <v>40</v>
      </c>
      <c r="H2488" t="b">
        <v>0</v>
      </c>
      <c r="I2488" s="2">
        <v>43817.660868055558</v>
      </c>
      <c r="J2488" t="b">
        <v>0</v>
      </c>
      <c r="K2488" t="b">
        <v>0</v>
      </c>
      <c r="L2488" t="s">
        <v>244</v>
      </c>
      <c r="M2488">
        <v>1</v>
      </c>
      <c r="N2488">
        <v>2020</v>
      </c>
      <c r="O2488" t="s">
        <v>5</v>
      </c>
      <c r="P2488" t="s">
        <v>5</v>
      </c>
      <c r="Q2488" t="s">
        <v>69</v>
      </c>
      <c r="R2488" t="s">
        <v>87</v>
      </c>
      <c r="S2488" s="2">
        <v>44297.828460648147</v>
      </c>
      <c r="U2488" s="2">
        <v>43868.787824074076</v>
      </c>
      <c r="V2488" t="b">
        <v>0</v>
      </c>
      <c r="W2488" t="s">
        <v>83</v>
      </c>
      <c r="X2488" t="s">
        <v>5328</v>
      </c>
      <c r="Z2488" t="b">
        <v>1</v>
      </c>
      <c r="AA2488" t="s">
        <v>40</v>
      </c>
      <c r="AB2488" t="s">
        <v>42</v>
      </c>
      <c r="AC2488" t="b">
        <v>0</v>
      </c>
      <c r="AD2488" t="b">
        <v>1</v>
      </c>
      <c r="AE2488" s="3">
        <v>6500</v>
      </c>
      <c r="AF2488" s="3">
        <v>6500</v>
      </c>
    </row>
    <row r="2489" spans="1:32" x14ac:dyDescent="0.3">
      <c r="A2489" t="s">
        <v>2415</v>
      </c>
      <c r="B2489" t="b">
        <v>0</v>
      </c>
      <c r="D2489" t="b">
        <v>0</v>
      </c>
      <c r="E2489" s="1">
        <v>43871</v>
      </c>
      <c r="F2489" t="b">
        <v>1</v>
      </c>
      <c r="G2489" t="s">
        <v>229</v>
      </c>
      <c r="H2489" t="b">
        <v>0</v>
      </c>
      <c r="I2489" s="2">
        <v>43731.156921296293</v>
      </c>
      <c r="J2489" t="b">
        <v>0</v>
      </c>
      <c r="K2489" t="b">
        <v>0</v>
      </c>
      <c r="L2489" t="s">
        <v>244</v>
      </c>
      <c r="M2489">
        <v>1</v>
      </c>
      <c r="N2489">
        <v>2020</v>
      </c>
      <c r="O2489" t="s">
        <v>5</v>
      </c>
      <c r="P2489" t="s">
        <v>5</v>
      </c>
      <c r="Q2489" t="s">
        <v>69</v>
      </c>
      <c r="R2489" t="s">
        <v>87</v>
      </c>
      <c r="S2489" s="2">
        <v>44297.838888888888</v>
      </c>
      <c r="U2489" s="2">
        <v>43872.204340277778</v>
      </c>
      <c r="V2489" t="b">
        <v>0</v>
      </c>
      <c r="W2489" t="s">
        <v>121</v>
      </c>
      <c r="X2489" t="s">
        <v>5305</v>
      </c>
      <c r="Z2489" t="b">
        <v>1</v>
      </c>
      <c r="AA2489" t="s">
        <v>229</v>
      </c>
      <c r="AB2489" t="s">
        <v>42</v>
      </c>
      <c r="AC2489" t="b">
        <v>0</v>
      </c>
      <c r="AD2489" t="b">
        <v>1</v>
      </c>
      <c r="AE2489" s="3">
        <v>3150</v>
      </c>
      <c r="AF2489" s="3">
        <v>3150</v>
      </c>
    </row>
    <row r="2490" spans="1:32" x14ac:dyDescent="0.3">
      <c r="A2490" t="s">
        <v>164</v>
      </c>
      <c r="B2490" t="b">
        <v>0</v>
      </c>
      <c r="D2490" t="b">
        <v>0</v>
      </c>
      <c r="E2490" s="1">
        <v>43873</v>
      </c>
      <c r="F2490" t="b">
        <v>1</v>
      </c>
      <c r="G2490" t="s">
        <v>159</v>
      </c>
      <c r="H2490" t="b">
        <v>0</v>
      </c>
      <c r="I2490" s="2">
        <v>43871.619560185187</v>
      </c>
      <c r="J2490" t="b">
        <v>0</v>
      </c>
      <c r="K2490" t="b">
        <v>0</v>
      </c>
      <c r="L2490" t="s">
        <v>244</v>
      </c>
      <c r="M2490">
        <v>1</v>
      </c>
      <c r="N2490">
        <v>2020</v>
      </c>
      <c r="O2490" t="s">
        <v>5</v>
      </c>
      <c r="P2490" t="s">
        <v>5</v>
      </c>
      <c r="R2490" t="s">
        <v>87</v>
      </c>
      <c r="S2490" s="2">
        <v>44296.95826388889</v>
      </c>
      <c r="U2490" s="2">
        <v>43873.67728009259</v>
      </c>
      <c r="V2490" t="b">
        <v>0</v>
      </c>
      <c r="W2490" t="s">
        <v>37</v>
      </c>
      <c r="X2490" t="s">
        <v>4546</v>
      </c>
      <c r="Z2490" t="b">
        <v>0</v>
      </c>
      <c r="AA2490" t="s">
        <v>159</v>
      </c>
      <c r="AB2490" t="s">
        <v>42</v>
      </c>
      <c r="AC2490" t="b">
        <v>0</v>
      </c>
      <c r="AD2490" t="b">
        <v>1</v>
      </c>
      <c r="AE2490" s="3">
        <v>3350</v>
      </c>
      <c r="AF2490" s="3">
        <v>3350</v>
      </c>
    </row>
    <row r="2491" spans="1:32" x14ac:dyDescent="0.3">
      <c r="A2491" t="s">
        <v>3592</v>
      </c>
      <c r="B2491" t="b">
        <v>0</v>
      </c>
      <c r="D2491" t="b">
        <v>0</v>
      </c>
      <c r="E2491" s="1">
        <v>43873</v>
      </c>
      <c r="F2491" t="b">
        <v>1</v>
      </c>
      <c r="G2491" t="s">
        <v>40</v>
      </c>
      <c r="H2491" t="b">
        <v>0</v>
      </c>
      <c r="I2491" s="2">
        <v>43325.579930555556</v>
      </c>
      <c r="J2491" t="b">
        <v>0</v>
      </c>
      <c r="K2491" t="b">
        <v>0</v>
      </c>
      <c r="L2491" t="s">
        <v>244</v>
      </c>
      <c r="M2491">
        <v>1</v>
      </c>
      <c r="N2491">
        <v>2020</v>
      </c>
      <c r="O2491" t="s">
        <v>5</v>
      </c>
      <c r="P2491" t="s">
        <v>5</v>
      </c>
      <c r="Q2491" t="s">
        <v>64</v>
      </c>
      <c r="R2491" t="s">
        <v>87</v>
      </c>
      <c r="S2491" s="2">
        <v>44297.828460648147</v>
      </c>
      <c r="U2491" s="2">
        <v>43873.832071759258</v>
      </c>
      <c r="V2491" t="b">
        <v>0</v>
      </c>
      <c r="W2491" t="s">
        <v>83</v>
      </c>
      <c r="X2491" t="s">
        <v>5290</v>
      </c>
      <c r="Z2491" t="b">
        <v>1</v>
      </c>
      <c r="AA2491" t="s">
        <v>40</v>
      </c>
      <c r="AB2491" t="s">
        <v>42</v>
      </c>
      <c r="AC2491" t="b">
        <v>0</v>
      </c>
      <c r="AD2491" t="b">
        <v>1</v>
      </c>
      <c r="AE2491" s="3">
        <v>6500</v>
      </c>
      <c r="AF2491" s="3">
        <v>6500</v>
      </c>
    </row>
    <row r="2492" spans="1:32" x14ac:dyDescent="0.3">
      <c r="A2492" t="s">
        <v>1445</v>
      </c>
      <c r="B2492" t="b">
        <v>0</v>
      </c>
      <c r="D2492" t="b">
        <v>0</v>
      </c>
      <c r="E2492" s="1">
        <v>43874</v>
      </c>
      <c r="F2492" t="b">
        <v>1</v>
      </c>
      <c r="G2492" t="s">
        <v>194</v>
      </c>
      <c r="H2492" t="b">
        <v>0</v>
      </c>
      <c r="I2492" s="2">
        <v>43055.073888888888</v>
      </c>
      <c r="J2492" t="b">
        <v>0</v>
      </c>
      <c r="K2492" t="b">
        <v>0</v>
      </c>
      <c r="L2492" t="s">
        <v>244</v>
      </c>
      <c r="M2492">
        <v>1</v>
      </c>
      <c r="N2492">
        <v>2020</v>
      </c>
      <c r="O2492" t="s">
        <v>5</v>
      </c>
      <c r="P2492" t="s">
        <v>5</v>
      </c>
      <c r="Q2492" t="s">
        <v>49</v>
      </c>
      <c r="R2492" t="s">
        <v>87</v>
      </c>
      <c r="S2492" s="2">
        <v>44297.8278587963</v>
      </c>
      <c r="U2492" s="2">
        <v>43874.658773148149</v>
      </c>
      <c r="V2492" t="b">
        <v>0</v>
      </c>
      <c r="W2492" t="s">
        <v>83</v>
      </c>
      <c r="X2492" t="s">
        <v>5308</v>
      </c>
      <c r="Z2492" t="b">
        <v>1</v>
      </c>
      <c r="AA2492" t="s">
        <v>194</v>
      </c>
      <c r="AB2492" t="s">
        <v>42</v>
      </c>
      <c r="AC2492" t="b">
        <v>0</v>
      </c>
      <c r="AD2492" t="b">
        <v>1</v>
      </c>
      <c r="AE2492" s="3">
        <v>117584</v>
      </c>
      <c r="AF2492" s="3">
        <v>117584</v>
      </c>
    </row>
    <row r="2493" spans="1:32" x14ac:dyDescent="0.3">
      <c r="A2493" t="s">
        <v>361</v>
      </c>
      <c r="B2493" t="b">
        <v>0</v>
      </c>
      <c r="D2493" t="b">
        <v>0</v>
      </c>
      <c r="E2493" s="1">
        <v>43875</v>
      </c>
      <c r="F2493" t="b">
        <v>1</v>
      </c>
      <c r="G2493" t="s">
        <v>109</v>
      </c>
      <c r="H2493" t="b">
        <v>1</v>
      </c>
      <c r="I2493" s="2">
        <v>42497.67701388889</v>
      </c>
      <c r="J2493" t="b">
        <v>0</v>
      </c>
      <c r="K2493" t="b">
        <v>0</v>
      </c>
      <c r="L2493" t="s">
        <v>244</v>
      </c>
      <c r="M2493">
        <v>1</v>
      </c>
      <c r="N2493">
        <v>2020</v>
      </c>
      <c r="O2493" t="s">
        <v>34</v>
      </c>
      <c r="P2493" t="s">
        <v>34</v>
      </c>
      <c r="Q2493" t="s">
        <v>5976</v>
      </c>
      <c r="R2493" t="s">
        <v>87</v>
      </c>
      <c r="S2493" s="2">
        <v>44296.959062499998</v>
      </c>
      <c r="U2493" s="2">
        <v>43852.553969907407</v>
      </c>
      <c r="V2493" t="b">
        <v>0</v>
      </c>
      <c r="W2493" t="s">
        <v>37</v>
      </c>
      <c r="X2493" t="s">
        <v>362</v>
      </c>
      <c r="Z2493" t="b">
        <v>0</v>
      </c>
      <c r="AA2493" t="s">
        <v>123</v>
      </c>
      <c r="AB2493" t="s">
        <v>38</v>
      </c>
      <c r="AC2493" t="b">
        <v>0</v>
      </c>
      <c r="AD2493" t="b">
        <v>0</v>
      </c>
      <c r="AE2493" s="3">
        <v>54805</v>
      </c>
      <c r="AF2493" s="3">
        <v>0</v>
      </c>
    </row>
    <row r="2494" spans="1:32" x14ac:dyDescent="0.3">
      <c r="A2494" t="s">
        <v>490</v>
      </c>
      <c r="B2494" t="b">
        <v>0</v>
      </c>
      <c r="D2494" t="b">
        <v>0</v>
      </c>
      <c r="E2494" s="1">
        <v>43875</v>
      </c>
      <c r="F2494" t="b">
        <v>1</v>
      </c>
      <c r="G2494" t="s">
        <v>109</v>
      </c>
      <c r="H2494" t="b">
        <v>0</v>
      </c>
      <c r="I2494" s="2">
        <v>42544.162951388891</v>
      </c>
      <c r="J2494" t="b">
        <v>0</v>
      </c>
      <c r="K2494" t="b">
        <v>0</v>
      </c>
      <c r="L2494" t="s">
        <v>244</v>
      </c>
      <c r="M2494">
        <v>1</v>
      </c>
      <c r="N2494">
        <v>2020</v>
      </c>
      <c r="O2494" t="s">
        <v>34</v>
      </c>
      <c r="P2494" t="s">
        <v>34</v>
      </c>
      <c r="Q2494" t="s">
        <v>5979</v>
      </c>
      <c r="R2494" t="s">
        <v>87</v>
      </c>
      <c r="S2494" s="2">
        <v>44296.959062499998</v>
      </c>
      <c r="U2494" s="2">
        <v>43745.46607638889</v>
      </c>
      <c r="V2494" t="b">
        <v>0</v>
      </c>
      <c r="W2494" t="s">
        <v>98</v>
      </c>
      <c r="X2494" t="s">
        <v>491</v>
      </c>
      <c r="Z2494" t="b">
        <v>0</v>
      </c>
      <c r="AA2494" t="s">
        <v>123</v>
      </c>
      <c r="AB2494" t="s">
        <v>38</v>
      </c>
      <c r="AC2494" t="b">
        <v>0</v>
      </c>
      <c r="AD2494" t="b">
        <v>0</v>
      </c>
      <c r="AE2494" s="3">
        <v>54805</v>
      </c>
      <c r="AF2494" s="3">
        <v>0</v>
      </c>
    </row>
    <row r="2495" spans="1:32" x14ac:dyDescent="0.3">
      <c r="A2495" t="s">
        <v>1015</v>
      </c>
      <c r="B2495" t="b">
        <v>0</v>
      </c>
      <c r="D2495" t="b">
        <v>0</v>
      </c>
      <c r="E2495" s="1">
        <v>43875</v>
      </c>
      <c r="F2495" t="b">
        <v>1</v>
      </c>
      <c r="G2495" t="s">
        <v>964</v>
      </c>
      <c r="H2495" t="b">
        <v>1</v>
      </c>
      <c r="I2495" s="2">
        <v>42766.764062499999</v>
      </c>
      <c r="J2495" t="b">
        <v>0</v>
      </c>
      <c r="K2495" t="b">
        <v>0</v>
      </c>
      <c r="L2495" t="s">
        <v>244</v>
      </c>
      <c r="M2495">
        <v>1</v>
      </c>
      <c r="N2495">
        <v>2020</v>
      </c>
      <c r="O2495" t="s">
        <v>34</v>
      </c>
      <c r="P2495" t="s">
        <v>34</v>
      </c>
      <c r="Q2495" t="s">
        <v>5981</v>
      </c>
      <c r="R2495" t="s">
        <v>87</v>
      </c>
      <c r="S2495" s="2">
        <v>44296.959062499998</v>
      </c>
      <c r="U2495" s="2">
        <v>43875.506967592592</v>
      </c>
      <c r="V2495" t="b">
        <v>0</v>
      </c>
      <c r="W2495" t="s">
        <v>98</v>
      </c>
      <c r="X2495" t="s">
        <v>1016</v>
      </c>
      <c r="Z2495" t="b">
        <v>0</v>
      </c>
      <c r="AA2495" t="s">
        <v>109</v>
      </c>
      <c r="AB2495" t="s">
        <v>38</v>
      </c>
      <c r="AC2495" t="b">
        <v>0</v>
      </c>
      <c r="AD2495" t="b">
        <v>0</v>
      </c>
      <c r="AE2495" s="3">
        <v>50015</v>
      </c>
      <c r="AF2495" s="3">
        <v>0</v>
      </c>
    </row>
    <row r="2496" spans="1:32" x14ac:dyDescent="0.3">
      <c r="A2496" t="s">
        <v>1022</v>
      </c>
      <c r="B2496" t="b">
        <v>0</v>
      </c>
      <c r="D2496" t="b">
        <v>0</v>
      </c>
      <c r="E2496" s="1">
        <v>43875</v>
      </c>
      <c r="F2496" t="b">
        <v>1</v>
      </c>
      <c r="G2496" t="s">
        <v>964</v>
      </c>
      <c r="H2496" t="b">
        <v>1</v>
      </c>
      <c r="I2496" s="2">
        <v>42766.813738425924</v>
      </c>
      <c r="J2496" t="b">
        <v>0</v>
      </c>
      <c r="K2496" t="b">
        <v>0</v>
      </c>
      <c r="L2496" t="s">
        <v>244</v>
      </c>
      <c r="M2496">
        <v>1</v>
      </c>
      <c r="N2496">
        <v>2020</v>
      </c>
      <c r="O2496" t="s">
        <v>34</v>
      </c>
      <c r="P2496" t="s">
        <v>34</v>
      </c>
      <c r="Q2496" t="s">
        <v>5972</v>
      </c>
      <c r="R2496" t="s">
        <v>87</v>
      </c>
      <c r="S2496" s="2">
        <v>44296.959062499998</v>
      </c>
      <c r="U2496" s="2">
        <v>43875.576157407406</v>
      </c>
      <c r="V2496" t="b">
        <v>0</v>
      </c>
      <c r="W2496" t="s">
        <v>98</v>
      </c>
      <c r="X2496" t="s">
        <v>1023</v>
      </c>
      <c r="Z2496" t="b">
        <v>0</v>
      </c>
      <c r="AA2496" t="s">
        <v>109</v>
      </c>
      <c r="AB2496" t="s">
        <v>38</v>
      </c>
      <c r="AC2496" t="b">
        <v>0</v>
      </c>
      <c r="AD2496" t="b">
        <v>0</v>
      </c>
      <c r="AE2496" s="3">
        <v>50015</v>
      </c>
      <c r="AF2496" s="3">
        <v>0</v>
      </c>
    </row>
    <row r="2497" spans="1:32" x14ac:dyDescent="0.3">
      <c r="A2497" t="s">
        <v>1035</v>
      </c>
      <c r="B2497" t="b">
        <v>0</v>
      </c>
      <c r="D2497" t="b">
        <v>0</v>
      </c>
      <c r="E2497" s="1">
        <v>43875</v>
      </c>
      <c r="F2497" t="b">
        <v>1</v>
      </c>
      <c r="G2497" t="s">
        <v>964</v>
      </c>
      <c r="H2497" t="b">
        <v>1</v>
      </c>
      <c r="I2497" s="2">
        <v>42766.874837962961</v>
      </c>
      <c r="J2497" t="b">
        <v>0</v>
      </c>
      <c r="K2497" t="b">
        <v>0</v>
      </c>
      <c r="L2497" t="s">
        <v>244</v>
      </c>
      <c r="M2497">
        <v>1</v>
      </c>
      <c r="N2497">
        <v>2020</v>
      </c>
      <c r="O2497" t="s">
        <v>34</v>
      </c>
      <c r="P2497" t="s">
        <v>34</v>
      </c>
      <c r="Q2497" t="s">
        <v>5973</v>
      </c>
      <c r="R2497" t="s">
        <v>87</v>
      </c>
      <c r="S2497" s="2">
        <v>44296.959062499998</v>
      </c>
      <c r="U2497" s="2">
        <v>43875.594606481478</v>
      </c>
      <c r="V2497" t="b">
        <v>0</v>
      </c>
      <c r="W2497" t="s">
        <v>98</v>
      </c>
      <c r="X2497" t="s">
        <v>1036</v>
      </c>
      <c r="Z2497" t="b">
        <v>0</v>
      </c>
      <c r="AA2497" t="s">
        <v>109</v>
      </c>
      <c r="AB2497" t="s">
        <v>38</v>
      </c>
      <c r="AC2497" t="b">
        <v>0</v>
      </c>
      <c r="AD2497" t="b">
        <v>0</v>
      </c>
      <c r="AE2497" s="3">
        <v>54805</v>
      </c>
      <c r="AF2497" s="3">
        <v>0</v>
      </c>
    </row>
    <row r="2498" spans="1:32" x14ac:dyDescent="0.3">
      <c r="A2498" t="s">
        <v>1046</v>
      </c>
      <c r="B2498" t="b">
        <v>0</v>
      </c>
      <c r="D2498" t="b">
        <v>0</v>
      </c>
      <c r="E2498" s="1">
        <v>43875</v>
      </c>
      <c r="F2498" t="b">
        <v>1</v>
      </c>
      <c r="G2498" t="s">
        <v>964</v>
      </c>
      <c r="H2498" t="b">
        <v>1</v>
      </c>
      <c r="I2498" s="2">
        <v>42766.90965277778</v>
      </c>
      <c r="J2498" t="b">
        <v>0</v>
      </c>
      <c r="K2498" t="b">
        <v>0</v>
      </c>
      <c r="L2498" t="s">
        <v>244</v>
      </c>
      <c r="M2498">
        <v>1</v>
      </c>
      <c r="N2498">
        <v>2020</v>
      </c>
      <c r="O2498" t="s">
        <v>34</v>
      </c>
      <c r="P2498" t="s">
        <v>34</v>
      </c>
      <c r="Q2498" t="s">
        <v>3016</v>
      </c>
      <c r="R2498" t="s">
        <v>87</v>
      </c>
      <c r="S2498" s="2">
        <v>44296.959062499998</v>
      </c>
      <c r="U2498" s="2">
        <v>43875.503622685188</v>
      </c>
      <c r="V2498" t="b">
        <v>0</v>
      </c>
      <c r="W2498" t="s">
        <v>98</v>
      </c>
      <c r="X2498" t="s">
        <v>1047</v>
      </c>
      <c r="Z2498" t="b">
        <v>0</v>
      </c>
      <c r="AA2498" t="s">
        <v>109</v>
      </c>
      <c r="AB2498" t="s">
        <v>38</v>
      </c>
      <c r="AC2498" t="b">
        <v>0</v>
      </c>
      <c r="AD2498" t="b">
        <v>0</v>
      </c>
      <c r="AE2498" s="3">
        <v>54805</v>
      </c>
      <c r="AF2498" s="3">
        <v>0</v>
      </c>
    </row>
    <row r="2499" spans="1:32" x14ac:dyDescent="0.3">
      <c r="A2499" t="s">
        <v>1113</v>
      </c>
      <c r="B2499" t="b">
        <v>0</v>
      </c>
      <c r="D2499" t="b">
        <v>0</v>
      </c>
      <c r="E2499" s="1">
        <v>43875</v>
      </c>
      <c r="F2499" t="b">
        <v>1</v>
      </c>
      <c r="G2499" t="s">
        <v>109</v>
      </c>
      <c r="H2499" t="b">
        <v>1</v>
      </c>
      <c r="I2499" s="2">
        <v>42807.82640046296</v>
      </c>
      <c r="J2499" t="b">
        <v>0</v>
      </c>
      <c r="K2499" t="b">
        <v>0</v>
      </c>
      <c r="L2499" t="s">
        <v>244</v>
      </c>
      <c r="M2499">
        <v>1</v>
      </c>
      <c r="N2499">
        <v>2020</v>
      </c>
      <c r="O2499" t="s">
        <v>34</v>
      </c>
      <c r="P2499" t="s">
        <v>34</v>
      </c>
      <c r="Q2499" t="s">
        <v>5975</v>
      </c>
      <c r="R2499" t="s">
        <v>87</v>
      </c>
      <c r="S2499" s="2">
        <v>44297.856377314813</v>
      </c>
      <c r="U2499" s="2">
        <v>43875.678055555552</v>
      </c>
      <c r="V2499" t="b">
        <v>0</v>
      </c>
      <c r="W2499" t="s">
        <v>37</v>
      </c>
      <c r="X2499" t="s">
        <v>1114</v>
      </c>
      <c r="Z2499" t="b">
        <v>0</v>
      </c>
      <c r="AA2499" t="s">
        <v>109</v>
      </c>
      <c r="AB2499" t="s">
        <v>38</v>
      </c>
      <c r="AC2499" t="b">
        <v>0</v>
      </c>
      <c r="AD2499" t="b">
        <v>0</v>
      </c>
      <c r="AE2499" s="3">
        <v>54805</v>
      </c>
      <c r="AF2499" s="3">
        <v>0</v>
      </c>
    </row>
    <row r="2500" spans="1:32" x14ac:dyDescent="0.3">
      <c r="A2500" t="s">
        <v>1145</v>
      </c>
      <c r="B2500" t="b">
        <v>0</v>
      </c>
      <c r="D2500" t="b">
        <v>0</v>
      </c>
      <c r="E2500" s="1">
        <v>43875</v>
      </c>
      <c r="F2500" t="b">
        <v>1</v>
      </c>
      <c r="G2500" t="s">
        <v>964</v>
      </c>
      <c r="H2500" t="b">
        <v>1</v>
      </c>
      <c r="I2500" s="2">
        <v>42821.556631944448</v>
      </c>
      <c r="J2500" t="b">
        <v>0</v>
      </c>
      <c r="K2500" t="b">
        <v>0</v>
      </c>
      <c r="L2500" t="s">
        <v>244</v>
      </c>
      <c r="M2500">
        <v>1</v>
      </c>
      <c r="N2500">
        <v>2020</v>
      </c>
      <c r="O2500" t="s">
        <v>34</v>
      </c>
      <c r="P2500" t="s">
        <v>34</v>
      </c>
      <c r="Q2500" t="s">
        <v>5981</v>
      </c>
      <c r="R2500" t="s">
        <v>87</v>
      </c>
      <c r="S2500" s="2">
        <v>44296.959062499998</v>
      </c>
      <c r="U2500" s="2">
        <v>43875.508553240739</v>
      </c>
      <c r="V2500" t="b">
        <v>0</v>
      </c>
      <c r="W2500" t="s">
        <v>98</v>
      </c>
      <c r="X2500" t="s">
        <v>1146</v>
      </c>
      <c r="Z2500" t="b">
        <v>0</v>
      </c>
      <c r="AA2500" t="s">
        <v>109</v>
      </c>
      <c r="AB2500" t="s">
        <v>38</v>
      </c>
      <c r="AC2500" t="b">
        <v>0</v>
      </c>
      <c r="AD2500" t="b">
        <v>0</v>
      </c>
      <c r="AE2500" s="3">
        <v>54805</v>
      </c>
      <c r="AF2500" s="3">
        <v>0</v>
      </c>
    </row>
    <row r="2501" spans="1:32" x14ac:dyDescent="0.3">
      <c r="A2501" t="s">
        <v>1227</v>
      </c>
      <c r="B2501" t="b">
        <v>0</v>
      </c>
      <c r="D2501" t="b">
        <v>0</v>
      </c>
      <c r="E2501" s="1">
        <v>43875</v>
      </c>
      <c r="F2501" t="b">
        <v>1</v>
      </c>
      <c r="G2501" t="s">
        <v>964</v>
      </c>
      <c r="H2501" t="b">
        <v>1</v>
      </c>
      <c r="I2501" s="2">
        <v>43256.792581018519</v>
      </c>
      <c r="J2501" t="b">
        <v>0</v>
      </c>
      <c r="K2501" t="b">
        <v>0</v>
      </c>
      <c r="L2501" t="s">
        <v>244</v>
      </c>
      <c r="M2501">
        <v>1</v>
      </c>
      <c r="N2501">
        <v>2020</v>
      </c>
      <c r="O2501" t="s">
        <v>34</v>
      </c>
      <c r="P2501" t="s">
        <v>34</v>
      </c>
      <c r="Q2501" t="s">
        <v>120</v>
      </c>
      <c r="R2501" t="s">
        <v>87</v>
      </c>
      <c r="S2501" s="2">
        <v>44296.959062499998</v>
      </c>
      <c r="U2501" s="2">
        <v>43875.610034722224</v>
      </c>
      <c r="V2501" t="b">
        <v>0</v>
      </c>
      <c r="W2501" t="s">
        <v>1252</v>
      </c>
      <c r="X2501" t="s">
        <v>5875</v>
      </c>
      <c r="Z2501" t="b">
        <v>0</v>
      </c>
      <c r="AA2501" t="s">
        <v>109</v>
      </c>
      <c r="AB2501" t="s">
        <v>38</v>
      </c>
      <c r="AC2501" t="b">
        <v>0</v>
      </c>
      <c r="AD2501" t="b">
        <v>0</v>
      </c>
      <c r="AE2501" s="3">
        <v>98817</v>
      </c>
      <c r="AF2501" s="3">
        <v>0</v>
      </c>
    </row>
    <row r="2502" spans="1:32" x14ac:dyDescent="0.3">
      <c r="A2502" t="s">
        <v>3187</v>
      </c>
      <c r="B2502" t="b">
        <v>0</v>
      </c>
      <c r="D2502" t="b">
        <v>0</v>
      </c>
      <c r="E2502" s="1">
        <v>43879</v>
      </c>
      <c r="F2502" t="b">
        <v>1</v>
      </c>
      <c r="G2502" t="s">
        <v>159</v>
      </c>
      <c r="H2502" t="b">
        <v>0</v>
      </c>
      <c r="I2502" s="2">
        <v>43861.712060185186</v>
      </c>
      <c r="J2502" t="b">
        <v>0</v>
      </c>
      <c r="K2502" t="b">
        <v>0</v>
      </c>
      <c r="L2502" t="s">
        <v>244</v>
      </c>
      <c r="M2502">
        <v>1</v>
      </c>
      <c r="N2502">
        <v>2020</v>
      </c>
      <c r="O2502" t="s">
        <v>5</v>
      </c>
      <c r="P2502" t="s">
        <v>5</v>
      </c>
      <c r="R2502" t="s">
        <v>87</v>
      </c>
      <c r="S2502" s="2">
        <v>44297.841400462959</v>
      </c>
      <c r="U2502" s="2">
        <v>43879.922152777777</v>
      </c>
      <c r="V2502" t="b">
        <v>0</v>
      </c>
      <c r="W2502" t="s">
        <v>37</v>
      </c>
      <c r="X2502" t="s">
        <v>4606</v>
      </c>
      <c r="Z2502" t="b">
        <v>0</v>
      </c>
      <c r="AA2502" t="s">
        <v>150</v>
      </c>
      <c r="AB2502" t="s">
        <v>42</v>
      </c>
      <c r="AC2502" t="b">
        <v>0</v>
      </c>
      <c r="AD2502" t="b">
        <v>1</v>
      </c>
      <c r="AE2502" s="3">
        <v>8950</v>
      </c>
      <c r="AF2502" s="3">
        <v>8950</v>
      </c>
    </row>
    <row r="2503" spans="1:32" x14ac:dyDescent="0.3">
      <c r="A2503" t="s">
        <v>1485</v>
      </c>
      <c r="B2503" t="b">
        <v>0</v>
      </c>
      <c r="D2503" t="b">
        <v>0</v>
      </c>
      <c r="E2503" s="1">
        <v>43879</v>
      </c>
      <c r="F2503" t="b">
        <v>1</v>
      </c>
      <c r="G2503" t="s">
        <v>40</v>
      </c>
      <c r="H2503" t="b">
        <v>0</v>
      </c>
      <c r="I2503" s="2">
        <v>43879.793171296296</v>
      </c>
      <c r="J2503" t="b">
        <v>0</v>
      </c>
      <c r="K2503" t="b">
        <v>0</v>
      </c>
      <c r="L2503" t="s">
        <v>244</v>
      </c>
      <c r="M2503">
        <v>1</v>
      </c>
      <c r="N2503">
        <v>2020</v>
      </c>
      <c r="O2503" t="s">
        <v>5</v>
      </c>
      <c r="P2503" t="s">
        <v>5</v>
      </c>
      <c r="Q2503" t="s">
        <v>35</v>
      </c>
      <c r="R2503" t="s">
        <v>87</v>
      </c>
      <c r="S2503" s="2">
        <v>44297.8278587963</v>
      </c>
      <c r="V2503" t="b">
        <v>0</v>
      </c>
      <c r="W2503" t="s">
        <v>83</v>
      </c>
      <c r="X2503" t="s">
        <v>5336</v>
      </c>
      <c r="Z2503" t="b">
        <v>1</v>
      </c>
      <c r="AA2503" t="s">
        <v>40</v>
      </c>
      <c r="AB2503" t="s">
        <v>42</v>
      </c>
      <c r="AC2503" t="b">
        <v>0</v>
      </c>
      <c r="AD2503" t="b">
        <v>1</v>
      </c>
      <c r="AE2503" s="3">
        <v>179.1</v>
      </c>
      <c r="AF2503" s="3">
        <v>179.1</v>
      </c>
    </row>
    <row r="2504" spans="1:32" x14ac:dyDescent="0.3">
      <c r="A2504" t="s">
        <v>3050</v>
      </c>
      <c r="B2504" t="b">
        <v>0</v>
      </c>
      <c r="D2504" t="b">
        <v>0</v>
      </c>
      <c r="E2504" s="1">
        <v>43879</v>
      </c>
      <c r="F2504" t="b">
        <v>1</v>
      </c>
      <c r="G2504" t="s">
        <v>159</v>
      </c>
      <c r="H2504" t="b">
        <v>1</v>
      </c>
      <c r="I2504" s="2">
        <v>43419.61273148148</v>
      </c>
      <c r="J2504" t="b">
        <v>0</v>
      </c>
      <c r="K2504" t="b">
        <v>0</v>
      </c>
      <c r="L2504" t="s">
        <v>244</v>
      </c>
      <c r="M2504">
        <v>1</v>
      </c>
      <c r="N2504">
        <v>2020</v>
      </c>
      <c r="O2504" t="s">
        <v>5</v>
      </c>
      <c r="P2504" t="s">
        <v>5</v>
      </c>
      <c r="Q2504" t="s">
        <v>120</v>
      </c>
      <c r="R2504" t="s">
        <v>87</v>
      </c>
      <c r="S2504" s="2">
        <v>44296.95826388889</v>
      </c>
      <c r="U2504" s="2">
        <v>43879.683518518519</v>
      </c>
      <c r="V2504" t="b">
        <v>0</v>
      </c>
      <c r="W2504" t="s">
        <v>37</v>
      </c>
      <c r="X2504" t="s">
        <v>5968</v>
      </c>
      <c r="Z2504" t="b">
        <v>0</v>
      </c>
      <c r="AA2504" t="s">
        <v>123</v>
      </c>
      <c r="AB2504" t="s">
        <v>42</v>
      </c>
      <c r="AC2504" t="b">
        <v>1</v>
      </c>
      <c r="AD2504" t="b">
        <v>1</v>
      </c>
      <c r="AE2504" s="3">
        <v>90775</v>
      </c>
      <c r="AF2504" s="3">
        <v>90775</v>
      </c>
    </row>
    <row r="2505" spans="1:32" x14ac:dyDescent="0.3">
      <c r="A2505" t="s">
        <v>3873</v>
      </c>
      <c r="B2505" t="b">
        <v>0</v>
      </c>
      <c r="D2505" t="b">
        <v>0</v>
      </c>
      <c r="E2505" s="1">
        <v>43880</v>
      </c>
      <c r="F2505" t="b">
        <v>1</v>
      </c>
      <c r="G2505" t="s">
        <v>40</v>
      </c>
      <c r="H2505" t="b">
        <v>0</v>
      </c>
      <c r="I2505" s="2">
        <v>43515.820138888892</v>
      </c>
      <c r="J2505" t="b">
        <v>0</v>
      </c>
      <c r="K2505" t="b">
        <v>0</v>
      </c>
      <c r="L2505" t="s">
        <v>244</v>
      </c>
      <c r="M2505">
        <v>1</v>
      </c>
      <c r="N2505">
        <v>2020</v>
      </c>
      <c r="O2505" t="s">
        <v>34</v>
      </c>
      <c r="P2505" t="s">
        <v>34</v>
      </c>
      <c r="Q2505" t="s">
        <v>49</v>
      </c>
      <c r="R2505" t="s">
        <v>1234</v>
      </c>
      <c r="S2505" s="2">
        <v>44369.836921296293</v>
      </c>
      <c r="U2505" s="2">
        <v>43840.49114583333</v>
      </c>
      <c r="V2505" t="b">
        <v>1</v>
      </c>
      <c r="W2505" t="s">
        <v>121</v>
      </c>
      <c r="X2505" t="s">
        <v>3874</v>
      </c>
      <c r="Z2505" t="b">
        <v>0</v>
      </c>
      <c r="AA2505" t="s">
        <v>1234</v>
      </c>
      <c r="AB2505" t="s">
        <v>38</v>
      </c>
      <c r="AC2505" t="b">
        <v>0</v>
      </c>
      <c r="AD2505" t="b">
        <v>0</v>
      </c>
      <c r="AE2505" s="3">
        <v>883508.16</v>
      </c>
      <c r="AF2505" s="3">
        <v>0</v>
      </c>
    </row>
    <row r="2506" spans="1:32" x14ac:dyDescent="0.3">
      <c r="A2506" t="s">
        <v>3336</v>
      </c>
      <c r="B2506" t="b">
        <v>0</v>
      </c>
      <c r="D2506" t="b">
        <v>0</v>
      </c>
      <c r="E2506" s="1">
        <v>43880</v>
      </c>
      <c r="F2506" t="b">
        <v>1</v>
      </c>
      <c r="G2506" t="s">
        <v>51</v>
      </c>
      <c r="H2506" t="b">
        <v>0</v>
      </c>
      <c r="I2506" s="2">
        <v>43811.111944444441</v>
      </c>
      <c r="J2506" t="b">
        <v>0</v>
      </c>
      <c r="K2506" t="b">
        <v>0</v>
      </c>
      <c r="L2506" t="s">
        <v>244</v>
      </c>
      <c r="M2506">
        <v>1</v>
      </c>
      <c r="N2506">
        <v>2020</v>
      </c>
      <c r="O2506" t="s">
        <v>5</v>
      </c>
      <c r="P2506" t="s">
        <v>5</v>
      </c>
      <c r="Q2506" t="s">
        <v>49</v>
      </c>
      <c r="R2506" t="s">
        <v>87</v>
      </c>
      <c r="S2506" s="2">
        <v>44297.838888888888</v>
      </c>
      <c r="U2506" s="2">
        <v>43880.668842592589</v>
      </c>
      <c r="V2506" t="b">
        <v>0</v>
      </c>
      <c r="W2506" t="s">
        <v>121</v>
      </c>
      <c r="X2506" t="s">
        <v>5367</v>
      </c>
      <c r="Z2506" t="b">
        <v>1</v>
      </c>
      <c r="AA2506" t="s">
        <v>51</v>
      </c>
      <c r="AB2506" t="s">
        <v>42</v>
      </c>
      <c r="AC2506" t="b">
        <v>0</v>
      </c>
      <c r="AD2506" t="b">
        <v>1</v>
      </c>
      <c r="AE2506" s="3">
        <v>86909.09</v>
      </c>
      <c r="AF2506" s="3">
        <v>86909.09</v>
      </c>
    </row>
    <row r="2507" spans="1:32" x14ac:dyDescent="0.3">
      <c r="A2507" t="s">
        <v>4452</v>
      </c>
      <c r="B2507" t="b">
        <v>0</v>
      </c>
      <c r="D2507" t="b">
        <v>0</v>
      </c>
      <c r="E2507" s="1">
        <v>43881</v>
      </c>
      <c r="F2507" t="b">
        <v>1</v>
      </c>
      <c r="G2507" t="s">
        <v>159</v>
      </c>
      <c r="H2507" t="b">
        <v>0</v>
      </c>
      <c r="I2507" s="2">
        <v>43871.643472222226</v>
      </c>
      <c r="J2507" t="b">
        <v>0</v>
      </c>
      <c r="K2507" t="b">
        <v>0</v>
      </c>
      <c r="L2507" t="s">
        <v>244</v>
      </c>
      <c r="M2507">
        <v>1</v>
      </c>
      <c r="N2507">
        <v>2020</v>
      </c>
      <c r="O2507" t="s">
        <v>5</v>
      </c>
      <c r="P2507" t="s">
        <v>5</v>
      </c>
      <c r="R2507" t="s">
        <v>87</v>
      </c>
      <c r="S2507" s="2">
        <v>44296.95826388889</v>
      </c>
      <c r="U2507" s="2">
        <v>43893.814456018517</v>
      </c>
      <c r="V2507" t="b">
        <v>0</v>
      </c>
      <c r="W2507" t="s">
        <v>98</v>
      </c>
      <c r="X2507" t="s">
        <v>4608</v>
      </c>
      <c r="Z2507" t="b">
        <v>0</v>
      </c>
      <c r="AA2507" t="s">
        <v>159</v>
      </c>
      <c r="AB2507" t="s">
        <v>42</v>
      </c>
      <c r="AC2507" t="b">
        <v>0</v>
      </c>
      <c r="AD2507" t="b">
        <v>1</v>
      </c>
      <c r="AE2507" s="3">
        <v>8950</v>
      </c>
      <c r="AF2507" s="3">
        <v>8950</v>
      </c>
    </row>
    <row r="2508" spans="1:32" x14ac:dyDescent="0.3">
      <c r="A2508" t="s">
        <v>1239</v>
      </c>
      <c r="B2508" t="b">
        <v>0</v>
      </c>
      <c r="D2508" t="b">
        <v>0</v>
      </c>
      <c r="E2508" s="1">
        <v>43882</v>
      </c>
      <c r="F2508" t="b">
        <v>1</v>
      </c>
      <c r="G2508" t="s">
        <v>40</v>
      </c>
      <c r="H2508" t="b">
        <v>0</v>
      </c>
      <c r="I2508" s="2">
        <v>43871.864444444444</v>
      </c>
      <c r="J2508" t="b">
        <v>0</v>
      </c>
      <c r="K2508" t="b">
        <v>0</v>
      </c>
      <c r="L2508" t="s">
        <v>244</v>
      </c>
      <c r="M2508">
        <v>1</v>
      </c>
      <c r="N2508">
        <v>2020</v>
      </c>
      <c r="O2508" t="s">
        <v>5</v>
      </c>
      <c r="P2508" t="s">
        <v>5</v>
      </c>
      <c r="Q2508" t="s">
        <v>35</v>
      </c>
      <c r="R2508" t="s">
        <v>87</v>
      </c>
      <c r="S2508" s="2">
        <v>44297.838888888888</v>
      </c>
      <c r="U2508" s="2">
        <v>43882.814282407409</v>
      </c>
      <c r="V2508" t="b">
        <v>0</v>
      </c>
      <c r="W2508" t="s">
        <v>121</v>
      </c>
      <c r="X2508" t="s">
        <v>5361</v>
      </c>
      <c r="Z2508" t="b">
        <v>1</v>
      </c>
      <c r="AA2508" t="s">
        <v>40</v>
      </c>
      <c r="AB2508" t="s">
        <v>42</v>
      </c>
      <c r="AC2508" t="b">
        <v>0</v>
      </c>
      <c r="AD2508" t="b">
        <v>1</v>
      </c>
      <c r="AE2508" s="3">
        <v>1190</v>
      </c>
      <c r="AF2508" s="3">
        <v>1190</v>
      </c>
    </row>
    <row r="2509" spans="1:32" x14ac:dyDescent="0.3">
      <c r="A2509" t="s">
        <v>823</v>
      </c>
      <c r="B2509" t="b">
        <v>0</v>
      </c>
      <c r="D2509" t="b">
        <v>0</v>
      </c>
      <c r="E2509" s="1">
        <v>43885</v>
      </c>
      <c r="F2509" t="b">
        <v>1</v>
      </c>
      <c r="G2509" t="s">
        <v>109</v>
      </c>
      <c r="H2509" t="b">
        <v>1</v>
      </c>
      <c r="I2509" s="2">
        <v>42649.754675925928</v>
      </c>
      <c r="J2509" t="b">
        <v>0</v>
      </c>
      <c r="K2509" t="b">
        <v>0</v>
      </c>
      <c r="L2509" t="s">
        <v>244</v>
      </c>
      <c r="M2509">
        <v>1</v>
      </c>
      <c r="N2509">
        <v>2020</v>
      </c>
      <c r="O2509" t="s">
        <v>5</v>
      </c>
      <c r="P2509" t="s">
        <v>5</v>
      </c>
      <c r="Q2509" t="s">
        <v>5978</v>
      </c>
      <c r="R2509" t="s">
        <v>87</v>
      </c>
      <c r="S2509" s="2">
        <v>44296.95826388889</v>
      </c>
      <c r="U2509" s="2">
        <v>43885.668969907405</v>
      </c>
      <c r="V2509" t="b">
        <v>0</v>
      </c>
      <c r="W2509" t="s">
        <v>111</v>
      </c>
      <c r="X2509" t="s">
        <v>824</v>
      </c>
      <c r="Z2509" t="b">
        <v>0</v>
      </c>
      <c r="AA2509" t="s">
        <v>123</v>
      </c>
      <c r="AB2509" t="s">
        <v>42</v>
      </c>
      <c r="AC2509" t="b">
        <v>1</v>
      </c>
      <c r="AD2509" t="b">
        <v>1</v>
      </c>
      <c r="AE2509" s="3">
        <v>89746.5</v>
      </c>
      <c r="AF2509" s="3">
        <v>89746.5</v>
      </c>
    </row>
    <row r="2510" spans="1:32" x14ac:dyDescent="0.3">
      <c r="A2510" t="s">
        <v>2943</v>
      </c>
      <c r="B2510" t="b">
        <v>0</v>
      </c>
      <c r="D2510" t="b">
        <v>0</v>
      </c>
      <c r="E2510" s="1">
        <v>43885</v>
      </c>
      <c r="F2510" t="b">
        <v>1</v>
      </c>
      <c r="G2510" t="s">
        <v>123</v>
      </c>
      <c r="H2510" t="b">
        <v>0</v>
      </c>
      <c r="I2510" s="2">
        <v>43887.15697916667</v>
      </c>
      <c r="J2510" t="b">
        <v>0</v>
      </c>
      <c r="K2510" t="b">
        <v>0</v>
      </c>
      <c r="L2510" t="s">
        <v>244</v>
      </c>
      <c r="M2510">
        <v>1</v>
      </c>
      <c r="N2510">
        <v>2020</v>
      </c>
      <c r="O2510" t="s">
        <v>34</v>
      </c>
      <c r="P2510" t="s">
        <v>34</v>
      </c>
      <c r="Q2510" t="s">
        <v>120</v>
      </c>
      <c r="R2510" t="s">
        <v>87</v>
      </c>
      <c r="S2510" s="2">
        <v>44297.8278587963</v>
      </c>
      <c r="U2510" s="2">
        <v>43906.57408564815</v>
      </c>
      <c r="V2510" t="b">
        <v>0</v>
      </c>
      <c r="W2510" t="s">
        <v>83</v>
      </c>
      <c r="X2510" t="s">
        <v>3003</v>
      </c>
      <c r="Z2510" t="b">
        <v>0</v>
      </c>
      <c r="AA2510" t="s">
        <v>123</v>
      </c>
      <c r="AB2510" t="s">
        <v>38</v>
      </c>
      <c r="AC2510" t="b">
        <v>0</v>
      </c>
      <c r="AD2510" t="b">
        <v>0</v>
      </c>
      <c r="AE2510" s="3">
        <v>99903.6</v>
      </c>
      <c r="AF2510" s="3">
        <v>0</v>
      </c>
    </row>
    <row r="2511" spans="1:32" x14ac:dyDescent="0.3">
      <c r="A2511" t="s">
        <v>3297</v>
      </c>
      <c r="B2511" t="b">
        <v>0</v>
      </c>
      <c r="D2511" t="b">
        <v>0</v>
      </c>
      <c r="E2511" s="1">
        <v>43886</v>
      </c>
      <c r="F2511" t="b">
        <v>1</v>
      </c>
      <c r="G2511" t="s">
        <v>40</v>
      </c>
      <c r="H2511" t="b">
        <v>0</v>
      </c>
      <c r="I2511" s="2">
        <v>43521.792407407411</v>
      </c>
      <c r="J2511" t="b">
        <v>0</v>
      </c>
      <c r="K2511" t="b">
        <v>0</v>
      </c>
      <c r="L2511" t="s">
        <v>244</v>
      </c>
      <c r="M2511">
        <v>1</v>
      </c>
      <c r="N2511">
        <v>2020</v>
      </c>
      <c r="O2511" t="s">
        <v>34</v>
      </c>
      <c r="P2511" t="s">
        <v>34</v>
      </c>
      <c r="Q2511" t="s">
        <v>64</v>
      </c>
      <c r="R2511" t="s">
        <v>87</v>
      </c>
      <c r="S2511" s="2">
        <v>44297.8278587963</v>
      </c>
      <c r="U2511" s="2">
        <v>43836.763020833336</v>
      </c>
      <c r="V2511" t="b">
        <v>0</v>
      </c>
      <c r="W2511" t="s">
        <v>83</v>
      </c>
      <c r="X2511" t="s">
        <v>3298</v>
      </c>
      <c r="Z2511" t="b">
        <v>0</v>
      </c>
      <c r="AA2511" t="s">
        <v>66</v>
      </c>
      <c r="AB2511" t="s">
        <v>38</v>
      </c>
      <c r="AC2511" t="b">
        <v>0</v>
      </c>
      <c r="AD2511" t="b">
        <v>0</v>
      </c>
      <c r="AE2511" s="3">
        <v>65636</v>
      </c>
      <c r="AF2511" s="3">
        <v>0</v>
      </c>
    </row>
    <row r="2512" spans="1:32" x14ac:dyDescent="0.3">
      <c r="A2512" t="s">
        <v>282</v>
      </c>
      <c r="B2512" t="b">
        <v>0</v>
      </c>
      <c r="D2512" t="b">
        <v>0</v>
      </c>
      <c r="E2512" s="1">
        <v>43886</v>
      </c>
      <c r="F2512" t="b">
        <v>1</v>
      </c>
      <c r="G2512" t="s">
        <v>159</v>
      </c>
      <c r="H2512" t="b">
        <v>0</v>
      </c>
      <c r="I2512" s="2">
        <v>43886.792534722219</v>
      </c>
      <c r="J2512" t="b">
        <v>0</v>
      </c>
      <c r="K2512" t="b">
        <v>0</v>
      </c>
      <c r="L2512" t="s">
        <v>244</v>
      </c>
      <c r="M2512">
        <v>1</v>
      </c>
      <c r="N2512">
        <v>2020</v>
      </c>
      <c r="O2512" t="s">
        <v>5</v>
      </c>
      <c r="P2512" t="s">
        <v>5</v>
      </c>
      <c r="R2512" t="s">
        <v>87</v>
      </c>
      <c r="S2512" s="2">
        <v>44296.95826388889</v>
      </c>
      <c r="V2512" t="b">
        <v>0</v>
      </c>
      <c r="W2512" t="s">
        <v>37</v>
      </c>
      <c r="X2512" t="s">
        <v>4598</v>
      </c>
      <c r="Z2512" t="b">
        <v>0</v>
      </c>
      <c r="AA2512" t="s">
        <v>159</v>
      </c>
      <c r="AB2512" t="s">
        <v>42</v>
      </c>
      <c r="AC2512" t="b">
        <v>0</v>
      </c>
      <c r="AD2512" t="b">
        <v>1</v>
      </c>
      <c r="AE2512" s="3">
        <v>695</v>
      </c>
      <c r="AF2512" s="3">
        <v>695</v>
      </c>
    </row>
    <row r="2513" spans="1:32" x14ac:dyDescent="0.3">
      <c r="A2513" t="s">
        <v>1791</v>
      </c>
      <c r="B2513" t="b">
        <v>0</v>
      </c>
      <c r="D2513" t="b">
        <v>0</v>
      </c>
      <c r="E2513" s="1">
        <v>43887</v>
      </c>
      <c r="F2513" t="b">
        <v>1</v>
      </c>
      <c r="G2513" t="s">
        <v>40</v>
      </c>
      <c r="H2513" t="b">
        <v>0</v>
      </c>
      <c r="I2513" s="2">
        <v>43887.819756944446</v>
      </c>
      <c r="J2513" t="b">
        <v>0</v>
      </c>
      <c r="K2513" t="b">
        <v>0</v>
      </c>
      <c r="L2513" t="s">
        <v>244</v>
      </c>
      <c r="M2513">
        <v>1</v>
      </c>
      <c r="N2513">
        <v>2020</v>
      </c>
      <c r="O2513" t="s">
        <v>34</v>
      </c>
      <c r="P2513" t="s">
        <v>34</v>
      </c>
      <c r="Q2513" t="s">
        <v>35</v>
      </c>
      <c r="R2513" t="s">
        <v>87</v>
      </c>
      <c r="S2513" s="2">
        <v>44297.8278587963</v>
      </c>
      <c r="U2513" s="2">
        <v>43952.86078703704</v>
      </c>
      <c r="V2513" t="b">
        <v>0</v>
      </c>
      <c r="W2513" t="s">
        <v>83</v>
      </c>
      <c r="X2513" t="s">
        <v>3339</v>
      </c>
      <c r="Z2513" t="b">
        <v>0</v>
      </c>
      <c r="AA2513" t="s">
        <v>40</v>
      </c>
      <c r="AB2513" t="s">
        <v>38</v>
      </c>
      <c r="AC2513" t="b">
        <v>0</v>
      </c>
      <c r="AD2513" t="b">
        <v>0</v>
      </c>
      <c r="AE2513" s="3">
        <v>150</v>
      </c>
      <c r="AF2513" s="3">
        <v>0</v>
      </c>
    </row>
    <row r="2514" spans="1:32" x14ac:dyDescent="0.3">
      <c r="A2514" t="s">
        <v>2943</v>
      </c>
      <c r="B2514" t="b">
        <v>0</v>
      </c>
      <c r="D2514" t="b">
        <v>0</v>
      </c>
      <c r="E2514" s="1">
        <v>43888</v>
      </c>
      <c r="F2514" t="b">
        <v>1</v>
      </c>
      <c r="G2514" t="s">
        <v>159</v>
      </c>
      <c r="H2514" t="b">
        <v>0</v>
      </c>
      <c r="I2514" s="2">
        <v>43888.788425925923</v>
      </c>
      <c r="J2514" t="b">
        <v>0</v>
      </c>
      <c r="K2514" t="b">
        <v>0</v>
      </c>
      <c r="L2514" t="s">
        <v>244</v>
      </c>
      <c r="M2514">
        <v>1</v>
      </c>
      <c r="N2514">
        <v>2020</v>
      </c>
      <c r="O2514" t="s">
        <v>34</v>
      </c>
      <c r="P2514" t="s">
        <v>34</v>
      </c>
      <c r="R2514" t="s">
        <v>87</v>
      </c>
      <c r="S2514" s="2">
        <v>44297.856377314813</v>
      </c>
      <c r="U2514" s="2">
        <v>43888.812465277777</v>
      </c>
      <c r="V2514" t="b">
        <v>0</v>
      </c>
      <c r="W2514" t="s">
        <v>121</v>
      </c>
      <c r="X2514" t="s">
        <v>2944</v>
      </c>
      <c r="Z2514" t="b">
        <v>0</v>
      </c>
      <c r="AA2514" t="s">
        <v>159</v>
      </c>
      <c r="AB2514" t="s">
        <v>38</v>
      </c>
      <c r="AC2514" t="b">
        <v>0</v>
      </c>
      <c r="AD2514" t="b">
        <v>0</v>
      </c>
      <c r="AE2514" s="3">
        <v>139450</v>
      </c>
      <c r="AF2514" s="3">
        <v>0</v>
      </c>
    </row>
    <row r="2515" spans="1:32" x14ac:dyDescent="0.3">
      <c r="A2515" t="s">
        <v>618</v>
      </c>
      <c r="B2515" t="b">
        <v>0</v>
      </c>
      <c r="D2515" t="b">
        <v>0</v>
      </c>
      <c r="E2515" s="1">
        <v>43888</v>
      </c>
      <c r="F2515" t="b">
        <v>1</v>
      </c>
      <c r="G2515" t="s">
        <v>159</v>
      </c>
      <c r="H2515" t="b">
        <v>0</v>
      </c>
      <c r="I2515" s="2">
        <v>43880.644421296296</v>
      </c>
      <c r="J2515" t="b">
        <v>0</v>
      </c>
      <c r="K2515" t="b">
        <v>0</v>
      </c>
      <c r="L2515" t="s">
        <v>244</v>
      </c>
      <c r="M2515">
        <v>1</v>
      </c>
      <c r="N2515">
        <v>2020</v>
      </c>
      <c r="O2515" t="s">
        <v>5</v>
      </c>
      <c r="P2515" t="s">
        <v>5</v>
      </c>
      <c r="R2515" t="s">
        <v>87</v>
      </c>
      <c r="S2515" s="2">
        <v>44319.641435185185</v>
      </c>
      <c r="U2515" s="2">
        <v>43892.70517361111</v>
      </c>
      <c r="V2515" t="b">
        <v>0</v>
      </c>
      <c r="W2515" t="s">
        <v>141</v>
      </c>
      <c r="X2515" t="s">
        <v>4609</v>
      </c>
      <c r="Z2515" t="b">
        <v>0</v>
      </c>
      <c r="AA2515" t="s">
        <v>159</v>
      </c>
      <c r="AB2515" t="s">
        <v>42</v>
      </c>
      <c r="AC2515" t="b">
        <v>0</v>
      </c>
      <c r="AD2515" t="b">
        <v>1</v>
      </c>
      <c r="AE2515" s="3">
        <v>8950</v>
      </c>
      <c r="AF2515" s="3">
        <v>8950</v>
      </c>
    </row>
    <row r="2516" spans="1:32" x14ac:dyDescent="0.3">
      <c r="A2516" t="s">
        <v>1664</v>
      </c>
      <c r="B2516" t="b">
        <v>0</v>
      </c>
      <c r="D2516" t="b">
        <v>0</v>
      </c>
      <c r="E2516" s="1">
        <v>43888</v>
      </c>
      <c r="F2516" t="b">
        <v>1</v>
      </c>
      <c r="G2516" t="s">
        <v>74</v>
      </c>
      <c r="H2516" t="b">
        <v>0</v>
      </c>
      <c r="I2516" s="2">
        <v>43501.789814814816</v>
      </c>
      <c r="J2516" t="b">
        <v>0</v>
      </c>
      <c r="K2516" t="b">
        <v>0</v>
      </c>
      <c r="L2516" t="s">
        <v>244</v>
      </c>
      <c r="M2516">
        <v>1</v>
      </c>
      <c r="N2516">
        <v>2020</v>
      </c>
      <c r="O2516" t="s">
        <v>5</v>
      </c>
      <c r="P2516" t="s">
        <v>5</v>
      </c>
      <c r="Q2516" t="s">
        <v>69</v>
      </c>
      <c r="R2516" t="s">
        <v>40</v>
      </c>
      <c r="S2516" s="2">
        <v>44205.814502314817</v>
      </c>
      <c r="U2516" s="2">
        <v>43888.811006944445</v>
      </c>
      <c r="V2516" t="b">
        <v>0</v>
      </c>
      <c r="W2516" t="s">
        <v>37</v>
      </c>
      <c r="X2516" t="s">
        <v>5301</v>
      </c>
      <c r="Z2516" t="b">
        <v>1</v>
      </c>
      <c r="AA2516" t="s">
        <v>74</v>
      </c>
      <c r="AB2516" t="s">
        <v>42</v>
      </c>
      <c r="AC2516" t="b">
        <v>0</v>
      </c>
      <c r="AD2516" t="b">
        <v>1</v>
      </c>
      <c r="AE2516" s="3">
        <v>64847.5</v>
      </c>
      <c r="AF2516" s="3">
        <v>64847.5</v>
      </c>
    </row>
    <row r="2517" spans="1:32" x14ac:dyDescent="0.3">
      <c r="A2517" t="s">
        <v>761</v>
      </c>
      <c r="B2517" t="b">
        <v>0</v>
      </c>
      <c r="D2517" t="b">
        <v>0</v>
      </c>
      <c r="E2517" s="1">
        <v>43888</v>
      </c>
      <c r="F2517" t="b">
        <v>1</v>
      </c>
      <c r="G2517" t="s">
        <v>40</v>
      </c>
      <c r="H2517" t="b">
        <v>0</v>
      </c>
      <c r="I2517" s="2">
        <v>43887.779328703706</v>
      </c>
      <c r="J2517" t="b">
        <v>0</v>
      </c>
      <c r="K2517" t="b">
        <v>0</v>
      </c>
      <c r="L2517" t="s">
        <v>244</v>
      </c>
      <c r="M2517">
        <v>1</v>
      </c>
      <c r="N2517">
        <v>2020</v>
      </c>
      <c r="O2517" t="s">
        <v>5</v>
      </c>
      <c r="P2517" t="s">
        <v>5</v>
      </c>
      <c r="Q2517" t="s">
        <v>35</v>
      </c>
      <c r="R2517" t="s">
        <v>87</v>
      </c>
      <c r="S2517" s="2">
        <v>44297.8278587963</v>
      </c>
      <c r="U2517" s="2">
        <v>43888.63553240741</v>
      </c>
      <c r="V2517" t="b">
        <v>0</v>
      </c>
      <c r="W2517" t="s">
        <v>83</v>
      </c>
      <c r="X2517" t="s">
        <v>5337</v>
      </c>
      <c r="Z2517" t="b">
        <v>1</v>
      </c>
      <c r="AA2517" t="s">
        <v>40</v>
      </c>
      <c r="AB2517" t="s">
        <v>42</v>
      </c>
      <c r="AC2517" t="b">
        <v>0</v>
      </c>
      <c r="AD2517" t="b">
        <v>1</v>
      </c>
      <c r="AE2517" s="3">
        <v>2835.75</v>
      </c>
      <c r="AF2517" s="3">
        <v>2835.75</v>
      </c>
    </row>
    <row r="2518" spans="1:32" x14ac:dyDescent="0.3">
      <c r="A2518" t="s">
        <v>282</v>
      </c>
      <c r="B2518" t="b">
        <v>0</v>
      </c>
      <c r="D2518" t="b">
        <v>0</v>
      </c>
      <c r="E2518" s="1">
        <v>43889</v>
      </c>
      <c r="F2518" t="b">
        <v>1</v>
      </c>
      <c r="G2518" t="s">
        <v>159</v>
      </c>
      <c r="H2518" t="b">
        <v>0</v>
      </c>
      <c r="I2518" s="2">
        <v>43868.712488425925</v>
      </c>
      <c r="J2518" t="b">
        <v>0</v>
      </c>
      <c r="K2518" t="b">
        <v>0</v>
      </c>
      <c r="L2518" t="s">
        <v>244</v>
      </c>
      <c r="M2518">
        <v>1</v>
      </c>
      <c r="N2518">
        <v>2020</v>
      </c>
      <c r="O2518" t="s">
        <v>34</v>
      </c>
      <c r="P2518" t="s">
        <v>34</v>
      </c>
      <c r="R2518" t="s">
        <v>87</v>
      </c>
      <c r="S2518" s="2">
        <v>44296.959062499998</v>
      </c>
      <c r="U2518" s="2">
        <v>43872.632199074076</v>
      </c>
      <c r="V2518" t="b">
        <v>0</v>
      </c>
      <c r="W2518" t="s">
        <v>1226</v>
      </c>
      <c r="X2518" t="s">
        <v>2847</v>
      </c>
      <c r="Z2518" t="b">
        <v>0</v>
      </c>
      <c r="AA2518" t="s">
        <v>159</v>
      </c>
      <c r="AB2518" t="s">
        <v>38</v>
      </c>
      <c r="AC2518" t="b">
        <v>0</v>
      </c>
      <c r="AD2518" t="b">
        <v>0</v>
      </c>
      <c r="AE2518" s="3">
        <v>8950</v>
      </c>
      <c r="AF2518" s="3">
        <v>0</v>
      </c>
    </row>
    <row r="2519" spans="1:32" x14ac:dyDescent="0.3">
      <c r="A2519" t="s">
        <v>2941</v>
      </c>
      <c r="B2519" t="b">
        <v>0</v>
      </c>
      <c r="D2519" t="b">
        <v>0</v>
      </c>
      <c r="E2519" s="1">
        <v>43889</v>
      </c>
      <c r="F2519" t="b">
        <v>1</v>
      </c>
      <c r="G2519" t="s">
        <v>1332</v>
      </c>
      <c r="H2519" t="b">
        <v>0</v>
      </c>
      <c r="I2519" s="2">
        <v>43804.645509259259</v>
      </c>
      <c r="J2519" t="b">
        <v>0</v>
      </c>
      <c r="K2519" t="b">
        <v>0</v>
      </c>
      <c r="L2519" t="s">
        <v>244</v>
      </c>
      <c r="M2519">
        <v>1</v>
      </c>
      <c r="N2519">
        <v>2020</v>
      </c>
      <c r="O2519" t="s">
        <v>34</v>
      </c>
      <c r="P2519" t="s">
        <v>34</v>
      </c>
      <c r="R2519" t="s">
        <v>87</v>
      </c>
      <c r="S2519" s="2">
        <v>44297.840763888889</v>
      </c>
      <c r="U2519" s="2">
        <v>43808.83148148148</v>
      </c>
      <c r="V2519" t="b">
        <v>0</v>
      </c>
      <c r="W2519" t="s">
        <v>111</v>
      </c>
      <c r="X2519" t="s">
        <v>2942</v>
      </c>
      <c r="Z2519" t="b">
        <v>0</v>
      </c>
      <c r="AA2519" t="s">
        <v>1332</v>
      </c>
      <c r="AB2519" t="s">
        <v>38</v>
      </c>
      <c r="AC2519" t="b">
        <v>0</v>
      </c>
      <c r="AD2519" t="b">
        <v>0</v>
      </c>
      <c r="AE2519" s="3">
        <v>119000</v>
      </c>
      <c r="AF2519" s="3">
        <v>0</v>
      </c>
    </row>
    <row r="2520" spans="1:32" x14ac:dyDescent="0.3">
      <c r="A2520" t="s">
        <v>365</v>
      </c>
      <c r="B2520" t="b">
        <v>0</v>
      </c>
      <c r="D2520" t="b">
        <v>0</v>
      </c>
      <c r="E2520" s="1">
        <v>43889</v>
      </c>
      <c r="F2520" t="b">
        <v>1</v>
      </c>
      <c r="G2520" t="s">
        <v>159</v>
      </c>
      <c r="H2520" t="b">
        <v>0</v>
      </c>
      <c r="I2520" s="2">
        <v>43868.687314814815</v>
      </c>
      <c r="J2520" t="b">
        <v>0</v>
      </c>
      <c r="K2520" t="b">
        <v>0</v>
      </c>
      <c r="L2520" t="s">
        <v>244</v>
      </c>
      <c r="M2520">
        <v>1</v>
      </c>
      <c r="N2520">
        <v>2020</v>
      </c>
      <c r="O2520" t="s">
        <v>34</v>
      </c>
      <c r="P2520" t="s">
        <v>34</v>
      </c>
      <c r="R2520" t="s">
        <v>87</v>
      </c>
      <c r="S2520" s="2">
        <v>44296.959062499998</v>
      </c>
      <c r="U2520" s="2">
        <v>43882.691562499997</v>
      </c>
      <c r="V2520" t="b">
        <v>0</v>
      </c>
      <c r="W2520" t="s">
        <v>45</v>
      </c>
      <c r="X2520" t="s">
        <v>2978</v>
      </c>
      <c r="Z2520" t="b">
        <v>0</v>
      </c>
      <c r="AA2520" t="s">
        <v>159</v>
      </c>
      <c r="AB2520" t="s">
        <v>38</v>
      </c>
      <c r="AC2520" t="b">
        <v>0</v>
      </c>
      <c r="AD2520" t="b">
        <v>0</v>
      </c>
      <c r="AE2520" s="3">
        <v>8950</v>
      </c>
      <c r="AF2520" s="3">
        <v>0</v>
      </c>
    </row>
    <row r="2521" spans="1:32" x14ac:dyDescent="0.3">
      <c r="A2521" t="s">
        <v>1290</v>
      </c>
      <c r="B2521" t="b">
        <v>0</v>
      </c>
      <c r="D2521" t="b">
        <v>0</v>
      </c>
      <c r="E2521" s="1">
        <v>43889</v>
      </c>
      <c r="F2521" t="b">
        <v>1</v>
      </c>
      <c r="G2521" t="s">
        <v>1034</v>
      </c>
      <c r="H2521" t="b">
        <v>1</v>
      </c>
      <c r="I2521" s="2">
        <v>43774.779398148145</v>
      </c>
      <c r="J2521" t="b">
        <v>0</v>
      </c>
      <c r="K2521" t="b">
        <v>0</v>
      </c>
      <c r="L2521" t="s">
        <v>244</v>
      </c>
      <c r="M2521">
        <v>1</v>
      </c>
      <c r="N2521">
        <v>2020</v>
      </c>
      <c r="O2521" t="s">
        <v>5</v>
      </c>
      <c r="P2521" t="s">
        <v>5</v>
      </c>
      <c r="Q2521" t="s">
        <v>120</v>
      </c>
      <c r="R2521" t="s">
        <v>87</v>
      </c>
      <c r="S2521" s="2">
        <v>44296.95826388889</v>
      </c>
      <c r="U2521" s="2">
        <v>43889.915462962963</v>
      </c>
      <c r="V2521" t="b">
        <v>0</v>
      </c>
      <c r="W2521" t="s">
        <v>37</v>
      </c>
      <c r="X2521" t="s">
        <v>5153</v>
      </c>
      <c r="Z2521" t="b">
        <v>0</v>
      </c>
      <c r="AA2521" t="s">
        <v>1332</v>
      </c>
      <c r="AB2521" t="s">
        <v>42</v>
      </c>
      <c r="AC2521" t="b">
        <v>0</v>
      </c>
      <c r="AD2521" t="b">
        <v>1</v>
      </c>
      <c r="AE2521" s="3">
        <v>139008</v>
      </c>
      <c r="AF2521" s="3">
        <v>139008</v>
      </c>
    </row>
    <row r="2522" spans="1:32" x14ac:dyDescent="0.3">
      <c r="A2522" t="s">
        <v>1572</v>
      </c>
      <c r="B2522" t="b">
        <v>0</v>
      </c>
      <c r="D2522" t="b">
        <v>0</v>
      </c>
      <c r="E2522" s="1">
        <v>43889</v>
      </c>
      <c r="F2522" t="b">
        <v>1</v>
      </c>
      <c r="G2522" t="s">
        <v>40</v>
      </c>
      <c r="H2522" t="b">
        <v>0</v>
      </c>
      <c r="I2522" s="2">
        <v>43889.641215277778</v>
      </c>
      <c r="J2522" t="b">
        <v>0</v>
      </c>
      <c r="K2522" t="b">
        <v>0</v>
      </c>
      <c r="L2522" t="s">
        <v>244</v>
      </c>
      <c r="M2522">
        <v>1</v>
      </c>
      <c r="N2522">
        <v>2020</v>
      </c>
      <c r="O2522" t="s">
        <v>5</v>
      </c>
      <c r="P2522" t="s">
        <v>5</v>
      </c>
      <c r="Q2522" t="s">
        <v>69</v>
      </c>
      <c r="R2522" t="s">
        <v>40</v>
      </c>
      <c r="S2522" s="2">
        <v>44175.893564814818</v>
      </c>
      <c r="U2522" s="2">
        <v>43889.708923611113</v>
      </c>
      <c r="V2522" t="b">
        <v>0</v>
      </c>
      <c r="W2522" t="s">
        <v>37</v>
      </c>
      <c r="X2522" t="s">
        <v>5315</v>
      </c>
      <c r="Z2522" t="b">
        <v>1</v>
      </c>
      <c r="AA2522" t="s">
        <v>40</v>
      </c>
      <c r="AB2522" t="s">
        <v>42</v>
      </c>
      <c r="AC2522" t="b">
        <v>0</v>
      </c>
      <c r="AD2522" t="b">
        <v>1</v>
      </c>
      <c r="AE2522" s="3">
        <v>199</v>
      </c>
      <c r="AF2522" s="3">
        <v>199</v>
      </c>
    </row>
    <row r="2523" spans="1:32" x14ac:dyDescent="0.3">
      <c r="A2523" t="s">
        <v>1084</v>
      </c>
      <c r="B2523" t="b">
        <v>0</v>
      </c>
      <c r="D2523" t="b">
        <v>0</v>
      </c>
      <c r="E2523" s="1">
        <v>43889</v>
      </c>
      <c r="F2523" t="b">
        <v>1</v>
      </c>
      <c r="G2523" t="s">
        <v>40</v>
      </c>
      <c r="H2523" t="b">
        <v>0</v>
      </c>
      <c r="I2523" s="2">
        <v>43804.592303240737</v>
      </c>
      <c r="J2523" t="b">
        <v>0</v>
      </c>
      <c r="K2523" t="b">
        <v>0</v>
      </c>
      <c r="L2523" t="s">
        <v>244</v>
      </c>
      <c r="M2523">
        <v>1</v>
      </c>
      <c r="N2523">
        <v>2020</v>
      </c>
      <c r="O2523" t="s">
        <v>5</v>
      </c>
      <c r="P2523" t="s">
        <v>5</v>
      </c>
      <c r="Q2523" t="s">
        <v>49</v>
      </c>
      <c r="R2523" t="s">
        <v>87</v>
      </c>
      <c r="S2523" s="2">
        <v>44297.8278587963</v>
      </c>
      <c r="U2523" s="2">
        <v>43892.609699074077</v>
      </c>
      <c r="V2523" t="b">
        <v>0</v>
      </c>
      <c r="W2523" t="s">
        <v>83</v>
      </c>
      <c r="X2523" t="s">
        <v>5331</v>
      </c>
      <c r="Z2523" t="b">
        <v>1</v>
      </c>
      <c r="AA2523" t="s">
        <v>194</v>
      </c>
      <c r="AB2523" t="s">
        <v>42</v>
      </c>
      <c r="AC2523" t="b">
        <v>0</v>
      </c>
      <c r="AD2523" t="b">
        <v>1</v>
      </c>
      <c r="AE2523" s="3">
        <v>636</v>
      </c>
      <c r="AF2523" s="3">
        <v>636</v>
      </c>
    </row>
    <row r="2524" spans="1:32" x14ac:dyDescent="0.3">
      <c r="A2524" t="s">
        <v>243</v>
      </c>
      <c r="B2524" t="b">
        <v>0</v>
      </c>
      <c r="D2524" t="b">
        <v>0</v>
      </c>
      <c r="E2524" s="1">
        <v>43891</v>
      </c>
      <c r="F2524" t="b">
        <v>1</v>
      </c>
      <c r="G2524" t="s">
        <v>109</v>
      </c>
      <c r="H2524" t="b">
        <v>0</v>
      </c>
      <c r="I2524" s="2">
        <v>42458.840520833335</v>
      </c>
      <c r="J2524" t="b">
        <v>0</v>
      </c>
      <c r="K2524" t="b">
        <v>0</v>
      </c>
      <c r="L2524" t="s">
        <v>244</v>
      </c>
      <c r="M2524">
        <v>1</v>
      </c>
      <c r="N2524">
        <v>2020</v>
      </c>
      <c r="O2524" t="s">
        <v>34</v>
      </c>
      <c r="P2524" t="s">
        <v>34</v>
      </c>
      <c r="Q2524" t="s">
        <v>3016</v>
      </c>
      <c r="R2524" t="s">
        <v>87</v>
      </c>
      <c r="S2524" s="2">
        <v>44296.959062499998</v>
      </c>
      <c r="U2524" s="2">
        <v>43865.710231481484</v>
      </c>
      <c r="V2524" t="b">
        <v>0</v>
      </c>
      <c r="W2524" t="s">
        <v>45</v>
      </c>
      <c r="X2524" t="s">
        <v>245</v>
      </c>
      <c r="Z2524" t="b">
        <v>0</v>
      </c>
      <c r="AA2524" t="s">
        <v>246</v>
      </c>
      <c r="AB2524" t="s">
        <v>38</v>
      </c>
      <c r="AC2524" t="b">
        <v>0</v>
      </c>
      <c r="AD2524" t="b">
        <v>0</v>
      </c>
      <c r="AE2524" s="3">
        <v>54805</v>
      </c>
      <c r="AF2524" s="3">
        <v>0</v>
      </c>
    </row>
    <row r="2525" spans="1:32" x14ac:dyDescent="0.3">
      <c r="A2525" t="s">
        <v>370</v>
      </c>
      <c r="B2525" t="b">
        <v>0</v>
      </c>
      <c r="D2525" t="b">
        <v>0</v>
      </c>
      <c r="E2525" s="1">
        <v>43891</v>
      </c>
      <c r="F2525" t="b">
        <v>1</v>
      </c>
      <c r="G2525" t="s">
        <v>109</v>
      </c>
      <c r="H2525" t="b">
        <v>0</v>
      </c>
      <c r="I2525" s="2">
        <v>42498.732812499999</v>
      </c>
      <c r="J2525" t="b">
        <v>0</v>
      </c>
      <c r="K2525" t="b">
        <v>0</v>
      </c>
      <c r="L2525" t="s">
        <v>244</v>
      </c>
      <c r="M2525">
        <v>1</v>
      </c>
      <c r="N2525">
        <v>2020</v>
      </c>
      <c r="O2525" t="s">
        <v>34</v>
      </c>
      <c r="P2525" t="s">
        <v>34</v>
      </c>
      <c r="Q2525" t="s">
        <v>5975</v>
      </c>
      <c r="R2525" t="s">
        <v>87</v>
      </c>
      <c r="S2525" s="2">
        <v>44297.841400462959</v>
      </c>
      <c r="U2525" s="2">
        <v>43852.650902777779</v>
      </c>
      <c r="V2525" t="b">
        <v>0</v>
      </c>
      <c r="W2525" t="s">
        <v>37</v>
      </c>
      <c r="X2525" t="s">
        <v>371</v>
      </c>
      <c r="Z2525" t="b">
        <v>0</v>
      </c>
      <c r="AA2525" t="s">
        <v>246</v>
      </c>
      <c r="AB2525" t="s">
        <v>38</v>
      </c>
      <c r="AC2525" t="b">
        <v>0</v>
      </c>
      <c r="AD2525" t="b">
        <v>0</v>
      </c>
      <c r="AE2525" s="3">
        <v>54805</v>
      </c>
      <c r="AF2525" s="3">
        <v>0</v>
      </c>
    </row>
    <row r="2526" spans="1:32" x14ac:dyDescent="0.3">
      <c r="A2526" t="s">
        <v>206</v>
      </c>
      <c r="B2526" t="b">
        <v>0</v>
      </c>
      <c r="D2526" t="b">
        <v>0</v>
      </c>
      <c r="E2526" s="1">
        <v>43891</v>
      </c>
      <c r="F2526" t="b">
        <v>1</v>
      </c>
      <c r="G2526" t="s">
        <v>109</v>
      </c>
      <c r="H2526" t="b">
        <v>0</v>
      </c>
      <c r="I2526" s="2">
        <v>42544.168530092589</v>
      </c>
      <c r="J2526" t="b">
        <v>0</v>
      </c>
      <c r="K2526" t="b">
        <v>0</v>
      </c>
      <c r="L2526" t="s">
        <v>244</v>
      </c>
      <c r="M2526">
        <v>1</v>
      </c>
      <c r="N2526">
        <v>2020</v>
      </c>
      <c r="O2526" t="s">
        <v>34</v>
      </c>
      <c r="P2526" t="s">
        <v>34</v>
      </c>
      <c r="Q2526" t="s">
        <v>5976</v>
      </c>
      <c r="R2526" t="s">
        <v>87</v>
      </c>
      <c r="S2526" s="2">
        <v>44296.959062499998</v>
      </c>
      <c r="U2526" s="2">
        <v>43852.652627314812</v>
      </c>
      <c r="V2526" t="b">
        <v>0</v>
      </c>
      <c r="W2526" t="s">
        <v>98</v>
      </c>
      <c r="X2526" t="s">
        <v>492</v>
      </c>
      <c r="Z2526" t="b">
        <v>0</v>
      </c>
      <c r="AA2526" t="s">
        <v>246</v>
      </c>
      <c r="AB2526" t="s">
        <v>38</v>
      </c>
      <c r="AC2526" t="b">
        <v>0</v>
      </c>
      <c r="AD2526" t="b">
        <v>0</v>
      </c>
      <c r="AE2526" s="3">
        <v>54805</v>
      </c>
      <c r="AF2526" s="3">
        <v>0</v>
      </c>
    </row>
    <row r="2527" spans="1:32" x14ac:dyDescent="0.3">
      <c r="A2527" t="s">
        <v>494</v>
      </c>
      <c r="B2527" t="b">
        <v>0</v>
      </c>
      <c r="D2527" t="b">
        <v>0</v>
      </c>
      <c r="E2527" s="1">
        <v>43891</v>
      </c>
      <c r="F2527" t="b">
        <v>1</v>
      </c>
      <c r="G2527" t="s">
        <v>109</v>
      </c>
      <c r="H2527" t="b">
        <v>0</v>
      </c>
      <c r="I2527" s="2">
        <v>42545.101284722223</v>
      </c>
      <c r="J2527" t="b">
        <v>0</v>
      </c>
      <c r="K2527" t="b">
        <v>0</v>
      </c>
      <c r="L2527" t="s">
        <v>244</v>
      </c>
      <c r="M2527">
        <v>1</v>
      </c>
      <c r="N2527">
        <v>2020</v>
      </c>
      <c r="O2527" t="s">
        <v>34</v>
      </c>
      <c r="P2527" t="s">
        <v>34</v>
      </c>
      <c r="Q2527" t="s">
        <v>5975</v>
      </c>
      <c r="R2527" t="s">
        <v>87</v>
      </c>
      <c r="S2527" s="2">
        <v>44296.959062499998</v>
      </c>
      <c r="U2527" s="2">
        <v>43852.65421296296</v>
      </c>
      <c r="V2527" t="b">
        <v>0</v>
      </c>
      <c r="W2527" t="s">
        <v>98</v>
      </c>
      <c r="X2527" t="s">
        <v>495</v>
      </c>
      <c r="Z2527" t="b">
        <v>0</v>
      </c>
      <c r="AA2527" t="s">
        <v>246</v>
      </c>
      <c r="AB2527" t="s">
        <v>38</v>
      </c>
      <c r="AC2527" t="b">
        <v>0</v>
      </c>
      <c r="AD2527" t="b">
        <v>0</v>
      </c>
      <c r="AE2527" s="3">
        <v>54805</v>
      </c>
      <c r="AF2527" s="3">
        <v>0</v>
      </c>
    </row>
    <row r="2528" spans="1:32" x14ac:dyDescent="0.3">
      <c r="A2528" t="s">
        <v>369</v>
      </c>
      <c r="B2528" t="b">
        <v>0</v>
      </c>
      <c r="D2528" t="b">
        <v>0</v>
      </c>
      <c r="E2528" s="1">
        <v>43891</v>
      </c>
      <c r="F2528" t="b">
        <v>1</v>
      </c>
      <c r="G2528" t="s">
        <v>109</v>
      </c>
      <c r="H2528" t="b">
        <v>0</v>
      </c>
      <c r="I2528" s="2">
        <v>42545.125810185185</v>
      </c>
      <c r="J2528" t="b">
        <v>0</v>
      </c>
      <c r="K2528" t="b">
        <v>0</v>
      </c>
      <c r="L2528" t="s">
        <v>244</v>
      </c>
      <c r="M2528">
        <v>1</v>
      </c>
      <c r="N2528">
        <v>2020</v>
      </c>
      <c r="O2528" t="s">
        <v>34</v>
      </c>
      <c r="P2528" t="s">
        <v>34</v>
      </c>
      <c r="Q2528" t="s">
        <v>5975</v>
      </c>
      <c r="R2528" t="s">
        <v>87</v>
      </c>
      <c r="S2528" s="2">
        <v>44296.959062499998</v>
      </c>
      <c r="U2528" s="2">
        <v>43865.715567129628</v>
      </c>
      <c r="V2528" t="b">
        <v>0</v>
      </c>
      <c r="W2528" t="s">
        <v>98</v>
      </c>
      <c r="X2528" t="s">
        <v>509</v>
      </c>
      <c r="Z2528" t="b">
        <v>0</v>
      </c>
      <c r="AA2528" t="s">
        <v>246</v>
      </c>
      <c r="AB2528" t="s">
        <v>38</v>
      </c>
      <c r="AC2528" t="b">
        <v>0</v>
      </c>
      <c r="AD2528" t="b">
        <v>0</v>
      </c>
      <c r="AE2528" s="3">
        <v>54805</v>
      </c>
      <c r="AF2528" s="3">
        <v>0</v>
      </c>
    </row>
    <row r="2529" spans="1:32" x14ac:dyDescent="0.3">
      <c r="A2529" t="s">
        <v>510</v>
      </c>
      <c r="B2529" t="b">
        <v>0</v>
      </c>
      <c r="D2529" t="b">
        <v>0</v>
      </c>
      <c r="E2529" s="1">
        <v>43891</v>
      </c>
      <c r="F2529" t="b">
        <v>1</v>
      </c>
      <c r="G2529" t="s">
        <v>109</v>
      </c>
      <c r="H2529" t="b">
        <v>0</v>
      </c>
      <c r="I2529" s="2">
        <v>42545.127974537034</v>
      </c>
      <c r="J2529" t="b">
        <v>0</v>
      </c>
      <c r="K2529" t="b">
        <v>0</v>
      </c>
      <c r="L2529" t="s">
        <v>244</v>
      </c>
      <c r="M2529">
        <v>1</v>
      </c>
      <c r="N2529">
        <v>2020</v>
      </c>
      <c r="O2529" t="s">
        <v>34</v>
      </c>
      <c r="P2529" t="s">
        <v>34</v>
      </c>
      <c r="Q2529" t="s">
        <v>5975</v>
      </c>
      <c r="R2529" t="s">
        <v>87</v>
      </c>
      <c r="S2529" s="2">
        <v>44297.853321759256</v>
      </c>
      <c r="U2529" s="2">
        <v>43852.654988425929</v>
      </c>
      <c r="V2529" t="b">
        <v>0</v>
      </c>
      <c r="W2529" t="s">
        <v>98</v>
      </c>
      <c r="X2529" t="s">
        <v>511</v>
      </c>
      <c r="Z2529" t="b">
        <v>0</v>
      </c>
      <c r="AA2529" t="s">
        <v>246</v>
      </c>
      <c r="AB2529" t="s">
        <v>38</v>
      </c>
      <c r="AC2529" t="b">
        <v>0</v>
      </c>
      <c r="AD2529" t="b">
        <v>0</v>
      </c>
      <c r="AE2529" s="3">
        <v>54805</v>
      </c>
      <c r="AF2529" s="3">
        <v>0</v>
      </c>
    </row>
    <row r="2530" spans="1:32" x14ac:dyDescent="0.3">
      <c r="A2530" t="s">
        <v>512</v>
      </c>
      <c r="B2530" t="b">
        <v>0</v>
      </c>
      <c r="D2530" t="b">
        <v>0</v>
      </c>
      <c r="E2530" s="1">
        <v>43891</v>
      </c>
      <c r="F2530" t="b">
        <v>1</v>
      </c>
      <c r="G2530" t="s">
        <v>109</v>
      </c>
      <c r="H2530" t="b">
        <v>0</v>
      </c>
      <c r="I2530" s="2">
        <v>42545.130787037036</v>
      </c>
      <c r="J2530" t="b">
        <v>0</v>
      </c>
      <c r="K2530" t="b">
        <v>0</v>
      </c>
      <c r="L2530" t="s">
        <v>244</v>
      </c>
      <c r="M2530">
        <v>1</v>
      </c>
      <c r="N2530">
        <v>2020</v>
      </c>
      <c r="O2530" t="s">
        <v>34</v>
      </c>
      <c r="P2530" t="s">
        <v>34</v>
      </c>
      <c r="Q2530" t="s">
        <v>5977</v>
      </c>
      <c r="R2530" t="s">
        <v>87</v>
      </c>
      <c r="S2530" s="2">
        <v>44296.959062499998</v>
      </c>
      <c r="U2530" s="2">
        <v>43854.522164351853</v>
      </c>
      <c r="V2530" t="b">
        <v>0</v>
      </c>
      <c r="W2530" t="s">
        <v>98</v>
      </c>
      <c r="X2530" t="s">
        <v>513</v>
      </c>
      <c r="Z2530" t="b">
        <v>0</v>
      </c>
      <c r="AA2530" t="s">
        <v>246</v>
      </c>
      <c r="AB2530" t="s">
        <v>38</v>
      </c>
      <c r="AC2530" t="b">
        <v>0</v>
      </c>
      <c r="AD2530" t="b">
        <v>0</v>
      </c>
      <c r="AE2530" s="3">
        <v>54805</v>
      </c>
      <c r="AF2530" s="3">
        <v>0</v>
      </c>
    </row>
    <row r="2531" spans="1:32" x14ac:dyDescent="0.3">
      <c r="A2531" t="s">
        <v>537</v>
      </c>
      <c r="B2531" t="b">
        <v>0</v>
      </c>
      <c r="D2531" t="b">
        <v>0</v>
      </c>
      <c r="E2531" s="1">
        <v>43891</v>
      </c>
      <c r="F2531" t="b">
        <v>1</v>
      </c>
      <c r="G2531" t="s">
        <v>109</v>
      </c>
      <c r="H2531" t="b">
        <v>0</v>
      </c>
      <c r="I2531" s="2">
        <v>42545.201793981483</v>
      </c>
      <c r="J2531" t="b">
        <v>0</v>
      </c>
      <c r="K2531" t="b">
        <v>0</v>
      </c>
      <c r="L2531" t="s">
        <v>244</v>
      </c>
      <c r="M2531">
        <v>1</v>
      </c>
      <c r="N2531">
        <v>2020</v>
      </c>
      <c r="O2531" t="s">
        <v>34</v>
      </c>
      <c r="P2531" t="s">
        <v>34</v>
      </c>
      <c r="Q2531" t="s">
        <v>5971</v>
      </c>
      <c r="R2531" t="s">
        <v>87</v>
      </c>
      <c r="S2531" s="2">
        <v>44296.959062499998</v>
      </c>
      <c r="U2531" s="2">
        <v>43854.533587962964</v>
      </c>
      <c r="V2531" t="b">
        <v>0</v>
      </c>
      <c r="W2531" t="s">
        <v>98</v>
      </c>
      <c r="X2531" t="s">
        <v>538</v>
      </c>
      <c r="Z2531" t="b">
        <v>0</v>
      </c>
      <c r="AA2531" t="s">
        <v>246</v>
      </c>
      <c r="AB2531" t="s">
        <v>38</v>
      </c>
      <c r="AC2531" t="b">
        <v>0</v>
      </c>
      <c r="AD2531" t="b">
        <v>0</v>
      </c>
      <c r="AE2531" s="3">
        <v>54805</v>
      </c>
      <c r="AF2531" s="3">
        <v>0</v>
      </c>
    </row>
    <row r="2532" spans="1:32" x14ac:dyDescent="0.3">
      <c r="A2532" t="s">
        <v>175</v>
      </c>
      <c r="B2532" t="b">
        <v>0</v>
      </c>
      <c r="D2532" t="b">
        <v>0</v>
      </c>
      <c r="E2532" s="1">
        <v>43891</v>
      </c>
      <c r="F2532" t="b">
        <v>1</v>
      </c>
      <c r="G2532" t="s">
        <v>109</v>
      </c>
      <c r="H2532" t="b">
        <v>0</v>
      </c>
      <c r="I2532" s="2">
        <v>42545.224039351851</v>
      </c>
      <c r="J2532" t="b">
        <v>0</v>
      </c>
      <c r="K2532" t="b">
        <v>0</v>
      </c>
      <c r="L2532" t="s">
        <v>244</v>
      </c>
      <c r="M2532">
        <v>1</v>
      </c>
      <c r="N2532">
        <v>2020</v>
      </c>
      <c r="O2532" t="s">
        <v>34</v>
      </c>
      <c r="P2532" t="s">
        <v>34</v>
      </c>
      <c r="Q2532" t="s">
        <v>5976</v>
      </c>
      <c r="R2532" t="s">
        <v>87</v>
      </c>
      <c r="S2532" s="2">
        <v>44296.959062499998</v>
      </c>
      <c r="U2532" s="2">
        <v>43852.641099537039</v>
      </c>
      <c r="V2532" t="b">
        <v>0</v>
      </c>
      <c r="W2532" t="s">
        <v>98</v>
      </c>
      <c r="X2532" t="s">
        <v>546</v>
      </c>
      <c r="Z2532" t="b">
        <v>0</v>
      </c>
      <c r="AA2532" t="s">
        <v>246</v>
      </c>
      <c r="AB2532" t="s">
        <v>38</v>
      </c>
      <c r="AC2532" t="b">
        <v>0</v>
      </c>
      <c r="AD2532" t="b">
        <v>0</v>
      </c>
      <c r="AE2532" s="3">
        <v>54805</v>
      </c>
      <c r="AF2532" s="3">
        <v>0</v>
      </c>
    </row>
    <row r="2533" spans="1:32" x14ac:dyDescent="0.3">
      <c r="A2533" t="s">
        <v>549</v>
      </c>
      <c r="B2533" t="b">
        <v>0</v>
      </c>
      <c r="D2533" t="b">
        <v>0</v>
      </c>
      <c r="E2533" s="1">
        <v>43891</v>
      </c>
      <c r="F2533" t="b">
        <v>1</v>
      </c>
      <c r="G2533" t="s">
        <v>109</v>
      </c>
      <c r="H2533" t="b">
        <v>0</v>
      </c>
      <c r="I2533" s="2">
        <v>42545.227361111109</v>
      </c>
      <c r="J2533" t="b">
        <v>0</v>
      </c>
      <c r="K2533" t="b">
        <v>0</v>
      </c>
      <c r="L2533" t="s">
        <v>244</v>
      </c>
      <c r="M2533">
        <v>1</v>
      </c>
      <c r="N2533">
        <v>2020</v>
      </c>
      <c r="O2533" t="s">
        <v>34</v>
      </c>
      <c r="P2533" t="s">
        <v>34</v>
      </c>
      <c r="Q2533" t="s">
        <v>5970</v>
      </c>
      <c r="R2533" t="s">
        <v>87</v>
      </c>
      <c r="S2533" s="2">
        <v>44296.959062499998</v>
      </c>
      <c r="U2533" s="2">
        <v>43852.62771990741</v>
      </c>
      <c r="V2533" t="b">
        <v>0</v>
      </c>
      <c r="W2533" t="s">
        <v>98</v>
      </c>
      <c r="X2533" t="s">
        <v>550</v>
      </c>
      <c r="Z2533" t="b">
        <v>0</v>
      </c>
      <c r="AA2533" t="s">
        <v>246</v>
      </c>
      <c r="AB2533" t="s">
        <v>38</v>
      </c>
      <c r="AC2533" t="b">
        <v>0</v>
      </c>
      <c r="AD2533" t="b">
        <v>0</v>
      </c>
      <c r="AE2533" s="3">
        <v>54805</v>
      </c>
      <c r="AF2533" s="3">
        <v>0</v>
      </c>
    </row>
    <row r="2534" spans="1:32" x14ac:dyDescent="0.3">
      <c r="A2534" t="s">
        <v>608</v>
      </c>
      <c r="B2534" t="b">
        <v>0</v>
      </c>
      <c r="D2534" t="b">
        <v>0</v>
      </c>
      <c r="E2534" s="1">
        <v>43891</v>
      </c>
      <c r="F2534" t="b">
        <v>1</v>
      </c>
      <c r="G2534" t="s">
        <v>109</v>
      </c>
      <c r="H2534" t="b">
        <v>1</v>
      </c>
      <c r="I2534" s="2">
        <v>42548.059583333335</v>
      </c>
      <c r="J2534" t="b">
        <v>0</v>
      </c>
      <c r="K2534" t="b">
        <v>0</v>
      </c>
      <c r="L2534" t="s">
        <v>244</v>
      </c>
      <c r="M2534">
        <v>1</v>
      </c>
      <c r="N2534">
        <v>2020</v>
      </c>
      <c r="O2534" t="s">
        <v>34</v>
      </c>
      <c r="P2534" t="s">
        <v>34</v>
      </c>
      <c r="Q2534" t="s">
        <v>5973</v>
      </c>
      <c r="R2534" t="s">
        <v>87</v>
      </c>
      <c r="S2534" s="2">
        <v>44296.959062499998</v>
      </c>
      <c r="U2534" s="2">
        <v>43852.659837962965</v>
      </c>
      <c r="V2534" t="b">
        <v>0</v>
      </c>
      <c r="W2534" t="s">
        <v>98</v>
      </c>
      <c r="X2534" t="s">
        <v>609</v>
      </c>
      <c r="Z2534" t="b">
        <v>0</v>
      </c>
      <c r="AA2534" t="s">
        <v>246</v>
      </c>
      <c r="AB2534" t="s">
        <v>38</v>
      </c>
      <c r="AC2534" t="b">
        <v>0</v>
      </c>
      <c r="AD2534" t="b">
        <v>0</v>
      </c>
      <c r="AE2534" s="3">
        <v>54805</v>
      </c>
      <c r="AF2534" s="3">
        <v>0</v>
      </c>
    </row>
    <row r="2535" spans="1:32" x14ac:dyDescent="0.3">
      <c r="A2535" t="s">
        <v>126</v>
      </c>
      <c r="B2535" t="b">
        <v>0</v>
      </c>
      <c r="D2535" t="b">
        <v>0</v>
      </c>
      <c r="E2535" s="1">
        <v>43892</v>
      </c>
      <c r="F2535" t="b">
        <v>1</v>
      </c>
      <c r="G2535" t="s">
        <v>159</v>
      </c>
      <c r="H2535" t="b">
        <v>0</v>
      </c>
      <c r="I2535" s="2">
        <v>43892.822106481479</v>
      </c>
      <c r="J2535" t="b">
        <v>0</v>
      </c>
      <c r="K2535" t="b">
        <v>0</v>
      </c>
      <c r="L2535" t="s">
        <v>244</v>
      </c>
      <c r="M2535">
        <v>1</v>
      </c>
      <c r="N2535">
        <v>2020</v>
      </c>
      <c r="O2535" t="s">
        <v>5</v>
      </c>
      <c r="P2535" t="s">
        <v>5</v>
      </c>
      <c r="R2535" t="s">
        <v>87</v>
      </c>
      <c r="S2535" s="2">
        <v>44297.841400462959</v>
      </c>
      <c r="U2535" s="2">
        <v>43892.895694444444</v>
      </c>
      <c r="V2535" t="b">
        <v>0</v>
      </c>
      <c r="W2535" t="s">
        <v>37</v>
      </c>
      <c r="X2535" t="s">
        <v>4599</v>
      </c>
      <c r="Z2535" t="b">
        <v>0</v>
      </c>
      <c r="AA2535" t="s">
        <v>159</v>
      </c>
      <c r="AB2535" t="s">
        <v>42</v>
      </c>
      <c r="AC2535" t="b">
        <v>0</v>
      </c>
      <c r="AD2535" t="b">
        <v>1</v>
      </c>
      <c r="AE2535" s="3">
        <v>695</v>
      </c>
      <c r="AF2535" s="3">
        <v>695</v>
      </c>
    </row>
    <row r="2536" spans="1:32" x14ac:dyDescent="0.3">
      <c r="A2536" t="s">
        <v>173</v>
      </c>
      <c r="B2536" t="b">
        <v>0</v>
      </c>
      <c r="D2536" t="b">
        <v>0</v>
      </c>
      <c r="E2536" s="1">
        <v>43893</v>
      </c>
      <c r="F2536" t="b">
        <v>1</v>
      </c>
      <c r="G2536" t="s">
        <v>159</v>
      </c>
      <c r="H2536" t="b">
        <v>0</v>
      </c>
      <c r="I2536" s="2">
        <v>43893.679270833331</v>
      </c>
      <c r="J2536" t="b">
        <v>0</v>
      </c>
      <c r="K2536" t="b">
        <v>0</v>
      </c>
      <c r="L2536" t="s">
        <v>244</v>
      </c>
      <c r="M2536">
        <v>1</v>
      </c>
      <c r="N2536">
        <v>2020</v>
      </c>
      <c r="O2536" t="s">
        <v>5</v>
      </c>
      <c r="P2536" t="s">
        <v>5</v>
      </c>
      <c r="R2536" t="s">
        <v>87</v>
      </c>
      <c r="S2536" s="2">
        <v>44296.95826388889</v>
      </c>
      <c r="U2536" s="2">
        <v>43893.895914351851</v>
      </c>
      <c r="V2536" t="b">
        <v>0</v>
      </c>
      <c r="W2536" t="s">
        <v>45</v>
      </c>
      <c r="X2536" t="s">
        <v>4506</v>
      </c>
      <c r="Z2536" t="b">
        <v>0</v>
      </c>
      <c r="AA2536" t="s">
        <v>159</v>
      </c>
      <c r="AB2536" t="s">
        <v>42</v>
      </c>
      <c r="AC2536" t="b">
        <v>0</v>
      </c>
      <c r="AD2536" t="b">
        <v>1</v>
      </c>
      <c r="AE2536" s="3">
        <v>12000</v>
      </c>
      <c r="AF2536" s="3">
        <v>12000</v>
      </c>
    </row>
    <row r="2537" spans="1:32" x14ac:dyDescent="0.3">
      <c r="A2537" t="s">
        <v>191</v>
      </c>
      <c r="B2537" t="b">
        <v>0</v>
      </c>
      <c r="D2537" t="b">
        <v>0</v>
      </c>
      <c r="E2537" s="1">
        <v>43894</v>
      </c>
      <c r="F2537" t="b">
        <v>1</v>
      </c>
      <c r="G2537" t="s">
        <v>1332</v>
      </c>
      <c r="H2537" t="b">
        <v>0</v>
      </c>
      <c r="I2537" s="2">
        <v>43886.961678240739</v>
      </c>
      <c r="J2537" t="b">
        <v>0</v>
      </c>
      <c r="K2537" t="b">
        <v>0</v>
      </c>
      <c r="L2537" t="s">
        <v>244</v>
      </c>
      <c r="M2537">
        <v>1</v>
      </c>
      <c r="N2537">
        <v>2020</v>
      </c>
      <c r="O2537" t="s">
        <v>34</v>
      </c>
      <c r="P2537" t="s">
        <v>34</v>
      </c>
      <c r="R2537" t="s">
        <v>87</v>
      </c>
      <c r="S2537" s="2">
        <v>44296.959062499998</v>
      </c>
      <c r="U2537" s="2">
        <v>43889.91609953704</v>
      </c>
      <c r="V2537" t="b">
        <v>0</v>
      </c>
      <c r="W2537" t="s">
        <v>141</v>
      </c>
      <c r="X2537" t="s">
        <v>2948</v>
      </c>
      <c r="Z2537" t="b">
        <v>0</v>
      </c>
      <c r="AA2537" t="s">
        <v>1332</v>
      </c>
      <c r="AB2537" t="s">
        <v>38</v>
      </c>
      <c r="AC2537" t="b">
        <v>0</v>
      </c>
      <c r="AD2537" t="b">
        <v>0</v>
      </c>
      <c r="AE2537" s="3">
        <v>6250</v>
      </c>
      <c r="AF2537" s="3">
        <v>0</v>
      </c>
    </row>
    <row r="2538" spans="1:32" x14ac:dyDescent="0.3">
      <c r="A2538" t="s">
        <v>282</v>
      </c>
      <c r="B2538" t="b">
        <v>0</v>
      </c>
      <c r="D2538" t="b">
        <v>0</v>
      </c>
      <c r="E2538" s="1">
        <v>43894</v>
      </c>
      <c r="F2538" t="b">
        <v>1</v>
      </c>
      <c r="G2538" t="s">
        <v>159</v>
      </c>
      <c r="H2538" t="b">
        <v>0</v>
      </c>
      <c r="I2538" s="2">
        <v>43861.733576388891</v>
      </c>
      <c r="J2538" t="b">
        <v>0</v>
      </c>
      <c r="K2538" t="b">
        <v>0</v>
      </c>
      <c r="L2538" t="s">
        <v>244</v>
      </c>
      <c r="M2538">
        <v>1</v>
      </c>
      <c r="N2538">
        <v>2020</v>
      </c>
      <c r="O2538" t="s">
        <v>5</v>
      </c>
      <c r="P2538" t="s">
        <v>5</v>
      </c>
      <c r="R2538" t="s">
        <v>87</v>
      </c>
      <c r="S2538" s="2">
        <v>44297.83829861111</v>
      </c>
      <c r="U2538" s="2">
        <v>43894.823310185187</v>
      </c>
      <c r="V2538" t="b">
        <v>0</v>
      </c>
      <c r="W2538" t="s">
        <v>121</v>
      </c>
      <c r="X2538" t="s">
        <v>4607</v>
      </c>
      <c r="Z2538" t="b">
        <v>0</v>
      </c>
      <c r="AA2538" t="s">
        <v>246</v>
      </c>
      <c r="AB2538" t="s">
        <v>42</v>
      </c>
      <c r="AC2538" t="b">
        <v>0</v>
      </c>
      <c r="AD2538" t="b">
        <v>1</v>
      </c>
      <c r="AE2538" s="3">
        <v>8950</v>
      </c>
      <c r="AF2538" s="3">
        <v>8950</v>
      </c>
    </row>
    <row r="2539" spans="1:32" x14ac:dyDescent="0.3">
      <c r="A2539" t="s">
        <v>2933</v>
      </c>
      <c r="B2539" t="b">
        <v>0</v>
      </c>
      <c r="D2539" t="b">
        <v>0</v>
      </c>
      <c r="E2539" s="1">
        <v>43894</v>
      </c>
      <c r="F2539" t="b">
        <v>1</v>
      </c>
      <c r="G2539" t="s">
        <v>40</v>
      </c>
      <c r="H2539" t="b">
        <v>0</v>
      </c>
      <c r="I2539" s="2">
        <v>43893.888124999998</v>
      </c>
      <c r="J2539" t="b">
        <v>0</v>
      </c>
      <c r="K2539" t="b">
        <v>0</v>
      </c>
      <c r="L2539" t="s">
        <v>244</v>
      </c>
      <c r="M2539">
        <v>1</v>
      </c>
      <c r="N2539">
        <v>2020</v>
      </c>
      <c r="O2539" t="s">
        <v>5</v>
      </c>
      <c r="P2539" t="s">
        <v>5</v>
      </c>
      <c r="Q2539" t="s">
        <v>35</v>
      </c>
      <c r="R2539" t="s">
        <v>87</v>
      </c>
      <c r="S2539" s="2">
        <v>44297.8278587963</v>
      </c>
      <c r="U2539" s="2">
        <v>43894.751898148148</v>
      </c>
      <c r="V2539" t="b">
        <v>0</v>
      </c>
      <c r="W2539" t="s">
        <v>83</v>
      </c>
      <c r="X2539" t="s">
        <v>5316</v>
      </c>
      <c r="Z2539" t="b">
        <v>1</v>
      </c>
      <c r="AA2539" t="s">
        <v>40</v>
      </c>
      <c r="AB2539" t="s">
        <v>42</v>
      </c>
      <c r="AC2539" t="b">
        <v>0</v>
      </c>
      <c r="AD2539" t="b">
        <v>1</v>
      </c>
      <c r="AE2539" s="3">
        <v>801</v>
      </c>
      <c r="AF2539" s="3">
        <v>801</v>
      </c>
    </row>
    <row r="2540" spans="1:32" x14ac:dyDescent="0.3">
      <c r="A2540" t="s">
        <v>3050</v>
      </c>
      <c r="B2540" t="b">
        <v>0</v>
      </c>
      <c r="D2540" t="b">
        <v>0</v>
      </c>
      <c r="E2540" s="1">
        <v>43895</v>
      </c>
      <c r="F2540" t="b">
        <v>1</v>
      </c>
      <c r="G2540" t="s">
        <v>159</v>
      </c>
      <c r="H2540" t="b">
        <v>0</v>
      </c>
      <c r="I2540" s="2">
        <v>43893.808854166666</v>
      </c>
      <c r="J2540" t="b">
        <v>0</v>
      </c>
      <c r="K2540" t="b">
        <v>0</v>
      </c>
      <c r="L2540" t="s">
        <v>244</v>
      </c>
      <c r="M2540">
        <v>1</v>
      </c>
      <c r="N2540">
        <v>2020</v>
      </c>
      <c r="O2540" t="s">
        <v>5</v>
      </c>
      <c r="P2540" t="s">
        <v>5</v>
      </c>
      <c r="R2540" t="s">
        <v>87</v>
      </c>
      <c r="S2540" s="2">
        <v>44296.95826388889</v>
      </c>
      <c r="U2540" s="2">
        <v>43895.877233796295</v>
      </c>
      <c r="V2540" t="b">
        <v>0</v>
      </c>
      <c r="W2540" t="s">
        <v>37</v>
      </c>
      <c r="X2540" t="s">
        <v>4548</v>
      </c>
      <c r="Z2540" t="b">
        <v>0</v>
      </c>
      <c r="AA2540" t="s">
        <v>159</v>
      </c>
      <c r="AB2540" t="s">
        <v>42</v>
      </c>
      <c r="AC2540" t="b">
        <v>0</v>
      </c>
      <c r="AD2540" t="b">
        <v>1</v>
      </c>
      <c r="AE2540" s="3">
        <v>4045</v>
      </c>
      <c r="AF2540" s="3">
        <v>4045</v>
      </c>
    </row>
    <row r="2541" spans="1:32" x14ac:dyDescent="0.3">
      <c r="A2541" t="s">
        <v>2598</v>
      </c>
      <c r="B2541" t="b">
        <v>0</v>
      </c>
      <c r="D2541" t="b">
        <v>0</v>
      </c>
      <c r="E2541" s="1">
        <v>43896</v>
      </c>
      <c r="F2541" t="b">
        <v>1</v>
      </c>
      <c r="G2541" t="s">
        <v>51</v>
      </c>
      <c r="H2541" t="b">
        <v>0</v>
      </c>
      <c r="I2541" s="2">
        <v>43879.726840277777</v>
      </c>
      <c r="J2541" t="b">
        <v>0</v>
      </c>
      <c r="K2541" t="b">
        <v>0</v>
      </c>
      <c r="L2541" t="s">
        <v>244</v>
      </c>
      <c r="M2541">
        <v>1</v>
      </c>
      <c r="N2541">
        <v>2020</v>
      </c>
      <c r="O2541" t="s">
        <v>5</v>
      </c>
      <c r="P2541" t="s">
        <v>5</v>
      </c>
      <c r="Q2541" t="s">
        <v>49</v>
      </c>
      <c r="R2541" t="s">
        <v>40</v>
      </c>
      <c r="S2541" s="2">
        <v>44186.750833333332</v>
      </c>
      <c r="U2541" s="2">
        <v>43896.680104166669</v>
      </c>
      <c r="V2541" t="b">
        <v>0</v>
      </c>
      <c r="W2541" t="s">
        <v>98</v>
      </c>
      <c r="X2541" t="s">
        <v>5369</v>
      </c>
      <c r="Z2541" t="b">
        <v>1</v>
      </c>
      <c r="AA2541" t="s">
        <v>51</v>
      </c>
      <c r="AB2541" t="s">
        <v>42</v>
      </c>
      <c r="AC2541" t="b">
        <v>0</v>
      </c>
      <c r="AD2541" t="b">
        <v>1</v>
      </c>
      <c r="AE2541" s="3">
        <v>47423.5</v>
      </c>
      <c r="AF2541" s="3">
        <v>47423.5</v>
      </c>
    </row>
    <row r="2542" spans="1:32" x14ac:dyDescent="0.3">
      <c r="A2542" t="s">
        <v>5302</v>
      </c>
      <c r="B2542" t="b">
        <v>0</v>
      </c>
      <c r="D2542" t="b">
        <v>0</v>
      </c>
      <c r="E2542" s="1">
        <v>43899</v>
      </c>
      <c r="F2542" t="b">
        <v>1</v>
      </c>
      <c r="G2542" t="s">
        <v>74</v>
      </c>
      <c r="H2542" t="b">
        <v>0</v>
      </c>
      <c r="I2542" s="2">
        <v>43776.804745370369</v>
      </c>
      <c r="J2542" t="b">
        <v>0</v>
      </c>
      <c r="K2542" t="b">
        <v>0</v>
      </c>
      <c r="L2542" t="s">
        <v>244</v>
      </c>
      <c r="M2542">
        <v>1</v>
      </c>
      <c r="N2542">
        <v>2020</v>
      </c>
      <c r="O2542" t="s">
        <v>5</v>
      </c>
      <c r="P2542" t="s">
        <v>5</v>
      </c>
      <c r="Q2542" t="s">
        <v>69</v>
      </c>
      <c r="R2542" t="s">
        <v>87</v>
      </c>
      <c r="S2542" s="2">
        <v>44297.838888888888</v>
      </c>
      <c r="U2542" s="2">
        <v>43899.711493055554</v>
      </c>
      <c r="V2542" t="b">
        <v>0</v>
      </c>
      <c r="W2542" t="s">
        <v>121</v>
      </c>
      <c r="X2542" t="s">
        <v>5303</v>
      </c>
      <c r="Z2542" t="b">
        <v>1</v>
      </c>
      <c r="AA2542" t="s">
        <v>74</v>
      </c>
      <c r="AB2542" t="s">
        <v>42</v>
      </c>
      <c r="AC2542" t="b">
        <v>0</v>
      </c>
      <c r="AD2542" t="b">
        <v>1</v>
      </c>
      <c r="AE2542" s="3">
        <v>349975</v>
      </c>
      <c r="AF2542" s="3">
        <v>349975</v>
      </c>
    </row>
    <row r="2543" spans="1:32" x14ac:dyDescent="0.3">
      <c r="A2543" t="s">
        <v>147</v>
      </c>
      <c r="B2543" t="b">
        <v>0</v>
      </c>
      <c r="D2543" t="b">
        <v>0</v>
      </c>
      <c r="E2543" s="1">
        <v>43900</v>
      </c>
      <c r="F2543" t="b">
        <v>1</v>
      </c>
      <c r="G2543" t="s">
        <v>159</v>
      </c>
      <c r="H2543" t="b">
        <v>0</v>
      </c>
      <c r="I2543" s="2">
        <v>43900.761238425926</v>
      </c>
      <c r="J2543" t="b">
        <v>0</v>
      </c>
      <c r="K2543" t="b">
        <v>0</v>
      </c>
      <c r="L2543" t="s">
        <v>244</v>
      </c>
      <c r="M2543">
        <v>1</v>
      </c>
      <c r="N2543">
        <v>2020</v>
      </c>
      <c r="O2543" t="s">
        <v>5</v>
      </c>
      <c r="P2543" t="s">
        <v>5</v>
      </c>
      <c r="R2543" t="s">
        <v>87</v>
      </c>
      <c r="S2543" s="2">
        <v>44296.95826388889</v>
      </c>
      <c r="U2543" s="2">
        <v>43900.832754629628</v>
      </c>
      <c r="V2543" t="b">
        <v>0</v>
      </c>
      <c r="W2543" t="s">
        <v>37</v>
      </c>
      <c r="X2543" t="s">
        <v>4549</v>
      </c>
      <c r="Z2543" t="b">
        <v>0</v>
      </c>
      <c r="AA2543" t="s">
        <v>159</v>
      </c>
      <c r="AB2543" t="s">
        <v>42</v>
      </c>
      <c r="AC2543" t="b">
        <v>0</v>
      </c>
      <c r="AD2543" t="b">
        <v>1</v>
      </c>
      <c r="AE2543" s="3">
        <v>8090</v>
      </c>
      <c r="AF2543" s="3">
        <v>8090</v>
      </c>
    </row>
    <row r="2544" spans="1:32" x14ac:dyDescent="0.3">
      <c r="A2544" t="s">
        <v>594</v>
      </c>
      <c r="B2544" t="b">
        <v>0</v>
      </c>
      <c r="D2544" t="b">
        <v>0</v>
      </c>
      <c r="E2544" s="1">
        <v>43900</v>
      </c>
      <c r="F2544" t="b">
        <v>1</v>
      </c>
      <c r="G2544" t="s">
        <v>159</v>
      </c>
      <c r="H2544" t="b">
        <v>0</v>
      </c>
      <c r="I2544" s="2">
        <v>43899.623136574075</v>
      </c>
      <c r="J2544" t="b">
        <v>0</v>
      </c>
      <c r="K2544" t="b">
        <v>0</v>
      </c>
      <c r="L2544" t="s">
        <v>244</v>
      </c>
      <c r="M2544">
        <v>1</v>
      </c>
      <c r="N2544">
        <v>2020</v>
      </c>
      <c r="O2544" t="s">
        <v>5</v>
      </c>
      <c r="P2544" t="s">
        <v>5</v>
      </c>
      <c r="R2544" t="s">
        <v>87</v>
      </c>
      <c r="S2544" s="2">
        <v>44296.95826388889</v>
      </c>
      <c r="U2544" s="2">
        <v>43900.667939814812</v>
      </c>
      <c r="V2544" t="b">
        <v>0</v>
      </c>
      <c r="W2544" t="s">
        <v>98</v>
      </c>
      <c r="X2544" t="s">
        <v>4610</v>
      </c>
      <c r="Z2544" t="b">
        <v>0</v>
      </c>
      <c r="AA2544" t="s">
        <v>159</v>
      </c>
      <c r="AB2544" t="s">
        <v>42</v>
      </c>
      <c r="AC2544" t="b">
        <v>0</v>
      </c>
      <c r="AD2544" t="b">
        <v>1</v>
      </c>
      <c r="AE2544" s="3">
        <v>8950</v>
      </c>
      <c r="AF2544" s="3">
        <v>8950</v>
      </c>
    </row>
    <row r="2545" spans="1:32" x14ac:dyDescent="0.3">
      <c r="A2545" t="s">
        <v>1286</v>
      </c>
      <c r="B2545" t="b">
        <v>0</v>
      </c>
      <c r="D2545" t="b">
        <v>0</v>
      </c>
      <c r="E2545" s="1">
        <v>43900</v>
      </c>
      <c r="F2545" t="b">
        <v>1</v>
      </c>
      <c r="G2545" t="s">
        <v>1034</v>
      </c>
      <c r="H2545" t="b">
        <v>1</v>
      </c>
      <c r="I2545" s="2">
        <v>43892.693888888891</v>
      </c>
      <c r="J2545" t="b">
        <v>0</v>
      </c>
      <c r="K2545" t="b">
        <v>0</v>
      </c>
      <c r="L2545" t="s">
        <v>244</v>
      </c>
      <c r="M2545">
        <v>1</v>
      </c>
      <c r="N2545">
        <v>2020</v>
      </c>
      <c r="O2545" t="s">
        <v>5</v>
      </c>
      <c r="P2545" t="s">
        <v>5</v>
      </c>
      <c r="Q2545" t="s">
        <v>45</v>
      </c>
      <c r="R2545" t="s">
        <v>87</v>
      </c>
      <c r="S2545" s="2">
        <v>44297.83829861111</v>
      </c>
      <c r="U2545" s="2">
        <v>43900.598900462966</v>
      </c>
      <c r="V2545" t="b">
        <v>0</v>
      </c>
      <c r="W2545" t="s">
        <v>121</v>
      </c>
      <c r="X2545" t="s">
        <v>5151</v>
      </c>
      <c r="Z2545" t="b">
        <v>0</v>
      </c>
      <c r="AA2545" t="s">
        <v>1034</v>
      </c>
      <c r="AB2545" t="s">
        <v>42</v>
      </c>
      <c r="AC2545" t="b">
        <v>0</v>
      </c>
      <c r="AD2545" t="b">
        <v>1</v>
      </c>
      <c r="AE2545" s="3">
        <v>96600</v>
      </c>
      <c r="AF2545" s="3">
        <v>96600</v>
      </c>
    </row>
    <row r="2546" spans="1:32" x14ac:dyDescent="0.3">
      <c r="A2546" t="s">
        <v>4183</v>
      </c>
      <c r="B2546" t="b">
        <v>0</v>
      </c>
      <c r="D2546" t="b">
        <v>0</v>
      </c>
      <c r="E2546" s="1">
        <v>43902</v>
      </c>
      <c r="F2546" t="b">
        <v>1</v>
      </c>
      <c r="G2546" t="s">
        <v>159</v>
      </c>
      <c r="H2546" t="b">
        <v>0</v>
      </c>
      <c r="I2546" s="2">
        <v>43880.860150462962</v>
      </c>
      <c r="J2546" t="b">
        <v>0</v>
      </c>
      <c r="K2546" t="b">
        <v>0</v>
      </c>
      <c r="L2546" t="s">
        <v>244</v>
      </c>
      <c r="M2546">
        <v>1</v>
      </c>
      <c r="N2546">
        <v>2020</v>
      </c>
      <c r="O2546" t="s">
        <v>5</v>
      </c>
      <c r="P2546" t="s">
        <v>5</v>
      </c>
      <c r="R2546" t="s">
        <v>87</v>
      </c>
      <c r="S2546" s="2">
        <v>44296.95826388889</v>
      </c>
      <c r="U2546" s="2">
        <v>43902.758923611109</v>
      </c>
      <c r="V2546" t="b">
        <v>0</v>
      </c>
      <c r="W2546" t="s">
        <v>37</v>
      </c>
      <c r="X2546" t="s">
        <v>4505</v>
      </c>
      <c r="Z2546" t="b">
        <v>0</v>
      </c>
      <c r="AA2546" t="s">
        <v>159</v>
      </c>
      <c r="AB2546" t="s">
        <v>42</v>
      </c>
      <c r="AC2546" t="b">
        <v>0</v>
      </c>
      <c r="AD2546" t="b">
        <v>1</v>
      </c>
      <c r="AE2546" s="3">
        <v>4000</v>
      </c>
      <c r="AF2546" s="3">
        <v>4000</v>
      </c>
    </row>
    <row r="2547" spans="1:32" x14ac:dyDescent="0.3">
      <c r="A2547" t="s">
        <v>1670</v>
      </c>
      <c r="B2547" t="b">
        <v>0</v>
      </c>
      <c r="D2547" t="b">
        <v>0</v>
      </c>
      <c r="E2547" s="1">
        <v>43902</v>
      </c>
      <c r="F2547" t="b">
        <v>1</v>
      </c>
      <c r="G2547" t="s">
        <v>74</v>
      </c>
      <c r="H2547" t="b">
        <v>0</v>
      </c>
      <c r="I2547" s="2">
        <v>43776.906273148146</v>
      </c>
      <c r="J2547" t="b">
        <v>0</v>
      </c>
      <c r="K2547" t="b">
        <v>0</v>
      </c>
      <c r="L2547" t="s">
        <v>244</v>
      </c>
      <c r="M2547">
        <v>1</v>
      </c>
      <c r="N2547">
        <v>2020</v>
      </c>
      <c r="O2547" t="s">
        <v>5</v>
      </c>
      <c r="P2547" t="s">
        <v>5</v>
      </c>
      <c r="Q2547" t="s">
        <v>69</v>
      </c>
      <c r="R2547" t="s">
        <v>87</v>
      </c>
      <c r="S2547" s="2">
        <v>44297.838888888888</v>
      </c>
      <c r="U2547" s="2">
        <v>43902.65662037037</v>
      </c>
      <c r="V2547" t="b">
        <v>0</v>
      </c>
      <c r="W2547" t="s">
        <v>121</v>
      </c>
      <c r="X2547" t="s">
        <v>5304</v>
      </c>
      <c r="Z2547" t="b">
        <v>1</v>
      </c>
      <c r="AA2547" t="s">
        <v>74</v>
      </c>
      <c r="AB2547" t="s">
        <v>42</v>
      </c>
      <c r="AC2547" t="b">
        <v>0</v>
      </c>
      <c r="AD2547" t="b">
        <v>1</v>
      </c>
      <c r="AE2547" s="3">
        <v>209985</v>
      </c>
      <c r="AF2547" s="3">
        <v>209985</v>
      </c>
    </row>
    <row r="2548" spans="1:32" x14ac:dyDescent="0.3">
      <c r="A2548" t="s">
        <v>594</v>
      </c>
      <c r="B2548" t="b">
        <v>0</v>
      </c>
      <c r="D2548" t="b">
        <v>0</v>
      </c>
      <c r="E2548" s="1">
        <v>43903</v>
      </c>
      <c r="F2548" t="b">
        <v>1</v>
      </c>
      <c r="G2548" t="s">
        <v>159</v>
      </c>
      <c r="H2548" t="b">
        <v>0</v>
      </c>
      <c r="I2548" s="2">
        <v>43868.630208333336</v>
      </c>
      <c r="J2548" t="b">
        <v>0</v>
      </c>
      <c r="K2548" t="b">
        <v>0</v>
      </c>
      <c r="L2548" t="s">
        <v>244</v>
      </c>
      <c r="M2548">
        <v>1</v>
      </c>
      <c r="N2548">
        <v>2020</v>
      </c>
      <c r="O2548" t="s">
        <v>34</v>
      </c>
      <c r="P2548" t="s">
        <v>34</v>
      </c>
      <c r="R2548" t="s">
        <v>87</v>
      </c>
      <c r="S2548" s="2">
        <v>44296.959062499998</v>
      </c>
      <c r="U2548" s="2">
        <v>43871.611493055556</v>
      </c>
      <c r="V2548" t="b">
        <v>0</v>
      </c>
      <c r="W2548" t="s">
        <v>98</v>
      </c>
      <c r="X2548" t="s">
        <v>2963</v>
      </c>
      <c r="Z2548" t="b">
        <v>0</v>
      </c>
      <c r="AA2548" t="s">
        <v>159</v>
      </c>
      <c r="AB2548" t="s">
        <v>38</v>
      </c>
      <c r="AC2548" t="b">
        <v>0</v>
      </c>
      <c r="AD2548" t="b">
        <v>0</v>
      </c>
      <c r="AE2548" s="3">
        <v>8950</v>
      </c>
      <c r="AF2548" s="3">
        <v>0</v>
      </c>
    </row>
    <row r="2549" spans="1:32" x14ac:dyDescent="0.3">
      <c r="A2549" t="s">
        <v>488</v>
      </c>
      <c r="B2549" t="b">
        <v>0</v>
      </c>
      <c r="D2549" t="b">
        <v>0</v>
      </c>
      <c r="E2549" s="1">
        <v>43903</v>
      </c>
      <c r="F2549" t="b">
        <v>1</v>
      </c>
      <c r="G2549" t="s">
        <v>159</v>
      </c>
      <c r="H2549" t="b">
        <v>0</v>
      </c>
      <c r="I2549" s="2">
        <v>43872.768449074072</v>
      </c>
      <c r="J2549" t="b">
        <v>0</v>
      </c>
      <c r="K2549" t="b">
        <v>0</v>
      </c>
      <c r="L2549" t="s">
        <v>244</v>
      </c>
      <c r="M2549">
        <v>1</v>
      </c>
      <c r="N2549">
        <v>2020</v>
      </c>
      <c r="O2549" t="s">
        <v>34</v>
      </c>
      <c r="P2549" t="s">
        <v>34</v>
      </c>
      <c r="R2549" t="s">
        <v>87</v>
      </c>
      <c r="S2549" s="2">
        <v>44296.959062499998</v>
      </c>
      <c r="U2549" s="2">
        <v>43892.860775462963</v>
      </c>
      <c r="V2549" t="b">
        <v>0</v>
      </c>
      <c r="W2549" t="s">
        <v>98</v>
      </c>
      <c r="X2549" t="s">
        <v>2964</v>
      </c>
      <c r="Z2549" t="b">
        <v>0</v>
      </c>
      <c r="AA2549" t="s">
        <v>159</v>
      </c>
      <c r="AB2549" t="s">
        <v>38</v>
      </c>
      <c r="AC2549" t="b">
        <v>0</v>
      </c>
      <c r="AD2549" t="b">
        <v>0</v>
      </c>
      <c r="AE2549" s="3">
        <v>8950</v>
      </c>
      <c r="AF2549" s="3">
        <v>0</v>
      </c>
    </row>
    <row r="2550" spans="1:32" x14ac:dyDescent="0.3">
      <c r="A2550" t="s">
        <v>694</v>
      </c>
      <c r="B2550" t="b">
        <v>0</v>
      </c>
      <c r="D2550" t="b">
        <v>0</v>
      </c>
      <c r="E2550" s="1">
        <v>43903</v>
      </c>
      <c r="F2550" t="b">
        <v>1</v>
      </c>
      <c r="G2550" t="s">
        <v>159</v>
      </c>
      <c r="H2550" t="b">
        <v>0</v>
      </c>
      <c r="I2550" s="2">
        <v>43861.813414351855</v>
      </c>
      <c r="J2550" t="b">
        <v>0</v>
      </c>
      <c r="K2550" t="b">
        <v>0</v>
      </c>
      <c r="L2550" t="s">
        <v>244</v>
      </c>
      <c r="M2550">
        <v>1</v>
      </c>
      <c r="N2550">
        <v>2020</v>
      </c>
      <c r="O2550" t="s">
        <v>34</v>
      </c>
      <c r="P2550" t="s">
        <v>34</v>
      </c>
      <c r="R2550" t="s">
        <v>87</v>
      </c>
      <c r="S2550" s="2">
        <v>44296.959062499998</v>
      </c>
      <c r="U2550" s="2">
        <v>43885.733495370368</v>
      </c>
      <c r="V2550" t="b">
        <v>0</v>
      </c>
      <c r="W2550" t="s">
        <v>37</v>
      </c>
      <c r="X2550" t="s">
        <v>2977</v>
      </c>
      <c r="Z2550" t="b">
        <v>0</v>
      </c>
      <c r="AA2550" t="s">
        <v>150</v>
      </c>
      <c r="AB2550" t="s">
        <v>38</v>
      </c>
      <c r="AC2550" t="b">
        <v>0</v>
      </c>
      <c r="AD2550" t="b">
        <v>0</v>
      </c>
      <c r="AE2550" s="3">
        <v>6500</v>
      </c>
      <c r="AF2550" s="3">
        <v>0</v>
      </c>
    </row>
    <row r="2551" spans="1:32" x14ac:dyDescent="0.3">
      <c r="A2551" t="s">
        <v>1007</v>
      </c>
      <c r="B2551" t="b">
        <v>0</v>
      </c>
      <c r="D2551" t="b">
        <v>0</v>
      </c>
      <c r="E2551" s="1">
        <v>43903</v>
      </c>
      <c r="F2551" t="b">
        <v>1</v>
      </c>
      <c r="G2551" t="s">
        <v>150</v>
      </c>
      <c r="H2551" t="b">
        <v>0</v>
      </c>
      <c r="I2551" s="2">
        <v>43885.782187500001</v>
      </c>
      <c r="J2551" t="b">
        <v>0</v>
      </c>
      <c r="K2551" t="b">
        <v>0</v>
      </c>
      <c r="L2551" t="s">
        <v>244</v>
      </c>
      <c r="M2551">
        <v>1</v>
      </c>
      <c r="N2551">
        <v>2020</v>
      </c>
      <c r="O2551" t="s">
        <v>5</v>
      </c>
      <c r="P2551" t="s">
        <v>5</v>
      </c>
      <c r="Q2551" t="s">
        <v>120</v>
      </c>
      <c r="R2551" t="s">
        <v>87</v>
      </c>
      <c r="S2551" s="2">
        <v>44297.83829861111</v>
      </c>
      <c r="U2551" s="2">
        <v>43903.614166666666</v>
      </c>
      <c r="V2551" t="b">
        <v>0</v>
      </c>
      <c r="W2551" t="s">
        <v>121</v>
      </c>
      <c r="X2551" t="s">
        <v>4629</v>
      </c>
      <c r="Z2551" t="b">
        <v>0</v>
      </c>
      <c r="AA2551" t="s">
        <v>159</v>
      </c>
      <c r="AB2551" t="s">
        <v>42</v>
      </c>
      <c r="AC2551" t="b">
        <v>0</v>
      </c>
      <c r="AD2551" t="b">
        <v>1</v>
      </c>
      <c r="AE2551" s="3">
        <v>8950</v>
      </c>
      <c r="AF2551" s="3">
        <v>8950</v>
      </c>
    </row>
    <row r="2552" spans="1:32" x14ac:dyDescent="0.3">
      <c r="A2552" t="s">
        <v>1203</v>
      </c>
      <c r="B2552" t="b">
        <v>0</v>
      </c>
      <c r="D2552" t="b">
        <v>0</v>
      </c>
      <c r="E2552" s="1">
        <v>43903</v>
      </c>
      <c r="F2552" t="b">
        <v>1</v>
      </c>
      <c r="G2552" t="s">
        <v>159</v>
      </c>
      <c r="H2552" t="b">
        <v>1</v>
      </c>
      <c r="I2552" s="2">
        <v>43633.621840277781</v>
      </c>
      <c r="J2552" t="b">
        <v>0</v>
      </c>
      <c r="K2552" t="b">
        <v>0</v>
      </c>
      <c r="L2552" t="s">
        <v>244</v>
      </c>
      <c r="M2552">
        <v>1</v>
      </c>
      <c r="N2552">
        <v>2020</v>
      </c>
      <c r="O2552" t="s">
        <v>5</v>
      </c>
      <c r="P2552" t="s">
        <v>5</v>
      </c>
      <c r="Q2552" t="s">
        <v>120</v>
      </c>
      <c r="R2552" t="s">
        <v>87</v>
      </c>
      <c r="S2552" s="2">
        <v>44296.95826388889</v>
      </c>
      <c r="U2552" s="2">
        <v>43903.486817129633</v>
      </c>
      <c r="V2552" t="b">
        <v>0</v>
      </c>
      <c r="W2552" t="s">
        <v>98</v>
      </c>
      <c r="X2552" t="s">
        <v>5161</v>
      </c>
      <c r="Z2552" t="b">
        <v>0</v>
      </c>
      <c r="AA2552" t="s">
        <v>123</v>
      </c>
      <c r="AB2552" t="s">
        <v>42</v>
      </c>
      <c r="AC2552" t="b">
        <v>0</v>
      </c>
      <c r="AD2552" t="b">
        <v>1</v>
      </c>
      <c r="AE2552" s="3">
        <v>93780</v>
      </c>
      <c r="AF2552" s="3">
        <v>93780</v>
      </c>
    </row>
    <row r="2553" spans="1:32" x14ac:dyDescent="0.3">
      <c r="A2553" t="s">
        <v>1919</v>
      </c>
      <c r="B2553" t="b">
        <v>0</v>
      </c>
      <c r="D2553" t="b">
        <v>0</v>
      </c>
      <c r="E2553" s="1">
        <v>43903</v>
      </c>
      <c r="F2553" t="b">
        <v>1</v>
      </c>
      <c r="G2553" t="s">
        <v>74</v>
      </c>
      <c r="H2553" t="b">
        <v>0</v>
      </c>
      <c r="I2553" s="2">
        <v>43122.873749999999</v>
      </c>
      <c r="J2553" t="b">
        <v>0</v>
      </c>
      <c r="K2553" t="b">
        <v>0</v>
      </c>
      <c r="L2553" t="s">
        <v>244</v>
      </c>
      <c r="M2553">
        <v>1</v>
      </c>
      <c r="N2553">
        <v>2020</v>
      </c>
      <c r="O2553" t="s">
        <v>5</v>
      </c>
      <c r="P2553" t="s">
        <v>5</v>
      </c>
      <c r="Q2553" t="s">
        <v>69</v>
      </c>
      <c r="R2553" t="s">
        <v>74</v>
      </c>
      <c r="S2553" s="2">
        <v>44263.618402777778</v>
      </c>
      <c r="U2553" s="2">
        <v>43903.652974537035</v>
      </c>
      <c r="V2553" t="b">
        <v>0</v>
      </c>
      <c r="W2553" t="s">
        <v>98</v>
      </c>
      <c r="X2553" t="s">
        <v>5286</v>
      </c>
      <c r="Z2553" t="b">
        <v>1</v>
      </c>
      <c r="AA2553" t="s">
        <v>74</v>
      </c>
      <c r="AB2553" t="s">
        <v>42</v>
      </c>
      <c r="AC2553" t="b">
        <v>0</v>
      </c>
      <c r="AD2553" t="b">
        <v>1</v>
      </c>
      <c r="AE2553" s="3">
        <v>61750</v>
      </c>
      <c r="AF2553" s="3">
        <v>61750</v>
      </c>
    </row>
    <row r="2554" spans="1:32" x14ac:dyDescent="0.3">
      <c r="A2554" t="s">
        <v>5075</v>
      </c>
      <c r="B2554" t="b">
        <v>0</v>
      </c>
      <c r="D2554" t="b">
        <v>0</v>
      </c>
      <c r="E2554" s="1">
        <v>43906</v>
      </c>
      <c r="F2554" t="b">
        <v>1</v>
      </c>
      <c r="G2554" t="s">
        <v>51</v>
      </c>
      <c r="H2554" t="b">
        <v>0</v>
      </c>
      <c r="I2554" s="2">
        <v>43839.841990740744</v>
      </c>
      <c r="J2554" t="b">
        <v>0</v>
      </c>
      <c r="K2554" t="b">
        <v>0</v>
      </c>
      <c r="L2554" t="s">
        <v>244</v>
      </c>
      <c r="M2554">
        <v>1</v>
      </c>
      <c r="N2554">
        <v>2020</v>
      </c>
      <c r="O2554" t="s">
        <v>5</v>
      </c>
      <c r="P2554" t="s">
        <v>5</v>
      </c>
      <c r="Q2554" t="s">
        <v>49</v>
      </c>
      <c r="R2554" t="s">
        <v>40</v>
      </c>
      <c r="S2554" s="2">
        <v>44186.750833333332</v>
      </c>
      <c r="U2554" s="2">
        <v>43906.587268518517</v>
      </c>
      <c r="V2554" t="b">
        <v>0</v>
      </c>
      <c r="W2554" t="s">
        <v>2297</v>
      </c>
      <c r="X2554" t="s">
        <v>5076</v>
      </c>
      <c r="Z2554" t="b">
        <v>0</v>
      </c>
      <c r="AA2554" t="s">
        <v>51</v>
      </c>
      <c r="AB2554" t="s">
        <v>42</v>
      </c>
      <c r="AC2554" t="b">
        <v>0</v>
      </c>
      <c r="AD2554" t="b">
        <v>1</v>
      </c>
      <c r="AE2554" s="3">
        <v>81781.06</v>
      </c>
      <c r="AF2554" s="3">
        <v>81781.06</v>
      </c>
    </row>
    <row r="2555" spans="1:32" x14ac:dyDescent="0.3">
      <c r="A2555" t="s">
        <v>365</v>
      </c>
      <c r="B2555" t="b">
        <v>0</v>
      </c>
      <c r="D2555" t="b">
        <v>0</v>
      </c>
      <c r="E2555" s="1">
        <v>43906</v>
      </c>
      <c r="F2555" t="b">
        <v>1</v>
      </c>
      <c r="G2555" t="s">
        <v>159</v>
      </c>
      <c r="H2555" t="b">
        <v>1</v>
      </c>
      <c r="I2555" s="2">
        <v>43698.762245370373</v>
      </c>
      <c r="J2555" t="b">
        <v>0</v>
      </c>
      <c r="K2555" t="b">
        <v>0</v>
      </c>
      <c r="L2555" t="s">
        <v>244</v>
      </c>
      <c r="M2555">
        <v>1</v>
      </c>
      <c r="N2555">
        <v>2020</v>
      </c>
      <c r="O2555" t="s">
        <v>5</v>
      </c>
      <c r="P2555" t="s">
        <v>5</v>
      </c>
      <c r="Q2555" t="s">
        <v>120</v>
      </c>
      <c r="R2555" t="s">
        <v>87</v>
      </c>
      <c r="S2555" s="2">
        <v>44296.95826388889</v>
      </c>
      <c r="U2555" s="2">
        <v>43906.562442129631</v>
      </c>
      <c r="V2555" t="b">
        <v>0</v>
      </c>
      <c r="W2555" t="s">
        <v>37</v>
      </c>
      <c r="X2555" t="s">
        <v>5152</v>
      </c>
      <c r="Z2555" t="b">
        <v>0</v>
      </c>
      <c r="AA2555" t="s">
        <v>123</v>
      </c>
      <c r="AB2555" t="s">
        <v>42</v>
      </c>
      <c r="AC2555" t="b">
        <v>0</v>
      </c>
      <c r="AD2555" t="b">
        <v>1</v>
      </c>
      <c r="AE2555" s="3">
        <v>123000</v>
      </c>
      <c r="AF2555" s="3">
        <v>123000</v>
      </c>
    </row>
    <row r="2556" spans="1:32" x14ac:dyDescent="0.3">
      <c r="A2556" t="s">
        <v>3615</v>
      </c>
      <c r="B2556" t="b">
        <v>0</v>
      </c>
      <c r="D2556" t="b">
        <v>0</v>
      </c>
      <c r="E2556" s="1">
        <v>43906</v>
      </c>
      <c r="F2556" t="b">
        <v>1</v>
      </c>
      <c r="G2556" t="s">
        <v>51</v>
      </c>
      <c r="H2556" t="b">
        <v>0</v>
      </c>
      <c r="I2556" s="2">
        <v>43864.61383101852</v>
      </c>
      <c r="J2556" t="b">
        <v>0</v>
      </c>
      <c r="K2556" t="b">
        <v>0</v>
      </c>
      <c r="L2556" t="s">
        <v>244</v>
      </c>
      <c r="M2556">
        <v>1</v>
      </c>
      <c r="N2556">
        <v>2020</v>
      </c>
      <c r="O2556" t="s">
        <v>5</v>
      </c>
      <c r="P2556" t="s">
        <v>5</v>
      </c>
      <c r="Q2556" t="s">
        <v>49</v>
      </c>
      <c r="R2556" t="s">
        <v>87</v>
      </c>
      <c r="S2556" s="2">
        <v>44297.838888888888</v>
      </c>
      <c r="U2556" s="2">
        <v>43906.589768518519</v>
      </c>
      <c r="V2556" t="b">
        <v>0</v>
      </c>
      <c r="W2556" t="s">
        <v>121</v>
      </c>
      <c r="X2556" t="s">
        <v>5368</v>
      </c>
      <c r="Z2556" t="b">
        <v>1</v>
      </c>
      <c r="AA2556" t="s">
        <v>51</v>
      </c>
      <c r="AB2556" t="s">
        <v>42</v>
      </c>
      <c r="AC2556" t="b">
        <v>0</v>
      </c>
      <c r="AD2556" t="b">
        <v>1</v>
      </c>
      <c r="AE2556" s="3">
        <v>49197.75</v>
      </c>
      <c r="AF2556" s="3">
        <v>49197.75</v>
      </c>
    </row>
    <row r="2557" spans="1:32" x14ac:dyDescent="0.3">
      <c r="A2557" t="s">
        <v>118</v>
      </c>
      <c r="B2557" t="b">
        <v>0</v>
      </c>
      <c r="D2557" t="b">
        <v>0</v>
      </c>
      <c r="E2557" s="1">
        <v>43907</v>
      </c>
      <c r="F2557" t="b">
        <v>1</v>
      </c>
      <c r="G2557" t="s">
        <v>159</v>
      </c>
      <c r="H2557" t="b">
        <v>0</v>
      </c>
      <c r="I2557" s="2">
        <v>43907.935902777775</v>
      </c>
      <c r="J2557" t="b">
        <v>0</v>
      </c>
      <c r="K2557" t="b">
        <v>0</v>
      </c>
      <c r="L2557" t="s">
        <v>244</v>
      </c>
      <c r="M2557">
        <v>1</v>
      </c>
      <c r="N2557">
        <v>2020</v>
      </c>
      <c r="O2557" t="s">
        <v>5</v>
      </c>
      <c r="P2557" t="s">
        <v>5</v>
      </c>
      <c r="R2557" t="s">
        <v>87</v>
      </c>
      <c r="S2557" s="2">
        <v>44297.837673611109</v>
      </c>
      <c r="V2557" t="b">
        <v>0</v>
      </c>
      <c r="W2557" t="s">
        <v>121</v>
      </c>
      <c r="X2557" t="s">
        <v>4551</v>
      </c>
      <c r="Z2557" t="b">
        <v>0</v>
      </c>
      <c r="AA2557" t="s">
        <v>159</v>
      </c>
      <c r="AB2557" t="s">
        <v>42</v>
      </c>
      <c r="AC2557" t="b">
        <v>0</v>
      </c>
      <c r="AD2557" t="b">
        <v>1</v>
      </c>
      <c r="AE2557" s="3">
        <v>6700</v>
      </c>
      <c r="AF2557" s="3">
        <v>6700</v>
      </c>
    </row>
    <row r="2558" spans="1:32" x14ac:dyDescent="0.3">
      <c r="A2558" t="s">
        <v>164</v>
      </c>
      <c r="B2558" t="b">
        <v>0</v>
      </c>
      <c r="D2558" t="b">
        <v>0</v>
      </c>
      <c r="E2558" s="1">
        <v>43908</v>
      </c>
      <c r="F2558" t="b">
        <v>1</v>
      </c>
      <c r="G2558" t="s">
        <v>159</v>
      </c>
      <c r="H2558" t="b">
        <v>0</v>
      </c>
      <c r="I2558" s="2">
        <v>43906.656909722224</v>
      </c>
      <c r="J2558" t="b">
        <v>0</v>
      </c>
      <c r="K2558" t="b">
        <v>0</v>
      </c>
      <c r="L2558" t="s">
        <v>244</v>
      </c>
      <c r="M2558">
        <v>1</v>
      </c>
      <c r="N2558">
        <v>2020</v>
      </c>
      <c r="O2558" t="s">
        <v>5</v>
      </c>
      <c r="P2558" t="s">
        <v>5</v>
      </c>
      <c r="R2558" t="s">
        <v>87</v>
      </c>
      <c r="S2558" s="2">
        <v>44296.95826388889</v>
      </c>
      <c r="U2558" s="2">
        <v>43908.912476851852</v>
      </c>
      <c r="V2558" t="b">
        <v>0</v>
      </c>
      <c r="W2558" t="s">
        <v>37</v>
      </c>
      <c r="X2558" t="s">
        <v>4550</v>
      </c>
      <c r="Z2558" t="b">
        <v>0</v>
      </c>
      <c r="AA2558" t="s">
        <v>159</v>
      </c>
      <c r="AB2558" t="s">
        <v>42</v>
      </c>
      <c r="AC2558" t="b">
        <v>0</v>
      </c>
      <c r="AD2558" t="b">
        <v>1</v>
      </c>
      <c r="AE2558" s="3">
        <v>695</v>
      </c>
      <c r="AF2558" s="3">
        <v>695</v>
      </c>
    </row>
    <row r="2559" spans="1:32" x14ac:dyDescent="0.3">
      <c r="A2559" t="s">
        <v>3622</v>
      </c>
      <c r="B2559" t="b">
        <v>0</v>
      </c>
      <c r="D2559" t="b">
        <v>0</v>
      </c>
      <c r="E2559" s="1">
        <v>43908</v>
      </c>
      <c r="F2559" t="b">
        <v>1</v>
      </c>
      <c r="G2559" t="s">
        <v>40</v>
      </c>
      <c r="H2559" t="b">
        <v>0</v>
      </c>
      <c r="I2559" s="2">
        <v>43777.653136574074</v>
      </c>
      <c r="J2559" t="b">
        <v>0</v>
      </c>
      <c r="K2559" t="b">
        <v>0</v>
      </c>
      <c r="L2559" t="s">
        <v>244</v>
      </c>
      <c r="M2559">
        <v>1</v>
      </c>
      <c r="N2559">
        <v>2020</v>
      </c>
      <c r="O2559" t="s">
        <v>5</v>
      </c>
      <c r="P2559" t="s">
        <v>5</v>
      </c>
      <c r="Q2559" t="s">
        <v>69</v>
      </c>
      <c r="R2559" t="s">
        <v>87</v>
      </c>
      <c r="S2559" s="2">
        <v>44297.838888888888</v>
      </c>
      <c r="U2559" s="2">
        <v>43908.605925925927</v>
      </c>
      <c r="V2559" t="b">
        <v>0</v>
      </c>
      <c r="W2559" t="s">
        <v>121</v>
      </c>
      <c r="X2559" t="s">
        <v>5281</v>
      </c>
      <c r="Z2559" t="b">
        <v>1</v>
      </c>
      <c r="AA2559" t="s">
        <v>40</v>
      </c>
      <c r="AB2559" t="s">
        <v>42</v>
      </c>
      <c r="AC2559" t="b">
        <v>0</v>
      </c>
      <c r="AD2559" t="b">
        <v>1</v>
      </c>
      <c r="AE2559" s="3">
        <v>9000</v>
      </c>
      <c r="AF2559" s="3">
        <v>9000</v>
      </c>
    </row>
    <row r="2560" spans="1:32" x14ac:dyDescent="0.3">
      <c r="A2560" t="s">
        <v>3469</v>
      </c>
      <c r="B2560" t="b">
        <v>0</v>
      </c>
      <c r="D2560" t="b">
        <v>0</v>
      </c>
      <c r="E2560" s="1">
        <v>43908</v>
      </c>
      <c r="F2560" t="b">
        <v>1</v>
      </c>
      <c r="G2560" t="s">
        <v>229</v>
      </c>
      <c r="H2560" t="b">
        <v>0</v>
      </c>
      <c r="I2560" s="2">
        <v>43899.679456018515</v>
      </c>
      <c r="J2560" t="b">
        <v>0</v>
      </c>
      <c r="K2560" t="b">
        <v>0</v>
      </c>
      <c r="L2560" t="s">
        <v>244</v>
      </c>
      <c r="M2560">
        <v>1</v>
      </c>
      <c r="N2560">
        <v>2020</v>
      </c>
      <c r="O2560" t="s">
        <v>5</v>
      </c>
      <c r="P2560" t="s">
        <v>5</v>
      </c>
      <c r="Q2560" t="s">
        <v>69</v>
      </c>
      <c r="R2560" t="s">
        <v>87</v>
      </c>
      <c r="S2560" s="2">
        <v>44297.838888888888</v>
      </c>
      <c r="U2560" s="2">
        <v>43908.859826388885</v>
      </c>
      <c r="V2560" t="b">
        <v>0</v>
      </c>
      <c r="W2560" t="s">
        <v>121</v>
      </c>
      <c r="X2560" t="s">
        <v>5329</v>
      </c>
      <c r="Z2560" t="b">
        <v>1</v>
      </c>
      <c r="AA2560" t="s">
        <v>229</v>
      </c>
      <c r="AB2560" t="s">
        <v>42</v>
      </c>
      <c r="AC2560" t="b">
        <v>0</v>
      </c>
      <c r="AD2560" t="b">
        <v>1</v>
      </c>
      <c r="AE2560" s="3">
        <v>199</v>
      </c>
      <c r="AF2560" s="3">
        <v>199</v>
      </c>
    </row>
    <row r="2561" spans="1:32" x14ac:dyDescent="0.3">
      <c r="A2561" t="s">
        <v>4593</v>
      </c>
      <c r="B2561" t="b">
        <v>0</v>
      </c>
      <c r="D2561" t="b">
        <v>0</v>
      </c>
      <c r="E2561" s="1">
        <v>43909</v>
      </c>
      <c r="F2561" t="b">
        <v>1</v>
      </c>
      <c r="G2561" t="s">
        <v>159</v>
      </c>
      <c r="H2561" t="b">
        <v>0</v>
      </c>
      <c r="I2561" s="2">
        <v>43906.603206018517</v>
      </c>
      <c r="J2561" t="b">
        <v>0</v>
      </c>
      <c r="K2561" t="b">
        <v>0</v>
      </c>
      <c r="L2561" t="s">
        <v>244</v>
      </c>
      <c r="M2561">
        <v>1</v>
      </c>
      <c r="N2561">
        <v>2020</v>
      </c>
      <c r="O2561" t="s">
        <v>5</v>
      </c>
      <c r="P2561" t="s">
        <v>5</v>
      </c>
      <c r="Q2561" t="s">
        <v>45</v>
      </c>
      <c r="R2561" t="s">
        <v>87</v>
      </c>
      <c r="S2561" s="2">
        <v>44296.95826388889</v>
      </c>
      <c r="U2561" s="2">
        <v>43909.627766203703</v>
      </c>
      <c r="V2561" t="b">
        <v>0</v>
      </c>
      <c r="W2561" t="s">
        <v>45</v>
      </c>
      <c r="X2561" t="s">
        <v>4645</v>
      </c>
      <c r="Z2561" t="b">
        <v>0</v>
      </c>
      <c r="AA2561" t="s">
        <v>1034</v>
      </c>
      <c r="AB2561" t="s">
        <v>42</v>
      </c>
      <c r="AC2561" t="b">
        <v>0</v>
      </c>
      <c r="AD2561" t="b">
        <v>1</v>
      </c>
      <c r="AE2561" s="3">
        <v>59602.5</v>
      </c>
      <c r="AF2561" s="3">
        <v>59602.5</v>
      </c>
    </row>
    <row r="2562" spans="1:32" x14ac:dyDescent="0.3">
      <c r="A2562" t="s">
        <v>1943</v>
      </c>
      <c r="B2562" t="b">
        <v>0</v>
      </c>
      <c r="D2562" t="b">
        <v>0</v>
      </c>
      <c r="E2562" s="1">
        <v>43909</v>
      </c>
      <c r="F2562" t="b">
        <v>1</v>
      </c>
      <c r="G2562" t="s">
        <v>40</v>
      </c>
      <c r="H2562" t="b">
        <v>1</v>
      </c>
      <c r="I2562" s="2">
        <v>43327.551180555558</v>
      </c>
      <c r="J2562" t="b">
        <v>0</v>
      </c>
      <c r="K2562" t="b">
        <v>0</v>
      </c>
      <c r="L2562" t="s">
        <v>244</v>
      </c>
      <c r="M2562">
        <v>1</v>
      </c>
      <c r="N2562">
        <v>2020</v>
      </c>
      <c r="O2562" t="s">
        <v>5</v>
      </c>
      <c r="P2562" t="s">
        <v>5</v>
      </c>
      <c r="Q2562" t="s">
        <v>69</v>
      </c>
      <c r="R2562" t="s">
        <v>40</v>
      </c>
      <c r="S2562" s="2">
        <v>44259.708819444444</v>
      </c>
      <c r="U2562" s="2">
        <v>43909.839814814812</v>
      </c>
      <c r="V2562" t="b">
        <v>0</v>
      </c>
      <c r="W2562" t="s">
        <v>98</v>
      </c>
      <c r="X2562" t="s">
        <v>5683</v>
      </c>
      <c r="Y2562" t="s">
        <v>1253</v>
      </c>
      <c r="Z2562" t="b">
        <v>1</v>
      </c>
      <c r="AA2562" t="s">
        <v>74</v>
      </c>
      <c r="AB2562" t="s">
        <v>42</v>
      </c>
      <c r="AC2562" t="b">
        <v>0</v>
      </c>
      <c r="AD2562" t="b">
        <v>1</v>
      </c>
      <c r="AE2562" s="3">
        <v>55419.15</v>
      </c>
      <c r="AF2562" s="3">
        <v>55419.15</v>
      </c>
    </row>
    <row r="2563" spans="1:32" x14ac:dyDescent="0.3">
      <c r="A2563" t="s">
        <v>2851</v>
      </c>
      <c r="B2563" t="b">
        <v>0</v>
      </c>
      <c r="D2563" t="b">
        <v>0</v>
      </c>
      <c r="E2563" s="1">
        <v>43911</v>
      </c>
      <c r="F2563" t="b">
        <v>1</v>
      </c>
      <c r="G2563" t="s">
        <v>222</v>
      </c>
      <c r="H2563" t="b">
        <v>0</v>
      </c>
      <c r="I2563" s="2">
        <v>43910.807627314818</v>
      </c>
      <c r="J2563" t="b">
        <v>0</v>
      </c>
      <c r="K2563" t="b">
        <v>0</v>
      </c>
      <c r="L2563" t="s">
        <v>244</v>
      </c>
      <c r="M2563">
        <v>1</v>
      </c>
      <c r="N2563">
        <v>2020</v>
      </c>
      <c r="O2563" t="s">
        <v>34</v>
      </c>
      <c r="P2563" t="s">
        <v>34</v>
      </c>
      <c r="Q2563" t="s">
        <v>110</v>
      </c>
      <c r="R2563" t="s">
        <v>87</v>
      </c>
      <c r="S2563" s="2">
        <v>44297.85565972222</v>
      </c>
      <c r="U2563" s="2">
        <v>43910.809583333335</v>
      </c>
      <c r="V2563" t="b">
        <v>0</v>
      </c>
      <c r="W2563" t="s">
        <v>111</v>
      </c>
      <c r="X2563" t="s">
        <v>2960</v>
      </c>
      <c r="Z2563" t="b">
        <v>0</v>
      </c>
      <c r="AA2563" t="s">
        <v>222</v>
      </c>
      <c r="AB2563" t="s">
        <v>38</v>
      </c>
      <c r="AC2563" t="b">
        <v>0</v>
      </c>
      <c r="AD2563" t="b">
        <v>0</v>
      </c>
      <c r="AE2563" s="3">
        <v>4045</v>
      </c>
      <c r="AF2563" s="3">
        <v>0</v>
      </c>
    </row>
    <row r="2564" spans="1:32" x14ac:dyDescent="0.3">
      <c r="A2564" t="s">
        <v>549</v>
      </c>
      <c r="B2564" t="b">
        <v>0</v>
      </c>
      <c r="D2564" t="b">
        <v>0</v>
      </c>
      <c r="E2564" s="1">
        <v>43913</v>
      </c>
      <c r="F2564" t="b">
        <v>1</v>
      </c>
      <c r="G2564" t="s">
        <v>159</v>
      </c>
      <c r="H2564" t="b">
        <v>0</v>
      </c>
      <c r="I2564" s="2">
        <v>43908.68172453704</v>
      </c>
      <c r="J2564" t="b">
        <v>0</v>
      </c>
      <c r="K2564" t="b">
        <v>0</v>
      </c>
      <c r="L2564" t="s">
        <v>244</v>
      </c>
      <c r="M2564">
        <v>1</v>
      </c>
      <c r="N2564">
        <v>2020</v>
      </c>
      <c r="O2564" t="s">
        <v>5</v>
      </c>
      <c r="P2564" t="s">
        <v>5</v>
      </c>
      <c r="R2564" t="s">
        <v>87</v>
      </c>
      <c r="S2564" s="2">
        <v>44297.841400462959</v>
      </c>
      <c r="U2564" s="2">
        <v>43913.612557870372</v>
      </c>
      <c r="V2564" t="b">
        <v>0</v>
      </c>
      <c r="W2564" t="s">
        <v>37</v>
      </c>
      <c r="X2564" t="s">
        <v>4611</v>
      </c>
      <c r="Z2564" t="b">
        <v>0</v>
      </c>
      <c r="AA2564" t="s">
        <v>159</v>
      </c>
      <c r="AB2564" t="s">
        <v>42</v>
      </c>
      <c r="AC2564" t="b">
        <v>0</v>
      </c>
      <c r="AD2564" t="b">
        <v>1</v>
      </c>
      <c r="AE2564" s="3">
        <v>4995</v>
      </c>
      <c r="AF2564" s="3">
        <v>4995</v>
      </c>
    </row>
    <row r="2565" spans="1:32" x14ac:dyDescent="0.3">
      <c r="A2565" t="s">
        <v>638</v>
      </c>
      <c r="B2565" t="b">
        <v>0</v>
      </c>
      <c r="D2565" t="b">
        <v>0</v>
      </c>
      <c r="E2565" s="1">
        <v>43915</v>
      </c>
      <c r="F2565" t="b">
        <v>1</v>
      </c>
      <c r="G2565" t="s">
        <v>74</v>
      </c>
      <c r="H2565" t="b">
        <v>0</v>
      </c>
      <c r="I2565" s="2">
        <v>42548.681550925925</v>
      </c>
      <c r="J2565" t="b">
        <v>0</v>
      </c>
      <c r="K2565" t="b">
        <v>0</v>
      </c>
      <c r="L2565" t="s">
        <v>244</v>
      </c>
      <c r="M2565">
        <v>1</v>
      </c>
      <c r="N2565">
        <v>2020</v>
      </c>
      <c r="O2565" t="s">
        <v>5</v>
      </c>
      <c r="P2565" t="s">
        <v>5</v>
      </c>
      <c r="Q2565" t="s">
        <v>5975</v>
      </c>
      <c r="R2565" t="s">
        <v>87</v>
      </c>
      <c r="S2565" s="2">
        <v>44297.8278587963</v>
      </c>
      <c r="U2565" s="2">
        <v>43915.862129629626</v>
      </c>
      <c r="V2565" t="b">
        <v>0</v>
      </c>
      <c r="W2565" t="s">
        <v>83</v>
      </c>
      <c r="X2565" t="s">
        <v>639</v>
      </c>
      <c r="Z2565" t="b">
        <v>1</v>
      </c>
      <c r="AA2565" t="s">
        <v>229</v>
      </c>
      <c r="AB2565" t="s">
        <v>42</v>
      </c>
      <c r="AC2565" t="b">
        <v>0</v>
      </c>
      <c r="AD2565" t="b">
        <v>1</v>
      </c>
      <c r="AE2565" s="3">
        <v>71425</v>
      </c>
      <c r="AF2565" s="3">
        <v>71425</v>
      </c>
    </row>
    <row r="2566" spans="1:32" x14ac:dyDescent="0.3">
      <c r="A2566" t="s">
        <v>488</v>
      </c>
      <c r="B2566" t="b">
        <v>0</v>
      </c>
      <c r="D2566" t="b">
        <v>0</v>
      </c>
      <c r="E2566" s="1">
        <v>43915</v>
      </c>
      <c r="F2566" t="b">
        <v>1</v>
      </c>
      <c r="G2566" t="s">
        <v>159</v>
      </c>
      <c r="H2566" t="b">
        <v>0</v>
      </c>
      <c r="I2566" s="2">
        <v>43875.603402777779</v>
      </c>
      <c r="J2566" t="b">
        <v>0</v>
      </c>
      <c r="K2566" t="b">
        <v>0</v>
      </c>
      <c r="L2566" t="s">
        <v>244</v>
      </c>
      <c r="M2566">
        <v>1</v>
      </c>
      <c r="N2566">
        <v>2020</v>
      </c>
      <c r="O2566" t="s">
        <v>34</v>
      </c>
      <c r="P2566" t="s">
        <v>34</v>
      </c>
      <c r="R2566" t="s">
        <v>87</v>
      </c>
      <c r="S2566" s="2">
        <v>44296.959062499998</v>
      </c>
      <c r="U2566" s="2">
        <v>43892.860312500001</v>
      </c>
      <c r="V2566" t="b">
        <v>0</v>
      </c>
      <c r="W2566" t="s">
        <v>37</v>
      </c>
      <c r="X2566" t="s">
        <v>2952</v>
      </c>
      <c r="Z2566" t="b">
        <v>0</v>
      </c>
      <c r="AA2566" t="s">
        <v>159</v>
      </c>
      <c r="AB2566" t="s">
        <v>38</v>
      </c>
      <c r="AC2566" t="b">
        <v>0</v>
      </c>
      <c r="AD2566" t="b">
        <v>0</v>
      </c>
      <c r="AE2566" s="3">
        <v>8785</v>
      </c>
      <c r="AF2566" s="3">
        <v>0</v>
      </c>
    </row>
    <row r="2567" spans="1:32" x14ac:dyDescent="0.3">
      <c r="A2567" t="s">
        <v>2131</v>
      </c>
      <c r="B2567" t="b">
        <v>0</v>
      </c>
      <c r="D2567" t="b">
        <v>0</v>
      </c>
      <c r="E2567" s="1">
        <v>43915</v>
      </c>
      <c r="F2567" t="b">
        <v>1</v>
      </c>
      <c r="G2567" t="s">
        <v>159</v>
      </c>
      <c r="H2567" t="b">
        <v>0</v>
      </c>
      <c r="I2567" s="2">
        <v>43916.600173611114</v>
      </c>
      <c r="J2567" t="b">
        <v>0</v>
      </c>
      <c r="K2567" t="b">
        <v>0</v>
      </c>
      <c r="L2567" t="s">
        <v>244</v>
      </c>
      <c r="M2567">
        <v>1</v>
      </c>
      <c r="N2567">
        <v>2020</v>
      </c>
      <c r="O2567" t="s">
        <v>5</v>
      </c>
      <c r="P2567" t="s">
        <v>5</v>
      </c>
      <c r="Q2567" t="s">
        <v>120</v>
      </c>
      <c r="R2567" t="s">
        <v>87</v>
      </c>
      <c r="S2567" s="2">
        <v>44297.83829861111</v>
      </c>
      <c r="U2567" s="2">
        <v>43916.70103009259</v>
      </c>
      <c r="V2567" t="b">
        <v>0</v>
      </c>
      <c r="W2567" t="s">
        <v>121</v>
      </c>
      <c r="X2567" t="s">
        <v>4534</v>
      </c>
      <c r="Z2567" t="b">
        <v>0</v>
      </c>
      <c r="AA2567" t="s">
        <v>159</v>
      </c>
      <c r="AB2567" t="s">
        <v>42</v>
      </c>
      <c r="AC2567" t="b">
        <v>0</v>
      </c>
      <c r="AD2567" t="b">
        <v>1</v>
      </c>
      <c r="AE2567" s="3">
        <v>2990</v>
      </c>
      <c r="AF2567" s="3">
        <v>2990</v>
      </c>
    </row>
    <row r="2568" spans="1:32" x14ac:dyDescent="0.3">
      <c r="A2568" t="s">
        <v>2979</v>
      </c>
      <c r="B2568" t="b">
        <v>0</v>
      </c>
      <c r="D2568" t="b">
        <v>0</v>
      </c>
      <c r="E2568" s="1">
        <v>43916</v>
      </c>
      <c r="F2568" t="b">
        <v>1</v>
      </c>
      <c r="G2568" t="s">
        <v>159</v>
      </c>
      <c r="H2568" t="b">
        <v>0</v>
      </c>
      <c r="I2568" s="2">
        <v>43868.782476851855</v>
      </c>
      <c r="J2568" t="b">
        <v>0</v>
      </c>
      <c r="K2568" t="b">
        <v>0</v>
      </c>
      <c r="L2568" t="s">
        <v>244</v>
      </c>
      <c r="M2568">
        <v>1</v>
      </c>
      <c r="N2568">
        <v>2020</v>
      </c>
      <c r="O2568" t="s">
        <v>34</v>
      </c>
      <c r="P2568" t="s">
        <v>34</v>
      </c>
      <c r="R2568" t="s">
        <v>87</v>
      </c>
      <c r="S2568" s="2">
        <v>44296.959062499998</v>
      </c>
      <c r="U2568" s="2">
        <v>43882.688483796293</v>
      </c>
      <c r="V2568" t="b">
        <v>0</v>
      </c>
      <c r="W2568" t="s">
        <v>37</v>
      </c>
      <c r="X2568" t="s">
        <v>2980</v>
      </c>
      <c r="Z2568" t="b">
        <v>0</v>
      </c>
      <c r="AA2568" t="s">
        <v>159</v>
      </c>
      <c r="AB2568" t="s">
        <v>38</v>
      </c>
      <c r="AC2568" t="b">
        <v>0</v>
      </c>
      <c r="AD2568" t="b">
        <v>0</v>
      </c>
      <c r="AE2568" s="3">
        <v>8950</v>
      </c>
      <c r="AF2568" s="3">
        <v>0</v>
      </c>
    </row>
    <row r="2569" spans="1:32" x14ac:dyDescent="0.3">
      <c r="A2569" t="s">
        <v>4749</v>
      </c>
      <c r="B2569" t="b">
        <v>0</v>
      </c>
      <c r="D2569" t="b">
        <v>0</v>
      </c>
      <c r="E2569" s="1">
        <v>43917</v>
      </c>
      <c r="F2569" t="b">
        <v>1</v>
      </c>
      <c r="G2569" t="s">
        <v>159</v>
      </c>
      <c r="H2569" t="b">
        <v>1</v>
      </c>
      <c r="I2569" s="2">
        <v>43658.671979166669</v>
      </c>
      <c r="J2569" t="b">
        <v>0</v>
      </c>
      <c r="K2569" t="b">
        <v>0</v>
      </c>
      <c r="L2569" t="s">
        <v>244</v>
      </c>
      <c r="M2569">
        <v>1</v>
      </c>
      <c r="N2569">
        <v>2020</v>
      </c>
      <c r="O2569" t="s">
        <v>5</v>
      </c>
      <c r="P2569" t="s">
        <v>5</v>
      </c>
      <c r="Q2569" t="s">
        <v>120</v>
      </c>
      <c r="R2569" t="s">
        <v>87</v>
      </c>
      <c r="S2569" s="2">
        <v>44296.95826388889</v>
      </c>
      <c r="U2569" s="2">
        <v>43917.855891203704</v>
      </c>
      <c r="V2569" t="b">
        <v>0</v>
      </c>
      <c r="W2569" t="s">
        <v>98</v>
      </c>
      <c r="X2569" t="s">
        <v>5162</v>
      </c>
      <c r="Z2569" t="b">
        <v>0</v>
      </c>
      <c r="AA2569" t="s">
        <v>123</v>
      </c>
      <c r="AB2569" t="s">
        <v>42</v>
      </c>
      <c r="AC2569" t="b">
        <v>0</v>
      </c>
      <c r="AD2569" t="b">
        <v>1</v>
      </c>
      <c r="AE2569" s="3">
        <v>81066.25</v>
      </c>
      <c r="AF2569" s="3">
        <v>81066.25</v>
      </c>
    </row>
    <row r="2570" spans="1:32" x14ac:dyDescent="0.3">
      <c r="A2570" t="s">
        <v>594</v>
      </c>
      <c r="B2570" t="b">
        <v>0</v>
      </c>
      <c r="D2570" t="b">
        <v>0</v>
      </c>
      <c r="E2570" s="1">
        <v>43918</v>
      </c>
      <c r="F2570" t="b">
        <v>1</v>
      </c>
      <c r="G2570" t="s">
        <v>159</v>
      </c>
      <c r="H2570" t="b">
        <v>0</v>
      </c>
      <c r="I2570" s="2">
        <v>43704.549895833334</v>
      </c>
      <c r="J2570" t="b">
        <v>0</v>
      </c>
      <c r="K2570" t="b">
        <v>0</v>
      </c>
      <c r="L2570" t="s">
        <v>244</v>
      </c>
      <c r="M2570">
        <v>1</v>
      </c>
      <c r="N2570">
        <v>2020</v>
      </c>
      <c r="O2570" t="s">
        <v>34</v>
      </c>
      <c r="P2570" t="s">
        <v>34</v>
      </c>
      <c r="R2570" t="s">
        <v>87</v>
      </c>
      <c r="S2570" s="2">
        <v>44296.959062499998</v>
      </c>
      <c r="U2570" s="2">
        <v>43766.82267361111</v>
      </c>
      <c r="V2570" t="b">
        <v>0</v>
      </c>
      <c r="W2570" t="s">
        <v>98</v>
      </c>
      <c r="X2570" t="s">
        <v>2965</v>
      </c>
      <c r="Z2570" t="b">
        <v>0</v>
      </c>
      <c r="AA2570" t="s">
        <v>159</v>
      </c>
      <c r="AB2570" t="s">
        <v>38</v>
      </c>
      <c r="AC2570" t="b">
        <v>0</v>
      </c>
      <c r="AD2570" t="b">
        <v>0</v>
      </c>
      <c r="AE2570" s="3">
        <v>7495</v>
      </c>
      <c r="AF2570" s="3">
        <v>0</v>
      </c>
    </row>
    <row r="2571" spans="1:32" x14ac:dyDescent="0.3">
      <c r="A2571" t="s">
        <v>2232</v>
      </c>
      <c r="B2571" t="b">
        <v>0</v>
      </c>
      <c r="D2571" t="b">
        <v>0</v>
      </c>
      <c r="E2571" s="1">
        <v>43918</v>
      </c>
      <c r="F2571" t="b">
        <v>1</v>
      </c>
      <c r="G2571" t="s">
        <v>159</v>
      </c>
      <c r="H2571" t="b">
        <v>0</v>
      </c>
      <c r="I2571" s="2">
        <v>43907.942384259259</v>
      </c>
      <c r="J2571" t="b">
        <v>0</v>
      </c>
      <c r="K2571" t="b">
        <v>0</v>
      </c>
      <c r="L2571" t="s">
        <v>244</v>
      </c>
      <c r="M2571">
        <v>1</v>
      </c>
      <c r="N2571">
        <v>2020</v>
      </c>
      <c r="O2571" t="s">
        <v>34</v>
      </c>
      <c r="P2571" t="s">
        <v>34</v>
      </c>
      <c r="R2571" t="s">
        <v>2981</v>
      </c>
      <c r="S2571" s="2">
        <v>44349.530613425923</v>
      </c>
      <c r="U2571" s="2">
        <v>43930.574189814812</v>
      </c>
      <c r="V2571" t="b">
        <v>0</v>
      </c>
      <c r="W2571" t="s">
        <v>37</v>
      </c>
      <c r="X2571" t="s">
        <v>2982</v>
      </c>
      <c r="Z2571" t="b">
        <v>0</v>
      </c>
      <c r="AA2571" t="s">
        <v>159</v>
      </c>
      <c r="AB2571" t="s">
        <v>38</v>
      </c>
      <c r="AC2571" t="b">
        <v>0</v>
      </c>
      <c r="AD2571" t="b">
        <v>0</v>
      </c>
      <c r="AE2571" s="3">
        <v>5000</v>
      </c>
      <c r="AF2571" s="3">
        <v>0</v>
      </c>
    </row>
    <row r="2572" spans="1:32" x14ac:dyDescent="0.3">
      <c r="A2572" t="s">
        <v>2232</v>
      </c>
      <c r="B2572" t="b">
        <v>0</v>
      </c>
      <c r="D2572" t="b">
        <v>0</v>
      </c>
      <c r="E2572" s="1">
        <v>43918</v>
      </c>
      <c r="F2572" t="b">
        <v>1</v>
      </c>
      <c r="G2572" t="s">
        <v>159</v>
      </c>
      <c r="H2572" t="b">
        <v>0</v>
      </c>
      <c r="I2572" s="2">
        <v>43907.80978009259</v>
      </c>
      <c r="J2572" t="b">
        <v>0</v>
      </c>
      <c r="K2572" t="b">
        <v>0</v>
      </c>
      <c r="L2572" t="s">
        <v>244</v>
      </c>
      <c r="M2572">
        <v>1</v>
      </c>
      <c r="N2572">
        <v>2020</v>
      </c>
      <c r="O2572" t="s">
        <v>34</v>
      </c>
      <c r="P2572" t="s">
        <v>34</v>
      </c>
      <c r="R2572" t="s">
        <v>2981</v>
      </c>
      <c r="S2572" s="2">
        <v>44349.530613425923</v>
      </c>
      <c r="U2572" s="2">
        <v>43930.576828703706</v>
      </c>
      <c r="V2572" t="b">
        <v>0</v>
      </c>
      <c r="W2572" t="s">
        <v>37</v>
      </c>
      <c r="X2572" t="s">
        <v>2984</v>
      </c>
      <c r="Z2572" t="b">
        <v>0</v>
      </c>
      <c r="AA2572" t="s">
        <v>159</v>
      </c>
      <c r="AB2572" t="s">
        <v>38</v>
      </c>
      <c r="AC2572" t="b">
        <v>0</v>
      </c>
      <c r="AD2572" t="b">
        <v>0</v>
      </c>
      <c r="AE2572" s="3">
        <v>8950</v>
      </c>
      <c r="AF2572" s="3">
        <v>0</v>
      </c>
    </row>
    <row r="2573" spans="1:32" x14ac:dyDescent="0.3">
      <c r="A2573" t="s">
        <v>369</v>
      </c>
      <c r="B2573" t="b">
        <v>0</v>
      </c>
      <c r="D2573" t="b">
        <v>0</v>
      </c>
      <c r="E2573" s="1">
        <v>43920</v>
      </c>
      <c r="F2573" t="b">
        <v>1</v>
      </c>
      <c r="G2573" t="s">
        <v>109</v>
      </c>
      <c r="H2573" t="b">
        <v>0</v>
      </c>
      <c r="I2573" s="2">
        <v>42545.236273148148</v>
      </c>
      <c r="J2573" t="b">
        <v>0</v>
      </c>
      <c r="K2573" t="b">
        <v>0</v>
      </c>
      <c r="L2573" t="s">
        <v>244</v>
      </c>
      <c r="M2573">
        <v>1</v>
      </c>
      <c r="N2573">
        <v>2020</v>
      </c>
      <c r="O2573" t="s">
        <v>34</v>
      </c>
      <c r="P2573" t="s">
        <v>34</v>
      </c>
      <c r="Q2573" t="s">
        <v>5969</v>
      </c>
      <c r="R2573" t="s">
        <v>87</v>
      </c>
      <c r="S2573" s="2">
        <v>44296.959062499998</v>
      </c>
      <c r="U2573" s="2">
        <v>43865.717974537038</v>
      </c>
      <c r="V2573" t="b">
        <v>0</v>
      </c>
      <c r="W2573" t="s">
        <v>98</v>
      </c>
      <c r="X2573" t="s">
        <v>555</v>
      </c>
      <c r="Z2573" t="b">
        <v>0</v>
      </c>
      <c r="AA2573" t="s">
        <v>246</v>
      </c>
      <c r="AB2573" t="s">
        <v>38</v>
      </c>
      <c r="AC2573" t="b">
        <v>0</v>
      </c>
      <c r="AD2573" t="b">
        <v>0</v>
      </c>
      <c r="AE2573" s="3">
        <v>54805</v>
      </c>
      <c r="AF2573" s="3">
        <v>0</v>
      </c>
    </row>
    <row r="2574" spans="1:32" x14ac:dyDescent="0.3">
      <c r="A2574" t="s">
        <v>569</v>
      </c>
      <c r="B2574" t="b">
        <v>0</v>
      </c>
      <c r="D2574" t="b">
        <v>0</v>
      </c>
      <c r="E2574" s="1">
        <v>43920</v>
      </c>
      <c r="F2574" t="b">
        <v>1</v>
      </c>
      <c r="G2574" t="s">
        <v>109</v>
      </c>
      <c r="H2574" t="b">
        <v>0</v>
      </c>
      <c r="I2574" s="2">
        <v>42545.262071759258</v>
      </c>
      <c r="J2574" t="b">
        <v>0</v>
      </c>
      <c r="K2574" t="b">
        <v>0</v>
      </c>
      <c r="L2574" t="s">
        <v>244</v>
      </c>
      <c r="M2574">
        <v>1</v>
      </c>
      <c r="N2574">
        <v>2020</v>
      </c>
      <c r="O2574" t="s">
        <v>34</v>
      </c>
      <c r="P2574" t="s">
        <v>34</v>
      </c>
      <c r="Q2574" t="s">
        <v>5976</v>
      </c>
      <c r="R2574" t="s">
        <v>87</v>
      </c>
      <c r="S2574" s="2">
        <v>44296.959062499998</v>
      </c>
      <c r="U2574" s="2">
        <v>43865.720138888886</v>
      </c>
      <c r="V2574" t="b">
        <v>0</v>
      </c>
      <c r="W2574" t="s">
        <v>98</v>
      </c>
      <c r="X2574" t="s">
        <v>570</v>
      </c>
      <c r="Z2574" t="b">
        <v>0</v>
      </c>
      <c r="AA2574" t="s">
        <v>246</v>
      </c>
      <c r="AB2574" t="s">
        <v>38</v>
      </c>
      <c r="AC2574" t="b">
        <v>0</v>
      </c>
      <c r="AD2574" t="b">
        <v>0</v>
      </c>
      <c r="AE2574" s="3">
        <v>54805</v>
      </c>
      <c r="AF2574" s="3">
        <v>0</v>
      </c>
    </row>
    <row r="2575" spans="1:32" x14ac:dyDescent="0.3">
      <c r="A2575" t="s">
        <v>488</v>
      </c>
      <c r="B2575" t="b">
        <v>0</v>
      </c>
      <c r="D2575" t="b">
        <v>0</v>
      </c>
      <c r="E2575" s="1">
        <v>43920</v>
      </c>
      <c r="F2575" t="b">
        <v>1</v>
      </c>
      <c r="G2575" t="s">
        <v>109</v>
      </c>
      <c r="H2575" t="b">
        <v>1</v>
      </c>
      <c r="I2575" s="2">
        <v>42550.128067129626</v>
      </c>
      <c r="J2575" t="b">
        <v>0</v>
      </c>
      <c r="K2575" t="b">
        <v>0</v>
      </c>
      <c r="L2575" t="s">
        <v>244</v>
      </c>
      <c r="M2575">
        <v>1</v>
      </c>
      <c r="N2575">
        <v>2020</v>
      </c>
      <c r="O2575" t="s">
        <v>34</v>
      </c>
      <c r="P2575" t="s">
        <v>34</v>
      </c>
      <c r="Q2575" t="s">
        <v>5981</v>
      </c>
      <c r="R2575" t="s">
        <v>87</v>
      </c>
      <c r="S2575" s="2">
        <v>44296.959062499998</v>
      </c>
      <c r="U2575" s="2">
        <v>43866.785324074073</v>
      </c>
      <c r="V2575" t="b">
        <v>0</v>
      </c>
      <c r="W2575" t="s">
        <v>98</v>
      </c>
      <c r="X2575" t="s">
        <v>652</v>
      </c>
      <c r="Z2575" t="b">
        <v>0</v>
      </c>
      <c r="AA2575" t="s">
        <v>246</v>
      </c>
      <c r="AB2575" t="s">
        <v>38</v>
      </c>
      <c r="AC2575" t="b">
        <v>0</v>
      </c>
      <c r="AD2575" t="b">
        <v>0</v>
      </c>
      <c r="AE2575" s="3">
        <v>54805</v>
      </c>
      <c r="AF2575" s="3">
        <v>0</v>
      </c>
    </row>
    <row r="2576" spans="1:32" x14ac:dyDescent="0.3">
      <c r="A2576" t="s">
        <v>565</v>
      </c>
      <c r="B2576" t="b">
        <v>0</v>
      </c>
      <c r="D2576" t="b">
        <v>0</v>
      </c>
      <c r="E2576" s="1">
        <v>43920</v>
      </c>
      <c r="F2576" t="b">
        <v>1</v>
      </c>
      <c r="G2576" t="s">
        <v>109</v>
      </c>
      <c r="H2576" t="b">
        <v>1</v>
      </c>
      <c r="I2576" s="2">
        <v>42550.128067129626</v>
      </c>
      <c r="J2576" t="b">
        <v>0</v>
      </c>
      <c r="K2576" t="b">
        <v>0</v>
      </c>
      <c r="L2576" t="s">
        <v>244</v>
      </c>
      <c r="M2576">
        <v>1</v>
      </c>
      <c r="N2576">
        <v>2020</v>
      </c>
      <c r="O2576" t="s">
        <v>34</v>
      </c>
      <c r="P2576" t="s">
        <v>34</v>
      </c>
      <c r="Q2576" t="s">
        <v>5981</v>
      </c>
      <c r="R2576" t="s">
        <v>87</v>
      </c>
      <c r="S2576" s="2">
        <v>44296.959062499998</v>
      </c>
      <c r="U2576" s="2">
        <v>43871.668310185189</v>
      </c>
      <c r="V2576" t="b">
        <v>0</v>
      </c>
      <c r="W2576" t="s">
        <v>98</v>
      </c>
      <c r="X2576" t="s">
        <v>657</v>
      </c>
      <c r="Z2576" t="b">
        <v>0</v>
      </c>
      <c r="AA2576" t="s">
        <v>246</v>
      </c>
      <c r="AB2576" t="s">
        <v>38</v>
      </c>
      <c r="AC2576" t="b">
        <v>0</v>
      </c>
      <c r="AD2576" t="b">
        <v>0</v>
      </c>
      <c r="AE2576" s="3">
        <v>53555</v>
      </c>
      <c r="AF2576" s="3">
        <v>0</v>
      </c>
    </row>
    <row r="2577" spans="1:32" x14ac:dyDescent="0.3">
      <c r="A2577" t="s">
        <v>666</v>
      </c>
      <c r="B2577" t="b">
        <v>0</v>
      </c>
      <c r="D2577" t="b">
        <v>0</v>
      </c>
      <c r="E2577" s="1">
        <v>43920</v>
      </c>
      <c r="F2577" t="b">
        <v>1</v>
      </c>
      <c r="G2577" t="s">
        <v>109</v>
      </c>
      <c r="H2577" t="b">
        <v>1</v>
      </c>
      <c r="I2577" s="2">
        <v>42550.15525462963</v>
      </c>
      <c r="J2577" t="b">
        <v>0</v>
      </c>
      <c r="K2577" t="b">
        <v>0</v>
      </c>
      <c r="L2577" t="s">
        <v>244</v>
      </c>
      <c r="M2577">
        <v>1</v>
      </c>
      <c r="N2577">
        <v>2020</v>
      </c>
      <c r="O2577" t="s">
        <v>34</v>
      </c>
      <c r="P2577" t="s">
        <v>34</v>
      </c>
      <c r="Q2577" t="s">
        <v>5978</v>
      </c>
      <c r="R2577" t="s">
        <v>87</v>
      </c>
      <c r="S2577" s="2">
        <v>44296.959062499998</v>
      </c>
      <c r="U2577" s="2">
        <v>43879.673715277779</v>
      </c>
      <c r="V2577" t="b">
        <v>0</v>
      </c>
      <c r="W2577" t="s">
        <v>98</v>
      </c>
      <c r="X2577" t="s">
        <v>667</v>
      </c>
      <c r="Z2577" t="b">
        <v>0</v>
      </c>
      <c r="AA2577" t="s">
        <v>246</v>
      </c>
      <c r="AB2577" t="s">
        <v>38</v>
      </c>
      <c r="AC2577" t="b">
        <v>0</v>
      </c>
      <c r="AD2577" t="b">
        <v>0</v>
      </c>
      <c r="AE2577" s="3">
        <v>61450</v>
      </c>
      <c r="AF2577" s="3">
        <v>0</v>
      </c>
    </row>
    <row r="2578" spans="1:32" x14ac:dyDescent="0.3">
      <c r="A2578" t="s">
        <v>688</v>
      </c>
      <c r="B2578" t="b">
        <v>0</v>
      </c>
      <c r="D2578" t="b">
        <v>0</v>
      </c>
      <c r="E2578" s="1">
        <v>43920</v>
      </c>
      <c r="F2578" t="b">
        <v>1</v>
      </c>
      <c r="G2578" t="s">
        <v>109</v>
      </c>
      <c r="H2578" t="b">
        <v>0</v>
      </c>
      <c r="I2578" s="2">
        <v>42552.510069444441</v>
      </c>
      <c r="J2578" t="b">
        <v>0</v>
      </c>
      <c r="K2578" t="b">
        <v>0</v>
      </c>
      <c r="L2578" t="s">
        <v>244</v>
      </c>
      <c r="M2578">
        <v>1</v>
      </c>
      <c r="N2578">
        <v>2020</v>
      </c>
      <c r="O2578" t="s">
        <v>34</v>
      </c>
      <c r="P2578" t="s">
        <v>34</v>
      </c>
      <c r="Q2578" t="s">
        <v>5976</v>
      </c>
      <c r="R2578" t="s">
        <v>87</v>
      </c>
      <c r="S2578" s="2">
        <v>44297.837673611109</v>
      </c>
      <c r="U2578" s="2">
        <v>43852.216620370367</v>
      </c>
      <c r="V2578" t="b">
        <v>0</v>
      </c>
      <c r="W2578" t="s">
        <v>121</v>
      </c>
      <c r="X2578" t="s">
        <v>689</v>
      </c>
      <c r="Z2578" t="b">
        <v>0</v>
      </c>
      <c r="AA2578" t="s">
        <v>246</v>
      </c>
      <c r="AB2578" t="s">
        <v>38</v>
      </c>
      <c r="AC2578" t="b">
        <v>0</v>
      </c>
      <c r="AD2578" t="b">
        <v>0</v>
      </c>
      <c r="AE2578" s="3">
        <v>54805</v>
      </c>
      <c r="AF2578" s="3">
        <v>0</v>
      </c>
    </row>
    <row r="2579" spans="1:32" x14ac:dyDescent="0.3">
      <c r="A2579" t="s">
        <v>748</v>
      </c>
      <c r="B2579" t="b">
        <v>0</v>
      </c>
      <c r="D2579" t="b">
        <v>0</v>
      </c>
      <c r="E2579" s="1">
        <v>43920</v>
      </c>
      <c r="F2579" t="b">
        <v>1</v>
      </c>
      <c r="G2579" t="s">
        <v>109</v>
      </c>
      <c r="H2579" t="b">
        <v>0</v>
      </c>
      <c r="I2579" s="2">
        <v>42575.010578703703</v>
      </c>
      <c r="J2579" t="b">
        <v>0</v>
      </c>
      <c r="K2579" t="b">
        <v>0</v>
      </c>
      <c r="L2579" t="s">
        <v>244</v>
      </c>
      <c r="M2579">
        <v>1</v>
      </c>
      <c r="N2579">
        <v>2020</v>
      </c>
      <c r="O2579" t="s">
        <v>34</v>
      </c>
      <c r="P2579" t="s">
        <v>34</v>
      </c>
      <c r="Q2579" t="s">
        <v>5979</v>
      </c>
      <c r="R2579" t="s">
        <v>87</v>
      </c>
      <c r="S2579" s="2">
        <v>44297.853321759256</v>
      </c>
      <c r="U2579" s="2">
        <v>43852.225092592591</v>
      </c>
      <c r="V2579" t="b">
        <v>0</v>
      </c>
      <c r="W2579" t="s">
        <v>121</v>
      </c>
      <c r="X2579" t="s">
        <v>749</v>
      </c>
      <c r="Z2579" t="b">
        <v>0</v>
      </c>
      <c r="AA2579" t="s">
        <v>246</v>
      </c>
      <c r="AB2579" t="s">
        <v>38</v>
      </c>
      <c r="AC2579" t="b">
        <v>0</v>
      </c>
      <c r="AD2579" t="b">
        <v>0</v>
      </c>
      <c r="AE2579" s="3">
        <v>88650</v>
      </c>
      <c r="AF2579" s="3">
        <v>0</v>
      </c>
    </row>
    <row r="2580" spans="1:32" x14ac:dyDescent="0.3">
      <c r="A2580" t="s">
        <v>748</v>
      </c>
      <c r="B2580" t="b">
        <v>0</v>
      </c>
      <c r="D2580" t="b">
        <v>0</v>
      </c>
      <c r="E2580" s="1">
        <v>43920</v>
      </c>
      <c r="F2580" t="b">
        <v>1</v>
      </c>
      <c r="G2580" t="s">
        <v>109</v>
      </c>
      <c r="H2580" t="b">
        <v>0</v>
      </c>
      <c r="I2580" s="2">
        <v>42575.013321759259</v>
      </c>
      <c r="J2580" t="b">
        <v>0</v>
      </c>
      <c r="K2580" t="b">
        <v>0</v>
      </c>
      <c r="L2580" t="s">
        <v>244</v>
      </c>
      <c r="M2580">
        <v>1</v>
      </c>
      <c r="N2580">
        <v>2020</v>
      </c>
      <c r="O2580" t="s">
        <v>34</v>
      </c>
      <c r="P2580" t="s">
        <v>34</v>
      </c>
      <c r="Q2580" t="s">
        <v>5979</v>
      </c>
      <c r="R2580" t="s">
        <v>87</v>
      </c>
      <c r="S2580" s="2">
        <v>44296.959062499998</v>
      </c>
      <c r="U2580" s="2">
        <v>43852.226770833331</v>
      </c>
      <c r="V2580" t="b">
        <v>0</v>
      </c>
      <c r="W2580" t="s">
        <v>141</v>
      </c>
      <c r="X2580" t="s">
        <v>750</v>
      </c>
      <c r="Z2580" t="b">
        <v>0</v>
      </c>
      <c r="AA2580" t="s">
        <v>246</v>
      </c>
      <c r="AB2580" t="s">
        <v>38</v>
      </c>
      <c r="AC2580" t="b">
        <v>0</v>
      </c>
      <c r="AD2580" t="b">
        <v>0</v>
      </c>
      <c r="AE2580" s="3">
        <v>56805</v>
      </c>
      <c r="AF2580" s="3">
        <v>0</v>
      </c>
    </row>
    <row r="2581" spans="1:32" x14ac:dyDescent="0.3">
      <c r="A2581" t="s">
        <v>339</v>
      </c>
      <c r="B2581" t="b">
        <v>0</v>
      </c>
      <c r="D2581" t="b">
        <v>0</v>
      </c>
      <c r="E2581" s="1">
        <v>43920</v>
      </c>
      <c r="F2581" t="b">
        <v>1</v>
      </c>
      <c r="G2581" t="s">
        <v>109</v>
      </c>
      <c r="H2581" t="b">
        <v>0</v>
      </c>
      <c r="I2581" s="2">
        <v>42612.594212962962</v>
      </c>
      <c r="J2581" t="b">
        <v>0</v>
      </c>
      <c r="K2581" t="b">
        <v>0</v>
      </c>
      <c r="L2581" t="s">
        <v>244</v>
      </c>
      <c r="M2581">
        <v>1</v>
      </c>
      <c r="N2581">
        <v>2020</v>
      </c>
      <c r="O2581" t="s">
        <v>34</v>
      </c>
      <c r="P2581" t="s">
        <v>34</v>
      </c>
      <c r="Q2581" t="s">
        <v>5981</v>
      </c>
      <c r="R2581" t="s">
        <v>87</v>
      </c>
      <c r="S2581" s="2">
        <v>44297.841400462959</v>
      </c>
      <c r="U2581" s="2">
        <v>43852.227488425924</v>
      </c>
      <c r="V2581" t="b">
        <v>0</v>
      </c>
      <c r="W2581" t="s">
        <v>37</v>
      </c>
      <c r="X2581" t="s">
        <v>784</v>
      </c>
      <c r="Z2581" t="b">
        <v>0</v>
      </c>
      <c r="AA2581" t="s">
        <v>246</v>
      </c>
      <c r="AB2581" t="s">
        <v>38</v>
      </c>
      <c r="AC2581" t="b">
        <v>0</v>
      </c>
      <c r="AD2581" t="b">
        <v>0</v>
      </c>
      <c r="AE2581" s="3">
        <v>54805</v>
      </c>
      <c r="AF2581" s="3">
        <v>0</v>
      </c>
    </row>
    <row r="2582" spans="1:32" x14ac:dyDescent="0.3">
      <c r="A2582" t="s">
        <v>565</v>
      </c>
      <c r="B2582" t="b">
        <v>0</v>
      </c>
      <c r="D2582" t="b">
        <v>0</v>
      </c>
      <c r="E2582" s="1">
        <v>43920</v>
      </c>
      <c r="F2582" t="b">
        <v>1</v>
      </c>
      <c r="G2582" t="s">
        <v>109</v>
      </c>
      <c r="H2582" t="b">
        <v>0</v>
      </c>
      <c r="I2582" s="2">
        <v>42657.132222222222</v>
      </c>
      <c r="J2582" t="b">
        <v>0</v>
      </c>
      <c r="K2582" t="b">
        <v>0</v>
      </c>
      <c r="L2582" t="s">
        <v>244</v>
      </c>
      <c r="M2582">
        <v>1</v>
      </c>
      <c r="N2582">
        <v>2020</v>
      </c>
      <c r="O2582" t="s">
        <v>34</v>
      </c>
      <c r="P2582" t="s">
        <v>34</v>
      </c>
      <c r="Q2582" t="s">
        <v>5979</v>
      </c>
      <c r="R2582" t="s">
        <v>87</v>
      </c>
      <c r="S2582" s="2">
        <v>44296.959062499998</v>
      </c>
      <c r="U2582" s="2">
        <v>43852.228171296294</v>
      </c>
      <c r="V2582" t="b">
        <v>0</v>
      </c>
      <c r="W2582" t="s">
        <v>141</v>
      </c>
      <c r="X2582" t="s">
        <v>828</v>
      </c>
      <c r="Z2582" t="b">
        <v>0</v>
      </c>
      <c r="AA2582" t="s">
        <v>246</v>
      </c>
      <c r="AB2582" t="s">
        <v>38</v>
      </c>
      <c r="AC2582" t="b">
        <v>0</v>
      </c>
      <c r="AD2582" t="b">
        <v>0</v>
      </c>
      <c r="AE2582" s="3">
        <v>30000</v>
      </c>
      <c r="AF2582" s="3">
        <v>0</v>
      </c>
    </row>
    <row r="2583" spans="1:32" x14ac:dyDescent="0.3">
      <c r="A2583" t="s">
        <v>594</v>
      </c>
      <c r="B2583" t="b">
        <v>0</v>
      </c>
      <c r="D2583" t="b">
        <v>0</v>
      </c>
      <c r="E2583" s="1">
        <v>43920</v>
      </c>
      <c r="F2583" t="b">
        <v>1</v>
      </c>
      <c r="G2583" t="s">
        <v>109</v>
      </c>
      <c r="H2583" t="b">
        <v>1</v>
      </c>
      <c r="I2583" s="2">
        <v>42780.669814814813</v>
      </c>
      <c r="J2583" t="b">
        <v>0</v>
      </c>
      <c r="K2583" t="b">
        <v>0</v>
      </c>
      <c r="L2583" t="s">
        <v>244</v>
      </c>
      <c r="M2583">
        <v>1</v>
      </c>
      <c r="N2583">
        <v>2020</v>
      </c>
      <c r="O2583" t="s">
        <v>34</v>
      </c>
      <c r="P2583" t="s">
        <v>34</v>
      </c>
      <c r="Q2583" t="s">
        <v>5974</v>
      </c>
      <c r="R2583" t="s">
        <v>87</v>
      </c>
      <c r="S2583" s="2">
        <v>44297.83829861111</v>
      </c>
      <c r="U2583" s="2">
        <v>43852.229085648149</v>
      </c>
      <c r="V2583" t="b">
        <v>0</v>
      </c>
      <c r="W2583" t="s">
        <v>121</v>
      </c>
      <c r="X2583" t="s">
        <v>840</v>
      </c>
      <c r="Z2583" t="b">
        <v>0</v>
      </c>
      <c r="AA2583" t="s">
        <v>246</v>
      </c>
      <c r="AB2583" t="s">
        <v>38</v>
      </c>
      <c r="AC2583" t="b">
        <v>0</v>
      </c>
      <c r="AD2583" t="b">
        <v>0</v>
      </c>
      <c r="AE2583" s="3">
        <v>54805</v>
      </c>
      <c r="AF2583" s="3">
        <v>0</v>
      </c>
    </row>
    <row r="2584" spans="1:32" x14ac:dyDescent="0.3">
      <c r="A2584" t="s">
        <v>254</v>
      </c>
      <c r="B2584" t="b">
        <v>0</v>
      </c>
      <c r="D2584" t="b">
        <v>0</v>
      </c>
      <c r="E2584" s="1">
        <v>43920</v>
      </c>
      <c r="F2584" t="b">
        <v>1</v>
      </c>
      <c r="G2584" t="s">
        <v>109</v>
      </c>
      <c r="H2584" t="b">
        <v>0</v>
      </c>
      <c r="I2584" s="2">
        <v>42740.035682870373</v>
      </c>
      <c r="J2584" t="b">
        <v>0</v>
      </c>
      <c r="K2584" t="b">
        <v>0</v>
      </c>
      <c r="L2584" t="s">
        <v>244</v>
      </c>
      <c r="M2584">
        <v>1</v>
      </c>
      <c r="N2584">
        <v>2020</v>
      </c>
      <c r="O2584" t="s">
        <v>34</v>
      </c>
      <c r="P2584" t="s">
        <v>34</v>
      </c>
      <c r="Q2584" t="s">
        <v>5971</v>
      </c>
      <c r="R2584" t="s">
        <v>87</v>
      </c>
      <c r="S2584" s="2">
        <v>44297.837673611109</v>
      </c>
      <c r="U2584" s="2">
        <v>43852.243437500001</v>
      </c>
      <c r="V2584" t="b">
        <v>0</v>
      </c>
      <c r="W2584" t="s">
        <v>121</v>
      </c>
      <c r="X2584" t="s">
        <v>944</v>
      </c>
      <c r="Z2584" t="b">
        <v>0</v>
      </c>
      <c r="AA2584" t="s">
        <v>246</v>
      </c>
      <c r="AB2584" t="s">
        <v>38</v>
      </c>
      <c r="AC2584" t="b">
        <v>0</v>
      </c>
      <c r="AD2584" t="b">
        <v>0</v>
      </c>
      <c r="AE2584" s="3">
        <v>54805</v>
      </c>
      <c r="AF2584" s="3">
        <v>0</v>
      </c>
    </row>
    <row r="2585" spans="1:32" x14ac:dyDescent="0.3">
      <c r="A2585" t="s">
        <v>565</v>
      </c>
      <c r="B2585" t="b">
        <v>0</v>
      </c>
      <c r="D2585" t="b">
        <v>0</v>
      </c>
      <c r="E2585" s="1">
        <v>43920</v>
      </c>
      <c r="F2585" t="b">
        <v>1</v>
      </c>
      <c r="G2585" t="s">
        <v>964</v>
      </c>
      <c r="H2585" t="b">
        <v>1</v>
      </c>
      <c r="I2585" s="2">
        <v>42761.885335648149</v>
      </c>
      <c r="J2585" t="b">
        <v>0</v>
      </c>
      <c r="K2585" t="b">
        <v>0</v>
      </c>
      <c r="L2585" t="s">
        <v>244</v>
      </c>
      <c r="M2585">
        <v>1</v>
      </c>
      <c r="N2585">
        <v>2020</v>
      </c>
      <c r="O2585" t="s">
        <v>34</v>
      </c>
      <c r="P2585" t="s">
        <v>34</v>
      </c>
      <c r="Q2585" t="s">
        <v>5981</v>
      </c>
      <c r="R2585" t="s">
        <v>87</v>
      </c>
      <c r="S2585" s="2">
        <v>44296.959062499998</v>
      </c>
      <c r="U2585" s="2">
        <v>43852.229861111111</v>
      </c>
      <c r="V2585" t="b">
        <v>0</v>
      </c>
      <c r="W2585" t="s">
        <v>98</v>
      </c>
      <c r="X2585" t="s">
        <v>1003</v>
      </c>
      <c r="Z2585" t="b">
        <v>0</v>
      </c>
      <c r="AA2585" t="s">
        <v>246</v>
      </c>
      <c r="AB2585" t="s">
        <v>38</v>
      </c>
      <c r="AC2585" t="b">
        <v>0</v>
      </c>
      <c r="AD2585" t="b">
        <v>0</v>
      </c>
      <c r="AE2585" s="3">
        <v>57394</v>
      </c>
      <c r="AF2585" s="3">
        <v>0</v>
      </c>
    </row>
    <row r="2586" spans="1:32" x14ac:dyDescent="0.3">
      <c r="A2586" t="s">
        <v>1133</v>
      </c>
      <c r="B2586" t="b">
        <v>0</v>
      </c>
      <c r="D2586" t="b">
        <v>0</v>
      </c>
      <c r="E2586" s="1">
        <v>43920</v>
      </c>
      <c r="F2586" t="b">
        <v>1</v>
      </c>
      <c r="G2586" t="s">
        <v>964</v>
      </c>
      <c r="H2586" t="b">
        <v>1</v>
      </c>
      <c r="I2586" s="2">
        <v>42818.628067129626</v>
      </c>
      <c r="J2586" t="b">
        <v>0</v>
      </c>
      <c r="K2586" t="b">
        <v>0</v>
      </c>
      <c r="L2586" t="s">
        <v>244</v>
      </c>
      <c r="M2586">
        <v>1</v>
      </c>
      <c r="N2586">
        <v>2020</v>
      </c>
      <c r="O2586" t="s">
        <v>34</v>
      </c>
      <c r="P2586" t="s">
        <v>34</v>
      </c>
      <c r="Q2586" t="s">
        <v>5975</v>
      </c>
      <c r="R2586" t="s">
        <v>87</v>
      </c>
      <c r="S2586" s="2">
        <v>44296.959062499998</v>
      </c>
      <c r="U2586" s="2">
        <v>43633.622476851851</v>
      </c>
      <c r="V2586" t="b">
        <v>0</v>
      </c>
      <c r="W2586" t="s">
        <v>98</v>
      </c>
      <c r="X2586" t="s">
        <v>1134</v>
      </c>
      <c r="Z2586" t="b">
        <v>0</v>
      </c>
      <c r="AA2586" t="s">
        <v>246</v>
      </c>
      <c r="AB2586" t="s">
        <v>38</v>
      </c>
      <c r="AC2586" t="b">
        <v>0</v>
      </c>
      <c r="AD2586" t="b">
        <v>0</v>
      </c>
      <c r="AE2586" s="3">
        <v>54805</v>
      </c>
      <c r="AF2586" s="3">
        <v>0</v>
      </c>
    </row>
    <row r="2587" spans="1:32" x14ac:dyDescent="0.3">
      <c r="A2587" t="s">
        <v>363</v>
      </c>
      <c r="B2587" t="b">
        <v>0</v>
      </c>
      <c r="D2587" t="b">
        <v>0</v>
      </c>
      <c r="E2587" s="1">
        <v>43920</v>
      </c>
      <c r="F2587" t="b">
        <v>1</v>
      </c>
      <c r="G2587" t="s">
        <v>964</v>
      </c>
      <c r="H2587" t="b">
        <v>1</v>
      </c>
      <c r="I2587" s="2">
        <v>42821.553888888891</v>
      </c>
      <c r="J2587" t="b">
        <v>0</v>
      </c>
      <c r="K2587" t="b">
        <v>0</v>
      </c>
      <c r="L2587" t="s">
        <v>244</v>
      </c>
      <c r="M2587">
        <v>1</v>
      </c>
      <c r="N2587">
        <v>2020</v>
      </c>
      <c r="O2587" t="s">
        <v>34</v>
      </c>
      <c r="P2587" t="s">
        <v>34</v>
      </c>
      <c r="Q2587" t="s">
        <v>5981</v>
      </c>
      <c r="R2587" t="s">
        <v>87</v>
      </c>
      <c r="S2587" s="2">
        <v>44296.959062499998</v>
      </c>
      <c r="U2587" s="2">
        <v>43847.202337962961</v>
      </c>
      <c r="V2587" t="b">
        <v>0</v>
      </c>
      <c r="W2587" t="s">
        <v>98</v>
      </c>
      <c r="X2587" t="s">
        <v>1143</v>
      </c>
      <c r="Z2587" t="b">
        <v>0</v>
      </c>
      <c r="AA2587" t="s">
        <v>246</v>
      </c>
      <c r="AB2587" t="s">
        <v>38</v>
      </c>
      <c r="AC2587" t="b">
        <v>0</v>
      </c>
      <c r="AD2587" t="b">
        <v>0</v>
      </c>
      <c r="AE2587" s="3">
        <v>54805</v>
      </c>
      <c r="AF2587" s="3">
        <v>0</v>
      </c>
    </row>
    <row r="2588" spans="1:32" x14ac:dyDescent="0.3">
      <c r="A2588" t="s">
        <v>1133</v>
      </c>
      <c r="B2588" t="b">
        <v>0</v>
      </c>
      <c r="D2588" t="b">
        <v>0</v>
      </c>
      <c r="E2588" s="1">
        <v>43920</v>
      </c>
      <c r="F2588" t="b">
        <v>1</v>
      </c>
      <c r="G2588" t="s">
        <v>964</v>
      </c>
      <c r="H2588" t="b">
        <v>1</v>
      </c>
      <c r="I2588" s="2">
        <v>42821.555300925924</v>
      </c>
      <c r="J2588" t="b">
        <v>0</v>
      </c>
      <c r="K2588" t="b">
        <v>0</v>
      </c>
      <c r="L2588" t="s">
        <v>244</v>
      </c>
      <c r="M2588">
        <v>1</v>
      </c>
      <c r="N2588">
        <v>2020</v>
      </c>
      <c r="O2588" t="s">
        <v>34</v>
      </c>
      <c r="P2588" t="s">
        <v>34</v>
      </c>
      <c r="Q2588" t="s">
        <v>5981</v>
      </c>
      <c r="R2588" t="s">
        <v>87</v>
      </c>
      <c r="S2588" s="2">
        <v>44296.959062499998</v>
      </c>
      <c r="U2588" s="2">
        <v>43852.23064814815</v>
      </c>
      <c r="V2588" t="b">
        <v>0</v>
      </c>
      <c r="W2588" t="s">
        <v>98</v>
      </c>
      <c r="X2588" t="s">
        <v>1144</v>
      </c>
      <c r="Z2588" t="b">
        <v>0</v>
      </c>
      <c r="AA2588" t="s">
        <v>246</v>
      </c>
      <c r="AB2588" t="s">
        <v>38</v>
      </c>
      <c r="AC2588" t="b">
        <v>0</v>
      </c>
      <c r="AD2588" t="b">
        <v>0</v>
      </c>
      <c r="AE2588" s="3">
        <v>57394</v>
      </c>
      <c r="AF2588" s="3">
        <v>0</v>
      </c>
    </row>
    <row r="2589" spans="1:32" x14ac:dyDescent="0.3">
      <c r="A2589" t="s">
        <v>494</v>
      </c>
      <c r="B2589" t="b">
        <v>0</v>
      </c>
      <c r="D2589" t="b">
        <v>0</v>
      </c>
      <c r="E2589" s="1">
        <v>43920</v>
      </c>
      <c r="F2589" t="b">
        <v>1</v>
      </c>
      <c r="G2589" t="s">
        <v>964</v>
      </c>
      <c r="H2589" t="b">
        <v>1</v>
      </c>
      <c r="I2589" s="2">
        <v>42821.572731481479</v>
      </c>
      <c r="J2589" t="b">
        <v>0</v>
      </c>
      <c r="K2589" t="b">
        <v>0</v>
      </c>
      <c r="L2589" t="s">
        <v>244</v>
      </c>
      <c r="M2589">
        <v>1</v>
      </c>
      <c r="N2589">
        <v>2020</v>
      </c>
      <c r="O2589" t="s">
        <v>34</v>
      </c>
      <c r="P2589" t="s">
        <v>34</v>
      </c>
      <c r="Q2589" t="s">
        <v>5981</v>
      </c>
      <c r="R2589" t="s">
        <v>87</v>
      </c>
      <c r="S2589" s="2">
        <v>44297.853321759256</v>
      </c>
      <c r="U2589" s="2">
        <v>43816.829305555555</v>
      </c>
      <c r="V2589" t="b">
        <v>0</v>
      </c>
      <c r="W2589" t="s">
        <v>98</v>
      </c>
      <c r="X2589" t="s">
        <v>1150</v>
      </c>
      <c r="Z2589" t="b">
        <v>0</v>
      </c>
      <c r="AA2589" t="s">
        <v>246</v>
      </c>
      <c r="AB2589" t="s">
        <v>38</v>
      </c>
      <c r="AC2589" t="b">
        <v>0</v>
      </c>
      <c r="AD2589" t="b">
        <v>0</v>
      </c>
      <c r="AE2589" s="3">
        <v>54805</v>
      </c>
      <c r="AF2589" s="3">
        <v>0</v>
      </c>
    </row>
    <row r="2590" spans="1:32" x14ac:dyDescent="0.3">
      <c r="A2590" t="s">
        <v>748</v>
      </c>
      <c r="B2590" t="b">
        <v>0</v>
      </c>
      <c r="D2590" t="b">
        <v>0</v>
      </c>
      <c r="E2590" s="1">
        <v>43920</v>
      </c>
      <c r="F2590" t="b">
        <v>1</v>
      </c>
      <c r="G2590" t="s">
        <v>964</v>
      </c>
      <c r="H2590" t="b">
        <v>1</v>
      </c>
      <c r="I2590" s="2">
        <v>42821.578784722224</v>
      </c>
      <c r="J2590" t="b">
        <v>0</v>
      </c>
      <c r="K2590" t="b">
        <v>0</v>
      </c>
      <c r="L2590" t="s">
        <v>244</v>
      </c>
      <c r="M2590">
        <v>1</v>
      </c>
      <c r="N2590">
        <v>2020</v>
      </c>
      <c r="O2590" t="s">
        <v>34</v>
      </c>
      <c r="P2590" t="s">
        <v>34</v>
      </c>
      <c r="Q2590" t="s">
        <v>5981</v>
      </c>
      <c r="R2590" t="s">
        <v>87</v>
      </c>
      <c r="S2590" s="2">
        <v>44296.959062499998</v>
      </c>
      <c r="U2590" s="2">
        <v>43852.23238425926</v>
      </c>
      <c r="V2590" t="b">
        <v>0</v>
      </c>
      <c r="W2590" t="s">
        <v>98</v>
      </c>
      <c r="X2590" t="s">
        <v>1153</v>
      </c>
      <c r="Z2590" t="b">
        <v>0</v>
      </c>
      <c r="AA2590" t="s">
        <v>246</v>
      </c>
      <c r="AB2590" t="s">
        <v>38</v>
      </c>
      <c r="AC2590" t="b">
        <v>0</v>
      </c>
      <c r="AD2590" t="b">
        <v>0</v>
      </c>
      <c r="AE2590" s="3">
        <v>54805</v>
      </c>
      <c r="AF2590" s="3">
        <v>0</v>
      </c>
    </row>
    <row r="2591" spans="1:32" x14ac:dyDescent="0.3">
      <c r="A2591" t="s">
        <v>2854</v>
      </c>
      <c r="B2591" t="b">
        <v>0</v>
      </c>
      <c r="D2591" t="b">
        <v>0</v>
      </c>
      <c r="E2591" s="1">
        <v>43920</v>
      </c>
      <c r="F2591" t="b">
        <v>1</v>
      </c>
      <c r="G2591" t="s">
        <v>246</v>
      </c>
      <c r="H2591" t="b">
        <v>0</v>
      </c>
      <c r="I2591" s="2">
        <v>43803.180474537039</v>
      </c>
      <c r="J2591" t="b">
        <v>0</v>
      </c>
      <c r="K2591" t="b">
        <v>0</v>
      </c>
      <c r="L2591" t="s">
        <v>244</v>
      </c>
      <c r="M2591">
        <v>1</v>
      </c>
      <c r="N2591">
        <v>2020</v>
      </c>
      <c r="O2591" t="s">
        <v>34</v>
      </c>
      <c r="P2591" t="s">
        <v>34</v>
      </c>
      <c r="Q2591" t="s">
        <v>120</v>
      </c>
      <c r="R2591" t="s">
        <v>87</v>
      </c>
      <c r="S2591" s="2">
        <v>44297.856377314813</v>
      </c>
      <c r="U2591" s="2">
        <v>43879.623182870368</v>
      </c>
      <c r="V2591" t="b">
        <v>0</v>
      </c>
      <c r="W2591" t="s">
        <v>98</v>
      </c>
      <c r="X2591" t="s">
        <v>2855</v>
      </c>
      <c r="Z2591" t="b">
        <v>0</v>
      </c>
      <c r="AA2591" t="s">
        <v>246</v>
      </c>
      <c r="AB2591" t="s">
        <v>38</v>
      </c>
      <c r="AC2591" t="b">
        <v>0</v>
      </c>
      <c r="AD2591" t="b">
        <v>0</v>
      </c>
      <c r="AE2591" s="3">
        <v>85000</v>
      </c>
      <c r="AF2591" s="3">
        <v>0</v>
      </c>
    </row>
    <row r="2592" spans="1:32" x14ac:dyDescent="0.3">
      <c r="A2592" t="s">
        <v>175</v>
      </c>
      <c r="B2592" t="b">
        <v>0</v>
      </c>
      <c r="D2592" t="b">
        <v>0</v>
      </c>
      <c r="E2592" s="1">
        <v>43920</v>
      </c>
      <c r="F2592" t="b">
        <v>1</v>
      </c>
      <c r="G2592" t="s">
        <v>964</v>
      </c>
      <c r="H2592" t="b">
        <v>0</v>
      </c>
      <c r="I2592" s="2">
        <v>43055.643750000003</v>
      </c>
      <c r="J2592" t="b">
        <v>0</v>
      </c>
      <c r="K2592" t="b">
        <v>0</v>
      </c>
      <c r="L2592" t="s">
        <v>244</v>
      </c>
      <c r="M2592">
        <v>1</v>
      </c>
      <c r="N2592">
        <v>2020</v>
      </c>
      <c r="O2592" t="s">
        <v>34</v>
      </c>
      <c r="P2592" t="s">
        <v>34</v>
      </c>
      <c r="Q2592" t="s">
        <v>120</v>
      </c>
      <c r="R2592" t="s">
        <v>87</v>
      </c>
      <c r="S2592" s="2">
        <v>44297.837673611109</v>
      </c>
      <c r="U2592" s="2">
        <v>43852.234930555554</v>
      </c>
      <c r="V2592" t="b">
        <v>0</v>
      </c>
      <c r="W2592" t="s">
        <v>121</v>
      </c>
      <c r="X2592" t="s">
        <v>2987</v>
      </c>
      <c r="Z2592" t="b">
        <v>0</v>
      </c>
      <c r="AA2592" t="s">
        <v>246</v>
      </c>
      <c r="AB2592" t="s">
        <v>38</v>
      </c>
      <c r="AC2592" t="b">
        <v>0</v>
      </c>
      <c r="AD2592" t="b">
        <v>0</v>
      </c>
      <c r="AE2592" s="3">
        <v>72600</v>
      </c>
      <c r="AF2592" s="3">
        <v>0</v>
      </c>
    </row>
    <row r="2593" spans="1:32" x14ac:dyDescent="0.3">
      <c r="A2593" t="s">
        <v>565</v>
      </c>
      <c r="B2593" t="b">
        <v>0</v>
      </c>
      <c r="D2593" t="b">
        <v>0</v>
      </c>
      <c r="E2593" s="1">
        <v>43920</v>
      </c>
      <c r="F2593" t="b">
        <v>1</v>
      </c>
      <c r="G2593" t="s">
        <v>964</v>
      </c>
      <c r="H2593" t="b">
        <v>0</v>
      </c>
      <c r="I2593" s="2">
        <v>43129.728807870371</v>
      </c>
      <c r="J2593" t="b">
        <v>0</v>
      </c>
      <c r="K2593" t="b">
        <v>0</v>
      </c>
      <c r="L2593" t="s">
        <v>244</v>
      </c>
      <c r="M2593">
        <v>1</v>
      </c>
      <c r="N2593">
        <v>2020</v>
      </c>
      <c r="O2593" t="s">
        <v>34</v>
      </c>
      <c r="P2593" t="s">
        <v>34</v>
      </c>
      <c r="Q2593" t="s">
        <v>120</v>
      </c>
      <c r="R2593" t="s">
        <v>87</v>
      </c>
      <c r="S2593" s="2">
        <v>44297.835520833331</v>
      </c>
      <c r="U2593" s="2">
        <v>43852.23646990741</v>
      </c>
      <c r="V2593" t="b">
        <v>0</v>
      </c>
      <c r="W2593" t="s">
        <v>45</v>
      </c>
      <c r="X2593" t="s">
        <v>2988</v>
      </c>
      <c r="Z2593" t="b">
        <v>0</v>
      </c>
      <c r="AA2593" t="s">
        <v>246</v>
      </c>
      <c r="AB2593" t="s">
        <v>38</v>
      </c>
      <c r="AC2593" t="b">
        <v>0</v>
      </c>
      <c r="AD2593" t="b">
        <v>0</v>
      </c>
      <c r="AE2593" s="3">
        <v>82600</v>
      </c>
      <c r="AF2593" s="3">
        <v>0</v>
      </c>
    </row>
    <row r="2594" spans="1:32" x14ac:dyDescent="0.3">
      <c r="A2594" t="s">
        <v>2993</v>
      </c>
      <c r="B2594" t="b">
        <v>0</v>
      </c>
      <c r="D2594" t="b">
        <v>0</v>
      </c>
      <c r="E2594" s="1">
        <v>43920</v>
      </c>
      <c r="F2594" t="b">
        <v>1</v>
      </c>
      <c r="G2594" t="s">
        <v>964</v>
      </c>
      <c r="H2594" t="b">
        <v>0</v>
      </c>
      <c r="I2594" s="2">
        <v>43322.548958333333</v>
      </c>
      <c r="J2594" t="b">
        <v>0</v>
      </c>
      <c r="K2594" t="b">
        <v>0</v>
      </c>
      <c r="L2594" t="s">
        <v>244</v>
      </c>
      <c r="M2594">
        <v>1</v>
      </c>
      <c r="N2594">
        <v>2020</v>
      </c>
      <c r="O2594" t="s">
        <v>34</v>
      </c>
      <c r="P2594" t="s">
        <v>34</v>
      </c>
      <c r="Q2594" t="s">
        <v>120</v>
      </c>
      <c r="R2594" t="s">
        <v>87</v>
      </c>
      <c r="S2594" s="2">
        <v>44296.959062499998</v>
      </c>
      <c r="U2594" s="2">
        <v>43852.238287037035</v>
      </c>
      <c r="V2594" t="b">
        <v>0</v>
      </c>
      <c r="W2594" t="s">
        <v>45</v>
      </c>
      <c r="X2594" t="s">
        <v>2994</v>
      </c>
      <c r="Z2594" t="b">
        <v>0</v>
      </c>
      <c r="AA2594" t="s">
        <v>246</v>
      </c>
      <c r="AB2594" t="s">
        <v>38</v>
      </c>
      <c r="AC2594" t="b">
        <v>0</v>
      </c>
      <c r="AD2594" t="b">
        <v>0</v>
      </c>
      <c r="AE2594" s="3">
        <v>66905</v>
      </c>
      <c r="AF2594" s="3">
        <v>0</v>
      </c>
    </row>
    <row r="2595" spans="1:32" x14ac:dyDescent="0.3">
      <c r="A2595" t="s">
        <v>3980</v>
      </c>
      <c r="B2595" t="b">
        <v>0</v>
      </c>
      <c r="D2595" t="b">
        <v>0</v>
      </c>
      <c r="E2595" s="1">
        <v>43920</v>
      </c>
      <c r="F2595" t="b">
        <v>1</v>
      </c>
      <c r="G2595" t="s">
        <v>964</v>
      </c>
      <c r="H2595" t="b">
        <v>1</v>
      </c>
      <c r="I2595" s="2">
        <v>43146.595046296294</v>
      </c>
      <c r="J2595" t="b">
        <v>0</v>
      </c>
      <c r="K2595" t="b">
        <v>0</v>
      </c>
      <c r="L2595" t="s">
        <v>244</v>
      </c>
      <c r="M2595">
        <v>1</v>
      </c>
      <c r="N2595">
        <v>2020</v>
      </c>
      <c r="O2595" t="s">
        <v>34</v>
      </c>
      <c r="P2595" t="s">
        <v>34</v>
      </c>
      <c r="Q2595" t="s">
        <v>120</v>
      </c>
      <c r="R2595" t="s">
        <v>87</v>
      </c>
      <c r="S2595" s="2">
        <v>44296.959062499998</v>
      </c>
      <c r="U2595" s="2">
        <v>43794.719965277778</v>
      </c>
      <c r="V2595" t="b">
        <v>0</v>
      </c>
      <c r="W2595" t="s">
        <v>45</v>
      </c>
      <c r="X2595" t="s">
        <v>3981</v>
      </c>
      <c r="Z2595" t="b">
        <v>0</v>
      </c>
      <c r="AA2595" t="s">
        <v>246</v>
      </c>
      <c r="AB2595" t="s">
        <v>38</v>
      </c>
      <c r="AC2595" t="b">
        <v>0</v>
      </c>
      <c r="AD2595" t="b">
        <v>0</v>
      </c>
      <c r="AE2595" s="3">
        <v>72600</v>
      </c>
      <c r="AF2595" s="3">
        <v>0</v>
      </c>
    </row>
    <row r="2596" spans="1:32" x14ac:dyDescent="0.3">
      <c r="A2596" t="s">
        <v>613</v>
      </c>
      <c r="B2596" t="b">
        <v>0</v>
      </c>
      <c r="D2596" t="b">
        <v>0</v>
      </c>
      <c r="E2596" s="1">
        <v>43920</v>
      </c>
      <c r="F2596" t="b">
        <v>1</v>
      </c>
      <c r="G2596" t="s">
        <v>109</v>
      </c>
      <c r="H2596" t="b">
        <v>1</v>
      </c>
      <c r="I2596" s="2">
        <v>43013.655416666668</v>
      </c>
      <c r="J2596" t="b">
        <v>0</v>
      </c>
      <c r="K2596" t="b">
        <v>0</v>
      </c>
      <c r="L2596" t="s">
        <v>244</v>
      </c>
      <c r="M2596">
        <v>1</v>
      </c>
      <c r="N2596">
        <v>2020</v>
      </c>
      <c r="O2596" t="s">
        <v>34</v>
      </c>
      <c r="P2596" t="s">
        <v>34</v>
      </c>
      <c r="Q2596" t="s">
        <v>120</v>
      </c>
      <c r="R2596" t="s">
        <v>87</v>
      </c>
      <c r="S2596" s="2">
        <v>44296.959062499998</v>
      </c>
      <c r="U2596" s="2">
        <v>43817.948969907404</v>
      </c>
      <c r="V2596" t="b">
        <v>0</v>
      </c>
      <c r="W2596" t="s">
        <v>98</v>
      </c>
      <c r="X2596" t="s">
        <v>3992</v>
      </c>
      <c r="Z2596" t="b">
        <v>0</v>
      </c>
      <c r="AA2596" t="s">
        <v>246</v>
      </c>
      <c r="AB2596" t="s">
        <v>38</v>
      </c>
      <c r="AC2596" t="b">
        <v>0</v>
      </c>
      <c r="AD2596" t="b">
        <v>0</v>
      </c>
      <c r="AE2596" s="3">
        <v>91445</v>
      </c>
      <c r="AF2596" s="3">
        <v>0</v>
      </c>
    </row>
    <row r="2597" spans="1:32" x14ac:dyDescent="0.3">
      <c r="A2597" t="s">
        <v>2850</v>
      </c>
      <c r="B2597" t="b">
        <v>0</v>
      </c>
      <c r="D2597" t="b">
        <v>0</v>
      </c>
      <c r="E2597" s="1">
        <v>43920</v>
      </c>
      <c r="F2597" t="b">
        <v>1</v>
      </c>
      <c r="G2597" t="s">
        <v>109</v>
      </c>
      <c r="H2597" t="b">
        <v>0</v>
      </c>
      <c r="I2597" s="2">
        <v>43878.523333333331</v>
      </c>
      <c r="J2597" t="b">
        <v>0</v>
      </c>
      <c r="K2597" t="b">
        <v>0</v>
      </c>
      <c r="L2597" t="s">
        <v>244</v>
      </c>
      <c r="M2597">
        <v>1</v>
      </c>
      <c r="N2597">
        <v>2020</v>
      </c>
      <c r="O2597" t="s">
        <v>34</v>
      </c>
      <c r="P2597" t="s">
        <v>34</v>
      </c>
      <c r="Q2597" t="s">
        <v>120</v>
      </c>
      <c r="R2597" t="s">
        <v>87</v>
      </c>
      <c r="S2597" s="2">
        <v>44297.8278587963</v>
      </c>
      <c r="U2597" s="2">
        <v>43894.890439814815</v>
      </c>
      <c r="V2597" t="b">
        <v>0</v>
      </c>
      <c r="W2597" t="s">
        <v>83</v>
      </c>
      <c r="X2597" t="s">
        <v>4472</v>
      </c>
      <c r="Z2597" t="b">
        <v>0</v>
      </c>
      <c r="AA2597" t="s">
        <v>109</v>
      </c>
      <c r="AB2597" t="s">
        <v>38</v>
      </c>
      <c r="AC2597" t="b">
        <v>1</v>
      </c>
      <c r="AD2597" t="b">
        <v>0</v>
      </c>
      <c r="AE2597" s="3">
        <v>78069.8</v>
      </c>
      <c r="AF2597" s="3">
        <v>0</v>
      </c>
    </row>
    <row r="2598" spans="1:32" x14ac:dyDescent="0.3">
      <c r="A2598" t="s">
        <v>5165</v>
      </c>
      <c r="B2598" t="b">
        <v>0</v>
      </c>
      <c r="D2598" t="b">
        <v>0</v>
      </c>
      <c r="E2598" s="1">
        <v>43920</v>
      </c>
      <c r="F2598" t="b">
        <v>1</v>
      </c>
      <c r="G2598" t="s">
        <v>159</v>
      </c>
      <c r="H2598" t="b">
        <v>1</v>
      </c>
      <c r="I2598" s="2">
        <v>43921.83148148148</v>
      </c>
      <c r="J2598" t="b">
        <v>0</v>
      </c>
      <c r="K2598" t="b">
        <v>0</v>
      </c>
      <c r="L2598" t="s">
        <v>244</v>
      </c>
      <c r="M2598">
        <v>1</v>
      </c>
      <c r="N2598">
        <v>2020</v>
      </c>
      <c r="O2598" t="s">
        <v>5</v>
      </c>
      <c r="P2598" t="s">
        <v>5</v>
      </c>
      <c r="Q2598" t="s">
        <v>120</v>
      </c>
      <c r="R2598" t="s">
        <v>87</v>
      </c>
      <c r="S2598" s="2">
        <v>44297.83829861111</v>
      </c>
      <c r="U2598" s="2">
        <v>43921.834282407406</v>
      </c>
      <c r="V2598" t="b">
        <v>0</v>
      </c>
      <c r="W2598" t="s">
        <v>121</v>
      </c>
      <c r="X2598" t="s">
        <v>5166</v>
      </c>
      <c r="Z2598" t="b">
        <v>0</v>
      </c>
      <c r="AA2598" t="s">
        <v>1034</v>
      </c>
      <c r="AB2598" t="s">
        <v>42</v>
      </c>
      <c r="AC2598" t="b">
        <v>0</v>
      </c>
      <c r="AD2598" t="b">
        <v>1</v>
      </c>
      <c r="AE2598" s="3">
        <v>59560</v>
      </c>
      <c r="AF2598" s="3">
        <v>59560</v>
      </c>
    </row>
    <row r="2599" spans="1:32" x14ac:dyDescent="0.3">
      <c r="A2599" t="s">
        <v>5318</v>
      </c>
      <c r="B2599" t="b">
        <v>0</v>
      </c>
      <c r="D2599" t="b">
        <v>0</v>
      </c>
      <c r="E2599" s="1">
        <v>43920</v>
      </c>
      <c r="F2599" t="b">
        <v>1</v>
      </c>
      <c r="G2599" t="s">
        <v>40</v>
      </c>
      <c r="H2599" t="b">
        <v>0</v>
      </c>
      <c r="I2599" s="2">
        <v>43920.863738425927</v>
      </c>
      <c r="J2599" t="b">
        <v>0</v>
      </c>
      <c r="K2599" t="b">
        <v>0</v>
      </c>
      <c r="L2599" t="s">
        <v>244</v>
      </c>
      <c r="M2599">
        <v>1</v>
      </c>
      <c r="N2599">
        <v>2020</v>
      </c>
      <c r="O2599" t="s">
        <v>5</v>
      </c>
      <c r="P2599" t="s">
        <v>5</v>
      </c>
      <c r="Q2599" t="s">
        <v>69</v>
      </c>
      <c r="R2599" t="s">
        <v>87</v>
      </c>
      <c r="S2599" s="2">
        <v>44297.838888888888</v>
      </c>
      <c r="V2599" t="b">
        <v>0</v>
      </c>
      <c r="W2599" t="s">
        <v>121</v>
      </c>
      <c r="X2599" t="s">
        <v>5319</v>
      </c>
      <c r="Z2599" t="b">
        <v>1</v>
      </c>
      <c r="AA2599" t="s">
        <v>40</v>
      </c>
      <c r="AB2599" t="s">
        <v>42</v>
      </c>
      <c r="AC2599" t="b">
        <v>0</v>
      </c>
      <c r="AD2599" t="b">
        <v>1</v>
      </c>
      <c r="AE2599" s="3">
        <v>423.64</v>
      </c>
      <c r="AF2599" s="3">
        <v>423.64</v>
      </c>
    </row>
    <row r="2600" spans="1:32" x14ac:dyDescent="0.3">
      <c r="A2600" t="s">
        <v>5338</v>
      </c>
      <c r="B2600" t="b">
        <v>0</v>
      </c>
      <c r="D2600" t="b">
        <v>0</v>
      </c>
      <c r="E2600" s="1">
        <v>43920</v>
      </c>
      <c r="F2600" t="b">
        <v>1</v>
      </c>
      <c r="G2600" t="s">
        <v>1234</v>
      </c>
      <c r="H2600" t="b">
        <v>0</v>
      </c>
      <c r="I2600" s="2">
        <v>43871.477708333332</v>
      </c>
      <c r="J2600" t="b">
        <v>0</v>
      </c>
      <c r="K2600" t="b">
        <v>0</v>
      </c>
      <c r="L2600" t="s">
        <v>244</v>
      </c>
      <c r="M2600">
        <v>1</v>
      </c>
      <c r="N2600">
        <v>2020</v>
      </c>
      <c r="O2600" t="s">
        <v>5</v>
      </c>
      <c r="P2600" t="s">
        <v>5</v>
      </c>
      <c r="Q2600" t="s">
        <v>49</v>
      </c>
      <c r="R2600" t="s">
        <v>1234</v>
      </c>
      <c r="S2600" s="2">
        <v>44369.795092592591</v>
      </c>
      <c r="U2600" s="2">
        <v>43920.616076388891</v>
      </c>
      <c r="V2600" t="b">
        <v>0</v>
      </c>
      <c r="W2600" t="s">
        <v>121</v>
      </c>
      <c r="X2600" t="s">
        <v>5339</v>
      </c>
      <c r="Z2600" t="b">
        <v>1</v>
      </c>
      <c r="AA2600" t="s">
        <v>1234</v>
      </c>
      <c r="AB2600" t="s">
        <v>42</v>
      </c>
      <c r="AC2600" t="b">
        <v>0</v>
      </c>
      <c r="AD2600" t="b">
        <v>1</v>
      </c>
      <c r="AE2600" s="3">
        <v>48750</v>
      </c>
      <c r="AF2600" s="3">
        <v>48750</v>
      </c>
    </row>
    <row r="2601" spans="1:32" x14ac:dyDescent="0.3">
      <c r="A2601" t="s">
        <v>5340</v>
      </c>
      <c r="B2601" t="b">
        <v>0</v>
      </c>
      <c r="D2601" t="b">
        <v>0</v>
      </c>
      <c r="E2601" s="1">
        <v>43920</v>
      </c>
      <c r="F2601" t="b">
        <v>1</v>
      </c>
      <c r="G2601" t="s">
        <v>1234</v>
      </c>
      <c r="H2601" t="b">
        <v>0</v>
      </c>
      <c r="I2601" s="2">
        <v>43871.522037037037</v>
      </c>
      <c r="J2601" t="b">
        <v>0</v>
      </c>
      <c r="K2601" t="b">
        <v>0</v>
      </c>
      <c r="L2601" t="s">
        <v>244</v>
      </c>
      <c r="M2601">
        <v>1</v>
      </c>
      <c r="N2601">
        <v>2020</v>
      </c>
      <c r="O2601" t="s">
        <v>5</v>
      </c>
      <c r="P2601" t="s">
        <v>5</v>
      </c>
      <c r="Q2601" t="s">
        <v>49</v>
      </c>
      <c r="R2601" t="s">
        <v>1234</v>
      </c>
      <c r="S2601" s="2">
        <v>44369.857187499998</v>
      </c>
      <c r="U2601" s="2">
        <v>43920.616620370369</v>
      </c>
      <c r="V2601" t="b">
        <v>0</v>
      </c>
      <c r="W2601" t="s">
        <v>121</v>
      </c>
      <c r="X2601" t="s">
        <v>5341</v>
      </c>
      <c r="Z2601" t="b">
        <v>1</v>
      </c>
      <c r="AA2601" t="s">
        <v>1234</v>
      </c>
      <c r="AB2601" t="s">
        <v>42</v>
      </c>
      <c r="AC2601" t="b">
        <v>0</v>
      </c>
      <c r="AD2601" t="b">
        <v>1</v>
      </c>
      <c r="AE2601" s="3">
        <v>63750</v>
      </c>
      <c r="AF2601" s="3">
        <v>63750</v>
      </c>
    </row>
    <row r="2602" spans="1:32" x14ac:dyDescent="0.3">
      <c r="A2602" t="s">
        <v>5342</v>
      </c>
      <c r="B2602" t="b">
        <v>0</v>
      </c>
      <c r="D2602" t="b">
        <v>0</v>
      </c>
      <c r="E2602" s="1">
        <v>43920</v>
      </c>
      <c r="F2602" t="b">
        <v>1</v>
      </c>
      <c r="G2602" t="s">
        <v>1234</v>
      </c>
      <c r="H2602" t="b">
        <v>0</v>
      </c>
      <c r="I2602" s="2">
        <v>43871.553078703706</v>
      </c>
      <c r="J2602" t="b">
        <v>0</v>
      </c>
      <c r="K2602" t="b">
        <v>0</v>
      </c>
      <c r="L2602" t="s">
        <v>244</v>
      </c>
      <c r="M2602">
        <v>1</v>
      </c>
      <c r="N2602">
        <v>2020</v>
      </c>
      <c r="O2602" t="s">
        <v>5</v>
      </c>
      <c r="P2602" t="s">
        <v>5</v>
      </c>
      <c r="Q2602" t="s">
        <v>49</v>
      </c>
      <c r="R2602" t="s">
        <v>1234</v>
      </c>
      <c r="S2602" s="2">
        <v>44361.64267361111</v>
      </c>
      <c r="U2602" s="2">
        <v>43920.614537037036</v>
      </c>
      <c r="V2602" t="b">
        <v>0</v>
      </c>
      <c r="W2602" t="s">
        <v>121</v>
      </c>
      <c r="X2602" t="s">
        <v>5343</v>
      </c>
      <c r="Z2602" t="b">
        <v>1</v>
      </c>
      <c r="AA2602" t="s">
        <v>1234</v>
      </c>
      <c r="AB2602" t="s">
        <v>42</v>
      </c>
      <c r="AC2602" t="b">
        <v>0</v>
      </c>
      <c r="AD2602" t="b">
        <v>1</v>
      </c>
      <c r="AE2602" s="3">
        <v>48750</v>
      </c>
      <c r="AF2602" s="3">
        <v>48750</v>
      </c>
    </row>
    <row r="2603" spans="1:32" x14ac:dyDescent="0.3">
      <c r="A2603" t="s">
        <v>5344</v>
      </c>
      <c r="B2603" t="b">
        <v>0</v>
      </c>
      <c r="D2603" t="b">
        <v>0</v>
      </c>
      <c r="E2603" s="1">
        <v>43920</v>
      </c>
      <c r="F2603" t="b">
        <v>1</v>
      </c>
      <c r="G2603" t="s">
        <v>1234</v>
      </c>
      <c r="H2603" t="b">
        <v>0</v>
      </c>
      <c r="I2603" s="2">
        <v>43885.589872685188</v>
      </c>
      <c r="J2603" t="b">
        <v>0</v>
      </c>
      <c r="K2603" t="b">
        <v>0</v>
      </c>
      <c r="L2603" t="s">
        <v>244</v>
      </c>
      <c r="M2603">
        <v>1</v>
      </c>
      <c r="N2603">
        <v>2020</v>
      </c>
      <c r="O2603" t="s">
        <v>5</v>
      </c>
      <c r="P2603" t="s">
        <v>5</v>
      </c>
      <c r="Q2603" t="s">
        <v>49</v>
      </c>
      <c r="R2603" t="s">
        <v>1234</v>
      </c>
      <c r="S2603" s="2">
        <v>44361.66951388889</v>
      </c>
      <c r="U2603" s="2">
        <v>43920.607442129629</v>
      </c>
      <c r="V2603" t="b">
        <v>0</v>
      </c>
      <c r="W2603" t="s">
        <v>121</v>
      </c>
      <c r="X2603" t="s">
        <v>5345</v>
      </c>
      <c r="Z2603" t="b">
        <v>1</v>
      </c>
      <c r="AA2603" t="s">
        <v>1234</v>
      </c>
      <c r="AB2603" t="s">
        <v>42</v>
      </c>
      <c r="AC2603" t="b">
        <v>0</v>
      </c>
      <c r="AD2603" t="b">
        <v>1</v>
      </c>
      <c r="AE2603" s="3">
        <v>48750</v>
      </c>
      <c r="AF2603" s="3">
        <v>48750</v>
      </c>
    </row>
    <row r="2604" spans="1:32" x14ac:dyDescent="0.3">
      <c r="A2604" t="s">
        <v>5346</v>
      </c>
      <c r="B2604" t="b">
        <v>0</v>
      </c>
      <c r="D2604" t="b">
        <v>0</v>
      </c>
      <c r="E2604" s="1">
        <v>43920</v>
      </c>
      <c r="F2604" t="b">
        <v>1</v>
      </c>
      <c r="G2604" t="s">
        <v>1234</v>
      </c>
      <c r="H2604" t="b">
        <v>0</v>
      </c>
      <c r="I2604" s="2">
        <v>43885.593287037038</v>
      </c>
      <c r="J2604" t="b">
        <v>0</v>
      </c>
      <c r="K2604" t="b">
        <v>0</v>
      </c>
      <c r="L2604" t="s">
        <v>244</v>
      </c>
      <c r="M2604">
        <v>1</v>
      </c>
      <c r="N2604">
        <v>2020</v>
      </c>
      <c r="O2604" t="s">
        <v>5</v>
      </c>
      <c r="P2604" t="s">
        <v>5</v>
      </c>
      <c r="Q2604" t="s">
        <v>49</v>
      </c>
      <c r="R2604" t="s">
        <v>1234</v>
      </c>
      <c r="S2604" s="2">
        <v>44369.804803240739</v>
      </c>
      <c r="U2604" s="2">
        <v>43920.60564814815</v>
      </c>
      <c r="V2604" t="b">
        <v>0</v>
      </c>
      <c r="W2604" t="s">
        <v>121</v>
      </c>
      <c r="X2604" t="s">
        <v>5347</v>
      </c>
      <c r="Z2604" t="b">
        <v>1</v>
      </c>
      <c r="AA2604" t="s">
        <v>1234</v>
      </c>
      <c r="AB2604" t="s">
        <v>42</v>
      </c>
      <c r="AC2604" t="b">
        <v>0</v>
      </c>
      <c r="AD2604" t="b">
        <v>1</v>
      </c>
      <c r="AE2604" s="3">
        <v>48750</v>
      </c>
      <c r="AF2604" s="3">
        <v>48750</v>
      </c>
    </row>
    <row r="2605" spans="1:32" x14ac:dyDescent="0.3">
      <c r="A2605" t="s">
        <v>5348</v>
      </c>
      <c r="B2605" t="b">
        <v>0</v>
      </c>
      <c r="D2605" t="b">
        <v>0</v>
      </c>
      <c r="E2605" s="1">
        <v>43920</v>
      </c>
      <c r="F2605" t="b">
        <v>1</v>
      </c>
      <c r="G2605" t="s">
        <v>1234</v>
      </c>
      <c r="H2605" t="b">
        <v>0</v>
      </c>
      <c r="I2605" s="2">
        <v>43885.599849537037</v>
      </c>
      <c r="J2605" t="b">
        <v>0</v>
      </c>
      <c r="K2605" t="b">
        <v>0</v>
      </c>
      <c r="L2605" t="s">
        <v>244</v>
      </c>
      <c r="M2605">
        <v>1</v>
      </c>
      <c r="N2605">
        <v>2020</v>
      </c>
      <c r="O2605" t="s">
        <v>5</v>
      </c>
      <c r="P2605" t="s">
        <v>5</v>
      </c>
      <c r="Q2605" t="s">
        <v>49</v>
      </c>
      <c r="R2605" t="s">
        <v>1234</v>
      </c>
      <c r="S2605" s="2">
        <v>44369.840543981481</v>
      </c>
      <c r="U2605" s="2">
        <v>43920.604988425926</v>
      </c>
      <c r="V2605" t="b">
        <v>0</v>
      </c>
      <c r="W2605" t="s">
        <v>121</v>
      </c>
      <c r="X2605" t="s">
        <v>5349</v>
      </c>
      <c r="Z2605" t="b">
        <v>1</v>
      </c>
      <c r="AA2605" t="s">
        <v>1234</v>
      </c>
      <c r="AB2605" t="s">
        <v>42</v>
      </c>
      <c r="AC2605" t="b">
        <v>0</v>
      </c>
      <c r="AD2605" t="b">
        <v>1</v>
      </c>
      <c r="AE2605" s="3">
        <v>48750</v>
      </c>
      <c r="AF2605" s="3">
        <v>48750</v>
      </c>
    </row>
    <row r="2606" spans="1:32" x14ac:dyDescent="0.3">
      <c r="A2606" t="s">
        <v>5350</v>
      </c>
      <c r="B2606" t="b">
        <v>0</v>
      </c>
      <c r="D2606" t="b">
        <v>0</v>
      </c>
      <c r="E2606" s="1">
        <v>43920</v>
      </c>
      <c r="F2606" t="b">
        <v>1</v>
      </c>
      <c r="G2606" t="s">
        <v>1234</v>
      </c>
      <c r="H2606" t="b">
        <v>0</v>
      </c>
      <c r="I2606" s="2">
        <v>43885.603831018518</v>
      </c>
      <c r="J2606" t="b">
        <v>0</v>
      </c>
      <c r="K2606" t="b">
        <v>0</v>
      </c>
      <c r="L2606" t="s">
        <v>244</v>
      </c>
      <c r="M2606">
        <v>1</v>
      </c>
      <c r="N2606">
        <v>2020</v>
      </c>
      <c r="O2606" t="s">
        <v>5</v>
      </c>
      <c r="P2606" t="s">
        <v>5</v>
      </c>
      <c r="Q2606" t="s">
        <v>49</v>
      </c>
      <c r="R2606" t="s">
        <v>1234</v>
      </c>
      <c r="S2606" s="2">
        <v>44369.842395833337</v>
      </c>
      <c r="U2606" s="2">
        <v>43920.606770833336</v>
      </c>
      <c r="V2606" t="b">
        <v>0</v>
      </c>
      <c r="W2606" t="s">
        <v>121</v>
      </c>
      <c r="X2606" t="s">
        <v>5351</v>
      </c>
      <c r="Z2606" t="b">
        <v>1</v>
      </c>
      <c r="AA2606" t="s">
        <v>1234</v>
      </c>
      <c r="AB2606" t="s">
        <v>42</v>
      </c>
      <c r="AC2606" t="b">
        <v>0</v>
      </c>
      <c r="AD2606" t="b">
        <v>1</v>
      </c>
      <c r="AE2606" s="3">
        <v>48750</v>
      </c>
      <c r="AF2606" s="3">
        <v>48750</v>
      </c>
    </row>
    <row r="2607" spans="1:32" x14ac:dyDescent="0.3">
      <c r="A2607" t="s">
        <v>5362</v>
      </c>
      <c r="B2607" t="b">
        <v>0</v>
      </c>
      <c r="D2607" t="b">
        <v>0</v>
      </c>
      <c r="E2607" s="1">
        <v>43920</v>
      </c>
      <c r="F2607" t="b">
        <v>1</v>
      </c>
      <c r="G2607" t="s">
        <v>1234</v>
      </c>
      <c r="H2607" t="b">
        <v>0</v>
      </c>
      <c r="I2607" s="2">
        <v>43871.497199074074</v>
      </c>
      <c r="J2607" t="b">
        <v>0</v>
      </c>
      <c r="K2607" t="b">
        <v>0</v>
      </c>
      <c r="L2607" t="s">
        <v>244</v>
      </c>
      <c r="M2607">
        <v>1</v>
      </c>
      <c r="N2607">
        <v>2020</v>
      </c>
      <c r="O2607" t="s">
        <v>5</v>
      </c>
      <c r="P2607" t="s">
        <v>5</v>
      </c>
      <c r="Q2607" t="s">
        <v>49</v>
      </c>
      <c r="R2607" t="s">
        <v>1234</v>
      </c>
      <c r="S2607" s="2">
        <v>44369.81821759259</v>
      </c>
      <c r="U2607" s="2">
        <v>43920.615613425929</v>
      </c>
      <c r="V2607" t="b">
        <v>0</v>
      </c>
      <c r="W2607" t="s">
        <v>121</v>
      </c>
      <c r="X2607" t="s">
        <v>5363</v>
      </c>
      <c r="Z2607" t="b">
        <v>1</v>
      </c>
      <c r="AA2607" t="s">
        <v>1234</v>
      </c>
      <c r="AB2607" t="s">
        <v>42</v>
      </c>
      <c r="AC2607" t="b">
        <v>0</v>
      </c>
      <c r="AD2607" t="b">
        <v>1</v>
      </c>
      <c r="AE2607" s="3">
        <v>48750</v>
      </c>
      <c r="AF2607" s="3">
        <v>48750</v>
      </c>
    </row>
    <row r="2608" spans="1:32" x14ac:dyDescent="0.3">
      <c r="A2608" t="s">
        <v>1327</v>
      </c>
      <c r="B2608" t="b">
        <v>0</v>
      </c>
      <c r="D2608" t="b">
        <v>0</v>
      </c>
      <c r="E2608" s="1">
        <v>43921</v>
      </c>
      <c r="F2608" t="b">
        <v>1</v>
      </c>
      <c r="G2608" t="s">
        <v>123</v>
      </c>
      <c r="H2608" t="b">
        <v>0</v>
      </c>
      <c r="I2608" s="2">
        <v>43900.598032407404</v>
      </c>
      <c r="J2608" t="b">
        <v>0</v>
      </c>
      <c r="K2608" t="b">
        <v>0</v>
      </c>
      <c r="L2608" t="s">
        <v>244</v>
      </c>
      <c r="M2608">
        <v>1</v>
      </c>
      <c r="N2608">
        <v>2020</v>
      </c>
      <c r="O2608" t="s">
        <v>34</v>
      </c>
      <c r="P2608" t="s">
        <v>34</v>
      </c>
      <c r="Q2608" t="s">
        <v>120</v>
      </c>
      <c r="R2608" t="s">
        <v>87</v>
      </c>
      <c r="S2608" s="2">
        <v>44296.959062499998</v>
      </c>
      <c r="U2608" s="2">
        <v>43909.546990740739</v>
      </c>
      <c r="V2608" t="b">
        <v>0</v>
      </c>
      <c r="W2608" t="s">
        <v>141</v>
      </c>
      <c r="X2608" t="s">
        <v>2940</v>
      </c>
      <c r="Z2608" t="b">
        <v>0</v>
      </c>
      <c r="AA2608" t="s">
        <v>123</v>
      </c>
      <c r="AB2608" t="s">
        <v>38</v>
      </c>
      <c r="AC2608" t="b">
        <v>0</v>
      </c>
      <c r="AD2608" t="b">
        <v>0</v>
      </c>
      <c r="AE2608" s="3">
        <v>140000</v>
      </c>
      <c r="AF2608" s="3">
        <v>0</v>
      </c>
    </row>
    <row r="2609" spans="1:32" x14ac:dyDescent="0.3">
      <c r="A2609" t="s">
        <v>2945</v>
      </c>
      <c r="B2609" t="b">
        <v>0</v>
      </c>
      <c r="D2609" t="b">
        <v>0</v>
      </c>
      <c r="E2609" s="1">
        <v>43921</v>
      </c>
      <c r="F2609" t="b">
        <v>1</v>
      </c>
      <c r="G2609" t="s">
        <v>1332</v>
      </c>
      <c r="H2609" t="b">
        <v>0</v>
      </c>
      <c r="I2609" s="2">
        <v>43895.950787037036</v>
      </c>
      <c r="J2609" t="b">
        <v>0</v>
      </c>
      <c r="K2609" t="b">
        <v>0</v>
      </c>
      <c r="L2609" t="s">
        <v>244</v>
      </c>
      <c r="M2609">
        <v>1</v>
      </c>
      <c r="N2609">
        <v>2020</v>
      </c>
      <c r="O2609" t="s">
        <v>34</v>
      </c>
      <c r="P2609" t="s">
        <v>34</v>
      </c>
      <c r="Q2609" t="s">
        <v>120</v>
      </c>
      <c r="R2609" t="s">
        <v>87</v>
      </c>
      <c r="S2609" s="2">
        <v>44296.959062499998</v>
      </c>
      <c r="U2609" s="2">
        <v>43906.5002662037</v>
      </c>
      <c r="V2609" t="b">
        <v>0</v>
      </c>
      <c r="W2609" t="s">
        <v>37</v>
      </c>
      <c r="X2609" t="s">
        <v>2946</v>
      </c>
      <c r="Z2609" t="b">
        <v>0</v>
      </c>
      <c r="AA2609" t="s">
        <v>1332</v>
      </c>
      <c r="AB2609" t="s">
        <v>38</v>
      </c>
      <c r="AC2609" t="b">
        <v>0</v>
      </c>
      <c r="AD2609" t="b">
        <v>0</v>
      </c>
      <c r="AE2609" s="3">
        <v>6250</v>
      </c>
      <c r="AF2609" s="3">
        <v>0</v>
      </c>
    </row>
    <row r="2610" spans="1:32" x14ac:dyDescent="0.3">
      <c r="A2610" t="s">
        <v>1007</v>
      </c>
      <c r="B2610" t="b">
        <v>0</v>
      </c>
      <c r="D2610" t="b">
        <v>0</v>
      </c>
      <c r="E2610" s="1">
        <v>43921</v>
      </c>
      <c r="F2610" t="b">
        <v>1</v>
      </c>
      <c r="G2610" t="s">
        <v>1332</v>
      </c>
      <c r="H2610" t="b">
        <v>0</v>
      </c>
      <c r="I2610" s="2">
        <v>43896.729085648149</v>
      </c>
      <c r="J2610" t="b">
        <v>0</v>
      </c>
      <c r="K2610" t="b">
        <v>0</v>
      </c>
      <c r="L2610" t="s">
        <v>244</v>
      </c>
      <c r="M2610">
        <v>1</v>
      </c>
      <c r="N2610">
        <v>2020</v>
      </c>
      <c r="O2610" t="s">
        <v>34</v>
      </c>
      <c r="P2610" t="s">
        <v>34</v>
      </c>
      <c r="Q2610" t="s">
        <v>120</v>
      </c>
      <c r="R2610" t="s">
        <v>87</v>
      </c>
      <c r="S2610" s="2">
        <v>44296.959062499998</v>
      </c>
      <c r="U2610" s="2">
        <v>43906.499444444446</v>
      </c>
      <c r="V2610" t="b">
        <v>0</v>
      </c>
      <c r="W2610" t="s">
        <v>37</v>
      </c>
      <c r="X2610" t="s">
        <v>2947</v>
      </c>
      <c r="Z2610" t="b">
        <v>0</v>
      </c>
      <c r="AA2610" t="s">
        <v>1332</v>
      </c>
      <c r="AB2610" t="s">
        <v>38</v>
      </c>
      <c r="AC2610" t="b">
        <v>0</v>
      </c>
      <c r="AD2610" t="b">
        <v>0</v>
      </c>
      <c r="AE2610" s="3">
        <v>4000</v>
      </c>
      <c r="AF2610" s="3">
        <v>0</v>
      </c>
    </row>
    <row r="2611" spans="1:32" x14ac:dyDescent="0.3">
      <c r="A2611" t="s">
        <v>185</v>
      </c>
      <c r="B2611" t="b">
        <v>0</v>
      </c>
      <c r="D2611" t="b">
        <v>0</v>
      </c>
      <c r="E2611" s="1">
        <v>43921</v>
      </c>
      <c r="F2611" t="b">
        <v>1</v>
      </c>
      <c r="G2611" t="s">
        <v>2849</v>
      </c>
      <c r="H2611" t="b">
        <v>0</v>
      </c>
      <c r="I2611" s="2">
        <v>43216.520115740743</v>
      </c>
      <c r="J2611" t="b">
        <v>0</v>
      </c>
      <c r="K2611" t="b">
        <v>0</v>
      </c>
      <c r="L2611" t="s">
        <v>244</v>
      </c>
      <c r="M2611">
        <v>1</v>
      </c>
      <c r="N2611">
        <v>2020</v>
      </c>
      <c r="O2611" t="s">
        <v>34</v>
      </c>
      <c r="P2611" t="s">
        <v>34</v>
      </c>
      <c r="Q2611" t="s">
        <v>120</v>
      </c>
      <c r="R2611" t="s">
        <v>87</v>
      </c>
      <c r="S2611" s="2">
        <v>44296.959062499998</v>
      </c>
      <c r="U2611" s="2">
        <v>43827.957199074073</v>
      </c>
      <c r="V2611" t="b">
        <v>0</v>
      </c>
      <c r="W2611" t="s">
        <v>141</v>
      </c>
      <c r="X2611" t="s">
        <v>2992</v>
      </c>
      <c r="Z2611" t="b">
        <v>0</v>
      </c>
      <c r="AA2611" t="s">
        <v>150</v>
      </c>
      <c r="AB2611" t="s">
        <v>38</v>
      </c>
      <c r="AC2611" t="b">
        <v>0</v>
      </c>
      <c r="AD2611" t="b">
        <v>0</v>
      </c>
      <c r="AE2611" s="3">
        <v>60650</v>
      </c>
      <c r="AF2611" s="3">
        <v>0</v>
      </c>
    </row>
    <row r="2612" spans="1:32" x14ac:dyDescent="0.3">
      <c r="A2612" t="s">
        <v>2997</v>
      </c>
      <c r="B2612" t="b">
        <v>0</v>
      </c>
      <c r="D2612" t="b">
        <v>0</v>
      </c>
      <c r="E2612" s="1">
        <v>43921</v>
      </c>
      <c r="F2612" t="b">
        <v>1</v>
      </c>
      <c r="G2612" t="s">
        <v>2849</v>
      </c>
      <c r="H2612" t="b">
        <v>0</v>
      </c>
      <c r="I2612" s="2">
        <v>43231.696099537039</v>
      </c>
      <c r="J2612" t="b">
        <v>0</v>
      </c>
      <c r="K2612" t="b">
        <v>0</v>
      </c>
      <c r="L2612" t="s">
        <v>244</v>
      </c>
      <c r="M2612">
        <v>1</v>
      </c>
      <c r="N2612">
        <v>2020</v>
      </c>
      <c r="O2612" t="s">
        <v>34</v>
      </c>
      <c r="P2612" t="s">
        <v>34</v>
      </c>
      <c r="Q2612" t="s">
        <v>110</v>
      </c>
      <c r="R2612" t="s">
        <v>87</v>
      </c>
      <c r="S2612" s="2">
        <v>44296.959062499998</v>
      </c>
      <c r="U2612" s="2">
        <v>43827.961087962962</v>
      </c>
      <c r="V2612" t="b">
        <v>0</v>
      </c>
      <c r="W2612" t="s">
        <v>98</v>
      </c>
      <c r="X2612" t="s">
        <v>2998</v>
      </c>
      <c r="Z2612" t="b">
        <v>0</v>
      </c>
      <c r="AA2612" t="s">
        <v>150</v>
      </c>
      <c r="AB2612" t="s">
        <v>38</v>
      </c>
      <c r="AC2612" t="b">
        <v>0</v>
      </c>
      <c r="AD2612" t="b">
        <v>0</v>
      </c>
      <c r="AE2612" s="3">
        <v>82600</v>
      </c>
      <c r="AF2612" s="3">
        <v>0</v>
      </c>
    </row>
    <row r="2613" spans="1:32" x14ac:dyDescent="0.3">
      <c r="A2613" t="s">
        <v>2850</v>
      </c>
      <c r="B2613" t="b">
        <v>0</v>
      </c>
      <c r="D2613" t="b">
        <v>0</v>
      </c>
      <c r="E2613" s="1">
        <v>43921</v>
      </c>
      <c r="F2613" t="b">
        <v>1</v>
      </c>
      <c r="G2613" t="s">
        <v>159</v>
      </c>
      <c r="H2613" t="b">
        <v>0</v>
      </c>
      <c r="I2613" s="2">
        <v>43875.724814814814</v>
      </c>
      <c r="J2613" t="b">
        <v>0</v>
      </c>
      <c r="K2613" t="b">
        <v>0</v>
      </c>
      <c r="L2613" t="s">
        <v>244</v>
      </c>
      <c r="M2613">
        <v>1</v>
      </c>
      <c r="N2613">
        <v>2020</v>
      </c>
      <c r="O2613" t="s">
        <v>34</v>
      </c>
      <c r="P2613" t="s">
        <v>34</v>
      </c>
      <c r="Q2613" t="s">
        <v>120</v>
      </c>
      <c r="R2613" t="s">
        <v>87</v>
      </c>
      <c r="S2613" s="2">
        <v>44297.836145833331</v>
      </c>
      <c r="U2613" s="2">
        <v>43880.785115740742</v>
      </c>
      <c r="V2613" t="b">
        <v>0</v>
      </c>
      <c r="W2613" t="s">
        <v>83</v>
      </c>
      <c r="X2613" t="s">
        <v>3002</v>
      </c>
      <c r="Z2613" t="b">
        <v>0</v>
      </c>
      <c r="AA2613" t="s">
        <v>109</v>
      </c>
      <c r="AB2613" t="s">
        <v>38</v>
      </c>
      <c r="AC2613" t="b">
        <v>0</v>
      </c>
      <c r="AD2613" t="b">
        <v>0</v>
      </c>
      <c r="AE2613" s="3">
        <v>111311.1</v>
      </c>
      <c r="AF2613" s="3">
        <v>0</v>
      </c>
    </row>
    <row r="2614" spans="1:32" x14ac:dyDescent="0.3">
      <c r="A2614" t="s">
        <v>191</v>
      </c>
      <c r="B2614" t="b">
        <v>0</v>
      </c>
      <c r="D2614" t="b">
        <v>0</v>
      </c>
      <c r="E2614" s="1">
        <v>43921</v>
      </c>
      <c r="F2614" t="b">
        <v>1</v>
      </c>
      <c r="G2614" t="s">
        <v>150</v>
      </c>
      <c r="H2614" t="b">
        <v>0</v>
      </c>
      <c r="I2614" s="2">
        <v>43364.941458333335</v>
      </c>
      <c r="J2614" t="b">
        <v>0</v>
      </c>
      <c r="K2614" t="b">
        <v>0</v>
      </c>
      <c r="L2614" t="s">
        <v>244</v>
      </c>
      <c r="M2614">
        <v>1</v>
      </c>
      <c r="N2614">
        <v>2020</v>
      </c>
      <c r="O2614" t="s">
        <v>34</v>
      </c>
      <c r="P2614" t="s">
        <v>34</v>
      </c>
      <c r="Q2614" t="s">
        <v>120</v>
      </c>
      <c r="R2614" t="s">
        <v>87</v>
      </c>
      <c r="S2614" s="2">
        <v>44296.959062499998</v>
      </c>
      <c r="U2614" s="2">
        <v>43791.00167824074</v>
      </c>
      <c r="V2614" t="b">
        <v>0</v>
      </c>
      <c r="W2614" t="s">
        <v>98</v>
      </c>
      <c r="X2614" t="s">
        <v>3005</v>
      </c>
      <c r="Z2614" t="b">
        <v>0</v>
      </c>
      <c r="AA2614" t="s">
        <v>150</v>
      </c>
      <c r="AB2614" t="s">
        <v>38</v>
      </c>
      <c r="AC2614" t="b">
        <v>0</v>
      </c>
      <c r="AD2614" t="b">
        <v>0</v>
      </c>
      <c r="AE2614" s="3">
        <v>68150</v>
      </c>
      <c r="AF2614" s="3">
        <v>0</v>
      </c>
    </row>
    <row r="2615" spans="1:32" x14ac:dyDescent="0.3">
      <c r="A2615" t="s">
        <v>302</v>
      </c>
      <c r="B2615" t="b">
        <v>0</v>
      </c>
      <c r="D2615" t="b">
        <v>0</v>
      </c>
      <c r="E2615" s="1">
        <v>43921</v>
      </c>
      <c r="F2615" t="b">
        <v>1</v>
      </c>
      <c r="G2615" t="s">
        <v>159</v>
      </c>
      <c r="H2615" t="b">
        <v>0</v>
      </c>
      <c r="I2615" s="2">
        <v>43546.860925925925</v>
      </c>
      <c r="J2615" t="b">
        <v>0</v>
      </c>
      <c r="K2615" t="b">
        <v>0</v>
      </c>
      <c r="L2615" t="s">
        <v>244</v>
      </c>
      <c r="M2615">
        <v>1</v>
      </c>
      <c r="N2615">
        <v>2020</v>
      </c>
      <c r="O2615" t="s">
        <v>34</v>
      </c>
      <c r="P2615" t="s">
        <v>34</v>
      </c>
      <c r="Q2615" t="s">
        <v>110</v>
      </c>
      <c r="R2615" t="s">
        <v>87</v>
      </c>
      <c r="S2615" s="2">
        <v>44296.959062499998</v>
      </c>
      <c r="U2615" s="2">
        <v>43781.967210648145</v>
      </c>
      <c r="V2615" t="b">
        <v>0</v>
      </c>
      <c r="W2615" t="s">
        <v>98</v>
      </c>
      <c r="X2615" t="s">
        <v>3008</v>
      </c>
      <c r="Z2615" t="b">
        <v>0</v>
      </c>
      <c r="AA2615" t="s">
        <v>150</v>
      </c>
      <c r="AB2615" t="s">
        <v>38</v>
      </c>
      <c r="AC2615" t="b">
        <v>0</v>
      </c>
      <c r="AD2615" t="b">
        <v>0</v>
      </c>
      <c r="AE2615" s="3">
        <v>49950</v>
      </c>
      <c r="AF2615" s="3">
        <v>0</v>
      </c>
    </row>
    <row r="2616" spans="1:32" x14ac:dyDescent="0.3">
      <c r="A2616" t="s">
        <v>367</v>
      </c>
      <c r="B2616" t="b">
        <v>0</v>
      </c>
      <c r="D2616" t="b">
        <v>0</v>
      </c>
      <c r="E2616" s="1">
        <v>43921</v>
      </c>
      <c r="F2616" t="b">
        <v>1</v>
      </c>
      <c r="G2616" t="s">
        <v>113</v>
      </c>
      <c r="H2616" t="b">
        <v>0</v>
      </c>
      <c r="I2616" s="2">
        <v>43748.57607638889</v>
      </c>
      <c r="J2616" t="b">
        <v>0</v>
      </c>
      <c r="K2616" t="b">
        <v>0</v>
      </c>
      <c r="L2616" t="s">
        <v>244</v>
      </c>
      <c r="M2616">
        <v>1</v>
      </c>
      <c r="N2616">
        <v>2020</v>
      </c>
      <c r="O2616" t="s">
        <v>34</v>
      </c>
      <c r="P2616" t="s">
        <v>34</v>
      </c>
      <c r="R2616" t="s">
        <v>87</v>
      </c>
      <c r="S2616" s="2">
        <v>44297.856377314813</v>
      </c>
      <c r="U2616" s="2">
        <v>43852.676620370374</v>
      </c>
      <c r="V2616" t="b">
        <v>0</v>
      </c>
      <c r="W2616" t="s">
        <v>98</v>
      </c>
      <c r="X2616" t="s">
        <v>3009</v>
      </c>
      <c r="Z2616" t="b">
        <v>0</v>
      </c>
      <c r="AA2616" t="s">
        <v>222</v>
      </c>
      <c r="AB2616" t="s">
        <v>38</v>
      </c>
      <c r="AC2616" t="b">
        <v>0</v>
      </c>
      <c r="AD2616" t="b">
        <v>0</v>
      </c>
      <c r="AE2616" s="3">
        <v>81810</v>
      </c>
      <c r="AF2616" s="3">
        <v>0</v>
      </c>
    </row>
    <row r="2617" spans="1:32" x14ac:dyDescent="0.3">
      <c r="A2617" t="s">
        <v>299</v>
      </c>
      <c r="B2617" t="b">
        <v>0</v>
      </c>
      <c r="D2617" t="b">
        <v>0</v>
      </c>
      <c r="E2617" s="1">
        <v>43921</v>
      </c>
      <c r="F2617" t="b">
        <v>1</v>
      </c>
      <c r="G2617" t="s">
        <v>2033</v>
      </c>
      <c r="H2617" t="b">
        <v>1</v>
      </c>
      <c r="I2617" s="2">
        <v>43753.716793981483</v>
      </c>
      <c r="J2617" t="b">
        <v>0</v>
      </c>
      <c r="K2617" t="b">
        <v>0</v>
      </c>
      <c r="L2617" t="s">
        <v>244</v>
      </c>
      <c r="M2617">
        <v>1</v>
      </c>
      <c r="N2617">
        <v>2020</v>
      </c>
      <c r="O2617" t="s">
        <v>34</v>
      </c>
      <c r="P2617" t="s">
        <v>34</v>
      </c>
      <c r="Q2617" t="s">
        <v>120</v>
      </c>
      <c r="R2617" t="s">
        <v>87</v>
      </c>
      <c r="S2617" s="2">
        <v>44296.959062499998</v>
      </c>
      <c r="U2617" s="2">
        <v>43843.912719907406</v>
      </c>
      <c r="V2617" t="b">
        <v>0</v>
      </c>
      <c r="W2617" t="s">
        <v>141</v>
      </c>
      <c r="X2617" t="s">
        <v>3950</v>
      </c>
      <c r="Z2617" t="b">
        <v>0</v>
      </c>
      <c r="AA2617" t="s">
        <v>2033</v>
      </c>
      <c r="AB2617" t="s">
        <v>38</v>
      </c>
      <c r="AC2617" t="b">
        <v>0</v>
      </c>
      <c r="AD2617" t="b">
        <v>0</v>
      </c>
      <c r="AE2617" s="3">
        <v>123000</v>
      </c>
      <c r="AF2617" s="3">
        <v>0</v>
      </c>
    </row>
    <row r="2618" spans="1:32" x14ac:dyDescent="0.3">
      <c r="A2618" t="s">
        <v>1297</v>
      </c>
      <c r="B2618" t="b">
        <v>0</v>
      </c>
      <c r="D2618" t="b">
        <v>0</v>
      </c>
      <c r="E2618" s="1">
        <v>43921</v>
      </c>
      <c r="F2618" t="b">
        <v>1</v>
      </c>
      <c r="G2618" t="s">
        <v>123</v>
      </c>
      <c r="H2618" t="b">
        <v>1</v>
      </c>
      <c r="I2618" s="2">
        <v>43706.459953703707</v>
      </c>
      <c r="J2618" t="b">
        <v>0</v>
      </c>
      <c r="K2618" t="b">
        <v>0</v>
      </c>
      <c r="L2618" t="s">
        <v>244</v>
      </c>
      <c r="M2618">
        <v>1</v>
      </c>
      <c r="N2618">
        <v>2020</v>
      </c>
      <c r="O2618" t="s">
        <v>34</v>
      </c>
      <c r="P2618" t="s">
        <v>34</v>
      </c>
      <c r="Q2618" t="s">
        <v>120</v>
      </c>
      <c r="R2618" t="s">
        <v>87</v>
      </c>
      <c r="S2618" s="2">
        <v>44296.959062499998</v>
      </c>
      <c r="U2618" s="2">
        <v>43817.767233796294</v>
      </c>
      <c r="V2618" t="b">
        <v>0</v>
      </c>
      <c r="W2618" t="s">
        <v>98</v>
      </c>
      <c r="X2618" t="s">
        <v>3952</v>
      </c>
      <c r="Z2618" t="b">
        <v>0</v>
      </c>
      <c r="AA2618" t="s">
        <v>1332</v>
      </c>
      <c r="AB2618" t="s">
        <v>38</v>
      </c>
      <c r="AC2618" t="b">
        <v>0</v>
      </c>
      <c r="AD2618" t="b">
        <v>0</v>
      </c>
      <c r="AE2618" s="3">
        <v>123000</v>
      </c>
      <c r="AF2618" s="3">
        <v>0</v>
      </c>
    </row>
    <row r="2619" spans="1:32" x14ac:dyDescent="0.3">
      <c r="A2619" t="s">
        <v>365</v>
      </c>
      <c r="B2619" t="b">
        <v>0</v>
      </c>
      <c r="D2619" t="b">
        <v>0</v>
      </c>
      <c r="E2619" s="1">
        <v>43921</v>
      </c>
      <c r="F2619" t="b">
        <v>1</v>
      </c>
      <c r="G2619" t="s">
        <v>159</v>
      </c>
      <c r="H2619" t="b">
        <v>1</v>
      </c>
      <c r="I2619" s="2">
        <v>43910.569039351853</v>
      </c>
      <c r="J2619" t="b">
        <v>0</v>
      </c>
      <c r="K2619" t="b">
        <v>0</v>
      </c>
      <c r="L2619" t="s">
        <v>244</v>
      </c>
      <c r="M2619">
        <v>1</v>
      </c>
      <c r="N2619">
        <v>2020</v>
      </c>
      <c r="O2619" t="s">
        <v>34</v>
      </c>
      <c r="P2619" t="s">
        <v>34</v>
      </c>
      <c r="Q2619" t="s">
        <v>120</v>
      </c>
      <c r="R2619" t="s">
        <v>87</v>
      </c>
      <c r="S2619" s="2">
        <v>44296.959062499998</v>
      </c>
      <c r="U2619" s="2">
        <v>43923.841620370367</v>
      </c>
      <c r="V2619" t="b">
        <v>0</v>
      </c>
      <c r="W2619" t="s">
        <v>37</v>
      </c>
      <c r="X2619" t="s">
        <v>3970</v>
      </c>
      <c r="Z2619" t="b">
        <v>0</v>
      </c>
      <c r="AA2619" t="s">
        <v>123</v>
      </c>
      <c r="AB2619" t="s">
        <v>38</v>
      </c>
      <c r="AC2619" t="b">
        <v>0</v>
      </c>
      <c r="AD2619" t="b">
        <v>0</v>
      </c>
      <c r="AE2619" s="3">
        <v>8950</v>
      </c>
      <c r="AF2619" s="3">
        <v>0</v>
      </c>
    </row>
    <row r="2620" spans="1:32" x14ac:dyDescent="0.3">
      <c r="A2620" t="s">
        <v>853</v>
      </c>
      <c r="B2620" t="b">
        <v>0</v>
      </c>
      <c r="D2620" t="b">
        <v>0</v>
      </c>
      <c r="E2620" s="1">
        <v>43921</v>
      </c>
      <c r="F2620" t="b">
        <v>1</v>
      </c>
      <c r="G2620" t="s">
        <v>159</v>
      </c>
      <c r="H2620" t="b">
        <v>1</v>
      </c>
      <c r="I2620" s="2">
        <v>43469.747395833336</v>
      </c>
      <c r="J2620" t="b">
        <v>0</v>
      </c>
      <c r="K2620" t="b">
        <v>0</v>
      </c>
      <c r="L2620" t="s">
        <v>244</v>
      </c>
      <c r="M2620">
        <v>1</v>
      </c>
      <c r="N2620">
        <v>2020</v>
      </c>
      <c r="O2620" t="s">
        <v>34</v>
      </c>
      <c r="P2620" t="s">
        <v>34</v>
      </c>
      <c r="Q2620" t="s">
        <v>45</v>
      </c>
      <c r="R2620" t="s">
        <v>87</v>
      </c>
      <c r="S2620" s="2">
        <v>44297.856377314813</v>
      </c>
      <c r="U2620" s="2">
        <v>43827.966516203705</v>
      </c>
      <c r="V2620" t="b">
        <v>0</v>
      </c>
      <c r="W2620" t="s">
        <v>98</v>
      </c>
      <c r="X2620" t="s">
        <v>3987</v>
      </c>
      <c r="Z2620" t="b">
        <v>0</v>
      </c>
      <c r="AA2620" t="s">
        <v>150</v>
      </c>
      <c r="AB2620" t="s">
        <v>38</v>
      </c>
      <c r="AC2620" t="b">
        <v>0</v>
      </c>
      <c r="AD2620" t="b">
        <v>0</v>
      </c>
      <c r="AE2620" s="3">
        <v>85725</v>
      </c>
      <c r="AF2620" s="3">
        <v>0</v>
      </c>
    </row>
    <row r="2621" spans="1:32" x14ac:dyDescent="0.3">
      <c r="A2621" t="s">
        <v>3045</v>
      </c>
      <c r="B2621" t="b">
        <v>0</v>
      </c>
      <c r="D2621" t="b">
        <v>0</v>
      </c>
      <c r="E2621" s="1">
        <v>43921</v>
      </c>
      <c r="F2621" t="b">
        <v>1</v>
      </c>
      <c r="G2621" t="s">
        <v>123</v>
      </c>
      <c r="H2621" t="b">
        <v>1</v>
      </c>
      <c r="I2621" s="2">
        <v>43634.015289351853</v>
      </c>
      <c r="J2621" t="b">
        <v>0</v>
      </c>
      <c r="K2621" t="b">
        <v>0</v>
      </c>
      <c r="L2621" t="s">
        <v>244</v>
      </c>
      <c r="M2621">
        <v>1</v>
      </c>
      <c r="N2621">
        <v>2020</v>
      </c>
      <c r="O2621" t="s">
        <v>34</v>
      </c>
      <c r="P2621" t="s">
        <v>34</v>
      </c>
      <c r="Q2621" t="s">
        <v>120</v>
      </c>
      <c r="R2621" t="s">
        <v>87</v>
      </c>
      <c r="S2621" s="2">
        <v>44296.959062499998</v>
      </c>
      <c r="U2621" s="2">
        <v>43894.921990740739</v>
      </c>
      <c r="V2621" t="b">
        <v>0</v>
      </c>
      <c r="W2621" t="s">
        <v>98</v>
      </c>
      <c r="X2621" t="s">
        <v>3989</v>
      </c>
      <c r="Z2621" t="b">
        <v>0</v>
      </c>
      <c r="AA2621" t="s">
        <v>246</v>
      </c>
      <c r="AB2621" t="s">
        <v>38</v>
      </c>
      <c r="AC2621" t="b">
        <v>0</v>
      </c>
      <c r="AD2621" t="b">
        <v>0</v>
      </c>
      <c r="AE2621" s="3">
        <v>86395</v>
      </c>
      <c r="AF2621" s="3">
        <v>0</v>
      </c>
    </row>
    <row r="2622" spans="1:32" x14ac:dyDescent="0.3">
      <c r="A2622" t="s">
        <v>2282</v>
      </c>
      <c r="B2622" t="b">
        <v>0</v>
      </c>
      <c r="D2622" t="b">
        <v>0</v>
      </c>
      <c r="E2622" s="1">
        <v>43921</v>
      </c>
      <c r="F2622" t="b">
        <v>1</v>
      </c>
      <c r="G2622" t="s">
        <v>2033</v>
      </c>
      <c r="H2622" t="b">
        <v>1</v>
      </c>
      <c r="I2622" s="2">
        <v>43736.019386574073</v>
      </c>
      <c r="J2622" t="b">
        <v>0</v>
      </c>
      <c r="K2622" t="b">
        <v>0</v>
      </c>
      <c r="L2622" t="s">
        <v>244</v>
      </c>
      <c r="M2622">
        <v>1</v>
      </c>
      <c r="N2622">
        <v>2020</v>
      </c>
      <c r="O2622" t="s">
        <v>34</v>
      </c>
      <c r="P2622" t="s">
        <v>34</v>
      </c>
      <c r="Q2622" t="s">
        <v>120</v>
      </c>
      <c r="R2622" t="s">
        <v>87</v>
      </c>
      <c r="S2622" s="2">
        <v>44296.959062499998</v>
      </c>
      <c r="U2622" s="2">
        <v>43845.946631944447</v>
      </c>
      <c r="V2622" t="b">
        <v>0</v>
      </c>
      <c r="W2622" t="s">
        <v>98</v>
      </c>
      <c r="X2622" t="s">
        <v>3998</v>
      </c>
      <c r="Z2622" t="b">
        <v>0</v>
      </c>
      <c r="AA2622" t="s">
        <v>1034</v>
      </c>
      <c r="AB2622" t="s">
        <v>38</v>
      </c>
      <c r="AC2622" t="b">
        <v>0</v>
      </c>
      <c r="AD2622" t="b">
        <v>0</v>
      </c>
      <c r="AE2622" s="3">
        <v>123000</v>
      </c>
      <c r="AF2622" s="3">
        <v>0</v>
      </c>
    </row>
    <row r="2623" spans="1:32" x14ac:dyDescent="0.3">
      <c r="A2623" t="s">
        <v>527</v>
      </c>
      <c r="B2623" t="b">
        <v>0</v>
      </c>
      <c r="D2623" t="b">
        <v>0</v>
      </c>
      <c r="E2623" s="1">
        <v>43921</v>
      </c>
      <c r="F2623" t="b">
        <v>1</v>
      </c>
      <c r="G2623" t="s">
        <v>150</v>
      </c>
      <c r="H2623" t="b">
        <v>0</v>
      </c>
      <c r="I2623" s="2">
        <v>43595.018599537034</v>
      </c>
      <c r="J2623" t="b">
        <v>0</v>
      </c>
      <c r="K2623" t="b">
        <v>0</v>
      </c>
      <c r="L2623" t="s">
        <v>244</v>
      </c>
      <c r="M2623">
        <v>1</v>
      </c>
      <c r="N2623">
        <v>2020</v>
      </c>
      <c r="O2623" t="s">
        <v>34</v>
      </c>
      <c r="P2623" t="s">
        <v>34</v>
      </c>
      <c r="Q2623" t="s">
        <v>153</v>
      </c>
      <c r="R2623" t="s">
        <v>87</v>
      </c>
      <c r="S2623" s="2">
        <v>44297.83829861111</v>
      </c>
      <c r="U2623" s="2">
        <v>43827.952766203707</v>
      </c>
      <c r="V2623" t="b">
        <v>0</v>
      </c>
      <c r="W2623" t="s">
        <v>121</v>
      </c>
      <c r="X2623" t="s">
        <v>4455</v>
      </c>
      <c r="Z2623" t="b">
        <v>0</v>
      </c>
      <c r="AA2623" t="s">
        <v>150</v>
      </c>
      <c r="AB2623" t="s">
        <v>38</v>
      </c>
      <c r="AC2623" t="b">
        <v>1</v>
      </c>
      <c r="AD2623" t="b">
        <v>0</v>
      </c>
      <c r="AE2623" s="3">
        <v>88065</v>
      </c>
      <c r="AF2623" s="3">
        <v>0</v>
      </c>
    </row>
    <row r="2624" spans="1:32" x14ac:dyDescent="0.3">
      <c r="A2624" t="s">
        <v>573</v>
      </c>
      <c r="B2624" t="b">
        <v>0</v>
      </c>
      <c r="D2624" t="b">
        <v>0</v>
      </c>
      <c r="E2624" s="1">
        <v>43921</v>
      </c>
      <c r="F2624" t="b">
        <v>1</v>
      </c>
      <c r="G2624" t="s">
        <v>150</v>
      </c>
      <c r="H2624" t="b">
        <v>0</v>
      </c>
      <c r="I2624" s="2">
        <v>43580.720023148147</v>
      </c>
      <c r="J2624" t="b">
        <v>0</v>
      </c>
      <c r="K2624" t="b">
        <v>0</v>
      </c>
      <c r="L2624" t="s">
        <v>244</v>
      </c>
      <c r="M2624">
        <v>1</v>
      </c>
      <c r="N2624">
        <v>2020</v>
      </c>
      <c r="O2624" t="s">
        <v>34</v>
      </c>
      <c r="P2624" t="s">
        <v>34</v>
      </c>
      <c r="Q2624" t="s">
        <v>110</v>
      </c>
      <c r="R2624" t="s">
        <v>87</v>
      </c>
      <c r="S2624" s="2">
        <v>44297.856377314813</v>
      </c>
      <c r="U2624" s="2">
        <v>43827.962905092594</v>
      </c>
      <c r="V2624" t="b">
        <v>0</v>
      </c>
      <c r="W2624" t="s">
        <v>1226</v>
      </c>
      <c r="X2624" t="s">
        <v>4456</v>
      </c>
      <c r="Z2624" t="b">
        <v>0</v>
      </c>
      <c r="AA2624" t="s">
        <v>150</v>
      </c>
      <c r="AB2624" t="s">
        <v>38</v>
      </c>
      <c r="AC2624" t="b">
        <v>1</v>
      </c>
      <c r="AD2624" t="b">
        <v>0</v>
      </c>
      <c r="AE2624" s="3">
        <v>82480</v>
      </c>
      <c r="AF2624" s="3">
        <v>0</v>
      </c>
    </row>
    <row r="2625" spans="1:32" x14ac:dyDescent="0.3">
      <c r="A2625" t="s">
        <v>514</v>
      </c>
      <c r="B2625" t="b">
        <v>0</v>
      </c>
      <c r="D2625" t="b">
        <v>0</v>
      </c>
      <c r="E2625" s="1">
        <v>43921</v>
      </c>
      <c r="F2625" t="b">
        <v>1</v>
      </c>
      <c r="G2625" t="s">
        <v>159</v>
      </c>
      <c r="H2625" t="b">
        <v>1</v>
      </c>
      <c r="I2625" s="2">
        <v>43472.930671296293</v>
      </c>
      <c r="J2625" t="b">
        <v>0</v>
      </c>
      <c r="K2625" t="b">
        <v>0</v>
      </c>
      <c r="L2625" t="s">
        <v>244</v>
      </c>
      <c r="M2625">
        <v>1</v>
      </c>
      <c r="N2625">
        <v>2020</v>
      </c>
      <c r="O2625" t="s">
        <v>34</v>
      </c>
      <c r="P2625" t="s">
        <v>34</v>
      </c>
      <c r="Q2625" t="s">
        <v>110</v>
      </c>
      <c r="R2625" t="s">
        <v>87</v>
      </c>
      <c r="S2625" s="2">
        <v>44296.959062499998</v>
      </c>
      <c r="U2625" s="2">
        <v>43827.965312499997</v>
      </c>
      <c r="V2625" t="b">
        <v>0</v>
      </c>
      <c r="W2625" t="s">
        <v>98</v>
      </c>
      <c r="X2625" t="s">
        <v>4462</v>
      </c>
      <c r="Z2625" t="b">
        <v>0</v>
      </c>
      <c r="AA2625" t="s">
        <v>150</v>
      </c>
      <c r="AB2625" t="s">
        <v>38</v>
      </c>
      <c r="AC2625" t="b">
        <v>1</v>
      </c>
      <c r="AD2625" t="b">
        <v>0</v>
      </c>
      <c r="AE2625" s="3">
        <v>85725</v>
      </c>
      <c r="AF2625" s="3">
        <v>0</v>
      </c>
    </row>
    <row r="2626" spans="1:32" x14ac:dyDescent="0.3">
      <c r="A2626" t="s">
        <v>4452</v>
      </c>
      <c r="B2626" t="b">
        <v>0</v>
      </c>
      <c r="D2626" t="b">
        <v>0</v>
      </c>
      <c r="E2626" s="1">
        <v>43921</v>
      </c>
      <c r="F2626" t="b">
        <v>1</v>
      </c>
      <c r="G2626" t="s">
        <v>123</v>
      </c>
      <c r="H2626" t="b">
        <v>0</v>
      </c>
      <c r="I2626" s="2">
        <v>43727.689282407409</v>
      </c>
      <c r="J2626" t="b">
        <v>0</v>
      </c>
      <c r="K2626" t="b">
        <v>0</v>
      </c>
      <c r="L2626" t="s">
        <v>244</v>
      </c>
      <c r="M2626">
        <v>1</v>
      </c>
      <c r="N2626">
        <v>2020</v>
      </c>
      <c r="O2626" t="s">
        <v>34</v>
      </c>
      <c r="P2626" t="s">
        <v>34</v>
      </c>
      <c r="Q2626" t="s">
        <v>120</v>
      </c>
      <c r="R2626" t="s">
        <v>87</v>
      </c>
      <c r="S2626" s="2">
        <v>44296.959062499998</v>
      </c>
      <c r="U2626" s="2">
        <v>43852.547060185185</v>
      </c>
      <c r="V2626" t="b">
        <v>0</v>
      </c>
      <c r="W2626" t="s">
        <v>98</v>
      </c>
      <c r="X2626" t="s">
        <v>4473</v>
      </c>
      <c r="Z2626" t="b">
        <v>0</v>
      </c>
      <c r="AA2626" t="s">
        <v>123</v>
      </c>
      <c r="AB2626" t="s">
        <v>38</v>
      </c>
      <c r="AC2626" t="b">
        <v>1</v>
      </c>
      <c r="AD2626" t="b">
        <v>0</v>
      </c>
      <c r="AE2626" s="3">
        <v>86395</v>
      </c>
      <c r="AF2626" s="3">
        <v>0</v>
      </c>
    </row>
    <row r="2627" spans="1:32" x14ac:dyDescent="0.3">
      <c r="A2627" t="s">
        <v>4642</v>
      </c>
      <c r="B2627" t="b">
        <v>0</v>
      </c>
      <c r="D2627" t="b">
        <v>0</v>
      </c>
      <c r="E2627" s="1">
        <v>43921</v>
      </c>
      <c r="F2627" t="b">
        <v>1</v>
      </c>
      <c r="G2627" t="s">
        <v>159</v>
      </c>
      <c r="H2627" t="b">
        <v>0</v>
      </c>
      <c r="I2627" s="2">
        <v>43886.852118055554</v>
      </c>
      <c r="J2627" t="b">
        <v>0</v>
      </c>
      <c r="K2627" t="b">
        <v>0</v>
      </c>
      <c r="L2627" t="s">
        <v>244</v>
      </c>
      <c r="M2627">
        <v>1</v>
      </c>
      <c r="N2627">
        <v>2020</v>
      </c>
      <c r="O2627" t="s">
        <v>5</v>
      </c>
      <c r="P2627" t="s">
        <v>5</v>
      </c>
      <c r="Q2627" t="s">
        <v>120</v>
      </c>
      <c r="R2627" t="s">
        <v>87</v>
      </c>
      <c r="S2627" s="2">
        <v>44296.95826388889</v>
      </c>
      <c r="U2627" s="2">
        <v>43921.740405092591</v>
      </c>
      <c r="V2627" t="b">
        <v>0</v>
      </c>
      <c r="W2627" t="s">
        <v>98</v>
      </c>
      <c r="X2627" t="s">
        <v>4643</v>
      </c>
      <c r="Z2627" t="b">
        <v>0</v>
      </c>
      <c r="AA2627" t="s">
        <v>1247</v>
      </c>
      <c r="AB2627" t="s">
        <v>42</v>
      </c>
      <c r="AC2627" t="b">
        <v>0</v>
      </c>
      <c r="AD2627" t="b">
        <v>1</v>
      </c>
      <c r="AE2627" s="3">
        <v>76897.5</v>
      </c>
      <c r="AF2627" s="3">
        <v>76897.5</v>
      </c>
    </row>
    <row r="2628" spans="1:32" x14ac:dyDescent="0.3">
      <c r="A2628" t="s">
        <v>2850</v>
      </c>
      <c r="B2628" t="b">
        <v>0</v>
      </c>
      <c r="D2628" t="b">
        <v>0</v>
      </c>
      <c r="E2628" s="1">
        <v>43921</v>
      </c>
      <c r="F2628" t="b">
        <v>1</v>
      </c>
      <c r="G2628" t="s">
        <v>159</v>
      </c>
      <c r="H2628" t="b">
        <v>0</v>
      </c>
      <c r="I2628" s="2">
        <v>43894.8827662037</v>
      </c>
      <c r="J2628" t="b">
        <v>0</v>
      </c>
      <c r="K2628" t="b">
        <v>0</v>
      </c>
      <c r="L2628" t="s">
        <v>244</v>
      </c>
      <c r="M2628">
        <v>1</v>
      </c>
      <c r="N2628">
        <v>2020</v>
      </c>
      <c r="O2628" t="s">
        <v>5</v>
      </c>
      <c r="P2628" t="s">
        <v>5</v>
      </c>
      <c r="Q2628" t="s">
        <v>120</v>
      </c>
      <c r="R2628" t="s">
        <v>87</v>
      </c>
      <c r="S2628" s="2">
        <v>44296.95826388889</v>
      </c>
      <c r="U2628" s="2">
        <v>43921.740740740737</v>
      </c>
      <c r="V2628" t="b">
        <v>0</v>
      </c>
      <c r="W2628" t="s">
        <v>98</v>
      </c>
      <c r="X2628" t="s">
        <v>4644</v>
      </c>
      <c r="Z2628" t="b">
        <v>0</v>
      </c>
      <c r="AA2628" t="s">
        <v>109</v>
      </c>
      <c r="AB2628" t="s">
        <v>42</v>
      </c>
      <c r="AC2628" t="b">
        <v>0</v>
      </c>
      <c r="AD2628" t="b">
        <v>1</v>
      </c>
      <c r="AE2628" s="3">
        <v>76897.5</v>
      </c>
      <c r="AF2628" s="3">
        <v>76897.5</v>
      </c>
    </row>
    <row r="2629" spans="1:32" x14ac:dyDescent="0.3">
      <c r="A2629" t="s">
        <v>1447</v>
      </c>
      <c r="B2629" t="b">
        <v>0</v>
      </c>
      <c r="D2629" t="b">
        <v>0</v>
      </c>
      <c r="E2629" s="1">
        <v>43921</v>
      </c>
      <c r="F2629" t="b">
        <v>1</v>
      </c>
      <c r="G2629" t="s">
        <v>40</v>
      </c>
      <c r="H2629" t="b">
        <v>0</v>
      </c>
      <c r="I2629" s="2">
        <v>43906.571412037039</v>
      </c>
      <c r="J2629" t="b">
        <v>0</v>
      </c>
      <c r="K2629" t="b">
        <v>0</v>
      </c>
      <c r="L2629" t="s">
        <v>244</v>
      </c>
      <c r="M2629">
        <v>1</v>
      </c>
      <c r="N2629">
        <v>2020</v>
      </c>
      <c r="O2629" t="s">
        <v>5</v>
      </c>
      <c r="P2629" t="s">
        <v>5</v>
      </c>
      <c r="Q2629" t="s">
        <v>49</v>
      </c>
      <c r="R2629" t="s">
        <v>87</v>
      </c>
      <c r="S2629" s="2">
        <v>44297.838888888888</v>
      </c>
      <c r="U2629" s="2">
        <v>43922.597638888888</v>
      </c>
      <c r="V2629" t="b">
        <v>0</v>
      </c>
      <c r="W2629" t="s">
        <v>121</v>
      </c>
      <c r="X2629" t="s">
        <v>5068</v>
      </c>
      <c r="Z2629" t="b">
        <v>0</v>
      </c>
      <c r="AA2629" t="s">
        <v>194</v>
      </c>
      <c r="AB2629" t="s">
        <v>42</v>
      </c>
      <c r="AC2629" t="b">
        <v>0</v>
      </c>
      <c r="AD2629" t="b">
        <v>1</v>
      </c>
      <c r="AE2629" s="3">
        <v>312000</v>
      </c>
      <c r="AF2629" s="3">
        <v>312000</v>
      </c>
    </row>
    <row r="2630" spans="1:32" x14ac:dyDescent="0.3">
      <c r="A2630" t="s">
        <v>308</v>
      </c>
      <c r="B2630" t="b">
        <v>0</v>
      </c>
      <c r="D2630" t="b">
        <v>0</v>
      </c>
      <c r="E2630" s="1">
        <v>43921</v>
      </c>
      <c r="F2630" t="b">
        <v>1</v>
      </c>
      <c r="G2630" t="s">
        <v>40</v>
      </c>
      <c r="H2630" t="b">
        <v>0</v>
      </c>
      <c r="I2630" s="2">
        <v>43915.860717592594</v>
      </c>
      <c r="J2630" t="b">
        <v>0</v>
      </c>
      <c r="K2630" t="b">
        <v>0</v>
      </c>
      <c r="L2630" t="s">
        <v>244</v>
      </c>
      <c r="M2630">
        <v>1</v>
      </c>
      <c r="N2630">
        <v>2020</v>
      </c>
      <c r="O2630" t="s">
        <v>5</v>
      </c>
      <c r="P2630" t="s">
        <v>5</v>
      </c>
      <c r="Q2630" t="s">
        <v>49</v>
      </c>
      <c r="R2630" t="s">
        <v>87</v>
      </c>
      <c r="S2630" s="2">
        <v>44297.838888888888</v>
      </c>
      <c r="U2630" s="2">
        <v>43921.847905092596</v>
      </c>
      <c r="V2630" t="b">
        <v>1</v>
      </c>
      <c r="W2630" t="s">
        <v>121</v>
      </c>
      <c r="X2630" t="s">
        <v>5139</v>
      </c>
      <c r="Z2630" t="b">
        <v>0</v>
      </c>
      <c r="AA2630" t="s">
        <v>194</v>
      </c>
      <c r="AB2630" t="s">
        <v>42</v>
      </c>
      <c r="AC2630" t="b">
        <v>0</v>
      </c>
      <c r="AD2630" t="b">
        <v>1</v>
      </c>
      <c r="AE2630" s="3">
        <v>808306</v>
      </c>
      <c r="AF2630" s="3">
        <v>808306</v>
      </c>
    </row>
    <row r="2631" spans="1:32" x14ac:dyDescent="0.3">
      <c r="A2631" t="s">
        <v>2714</v>
      </c>
      <c r="B2631" t="b">
        <v>0</v>
      </c>
      <c r="D2631" t="b">
        <v>0</v>
      </c>
      <c r="E2631" s="1">
        <v>43921</v>
      </c>
      <c r="F2631" t="b">
        <v>1</v>
      </c>
      <c r="G2631" t="s">
        <v>40</v>
      </c>
      <c r="H2631" t="b">
        <v>0</v>
      </c>
      <c r="I2631" s="2">
        <v>43895.83394675926</v>
      </c>
      <c r="J2631" t="b">
        <v>0</v>
      </c>
      <c r="K2631" t="b">
        <v>0</v>
      </c>
      <c r="L2631" t="s">
        <v>244</v>
      </c>
      <c r="M2631">
        <v>1</v>
      </c>
      <c r="N2631">
        <v>2020</v>
      </c>
      <c r="O2631" t="s">
        <v>5</v>
      </c>
      <c r="P2631" t="s">
        <v>5</v>
      </c>
      <c r="Q2631" t="s">
        <v>69</v>
      </c>
      <c r="R2631" t="s">
        <v>87</v>
      </c>
      <c r="S2631" s="2">
        <v>44297.838888888888</v>
      </c>
      <c r="U2631" s="2">
        <v>43921.81759259259</v>
      </c>
      <c r="V2631" t="b">
        <v>0</v>
      </c>
      <c r="W2631" t="s">
        <v>121</v>
      </c>
      <c r="X2631" t="s">
        <v>5317</v>
      </c>
      <c r="Z2631" t="b">
        <v>1</v>
      </c>
      <c r="AA2631" t="s">
        <v>40</v>
      </c>
      <c r="AB2631" t="s">
        <v>42</v>
      </c>
      <c r="AC2631" t="b">
        <v>0</v>
      </c>
      <c r="AD2631" t="b">
        <v>1</v>
      </c>
      <c r="AE2631" s="3">
        <v>6738</v>
      </c>
      <c r="AF2631" s="3">
        <v>6738</v>
      </c>
    </row>
    <row r="2632" spans="1:32" x14ac:dyDescent="0.3">
      <c r="A2632" t="s">
        <v>191</v>
      </c>
      <c r="B2632" t="b">
        <v>0</v>
      </c>
      <c r="D2632" t="b">
        <v>0</v>
      </c>
      <c r="E2632" s="1">
        <v>43921</v>
      </c>
      <c r="F2632" t="b">
        <v>1</v>
      </c>
      <c r="G2632" t="s">
        <v>150</v>
      </c>
      <c r="H2632" t="b">
        <v>0</v>
      </c>
      <c r="I2632" s="2">
        <v>43504.794803240744</v>
      </c>
      <c r="J2632" t="b">
        <v>0</v>
      </c>
      <c r="K2632" t="b">
        <v>0</v>
      </c>
      <c r="L2632" t="s">
        <v>244</v>
      </c>
      <c r="M2632">
        <v>1</v>
      </c>
      <c r="N2632">
        <v>2020</v>
      </c>
      <c r="O2632" t="s">
        <v>34</v>
      </c>
      <c r="P2632" t="s">
        <v>34</v>
      </c>
      <c r="Q2632" t="s">
        <v>120</v>
      </c>
      <c r="R2632" t="s">
        <v>87</v>
      </c>
      <c r="S2632" s="2">
        <v>44296.959062499998</v>
      </c>
      <c r="U2632" s="2">
        <v>43790.975416666668</v>
      </c>
      <c r="V2632" t="b">
        <v>0</v>
      </c>
      <c r="W2632" t="s">
        <v>141</v>
      </c>
      <c r="X2632" t="s">
        <v>5880</v>
      </c>
      <c r="Z2632" t="b">
        <v>0</v>
      </c>
      <c r="AA2632" t="s">
        <v>150</v>
      </c>
      <c r="AB2632" t="s">
        <v>38</v>
      </c>
      <c r="AC2632" t="b">
        <v>1</v>
      </c>
      <c r="AD2632" t="b">
        <v>0</v>
      </c>
      <c r="AE2632" s="3">
        <v>36700</v>
      </c>
      <c r="AF2632" s="3">
        <v>0</v>
      </c>
    </row>
    <row r="2633" spans="1:32" x14ac:dyDescent="0.3">
      <c r="A2633" t="s">
        <v>1059</v>
      </c>
      <c r="B2633" t="b">
        <v>0</v>
      </c>
      <c r="D2633" t="b">
        <v>0</v>
      </c>
      <c r="E2633" s="1">
        <v>43921</v>
      </c>
      <c r="F2633" t="b">
        <v>1</v>
      </c>
      <c r="G2633" t="s">
        <v>159</v>
      </c>
      <c r="H2633" t="b">
        <v>1</v>
      </c>
      <c r="I2633" s="2">
        <v>43627.762754629628</v>
      </c>
      <c r="J2633" t="b">
        <v>0</v>
      </c>
      <c r="K2633" t="b">
        <v>0</v>
      </c>
      <c r="L2633" t="s">
        <v>244</v>
      </c>
      <c r="M2633">
        <v>1</v>
      </c>
      <c r="N2633">
        <v>2020</v>
      </c>
      <c r="O2633" t="s">
        <v>34</v>
      </c>
      <c r="P2633" t="s">
        <v>34</v>
      </c>
      <c r="Q2633" t="s">
        <v>110</v>
      </c>
      <c r="R2633" t="s">
        <v>87</v>
      </c>
      <c r="S2633" s="2">
        <v>44297.83829861111</v>
      </c>
      <c r="U2633" s="2">
        <v>43894.9137962963</v>
      </c>
      <c r="V2633" t="b">
        <v>0</v>
      </c>
      <c r="W2633" t="s">
        <v>121</v>
      </c>
      <c r="X2633" t="s">
        <v>5887</v>
      </c>
      <c r="Z2633" t="b">
        <v>0</v>
      </c>
      <c r="AA2633" t="s">
        <v>150</v>
      </c>
      <c r="AB2633" t="s">
        <v>38</v>
      </c>
      <c r="AC2633" t="b">
        <v>1</v>
      </c>
      <c r="AD2633" t="b">
        <v>0</v>
      </c>
      <c r="AE2633" s="3">
        <v>81810</v>
      </c>
      <c r="AF2633" s="3">
        <v>0</v>
      </c>
    </row>
    <row r="2634" spans="1:32" x14ac:dyDescent="0.3">
      <c r="A2634" t="s">
        <v>505</v>
      </c>
      <c r="B2634" t="b">
        <v>0</v>
      </c>
      <c r="D2634" t="b">
        <v>0</v>
      </c>
      <c r="E2634" s="1">
        <v>43922</v>
      </c>
      <c r="F2634" t="b">
        <v>1</v>
      </c>
      <c r="G2634" t="s">
        <v>109</v>
      </c>
      <c r="H2634" t="b">
        <v>0</v>
      </c>
      <c r="I2634" s="2">
        <v>42545.119305555556</v>
      </c>
      <c r="J2634" t="b">
        <v>0</v>
      </c>
      <c r="K2634" t="b">
        <v>0</v>
      </c>
      <c r="L2634" t="s">
        <v>226</v>
      </c>
      <c r="M2634">
        <v>2</v>
      </c>
      <c r="N2634">
        <v>2020</v>
      </c>
      <c r="O2634" t="s">
        <v>34</v>
      </c>
      <c r="P2634" t="s">
        <v>34</v>
      </c>
      <c r="Q2634" t="s">
        <v>5978</v>
      </c>
      <c r="R2634" t="s">
        <v>87</v>
      </c>
      <c r="S2634" s="2">
        <v>44297.854317129626</v>
      </c>
      <c r="U2634" s="2">
        <v>43874.208761574075</v>
      </c>
      <c r="V2634" t="b">
        <v>0</v>
      </c>
      <c r="W2634" t="s">
        <v>98</v>
      </c>
      <c r="X2634" t="s">
        <v>506</v>
      </c>
      <c r="Z2634" t="b">
        <v>0</v>
      </c>
      <c r="AA2634" t="s">
        <v>246</v>
      </c>
      <c r="AB2634" t="s">
        <v>38</v>
      </c>
      <c r="AC2634" t="b">
        <v>0</v>
      </c>
      <c r="AD2634" t="b">
        <v>0</v>
      </c>
      <c r="AE2634" s="3">
        <v>54805</v>
      </c>
      <c r="AF2634" s="3">
        <v>0</v>
      </c>
    </row>
    <row r="2635" spans="1:32" x14ac:dyDescent="0.3">
      <c r="A2635" t="s">
        <v>584</v>
      </c>
      <c r="B2635" t="b">
        <v>0</v>
      </c>
      <c r="D2635" t="b">
        <v>0</v>
      </c>
      <c r="E2635" s="1">
        <v>43922</v>
      </c>
      <c r="F2635" t="b">
        <v>1</v>
      </c>
      <c r="G2635" t="s">
        <v>109</v>
      </c>
      <c r="H2635" t="b">
        <v>1</v>
      </c>
      <c r="I2635" s="2">
        <v>42548.03701388889</v>
      </c>
      <c r="J2635" t="b">
        <v>0</v>
      </c>
      <c r="K2635" t="b">
        <v>0</v>
      </c>
      <c r="L2635" t="s">
        <v>226</v>
      </c>
      <c r="M2635">
        <v>2</v>
      </c>
      <c r="N2635">
        <v>2020</v>
      </c>
      <c r="O2635" t="s">
        <v>34</v>
      </c>
      <c r="P2635" t="s">
        <v>34</v>
      </c>
      <c r="Q2635" t="s">
        <v>3016</v>
      </c>
      <c r="R2635" t="s">
        <v>87</v>
      </c>
      <c r="S2635" s="2">
        <v>44296.959062499998</v>
      </c>
      <c r="U2635" s="2">
        <v>43874.209710648145</v>
      </c>
      <c r="V2635" t="b">
        <v>0</v>
      </c>
      <c r="W2635" t="s">
        <v>98</v>
      </c>
      <c r="X2635" t="s">
        <v>598</v>
      </c>
      <c r="Z2635" t="b">
        <v>0</v>
      </c>
      <c r="AA2635" t="s">
        <v>246</v>
      </c>
      <c r="AB2635" t="s">
        <v>38</v>
      </c>
      <c r="AC2635" t="b">
        <v>0</v>
      </c>
      <c r="AD2635" t="b">
        <v>0</v>
      </c>
      <c r="AE2635" s="3">
        <v>54805</v>
      </c>
      <c r="AF2635" s="3">
        <v>0</v>
      </c>
    </row>
    <row r="2636" spans="1:32" x14ac:dyDescent="0.3">
      <c r="A2636" t="s">
        <v>624</v>
      </c>
      <c r="B2636" t="b">
        <v>0</v>
      </c>
      <c r="D2636" t="b">
        <v>0</v>
      </c>
      <c r="E2636" s="1">
        <v>43922</v>
      </c>
      <c r="F2636" t="b">
        <v>1</v>
      </c>
      <c r="G2636" t="s">
        <v>109</v>
      </c>
      <c r="H2636" t="b">
        <v>1</v>
      </c>
      <c r="I2636" s="2">
        <v>42548.087418981479</v>
      </c>
      <c r="J2636" t="b">
        <v>0</v>
      </c>
      <c r="K2636" t="b">
        <v>0</v>
      </c>
      <c r="L2636" t="s">
        <v>226</v>
      </c>
      <c r="M2636">
        <v>2</v>
      </c>
      <c r="N2636">
        <v>2020</v>
      </c>
      <c r="O2636" t="s">
        <v>34</v>
      </c>
      <c r="P2636" t="s">
        <v>34</v>
      </c>
      <c r="Q2636" t="s">
        <v>5978</v>
      </c>
      <c r="R2636" t="s">
        <v>87</v>
      </c>
      <c r="S2636" s="2">
        <v>44296.959062499998</v>
      </c>
      <c r="U2636" s="2">
        <v>43874.212569444448</v>
      </c>
      <c r="V2636" t="b">
        <v>0</v>
      </c>
      <c r="W2636" t="s">
        <v>98</v>
      </c>
      <c r="X2636" t="s">
        <v>625</v>
      </c>
      <c r="Z2636" t="b">
        <v>0</v>
      </c>
      <c r="AA2636" t="s">
        <v>246</v>
      </c>
      <c r="AB2636" t="s">
        <v>38</v>
      </c>
      <c r="AC2636" t="b">
        <v>0</v>
      </c>
      <c r="AD2636" t="b">
        <v>0</v>
      </c>
      <c r="AE2636" s="3">
        <v>54805</v>
      </c>
      <c r="AF2636" s="3">
        <v>0</v>
      </c>
    </row>
    <row r="2637" spans="1:32" x14ac:dyDescent="0.3">
      <c r="A2637" t="s">
        <v>565</v>
      </c>
      <c r="B2637" t="b">
        <v>0</v>
      </c>
      <c r="D2637" t="b">
        <v>0</v>
      </c>
      <c r="E2637" s="1">
        <v>43922</v>
      </c>
      <c r="F2637" t="b">
        <v>1</v>
      </c>
      <c r="G2637" t="s">
        <v>109</v>
      </c>
      <c r="H2637" t="b">
        <v>0</v>
      </c>
      <c r="I2637" s="2">
        <v>42571.839409722219</v>
      </c>
      <c r="J2637" t="b">
        <v>0</v>
      </c>
      <c r="K2637" t="b">
        <v>0</v>
      </c>
      <c r="L2637" t="s">
        <v>226</v>
      </c>
      <c r="M2637">
        <v>2</v>
      </c>
      <c r="N2637">
        <v>2020</v>
      </c>
      <c r="O2637" t="s">
        <v>34</v>
      </c>
      <c r="P2637" t="s">
        <v>34</v>
      </c>
      <c r="Q2637" t="s">
        <v>5978</v>
      </c>
      <c r="R2637" t="s">
        <v>87</v>
      </c>
      <c r="S2637" s="2">
        <v>44297.837673611109</v>
      </c>
      <c r="U2637" s="2">
        <v>43852.220706018517</v>
      </c>
      <c r="V2637" t="b">
        <v>0</v>
      </c>
      <c r="W2637" t="s">
        <v>121</v>
      </c>
      <c r="X2637" t="s">
        <v>742</v>
      </c>
      <c r="Z2637" t="b">
        <v>0</v>
      </c>
      <c r="AA2637" t="s">
        <v>246</v>
      </c>
      <c r="AB2637" t="s">
        <v>38</v>
      </c>
      <c r="AC2637" t="b">
        <v>0</v>
      </c>
      <c r="AD2637" t="b">
        <v>0</v>
      </c>
      <c r="AE2637" s="3">
        <v>54805</v>
      </c>
      <c r="AF2637" s="3">
        <v>0</v>
      </c>
    </row>
    <row r="2638" spans="1:32" x14ac:dyDescent="0.3">
      <c r="A2638" t="s">
        <v>584</v>
      </c>
      <c r="B2638" t="b">
        <v>0</v>
      </c>
      <c r="D2638" t="b">
        <v>0</v>
      </c>
      <c r="E2638" s="1">
        <v>43922</v>
      </c>
      <c r="F2638" t="b">
        <v>1</v>
      </c>
      <c r="G2638" t="s">
        <v>109</v>
      </c>
      <c r="H2638" t="b">
        <v>0</v>
      </c>
      <c r="I2638" s="2">
        <v>42575.000416666669</v>
      </c>
      <c r="J2638" t="b">
        <v>0</v>
      </c>
      <c r="K2638" t="b">
        <v>0</v>
      </c>
      <c r="L2638" t="s">
        <v>226</v>
      </c>
      <c r="M2638">
        <v>2</v>
      </c>
      <c r="N2638">
        <v>2020</v>
      </c>
      <c r="O2638" t="s">
        <v>34</v>
      </c>
      <c r="P2638" t="s">
        <v>34</v>
      </c>
      <c r="Q2638" t="s">
        <v>5978</v>
      </c>
      <c r="R2638" t="s">
        <v>87</v>
      </c>
      <c r="S2638" s="2">
        <v>44296.959062499998</v>
      </c>
      <c r="U2638" s="2">
        <v>43942.665543981479</v>
      </c>
      <c r="V2638" t="b">
        <v>0</v>
      </c>
      <c r="W2638" t="s">
        <v>45</v>
      </c>
      <c r="X2638" t="s">
        <v>745</v>
      </c>
      <c r="Z2638" t="b">
        <v>0</v>
      </c>
      <c r="AA2638" t="s">
        <v>246</v>
      </c>
      <c r="AB2638" t="s">
        <v>38</v>
      </c>
      <c r="AC2638" t="b">
        <v>0</v>
      </c>
      <c r="AD2638" t="b">
        <v>0</v>
      </c>
      <c r="AE2638" s="3">
        <v>54805</v>
      </c>
      <c r="AF2638" s="3">
        <v>0</v>
      </c>
    </row>
    <row r="2639" spans="1:32" x14ac:dyDescent="0.3">
      <c r="A2639" t="s">
        <v>1074</v>
      </c>
      <c r="B2639" t="b">
        <v>0</v>
      </c>
      <c r="D2639" t="b">
        <v>0</v>
      </c>
      <c r="E2639" s="1">
        <v>43922</v>
      </c>
      <c r="F2639" t="b">
        <v>1</v>
      </c>
      <c r="G2639" t="s">
        <v>964</v>
      </c>
      <c r="H2639" t="b">
        <v>1</v>
      </c>
      <c r="I2639" s="2">
        <v>42776.851099537038</v>
      </c>
      <c r="J2639" t="b">
        <v>0</v>
      </c>
      <c r="K2639" t="b">
        <v>0</v>
      </c>
      <c r="L2639" t="s">
        <v>226</v>
      </c>
      <c r="M2639">
        <v>2</v>
      </c>
      <c r="N2639">
        <v>2020</v>
      </c>
      <c r="O2639" t="s">
        <v>34</v>
      </c>
      <c r="P2639" t="s">
        <v>34</v>
      </c>
      <c r="Q2639" t="s">
        <v>5973</v>
      </c>
      <c r="R2639" t="s">
        <v>87</v>
      </c>
      <c r="S2639" s="2">
        <v>44296.959062499998</v>
      </c>
      <c r="U2639" s="2">
        <v>43874.233680555553</v>
      </c>
      <c r="V2639" t="b">
        <v>0</v>
      </c>
      <c r="W2639" t="s">
        <v>98</v>
      </c>
      <c r="X2639" t="s">
        <v>1075</v>
      </c>
      <c r="Z2639" t="b">
        <v>0</v>
      </c>
      <c r="AA2639" t="s">
        <v>246</v>
      </c>
      <c r="AB2639" t="s">
        <v>38</v>
      </c>
      <c r="AC2639" t="b">
        <v>0</v>
      </c>
      <c r="AD2639" t="b">
        <v>0</v>
      </c>
      <c r="AE2639" s="3">
        <v>54805</v>
      </c>
      <c r="AF2639" s="3">
        <v>0</v>
      </c>
    </row>
    <row r="2640" spans="1:32" x14ac:dyDescent="0.3">
      <c r="A2640" t="s">
        <v>2861</v>
      </c>
      <c r="B2640" t="b">
        <v>0</v>
      </c>
      <c r="D2640" t="b">
        <v>0</v>
      </c>
      <c r="E2640" s="1">
        <v>43922</v>
      </c>
      <c r="F2640" t="b">
        <v>1</v>
      </c>
      <c r="G2640" t="s">
        <v>159</v>
      </c>
      <c r="H2640" t="b">
        <v>0</v>
      </c>
      <c r="I2640" s="2">
        <v>43672.681921296295</v>
      </c>
      <c r="J2640" t="b">
        <v>0</v>
      </c>
      <c r="K2640" t="b">
        <v>0</v>
      </c>
      <c r="L2640" t="s">
        <v>226</v>
      </c>
      <c r="M2640">
        <v>2</v>
      </c>
      <c r="N2640">
        <v>2020</v>
      </c>
      <c r="O2640" t="s">
        <v>34</v>
      </c>
      <c r="P2640" t="s">
        <v>34</v>
      </c>
      <c r="R2640" t="s">
        <v>87</v>
      </c>
      <c r="S2640" s="2">
        <v>44296.959062499998</v>
      </c>
      <c r="U2640" s="2">
        <v>43873.949664351851</v>
      </c>
      <c r="V2640" t="b">
        <v>0</v>
      </c>
      <c r="W2640" t="s">
        <v>37</v>
      </c>
      <c r="X2640" t="s">
        <v>2862</v>
      </c>
      <c r="Z2640" t="b">
        <v>0</v>
      </c>
      <c r="AA2640" t="s">
        <v>246</v>
      </c>
      <c r="AB2640" t="s">
        <v>38</v>
      </c>
      <c r="AC2640" t="b">
        <v>0</v>
      </c>
      <c r="AD2640" t="b">
        <v>0</v>
      </c>
      <c r="AE2640" s="3">
        <v>85000</v>
      </c>
      <c r="AF2640" s="3">
        <v>0</v>
      </c>
    </row>
    <row r="2641" spans="1:32" x14ac:dyDescent="0.3">
      <c r="A2641" t="s">
        <v>2232</v>
      </c>
      <c r="B2641" t="b">
        <v>0</v>
      </c>
      <c r="D2641" t="b">
        <v>0</v>
      </c>
      <c r="E2641" s="1">
        <v>43922</v>
      </c>
      <c r="F2641" t="b">
        <v>1</v>
      </c>
      <c r="G2641" t="s">
        <v>964</v>
      </c>
      <c r="H2641" t="b">
        <v>0</v>
      </c>
      <c r="I2641" s="2">
        <v>42964.762430555558</v>
      </c>
      <c r="J2641" t="b">
        <v>0</v>
      </c>
      <c r="K2641" t="b">
        <v>0</v>
      </c>
      <c r="L2641" t="s">
        <v>226</v>
      </c>
      <c r="M2641">
        <v>2</v>
      </c>
      <c r="N2641">
        <v>2020</v>
      </c>
      <c r="O2641" t="s">
        <v>34</v>
      </c>
      <c r="P2641" t="s">
        <v>34</v>
      </c>
      <c r="Q2641" t="s">
        <v>120</v>
      </c>
      <c r="R2641" t="s">
        <v>87</v>
      </c>
      <c r="S2641" s="2">
        <v>44296.959062499998</v>
      </c>
      <c r="U2641" s="2">
        <v>43874.537175925929</v>
      </c>
      <c r="V2641" t="b">
        <v>0</v>
      </c>
      <c r="W2641" t="s">
        <v>45</v>
      </c>
      <c r="X2641" t="s">
        <v>3071</v>
      </c>
      <c r="Z2641" t="b">
        <v>0</v>
      </c>
      <c r="AA2641" t="s">
        <v>246</v>
      </c>
      <c r="AB2641" t="s">
        <v>38</v>
      </c>
      <c r="AC2641" t="b">
        <v>0</v>
      </c>
      <c r="AD2641" t="b">
        <v>0</v>
      </c>
      <c r="AE2641" s="3">
        <v>61450</v>
      </c>
      <c r="AF2641" s="3">
        <v>0</v>
      </c>
    </row>
    <row r="2642" spans="1:32" x14ac:dyDescent="0.3">
      <c r="A2642" t="s">
        <v>2553</v>
      </c>
      <c r="B2642" t="b">
        <v>0</v>
      </c>
      <c r="D2642" t="b">
        <v>0</v>
      </c>
      <c r="E2642" s="1">
        <v>43922</v>
      </c>
      <c r="F2642" t="b">
        <v>1</v>
      </c>
      <c r="G2642" t="s">
        <v>964</v>
      </c>
      <c r="H2642" t="b">
        <v>0</v>
      </c>
      <c r="I2642" s="2">
        <v>43004.627974537034</v>
      </c>
      <c r="J2642" t="b">
        <v>0</v>
      </c>
      <c r="K2642" t="b">
        <v>0</v>
      </c>
      <c r="L2642" t="s">
        <v>226</v>
      </c>
      <c r="M2642">
        <v>2</v>
      </c>
      <c r="N2642">
        <v>2020</v>
      </c>
      <c r="O2642" t="s">
        <v>34</v>
      </c>
      <c r="P2642" t="s">
        <v>34</v>
      </c>
      <c r="Q2642" t="s">
        <v>120</v>
      </c>
      <c r="R2642" t="s">
        <v>87</v>
      </c>
      <c r="S2642" s="2">
        <v>44296.959062499998</v>
      </c>
      <c r="U2642" s="2">
        <v>43874.226678240739</v>
      </c>
      <c r="V2642" t="b">
        <v>0</v>
      </c>
      <c r="W2642" t="s">
        <v>98</v>
      </c>
      <c r="X2642" t="s">
        <v>3072</v>
      </c>
      <c r="Z2642" t="b">
        <v>0</v>
      </c>
      <c r="AA2642" t="s">
        <v>246</v>
      </c>
      <c r="AB2642" t="s">
        <v>38</v>
      </c>
      <c r="AC2642" t="b">
        <v>0</v>
      </c>
      <c r="AD2642" t="b">
        <v>0</v>
      </c>
      <c r="AE2642" s="3">
        <v>61450</v>
      </c>
      <c r="AF2642" s="3">
        <v>0</v>
      </c>
    </row>
    <row r="2643" spans="1:32" x14ac:dyDescent="0.3">
      <c r="A2643" t="s">
        <v>679</v>
      </c>
      <c r="B2643" t="b">
        <v>0</v>
      </c>
      <c r="D2643" t="b">
        <v>0</v>
      </c>
      <c r="E2643" s="1">
        <v>43922</v>
      </c>
      <c r="F2643" t="b">
        <v>1</v>
      </c>
      <c r="G2643" t="s">
        <v>964</v>
      </c>
      <c r="H2643" t="b">
        <v>0</v>
      </c>
      <c r="I2643" s="2">
        <v>43042.780787037038</v>
      </c>
      <c r="J2643" t="b">
        <v>0</v>
      </c>
      <c r="K2643" t="b">
        <v>0</v>
      </c>
      <c r="L2643" t="s">
        <v>226</v>
      </c>
      <c r="M2643">
        <v>2</v>
      </c>
      <c r="N2643">
        <v>2020</v>
      </c>
      <c r="O2643" t="s">
        <v>34</v>
      </c>
      <c r="P2643" t="s">
        <v>34</v>
      </c>
      <c r="Q2643" t="s">
        <v>120</v>
      </c>
      <c r="R2643" t="s">
        <v>87</v>
      </c>
      <c r="S2643" s="2">
        <v>44297.841840277775</v>
      </c>
      <c r="U2643" s="2">
        <v>43874.224942129629</v>
      </c>
      <c r="V2643" t="b">
        <v>0</v>
      </c>
      <c r="W2643" t="s">
        <v>141</v>
      </c>
      <c r="X2643" t="s">
        <v>3073</v>
      </c>
      <c r="Z2643" t="b">
        <v>0</v>
      </c>
      <c r="AA2643" t="s">
        <v>246</v>
      </c>
      <c r="AB2643" t="s">
        <v>38</v>
      </c>
      <c r="AC2643" t="b">
        <v>0</v>
      </c>
      <c r="AD2643" t="b">
        <v>0</v>
      </c>
      <c r="AE2643" s="3">
        <v>72600</v>
      </c>
      <c r="AF2643" s="3">
        <v>0</v>
      </c>
    </row>
    <row r="2644" spans="1:32" x14ac:dyDescent="0.3">
      <c r="A2644" t="s">
        <v>4095</v>
      </c>
      <c r="B2644" t="b">
        <v>0</v>
      </c>
      <c r="D2644" t="b">
        <v>0</v>
      </c>
      <c r="E2644" s="1">
        <v>43922</v>
      </c>
      <c r="F2644" t="b">
        <v>1</v>
      </c>
      <c r="G2644" t="s">
        <v>964</v>
      </c>
      <c r="H2644" t="b">
        <v>1</v>
      </c>
      <c r="I2644" s="2">
        <v>43291.709328703706</v>
      </c>
      <c r="J2644" t="b">
        <v>0</v>
      </c>
      <c r="K2644" t="b">
        <v>0</v>
      </c>
      <c r="L2644" t="s">
        <v>226</v>
      </c>
      <c r="M2644">
        <v>2</v>
      </c>
      <c r="N2644">
        <v>2020</v>
      </c>
      <c r="O2644" t="s">
        <v>34</v>
      </c>
      <c r="P2644" t="s">
        <v>34</v>
      </c>
      <c r="Q2644" t="s">
        <v>45</v>
      </c>
      <c r="R2644" t="s">
        <v>87</v>
      </c>
      <c r="S2644" s="2">
        <v>44296.959062499998</v>
      </c>
      <c r="U2644" s="2">
        <v>43942.6641087963</v>
      </c>
      <c r="V2644" t="b">
        <v>0</v>
      </c>
      <c r="W2644" t="s">
        <v>1226</v>
      </c>
      <c r="X2644" t="s">
        <v>4096</v>
      </c>
      <c r="Z2644" t="b">
        <v>0</v>
      </c>
      <c r="AA2644" t="s">
        <v>246</v>
      </c>
      <c r="AB2644" t="s">
        <v>38</v>
      </c>
      <c r="AC2644" t="b">
        <v>0</v>
      </c>
      <c r="AD2644" t="b">
        <v>0</v>
      </c>
      <c r="AE2644" s="3">
        <v>66905</v>
      </c>
      <c r="AF2644" s="3">
        <v>0</v>
      </c>
    </row>
    <row r="2645" spans="1:32" x14ac:dyDescent="0.3">
      <c r="A2645" t="s">
        <v>4305</v>
      </c>
      <c r="B2645" t="b">
        <v>0</v>
      </c>
      <c r="D2645" t="b">
        <v>0</v>
      </c>
      <c r="E2645" s="1">
        <v>43922</v>
      </c>
      <c r="F2645" t="b">
        <v>1</v>
      </c>
      <c r="G2645" t="s">
        <v>74</v>
      </c>
      <c r="H2645" t="b">
        <v>1</v>
      </c>
      <c r="I2645" s="2">
        <v>43839.639039351852</v>
      </c>
      <c r="J2645" t="b">
        <v>0</v>
      </c>
      <c r="K2645" t="b">
        <v>0</v>
      </c>
      <c r="L2645" t="s">
        <v>226</v>
      </c>
      <c r="M2645">
        <v>2</v>
      </c>
      <c r="N2645">
        <v>2020</v>
      </c>
      <c r="O2645" t="s">
        <v>34</v>
      </c>
      <c r="P2645" t="s">
        <v>34</v>
      </c>
      <c r="Q2645" t="s">
        <v>69</v>
      </c>
      <c r="R2645" t="s">
        <v>74</v>
      </c>
      <c r="S2645" s="2">
        <v>44168.768449074072</v>
      </c>
      <c r="U2645" s="2">
        <v>44168.768449074072</v>
      </c>
      <c r="V2645" t="b">
        <v>0</v>
      </c>
      <c r="W2645" t="s">
        <v>98</v>
      </c>
      <c r="X2645" t="s">
        <v>4306</v>
      </c>
      <c r="Z2645" t="b">
        <v>0</v>
      </c>
      <c r="AA2645" t="s">
        <v>74</v>
      </c>
      <c r="AB2645" t="s">
        <v>38</v>
      </c>
      <c r="AC2645" t="b">
        <v>0</v>
      </c>
      <c r="AD2645" t="b">
        <v>0</v>
      </c>
      <c r="AE2645" s="3">
        <v>64646.51</v>
      </c>
      <c r="AF2645" s="3">
        <v>0</v>
      </c>
    </row>
    <row r="2646" spans="1:32" x14ac:dyDescent="0.3">
      <c r="A2646" t="s">
        <v>2857</v>
      </c>
      <c r="B2646" t="b">
        <v>0</v>
      </c>
      <c r="D2646" t="b">
        <v>0</v>
      </c>
      <c r="E2646" s="1">
        <v>43922</v>
      </c>
      <c r="F2646" t="b">
        <v>1</v>
      </c>
      <c r="G2646" t="s">
        <v>159</v>
      </c>
      <c r="H2646" t="b">
        <v>0</v>
      </c>
      <c r="I2646" s="2">
        <v>43894.704247685186</v>
      </c>
      <c r="J2646" t="b">
        <v>0</v>
      </c>
      <c r="K2646" t="b">
        <v>0</v>
      </c>
      <c r="L2646" t="s">
        <v>226</v>
      </c>
      <c r="M2646">
        <v>2</v>
      </c>
      <c r="N2646">
        <v>2020</v>
      </c>
      <c r="O2646" t="s">
        <v>5</v>
      </c>
      <c r="P2646" t="s">
        <v>5</v>
      </c>
      <c r="R2646" t="s">
        <v>87</v>
      </c>
      <c r="S2646" s="2">
        <v>44296.95826388889</v>
      </c>
      <c r="U2646" s="2">
        <v>43922.748252314814</v>
      </c>
      <c r="V2646" t="b">
        <v>0</v>
      </c>
      <c r="W2646" t="s">
        <v>1226</v>
      </c>
      <c r="X2646" t="s">
        <v>4745</v>
      </c>
      <c r="Z2646" t="b">
        <v>0</v>
      </c>
      <c r="AA2646" t="s">
        <v>159</v>
      </c>
      <c r="AB2646" t="s">
        <v>42</v>
      </c>
      <c r="AC2646" t="b">
        <v>0</v>
      </c>
      <c r="AD2646" t="b">
        <v>1</v>
      </c>
      <c r="AE2646" s="3">
        <v>8950</v>
      </c>
      <c r="AF2646" s="3">
        <v>8950</v>
      </c>
    </row>
    <row r="2647" spans="1:32" x14ac:dyDescent="0.3">
      <c r="A2647" t="s">
        <v>488</v>
      </c>
      <c r="B2647" t="b">
        <v>0</v>
      </c>
      <c r="D2647" t="b">
        <v>0</v>
      </c>
      <c r="E2647" s="1">
        <v>43922</v>
      </c>
      <c r="F2647" t="b">
        <v>1</v>
      </c>
      <c r="G2647" t="s">
        <v>159</v>
      </c>
      <c r="H2647" t="b">
        <v>0</v>
      </c>
      <c r="I2647" s="2">
        <v>43882.618344907409</v>
      </c>
      <c r="J2647" t="b">
        <v>0</v>
      </c>
      <c r="K2647" t="b">
        <v>0</v>
      </c>
      <c r="L2647" t="s">
        <v>226</v>
      </c>
      <c r="M2647">
        <v>2</v>
      </c>
      <c r="N2647">
        <v>2020</v>
      </c>
      <c r="O2647" t="s">
        <v>5</v>
      </c>
      <c r="P2647" t="s">
        <v>5</v>
      </c>
      <c r="R2647" t="s">
        <v>87</v>
      </c>
      <c r="S2647" s="2">
        <v>44296.95826388889</v>
      </c>
      <c r="U2647" s="2">
        <v>43922.747766203705</v>
      </c>
      <c r="V2647" t="b">
        <v>0</v>
      </c>
      <c r="W2647" t="s">
        <v>37</v>
      </c>
      <c r="X2647" t="s">
        <v>4760</v>
      </c>
      <c r="Z2647" t="b">
        <v>0</v>
      </c>
      <c r="AA2647" t="s">
        <v>159</v>
      </c>
      <c r="AB2647" t="s">
        <v>42</v>
      </c>
      <c r="AC2647" t="b">
        <v>0</v>
      </c>
      <c r="AD2647" t="b">
        <v>1</v>
      </c>
      <c r="AE2647" s="3">
        <v>8950</v>
      </c>
      <c r="AF2647" s="3">
        <v>8950</v>
      </c>
    </row>
    <row r="2648" spans="1:32" x14ac:dyDescent="0.3">
      <c r="A2648" t="s">
        <v>868</v>
      </c>
      <c r="B2648" t="b">
        <v>0</v>
      </c>
      <c r="D2648" t="b">
        <v>0</v>
      </c>
      <c r="E2648" s="1">
        <v>43922</v>
      </c>
      <c r="F2648" t="b">
        <v>1</v>
      </c>
      <c r="G2648" t="s">
        <v>51</v>
      </c>
      <c r="H2648" t="b">
        <v>0</v>
      </c>
      <c r="I2648" s="2">
        <v>43815.100289351853</v>
      </c>
      <c r="J2648" t="b">
        <v>0</v>
      </c>
      <c r="K2648" t="b">
        <v>0</v>
      </c>
      <c r="L2648" t="s">
        <v>226</v>
      </c>
      <c r="M2648">
        <v>2</v>
      </c>
      <c r="N2648">
        <v>2020</v>
      </c>
      <c r="O2648" t="s">
        <v>5</v>
      </c>
      <c r="P2648" t="s">
        <v>5</v>
      </c>
      <c r="Q2648" t="s">
        <v>49</v>
      </c>
      <c r="R2648" t="s">
        <v>87</v>
      </c>
      <c r="S2648" s="2">
        <v>44297.838888888888</v>
      </c>
      <c r="U2648" s="2">
        <v>43922.611898148149</v>
      </c>
      <c r="V2648" t="b">
        <v>0</v>
      </c>
      <c r="W2648" t="s">
        <v>121</v>
      </c>
      <c r="X2648" t="s">
        <v>5452</v>
      </c>
      <c r="Z2648" t="b">
        <v>1</v>
      </c>
      <c r="AA2648" t="s">
        <v>51</v>
      </c>
      <c r="AB2648" t="s">
        <v>42</v>
      </c>
      <c r="AC2648" t="b">
        <v>0</v>
      </c>
      <c r="AD2648" t="b">
        <v>1</v>
      </c>
      <c r="AE2648" s="3">
        <v>49197.75</v>
      </c>
      <c r="AF2648" s="3">
        <v>49197.75</v>
      </c>
    </row>
    <row r="2649" spans="1:32" x14ac:dyDescent="0.3">
      <c r="A2649" t="s">
        <v>5334</v>
      </c>
      <c r="B2649" t="b">
        <v>0</v>
      </c>
      <c r="D2649" t="b">
        <v>0</v>
      </c>
      <c r="E2649" s="1">
        <v>43923</v>
      </c>
      <c r="F2649" t="b">
        <v>1</v>
      </c>
      <c r="G2649" t="s">
        <v>40</v>
      </c>
      <c r="H2649" t="b">
        <v>0</v>
      </c>
      <c r="I2649" s="2">
        <v>43923.785138888888</v>
      </c>
      <c r="J2649" t="b">
        <v>0</v>
      </c>
      <c r="K2649" t="b">
        <v>0</v>
      </c>
      <c r="L2649" t="s">
        <v>226</v>
      </c>
      <c r="M2649">
        <v>2</v>
      </c>
      <c r="N2649">
        <v>2020</v>
      </c>
      <c r="O2649" t="s">
        <v>5</v>
      </c>
      <c r="P2649" t="s">
        <v>5</v>
      </c>
      <c r="Q2649" t="s">
        <v>35</v>
      </c>
      <c r="R2649" t="s">
        <v>87</v>
      </c>
      <c r="S2649" s="2">
        <v>44297.838888888888</v>
      </c>
      <c r="V2649" t="b">
        <v>0</v>
      </c>
      <c r="W2649" t="s">
        <v>121</v>
      </c>
      <c r="X2649" t="s">
        <v>5442</v>
      </c>
      <c r="Z2649" t="b">
        <v>1</v>
      </c>
      <c r="AA2649" t="s">
        <v>66</v>
      </c>
      <c r="AB2649" t="s">
        <v>42</v>
      </c>
      <c r="AC2649" t="b">
        <v>0</v>
      </c>
      <c r="AD2649" t="b">
        <v>1</v>
      </c>
      <c r="AE2649" s="3">
        <v>5850</v>
      </c>
      <c r="AF2649" s="3">
        <v>5850</v>
      </c>
    </row>
    <row r="2650" spans="1:32" x14ac:dyDescent="0.3">
      <c r="A2650" t="s">
        <v>5427</v>
      </c>
      <c r="B2650" t="b">
        <v>0</v>
      </c>
      <c r="D2650" t="b">
        <v>0</v>
      </c>
      <c r="E2650" s="1">
        <v>43924</v>
      </c>
      <c r="F2650" t="b">
        <v>1</v>
      </c>
      <c r="G2650" t="s">
        <v>74</v>
      </c>
      <c r="H2650" t="b">
        <v>0</v>
      </c>
      <c r="I2650" s="2">
        <v>43851.859675925924</v>
      </c>
      <c r="J2650" t="b">
        <v>0</v>
      </c>
      <c r="K2650" t="b">
        <v>0</v>
      </c>
      <c r="L2650" t="s">
        <v>226</v>
      </c>
      <c r="M2650">
        <v>2</v>
      </c>
      <c r="N2650">
        <v>2020</v>
      </c>
      <c r="O2650" t="s">
        <v>5</v>
      </c>
      <c r="P2650" t="s">
        <v>5</v>
      </c>
      <c r="Q2650" t="s">
        <v>69</v>
      </c>
      <c r="R2650" t="s">
        <v>40</v>
      </c>
      <c r="S2650" s="2">
        <v>44205.814502314817</v>
      </c>
      <c r="U2650" s="2">
        <v>43924.864247685182</v>
      </c>
      <c r="V2650" t="b">
        <v>0</v>
      </c>
      <c r="W2650" t="s">
        <v>98</v>
      </c>
      <c r="X2650" t="s">
        <v>5428</v>
      </c>
      <c r="Z2650" t="b">
        <v>1</v>
      </c>
      <c r="AA2650" t="s">
        <v>74</v>
      </c>
      <c r="AB2650" t="s">
        <v>42</v>
      </c>
      <c r="AC2650" t="b">
        <v>0</v>
      </c>
      <c r="AD2650" t="b">
        <v>1</v>
      </c>
      <c r="AE2650" s="3">
        <v>58416.04</v>
      </c>
      <c r="AF2650" s="3">
        <v>58416.04</v>
      </c>
    </row>
    <row r="2651" spans="1:32" x14ac:dyDescent="0.3">
      <c r="A2651" t="s">
        <v>5447</v>
      </c>
      <c r="B2651" t="b">
        <v>0</v>
      </c>
      <c r="D2651" t="b">
        <v>0</v>
      </c>
      <c r="E2651" s="1">
        <v>43924</v>
      </c>
      <c r="F2651" t="b">
        <v>1</v>
      </c>
      <c r="G2651" t="s">
        <v>40</v>
      </c>
      <c r="H2651" t="b">
        <v>0</v>
      </c>
      <c r="I2651" s="2">
        <v>43923.693981481483</v>
      </c>
      <c r="J2651" t="b">
        <v>0</v>
      </c>
      <c r="K2651" t="b">
        <v>0</v>
      </c>
      <c r="L2651" t="s">
        <v>226</v>
      </c>
      <c r="M2651">
        <v>2</v>
      </c>
      <c r="N2651">
        <v>2020</v>
      </c>
      <c r="O2651" t="s">
        <v>5</v>
      </c>
      <c r="P2651" t="s">
        <v>5</v>
      </c>
      <c r="Q2651" t="s">
        <v>64</v>
      </c>
      <c r="R2651" t="s">
        <v>87</v>
      </c>
      <c r="S2651" s="2">
        <v>44297.8278587963</v>
      </c>
      <c r="U2651" s="2">
        <v>43924.845810185187</v>
      </c>
      <c r="V2651" t="b">
        <v>0</v>
      </c>
      <c r="W2651" t="s">
        <v>83</v>
      </c>
      <c r="X2651" t="s">
        <v>5448</v>
      </c>
      <c r="Z2651" t="b">
        <v>1</v>
      </c>
      <c r="AA2651" t="s">
        <v>40</v>
      </c>
      <c r="AB2651" t="s">
        <v>42</v>
      </c>
      <c r="AC2651" t="b">
        <v>0</v>
      </c>
      <c r="AD2651" t="b">
        <v>1</v>
      </c>
      <c r="AE2651" s="3">
        <v>3500</v>
      </c>
      <c r="AF2651" s="3">
        <v>3500</v>
      </c>
    </row>
    <row r="2652" spans="1:32" x14ac:dyDescent="0.3">
      <c r="A2652" t="s">
        <v>4640</v>
      </c>
      <c r="B2652" t="b">
        <v>0</v>
      </c>
      <c r="D2652" t="b">
        <v>0</v>
      </c>
      <c r="E2652" s="1">
        <v>43927</v>
      </c>
      <c r="F2652" t="b">
        <v>1</v>
      </c>
      <c r="G2652" t="s">
        <v>159</v>
      </c>
      <c r="H2652" t="b">
        <v>0</v>
      </c>
      <c r="I2652" s="2">
        <v>43857.649942129632</v>
      </c>
      <c r="J2652" t="b">
        <v>0</v>
      </c>
      <c r="K2652" t="b">
        <v>0</v>
      </c>
      <c r="L2652" t="s">
        <v>226</v>
      </c>
      <c r="M2652">
        <v>2</v>
      </c>
      <c r="N2652">
        <v>2020</v>
      </c>
      <c r="O2652" t="s">
        <v>5</v>
      </c>
      <c r="P2652" t="s">
        <v>5</v>
      </c>
      <c r="Q2652" t="s">
        <v>120</v>
      </c>
      <c r="R2652" t="s">
        <v>87</v>
      </c>
      <c r="S2652" s="2">
        <v>44296.95826388889</v>
      </c>
      <c r="U2652" s="2">
        <v>43927.808749999997</v>
      </c>
      <c r="V2652" t="b">
        <v>0</v>
      </c>
      <c r="W2652" t="s">
        <v>37</v>
      </c>
      <c r="X2652" t="s">
        <v>4743</v>
      </c>
      <c r="Z2652" t="b">
        <v>0</v>
      </c>
      <c r="AA2652" t="s">
        <v>159</v>
      </c>
      <c r="AB2652" t="s">
        <v>42</v>
      </c>
      <c r="AC2652" t="b">
        <v>0</v>
      </c>
      <c r="AD2652" t="b">
        <v>1</v>
      </c>
      <c r="AE2652" s="3">
        <v>8950</v>
      </c>
      <c r="AF2652" s="3">
        <v>8950</v>
      </c>
    </row>
    <row r="2653" spans="1:32" x14ac:dyDescent="0.3">
      <c r="A2653" t="s">
        <v>1892</v>
      </c>
      <c r="B2653" t="b">
        <v>0</v>
      </c>
      <c r="D2653" t="b">
        <v>0</v>
      </c>
      <c r="E2653" s="1">
        <v>43928</v>
      </c>
      <c r="F2653" t="b">
        <v>1</v>
      </c>
      <c r="G2653" t="s">
        <v>40</v>
      </c>
      <c r="H2653" t="b">
        <v>0</v>
      </c>
      <c r="I2653" s="2">
        <v>43753.598587962966</v>
      </c>
      <c r="J2653" t="b">
        <v>0</v>
      </c>
      <c r="K2653" t="b">
        <v>0</v>
      </c>
      <c r="L2653" t="s">
        <v>226</v>
      </c>
      <c r="M2653">
        <v>2</v>
      </c>
      <c r="N2653">
        <v>2020</v>
      </c>
      <c r="O2653" t="s">
        <v>5</v>
      </c>
      <c r="P2653" t="s">
        <v>5</v>
      </c>
      <c r="Q2653" t="s">
        <v>69</v>
      </c>
      <c r="R2653" t="s">
        <v>87</v>
      </c>
      <c r="S2653" s="2">
        <v>44297.838888888888</v>
      </c>
      <c r="U2653" s="2">
        <v>44276.888043981482</v>
      </c>
      <c r="V2653" t="b">
        <v>0</v>
      </c>
      <c r="W2653" t="s">
        <v>121</v>
      </c>
      <c r="X2653" t="s">
        <v>5384</v>
      </c>
      <c r="Z2653" t="b">
        <v>1</v>
      </c>
      <c r="AA2653" t="s">
        <v>40</v>
      </c>
      <c r="AB2653" t="s">
        <v>42</v>
      </c>
      <c r="AC2653" t="b">
        <v>0</v>
      </c>
      <c r="AD2653" t="b">
        <v>1</v>
      </c>
      <c r="AE2653" s="3">
        <v>6500</v>
      </c>
      <c r="AF2653" s="3">
        <v>6500</v>
      </c>
    </row>
    <row r="2654" spans="1:32" x14ac:dyDescent="0.3">
      <c r="A2654" t="s">
        <v>1909</v>
      </c>
      <c r="B2654" t="b">
        <v>0</v>
      </c>
      <c r="D2654" t="b">
        <v>0</v>
      </c>
      <c r="E2654" s="1">
        <v>43929</v>
      </c>
      <c r="F2654" t="b">
        <v>1</v>
      </c>
      <c r="G2654" t="s">
        <v>40</v>
      </c>
      <c r="H2654" t="b">
        <v>0</v>
      </c>
      <c r="I2654" s="2">
        <v>43805.674016203702</v>
      </c>
      <c r="J2654" t="b">
        <v>0</v>
      </c>
      <c r="K2654" t="b">
        <v>0</v>
      </c>
      <c r="L2654" t="s">
        <v>226</v>
      </c>
      <c r="M2654">
        <v>2</v>
      </c>
      <c r="N2654">
        <v>2020</v>
      </c>
      <c r="O2654" t="s">
        <v>5</v>
      </c>
      <c r="P2654" t="s">
        <v>5</v>
      </c>
      <c r="Q2654" t="s">
        <v>69</v>
      </c>
      <c r="R2654" t="s">
        <v>87</v>
      </c>
      <c r="S2654" s="2">
        <v>44297.8278587963</v>
      </c>
      <c r="U2654" s="2">
        <v>43929.608194444445</v>
      </c>
      <c r="V2654" t="b">
        <v>0</v>
      </c>
      <c r="W2654" t="s">
        <v>83</v>
      </c>
      <c r="X2654" t="s">
        <v>5425</v>
      </c>
      <c r="Z2654" t="b">
        <v>1</v>
      </c>
      <c r="AA2654" t="s">
        <v>40</v>
      </c>
      <c r="AB2654" t="s">
        <v>42</v>
      </c>
      <c r="AC2654" t="b">
        <v>0</v>
      </c>
      <c r="AD2654" t="b">
        <v>1</v>
      </c>
      <c r="AE2654" s="3">
        <v>199</v>
      </c>
      <c r="AF2654" s="3">
        <v>199</v>
      </c>
    </row>
    <row r="2655" spans="1:32" x14ac:dyDescent="0.3">
      <c r="A2655" t="s">
        <v>5454</v>
      </c>
      <c r="B2655" t="b">
        <v>0</v>
      </c>
      <c r="D2655" t="b">
        <v>0</v>
      </c>
      <c r="E2655" s="1">
        <v>43929</v>
      </c>
      <c r="F2655" t="b">
        <v>1</v>
      </c>
      <c r="G2655" t="s">
        <v>1234</v>
      </c>
      <c r="H2655" t="b">
        <v>0</v>
      </c>
      <c r="I2655" s="2">
        <v>43921.617939814816</v>
      </c>
      <c r="J2655" t="b">
        <v>0</v>
      </c>
      <c r="K2655" t="b">
        <v>0</v>
      </c>
      <c r="L2655" t="s">
        <v>226</v>
      </c>
      <c r="M2655">
        <v>2</v>
      </c>
      <c r="N2655">
        <v>2020</v>
      </c>
      <c r="O2655" t="s">
        <v>5</v>
      </c>
      <c r="P2655" t="s">
        <v>5</v>
      </c>
      <c r="Q2655" t="s">
        <v>49</v>
      </c>
      <c r="R2655" t="s">
        <v>1234</v>
      </c>
      <c r="S2655" s="2">
        <v>44369.78565972222</v>
      </c>
      <c r="U2655" s="2">
        <v>43938.744814814818</v>
      </c>
      <c r="V2655" t="b">
        <v>0</v>
      </c>
      <c r="W2655" t="s">
        <v>121</v>
      </c>
      <c r="X2655" t="s">
        <v>5455</v>
      </c>
      <c r="Z2655" t="b">
        <v>1</v>
      </c>
      <c r="AA2655" t="s">
        <v>1234</v>
      </c>
      <c r="AB2655" t="s">
        <v>42</v>
      </c>
      <c r="AC2655" t="b">
        <v>0</v>
      </c>
      <c r="AD2655" t="b">
        <v>1</v>
      </c>
      <c r="AE2655" s="3">
        <v>351149.25</v>
      </c>
      <c r="AF2655" s="3">
        <v>351149.25</v>
      </c>
    </row>
    <row r="2656" spans="1:32" x14ac:dyDescent="0.3">
      <c r="A2656" t="s">
        <v>3336</v>
      </c>
      <c r="B2656" t="b">
        <v>0</v>
      </c>
      <c r="D2656" t="b">
        <v>0</v>
      </c>
      <c r="E2656" s="1">
        <v>43930</v>
      </c>
      <c r="F2656" t="b">
        <v>1</v>
      </c>
      <c r="G2656" t="s">
        <v>51</v>
      </c>
      <c r="H2656" t="b">
        <v>0</v>
      </c>
      <c r="I2656" s="2">
        <v>43906.593298611115</v>
      </c>
      <c r="J2656" t="b">
        <v>0</v>
      </c>
      <c r="K2656" t="b">
        <v>0</v>
      </c>
      <c r="L2656" t="s">
        <v>226</v>
      </c>
      <c r="M2656">
        <v>2</v>
      </c>
      <c r="N2656">
        <v>2020</v>
      </c>
      <c r="O2656" t="s">
        <v>5</v>
      </c>
      <c r="P2656" t="s">
        <v>5</v>
      </c>
      <c r="Q2656" t="s">
        <v>49</v>
      </c>
      <c r="R2656" t="s">
        <v>87</v>
      </c>
      <c r="S2656" s="2">
        <v>44297.838888888888</v>
      </c>
      <c r="U2656" s="2">
        <v>43930.770532407405</v>
      </c>
      <c r="V2656" t="b">
        <v>0</v>
      </c>
      <c r="W2656" t="s">
        <v>121</v>
      </c>
      <c r="X2656" t="s">
        <v>5453</v>
      </c>
      <c r="Z2656" t="b">
        <v>1</v>
      </c>
      <c r="AA2656" t="s">
        <v>51</v>
      </c>
      <c r="AB2656" t="s">
        <v>42</v>
      </c>
      <c r="AC2656" t="b">
        <v>0</v>
      </c>
      <c r="AD2656" t="b">
        <v>1</v>
      </c>
      <c r="AE2656" s="3">
        <v>65398</v>
      </c>
      <c r="AF2656" s="3">
        <v>65398</v>
      </c>
    </row>
    <row r="2657" spans="1:32" x14ac:dyDescent="0.3">
      <c r="A2657" t="s">
        <v>565</v>
      </c>
      <c r="B2657" t="b">
        <v>0</v>
      </c>
      <c r="D2657" t="b">
        <v>0</v>
      </c>
      <c r="E2657" s="1">
        <v>43931</v>
      </c>
      <c r="F2657" t="b">
        <v>1</v>
      </c>
      <c r="G2657" t="s">
        <v>159</v>
      </c>
      <c r="H2657" t="b">
        <v>0</v>
      </c>
      <c r="I2657" s="2">
        <v>43900.700277777774</v>
      </c>
      <c r="J2657" t="b">
        <v>0</v>
      </c>
      <c r="K2657" t="b">
        <v>0</v>
      </c>
      <c r="L2657" t="s">
        <v>226</v>
      </c>
      <c r="M2657">
        <v>2</v>
      </c>
      <c r="N2657">
        <v>2020</v>
      </c>
      <c r="O2657" t="s">
        <v>5</v>
      </c>
      <c r="P2657" t="s">
        <v>5</v>
      </c>
      <c r="R2657" t="s">
        <v>87</v>
      </c>
      <c r="S2657" s="2">
        <v>44296.95826388889</v>
      </c>
      <c r="U2657" s="2">
        <v>44103.082418981481</v>
      </c>
      <c r="V2657" t="b">
        <v>0</v>
      </c>
      <c r="W2657" t="s">
        <v>98</v>
      </c>
      <c r="X2657" t="s">
        <v>4776</v>
      </c>
      <c r="Z2657" t="b">
        <v>0</v>
      </c>
      <c r="AA2657" t="s">
        <v>159</v>
      </c>
      <c r="AB2657" t="s">
        <v>42</v>
      </c>
      <c r="AC2657" t="b">
        <v>0</v>
      </c>
      <c r="AD2657" t="b">
        <v>1</v>
      </c>
      <c r="AE2657" s="3">
        <v>5145</v>
      </c>
      <c r="AF2657" s="3">
        <v>5145</v>
      </c>
    </row>
    <row r="2658" spans="1:32" x14ac:dyDescent="0.3">
      <c r="A2658" t="s">
        <v>3207</v>
      </c>
      <c r="B2658" t="b">
        <v>0</v>
      </c>
      <c r="D2658" t="b">
        <v>0</v>
      </c>
      <c r="E2658" s="1">
        <v>43934</v>
      </c>
      <c r="F2658" t="b">
        <v>1</v>
      </c>
      <c r="G2658" t="s">
        <v>159</v>
      </c>
      <c r="H2658" t="b">
        <v>0</v>
      </c>
      <c r="I2658" s="2">
        <v>43922.733888888892</v>
      </c>
      <c r="J2658" t="b">
        <v>0</v>
      </c>
      <c r="K2658" t="b">
        <v>0</v>
      </c>
      <c r="L2658" t="s">
        <v>226</v>
      </c>
      <c r="M2658">
        <v>2</v>
      </c>
      <c r="N2658">
        <v>2020</v>
      </c>
      <c r="O2658" t="s">
        <v>5</v>
      </c>
      <c r="P2658" t="s">
        <v>5</v>
      </c>
      <c r="R2658" t="s">
        <v>87</v>
      </c>
      <c r="S2658" s="2">
        <v>44296.95826388889</v>
      </c>
      <c r="U2658" s="2">
        <v>43935.793055555558</v>
      </c>
      <c r="V2658" t="b">
        <v>0</v>
      </c>
      <c r="W2658" t="s">
        <v>98</v>
      </c>
      <c r="X2658" t="s">
        <v>4708</v>
      </c>
      <c r="Z2658" t="b">
        <v>0</v>
      </c>
      <c r="AA2658" t="s">
        <v>159</v>
      </c>
      <c r="AB2658" t="s">
        <v>42</v>
      </c>
      <c r="AC2658" t="b">
        <v>0</v>
      </c>
      <c r="AD2658" t="b">
        <v>1</v>
      </c>
      <c r="AE2658" s="3">
        <v>10050</v>
      </c>
      <c r="AF2658" s="3">
        <v>10050</v>
      </c>
    </row>
    <row r="2659" spans="1:32" x14ac:dyDescent="0.3">
      <c r="A2659" t="s">
        <v>427</v>
      </c>
      <c r="B2659" t="b">
        <v>0</v>
      </c>
      <c r="D2659" t="b">
        <v>0</v>
      </c>
      <c r="E2659" s="1">
        <v>43936</v>
      </c>
      <c r="F2659" t="b">
        <v>1</v>
      </c>
      <c r="G2659" t="s">
        <v>159</v>
      </c>
      <c r="H2659" t="b">
        <v>0</v>
      </c>
      <c r="I2659" s="2">
        <v>43882.855578703704</v>
      </c>
      <c r="J2659" t="b">
        <v>0</v>
      </c>
      <c r="K2659" t="b">
        <v>0</v>
      </c>
      <c r="L2659" t="s">
        <v>226</v>
      </c>
      <c r="M2659">
        <v>2</v>
      </c>
      <c r="N2659">
        <v>2020</v>
      </c>
      <c r="O2659" t="s">
        <v>5</v>
      </c>
      <c r="P2659" t="s">
        <v>5</v>
      </c>
      <c r="R2659" t="s">
        <v>87</v>
      </c>
      <c r="S2659" s="2">
        <v>44297.841400462959</v>
      </c>
      <c r="U2659" s="2">
        <v>43942.998113425929</v>
      </c>
      <c r="V2659" t="b">
        <v>0</v>
      </c>
      <c r="W2659" t="s">
        <v>37</v>
      </c>
      <c r="X2659" t="s">
        <v>4744</v>
      </c>
      <c r="Z2659" t="b">
        <v>0</v>
      </c>
      <c r="AA2659" t="s">
        <v>159</v>
      </c>
      <c r="AB2659" t="s">
        <v>42</v>
      </c>
      <c r="AC2659" t="b">
        <v>0</v>
      </c>
      <c r="AD2659" t="b">
        <v>1</v>
      </c>
      <c r="AE2659" s="3">
        <v>8950</v>
      </c>
      <c r="AF2659" s="3">
        <v>8950</v>
      </c>
    </row>
    <row r="2660" spans="1:32" x14ac:dyDescent="0.3">
      <c r="A2660" t="s">
        <v>5354</v>
      </c>
      <c r="B2660" t="b">
        <v>0</v>
      </c>
      <c r="D2660" t="b">
        <v>0</v>
      </c>
      <c r="E2660" s="1">
        <v>43936</v>
      </c>
      <c r="F2660" t="b">
        <v>1</v>
      </c>
      <c r="G2660" t="s">
        <v>74</v>
      </c>
      <c r="H2660" t="b">
        <v>0</v>
      </c>
      <c r="I2660" s="2">
        <v>43524.723738425928</v>
      </c>
      <c r="J2660" t="b">
        <v>0</v>
      </c>
      <c r="K2660" t="b">
        <v>0</v>
      </c>
      <c r="L2660" t="s">
        <v>226</v>
      </c>
      <c r="M2660">
        <v>2</v>
      </c>
      <c r="N2660">
        <v>2020</v>
      </c>
      <c r="O2660" t="s">
        <v>5</v>
      </c>
      <c r="P2660" t="s">
        <v>5</v>
      </c>
      <c r="Q2660" t="s">
        <v>69</v>
      </c>
      <c r="R2660" t="s">
        <v>87</v>
      </c>
      <c r="S2660" s="2">
        <v>44297.838888888888</v>
      </c>
      <c r="U2660" s="2">
        <v>43936.870578703703</v>
      </c>
      <c r="V2660" t="b">
        <v>0</v>
      </c>
      <c r="W2660" t="s">
        <v>121</v>
      </c>
      <c r="X2660" t="s">
        <v>5409</v>
      </c>
      <c r="Z2660" t="b">
        <v>1</v>
      </c>
      <c r="AA2660" t="s">
        <v>74</v>
      </c>
      <c r="AB2660" t="s">
        <v>42</v>
      </c>
      <c r="AC2660" t="b">
        <v>0</v>
      </c>
      <c r="AD2660" t="b">
        <v>1</v>
      </c>
      <c r="AE2660" s="3">
        <v>193642.56</v>
      </c>
      <c r="AF2660" s="3">
        <v>193642.56</v>
      </c>
    </row>
    <row r="2661" spans="1:32" x14ac:dyDescent="0.3">
      <c r="A2661" t="s">
        <v>5431</v>
      </c>
      <c r="B2661" t="b">
        <v>0</v>
      </c>
      <c r="D2661" t="b">
        <v>0</v>
      </c>
      <c r="E2661" s="1">
        <v>43937</v>
      </c>
      <c r="F2661" t="b">
        <v>1</v>
      </c>
      <c r="G2661" t="s">
        <v>40</v>
      </c>
      <c r="H2661" t="b">
        <v>0</v>
      </c>
      <c r="I2661" s="2">
        <v>43936.584317129629</v>
      </c>
      <c r="J2661" t="b">
        <v>0</v>
      </c>
      <c r="K2661" t="b">
        <v>0</v>
      </c>
      <c r="L2661" t="s">
        <v>226</v>
      </c>
      <c r="M2661">
        <v>2</v>
      </c>
      <c r="N2661">
        <v>2020</v>
      </c>
      <c r="O2661" t="s">
        <v>5</v>
      </c>
      <c r="P2661" t="s">
        <v>5</v>
      </c>
      <c r="Q2661" t="s">
        <v>35</v>
      </c>
      <c r="R2661" t="s">
        <v>87</v>
      </c>
      <c r="S2661" s="2">
        <v>44297.8278587963</v>
      </c>
      <c r="U2661" s="2">
        <v>43937.764351851853</v>
      </c>
      <c r="V2661" t="b">
        <v>0</v>
      </c>
      <c r="W2661" t="s">
        <v>83</v>
      </c>
      <c r="X2661" t="s">
        <v>5432</v>
      </c>
      <c r="Z2661" t="b">
        <v>1</v>
      </c>
      <c r="AA2661" t="s">
        <v>40</v>
      </c>
      <c r="AB2661" t="s">
        <v>42</v>
      </c>
      <c r="AC2661" t="b">
        <v>0</v>
      </c>
      <c r="AD2661" t="b">
        <v>1</v>
      </c>
      <c r="AE2661" s="3">
        <v>792</v>
      </c>
      <c r="AF2661" s="3">
        <v>792</v>
      </c>
    </row>
    <row r="2662" spans="1:32" x14ac:dyDescent="0.3">
      <c r="A2662" t="s">
        <v>43</v>
      </c>
      <c r="B2662" t="b">
        <v>0</v>
      </c>
      <c r="D2662" t="b">
        <v>0</v>
      </c>
      <c r="E2662" s="1">
        <v>43941</v>
      </c>
      <c r="F2662" t="b">
        <v>1</v>
      </c>
      <c r="G2662" t="s">
        <v>40</v>
      </c>
      <c r="H2662" t="b">
        <v>0</v>
      </c>
      <c r="I2662" s="2">
        <v>43935.86478009259</v>
      </c>
      <c r="J2662" t="b">
        <v>0</v>
      </c>
      <c r="K2662" t="b">
        <v>0</v>
      </c>
      <c r="L2662" t="s">
        <v>226</v>
      </c>
      <c r="M2662">
        <v>2</v>
      </c>
      <c r="N2662">
        <v>2020</v>
      </c>
      <c r="O2662" t="s">
        <v>34</v>
      </c>
      <c r="P2662" t="s">
        <v>34</v>
      </c>
      <c r="Q2662" t="s">
        <v>35</v>
      </c>
      <c r="R2662" t="s">
        <v>87</v>
      </c>
      <c r="S2662" s="2">
        <v>44297.838888888888</v>
      </c>
      <c r="U2662" s="2">
        <v>43962.527881944443</v>
      </c>
      <c r="V2662" t="b">
        <v>0</v>
      </c>
      <c r="W2662" t="s">
        <v>121</v>
      </c>
      <c r="X2662" t="s">
        <v>3453</v>
      </c>
      <c r="Z2662" t="b">
        <v>0</v>
      </c>
      <c r="AA2662" t="s">
        <v>66</v>
      </c>
      <c r="AB2662" t="s">
        <v>38</v>
      </c>
      <c r="AC2662" t="b">
        <v>0</v>
      </c>
      <c r="AD2662" t="b">
        <v>0</v>
      </c>
      <c r="AE2662" s="3">
        <v>66937</v>
      </c>
      <c r="AF2662" s="3">
        <v>0</v>
      </c>
    </row>
    <row r="2663" spans="1:32" x14ac:dyDescent="0.3">
      <c r="A2663" t="s">
        <v>3196</v>
      </c>
      <c r="B2663" t="b">
        <v>0</v>
      </c>
      <c r="D2663" t="b">
        <v>0</v>
      </c>
      <c r="E2663" s="1">
        <v>43941</v>
      </c>
      <c r="F2663" t="b">
        <v>1</v>
      </c>
      <c r="G2663" t="s">
        <v>159</v>
      </c>
      <c r="H2663" t="b">
        <v>0</v>
      </c>
      <c r="I2663" s="2">
        <v>43888.569282407407</v>
      </c>
      <c r="J2663" t="b">
        <v>0</v>
      </c>
      <c r="K2663" t="b">
        <v>0</v>
      </c>
      <c r="L2663" t="s">
        <v>226</v>
      </c>
      <c r="M2663">
        <v>2</v>
      </c>
      <c r="N2663">
        <v>2020</v>
      </c>
      <c r="O2663" t="s">
        <v>5</v>
      </c>
      <c r="P2663" t="s">
        <v>5</v>
      </c>
      <c r="R2663" t="s">
        <v>87</v>
      </c>
      <c r="S2663" s="2">
        <v>44296.95826388889</v>
      </c>
      <c r="U2663" s="2">
        <v>43951.660173611112</v>
      </c>
      <c r="V2663" t="b">
        <v>0</v>
      </c>
      <c r="W2663" t="s">
        <v>45</v>
      </c>
      <c r="X2663" t="s">
        <v>4739</v>
      </c>
      <c r="Z2663" t="b">
        <v>0</v>
      </c>
      <c r="AA2663" t="s">
        <v>159</v>
      </c>
      <c r="AB2663" t="s">
        <v>42</v>
      </c>
      <c r="AC2663" t="b">
        <v>0</v>
      </c>
      <c r="AD2663" t="b">
        <v>1</v>
      </c>
      <c r="AE2663" s="3">
        <v>625.5</v>
      </c>
      <c r="AF2663" s="3">
        <v>625.5</v>
      </c>
    </row>
    <row r="2664" spans="1:32" x14ac:dyDescent="0.3">
      <c r="A2664" t="s">
        <v>4333</v>
      </c>
      <c r="B2664" t="b">
        <v>0</v>
      </c>
      <c r="D2664" t="b">
        <v>0</v>
      </c>
      <c r="E2664" s="1">
        <v>43942</v>
      </c>
      <c r="F2664" t="b">
        <v>1</v>
      </c>
      <c r="G2664" t="s">
        <v>229</v>
      </c>
      <c r="H2664" t="b">
        <v>1</v>
      </c>
      <c r="I2664" s="2">
        <v>43647.685555555552</v>
      </c>
      <c r="J2664" t="b">
        <v>0</v>
      </c>
      <c r="K2664" t="b">
        <v>0</v>
      </c>
      <c r="L2664" t="s">
        <v>226</v>
      </c>
      <c r="M2664">
        <v>2</v>
      </c>
      <c r="N2664">
        <v>2020</v>
      </c>
      <c r="O2664" t="s">
        <v>34</v>
      </c>
      <c r="P2664" t="s">
        <v>34</v>
      </c>
      <c r="Q2664" t="s">
        <v>69</v>
      </c>
      <c r="R2664" t="s">
        <v>36</v>
      </c>
      <c r="S2664" s="2">
        <v>44091.617349537039</v>
      </c>
      <c r="U2664" s="2">
        <v>43943.998425925929</v>
      </c>
      <c r="V2664" t="b">
        <v>0</v>
      </c>
      <c r="W2664" t="s">
        <v>3635</v>
      </c>
      <c r="X2664" t="s">
        <v>4334</v>
      </c>
      <c r="Y2664" t="s">
        <v>1253</v>
      </c>
      <c r="Z2664" t="b">
        <v>0</v>
      </c>
      <c r="AA2664" t="s">
        <v>229</v>
      </c>
      <c r="AB2664" t="s">
        <v>38</v>
      </c>
      <c r="AC2664" t="b">
        <v>0</v>
      </c>
      <c r="AD2664" t="b">
        <v>0</v>
      </c>
      <c r="AE2664" s="3">
        <v>65675</v>
      </c>
      <c r="AF2664" s="3">
        <v>0</v>
      </c>
    </row>
    <row r="2665" spans="1:32" x14ac:dyDescent="0.3">
      <c r="A2665" t="s">
        <v>43</v>
      </c>
      <c r="B2665" t="b">
        <v>0</v>
      </c>
      <c r="D2665" t="b">
        <v>0</v>
      </c>
      <c r="E2665" s="1">
        <v>43942</v>
      </c>
      <c r="F2665" t="b">
        <v>1</v>
      </c>
      <c r="G2665" t="s">
        <v>32</v>
      </c>
      <c r="H2665" t="b">
        <v>0</v>
      </c>
      <c r="I2665" s="2">
        <v>43920.559074074074</v>
      </c>
      <c r="J2665" t="b">
        <v>0</v>
      </c>
      <c r="K2665" t="b">
        <v>0</v>
      </c>
      <c r="L2665" t="s">
        <v>226</v>
      </c>
      <c r="M2665">
        <v>2</v>
      </c>
      <c r="N2665">
        <v>2020</v>
      </c>
      <c r="O2665" t="s">
        <v>5</v>
      </c>
      <c r="P2665" t="s">
        <v>5</v>
      </c>
      <c r="Q2665" t="s">
        <v>35</v>
      </c>
      <c r="R2665" t="s">
        <v>87</v>
      </c>
      <c r="S2665" s="2">
        <v>44297.838888888888</v>
      </c>
      <c r="U2665" s="2">
        <v>43942.549444444441</v>
      </c>
      <c r="V2665" t="b">
        <v>0</v>
      </c>
      <c r="W2665" t="s">
        <v>121</v>
      </c>
      <c r="X2665" t="s">
        <v>5105</v>
      </c>
      <c r="Z2665" t="b">
        <v>0</v>
      </c>
      <c r="AA2665" t="s">
        <v>32</v>
      </c>
      <c r="AB2665" t="s">
        <v>42</v>
      </c>
      <c r="AC2665" t="b">
        <v>0</v>
      </c>
      <c r="AD2665" t="b">
        <v>1</v>
      </c>
      <c r="AE2665" s="3">
        <v>65000</v>
      </c>
      <c r="AF2665" s="3">
        <v>65000</v>
      </c>
    </row>
    <row r="2666" spans="1:32" x14ac:dyDescent="0.3">
      <c r="A2666" t="s">
        <v>2689</v>
      </c>
      <c r="B2666" t="b">
        <v>0</v>
      </c>
      <c r="D2666" t="b">
        <v>0</v>
      </c>
      <c r="E2666" s="1">
        <v>43942</v>
      </c>
      <c r="F2666" t="b">
        <v>1</v>
      </c>
      <c r="G2666" t="s">
        <v>229</v>
      </c>
      <c r="H2666" t="b">
        <v>1</v>
      </c>
      <c r="I2666" s="2">
        <v>43509.965428240743</v>
      </c>
      <c r="J2666" t="b">
        <v>0</v>
      </c>
      <c r="K2666" t="b">
        <v>0</v>
      </c>
      <c r="L2666" t="s">
        <v>226</v>
      </c>
      <c r="M2666">
        <v>2</v>
      </c>
      <c r="N2666">
        <v>2020</v>
      </c>
      <c r="O2666" t="s">
        <v>5</v>
      </c>
      <c r="P2666" t="s">
        <v>5</v>
      </c>
      <c r="Q2666" t="s">
        <v>69</v>
      </c>
      <c r="R2666" t="s">
        <v>87</v>
      </c>
      <c r="S2666" s="2">
        <v>44297.828460648147</v>
      </c>
      <c r="U2666" s="2">
        <v>43942.932557870372</v>
      </c>
      <c r="V2666" t="b">
        <v>0</v>
      </c>
      <c r="W2666" t="s">
        <v>83</v>
      </c>
      <c r="X2666" t="s">
        <v>5233</v>
      </c>
      <c r="Y2666" t="s">
        <v>1253</v>
      </c>
      <c r="Z2666" t="b">
        <v>0</v>
      </c>
      <c r="AA2666" t="s">
        <v>229</v>
      </c>
      <c r="AB2666" t="s">
        <v>42</v>
      </c>
      <c r="AC2666" t="b">
        <v>0</v>
      </c>
      <c r="AD2666" t="b">
        <v>1</v>
      </c>
      <c r="AE2666" s="3">
        <v>70498.710000000006</v>
      </c>
      <c r="AF2666" s="3">
        <v>70498.710000000006</v>
      </c>
    </row>
    <row r="2667" spans="1:32" x14ac:dyDescent="0.3">
      <c r="A2667" t="s">
        <v>395</v>
      </c>
      <c r="B2667" t="b">
        <v>0</v>
      </c>
      <c r="D2667" t="b">
        <v>0</v>
      </c>
      <c r="E2667" s="1">
        <v>43944</v>
      </c>
      <c r="F2667" t="b">
        <v>1</v>
      </c>
      <c r="G2667" t="s">
        <v>74</v>
      </c>
      <c r="H2667" t="b">
        <v>0</v>
      </c>
      <c r="I2667" s="2">
        <v>42510.663252314815</v>
      </c>
      <c r="J2667" t="b">
        <v>0</v>
      </c>
      <c r="K2667" t="b">
        <v>0</v>
      </c>
      <c r="L2667" t="s">
        <v>226</v>
      </c>
      <c r="M2667">
        <v>2</v>
      </c>
      <c r="N2667">
        <v>2020</v>
      </c>
      <c r="O2667" t="s">
        <v>5</v>
      </c>
      <c r="P2667" t="s">
        <v>5</v>
      </c>
      <c r="Q2667" t="s">
        <v>5976</v>
      </c>
      <c r="R2667" t="s">
        <v>87</v>
      </c>
      <c r="S2667" s="2">
        <v>44297.837673611109</v>
      </c>
      <c r="U2667" s="2">
        <v>43944.814143518517</v>
      </c>
      <c r="V2667" t="b">
        <v>0</v>
      </c>
      <c r="W2667" t="s">
        <v>121</v>
      </c>
      <c r="X2667" t="s">
        <v>396</v>
      </c>
      <c r="Z2667" t="b">
        <v>0</v>
      </c>
      <c r="AA2667" t="s">
        <v>229</v>
      </c>
      <c r="AB2667" t="s">
        <v>42</v>
      </c>
      <c r="AC2667" t="b">
        <v>0</v>
      </c>
      <c r="AD2667" t="b">
        <v>1</v>
      </c>
      <c r="AE2667" s="3">
        <v>79980.83</v>
      </c>
      <c r="AF2667" s="3">
        <v>79980.83</v>
      </c>
    </row>
    <row r="2668" spans="1:32" x14ac:dyDescent="0.3">
      <c r="A2668" t="s">
        <v>67</v>
      </c>
      <c r="B2668" t="b">
        <v>0</v>
      </c>
      <c r="D2668" t="b">
        <v>0</v>
      </c>
      <c r="E2668" s="1">
        <v>43944</v>
      </c>
      <c r="F2668" t="b">
        <v>1</v>
      </c>
      <c r="G2668" t="s">
        <v>40</v>
      </c>
      <c r="H2668" t="b">
        <v>0</v>
      </c>
      <c r="I2668" s="2">
        <v>43915.824050925927</v>
      </c>
      <c r="J2668" t="b">
        <v>0</v>
      </c>
      <c r="K2668" t="b">
        <v>0</v>
      </c>
      <c r="L2668" t="s">
        <v>226</v>
      </c>
      <c r="M2668">
        <v>2</v>
      </c>
      <c r="N2668">
        <v>2020</v>
      </c>
      <c r="O2668" t="s">
        <v>5</v>
      </c>
      <c r="P2668" t="s">
        <v>5</v>
      </c>
      <c r="Q2668" t="s">
        <v>64</v>
      </c>
      <c r="R2668" t="s">
        <v>87</v>
      </c>
      <c r="S2668" s="2">
        <v>44297.838888888888</v>
      </c>
      <c r="U2668" s="2">
        <v>43944.701585648145</v>
      </c>
      <c r="V2668" t="b">
        <v>1</v>
      </c>
      <c r="W2668" t="s">
        <v>121</v>
      </c>
      <c r="X2668" t="s">
        <v>5676</v>
      </c>
      <c r="Z2668" t="b">
        <v>1</v>
      </c>
      <c r="AA2668" t="s">
        <v>1610</v>
      </c>
      <c r="AB2668" t="s">
        <v>42</v>
      </c>
      <c r="AC2668" t="b">
        <v>0</v>
      </c>
      <c r="AD2668" t="b">
        <v>1</v>
      </c>
      <c r="AE2668" s="3">
        <v>12295504</v>
      </c>
      <c r="AF2668" s="3">
        <v>12295504</v>
      </c>
    </row>
    <row r="2669" spans="1:32" x14ac:dyDescent="0.3">
      <c r="A2669" t="s">
        <v>3057</v>
      </c>
      <c r="B2669" t="b">
        <v>0</v>
      </c>
      <c r="D2669" t="b">
        <v>0</v>
      </c>
      <c r="E2669" s="1">
        <v>43945</v>
      </c>
      <c r="F2669" t="b">
        <v>1</v>
      </c>
      <c r="G2669" t="s">
        <v>123</v>
      </c>
      <c r="H2669" t="b">
        <v>0</v>
      </c>
      <c r="I2669" s="2">
        <v>43936.596886574072</v>
      </c>
      <c r="J2669" t="b">
        <v>0</v>
      </c>
      <c r="K2669" t="b">
        <v>0</v>
      </c>
      <c r="L2669" t="s">
        <v>226</v>
      </c>
      <c r="M2669">
        <v>2</v>
      </c>
      <c r="N2669">
        <v>2020</v>
      </c>
      <c r="O2669" t="s">
        <v>5</v>
      </c>
      <c r="P2669" t="s">
        <v>5</v>
      </c>
      <c r="Q2669" t="s">
        <v>120</v>
      </c>
      <c r="R2669" t="s">
        <v>87</v>
      </c>
      <c r="S2669" s="2">
        <v>44296.95826388889</v>
      </c>
      <c r="U2669" s="2">
        <v>43945.573657407411</v>
      </c>
      <c r="V2669" t="b">
        <v>0</v>
      </c>
      <c r="W2669" t="s">
        <v>141</v>
      </c>
      <c r="X2669" t="s">
        <v>4780</v>
      </c>
      <c r="Z2669" t="b">
        <v>0</v>
      </c>
      <c r="AA2669" t="s">
        <v>123</v>
      </c>
      <c r="AB2669" t="s">
        <v>42</v>
      </c>
      <c r="AC2669" t="b">
        <v>0</v>
      </c>
      <c r="AD2669" t="b">
        <v>1</v>
      </c>
      <c r="AE2669" s="3">
        <v>84549.5</v>
      </c>
      <c r="AF2669" s="3">
        <v>84549.5</v>
      </c>
    </row>
    <row r="2670" spans="1:32" x14ac:dyDescent="0.3">
      <c r="A2670" t="s">
        <v>1354</v>
      </c>
      <c r="B2670" t="b">
        <v>0</v>
      </c>
      <c r="D2670" t="b">
        <v>0</v>
      </c>
      <c r="E2670" s="1">
        <v>43945</v>
      </c>
      <c r="F2670" t="b">
        <v>1</v>
      </c>
      <c r="G2670" t="s">
        <v>2849</v>
      </c>
      <c r="H2670" t="b">
        <v>1</v>
      </c>
      <c r="I2670" s="2">
        <v>43209.654976851853</v>
      </c>
      <c r="J2670" t="b">
        <v>0</v>
      </c>
      <c r="K2670" t="b">
        <v>0</v>
      </c>
      <c r="L2670" t="s">
        <v>226</v>
      </c>
      <c r="M2670">
        <v>2</v>
      </c>
      <c r="N2670">
        <v>2020</v>
      </c>
      <c r="O2670" t="s">
        <v>5</v>
      </c>
      <c r="P2670" t="s">
        <v>5</v>
      </c>
      <c r="Q2670" t="s">
        <v>120</v>
      </c>
      <c r="R2670" t="s">
        <v>87</v>
      </c>
      <c r="S2670" s="2">
        <v>44296.95826388889</v>
      </c>
      <c r="U2670" s="2">
        <v>43945.571608796294</v>
      </c>
      <c r="V2670" t="b">
        <v>0</v>
      </c>
      <c r="W2670" t="s">
        <v>1226</v>
      </c>
      <c r="X2670" t="s">
        <v>5789</v>
      </c>
      <c r="Z2670" t="b">
        <v>0</v>
      </c>
      <c r="AA2670" t="s">
        <v>123</v>
      </c>
      <c r="AB2670" t="s">
        <v>42</v>
      </c>
      <c r="AC2670" t="b">
        <v>1</v>
      </c>
      <c r="AD2670" t="b">
        <v>1</v>
      </c>
      <c r="AE2670" s="3">
        <v>57380</v>
      </c>
      <c r="AF2670" s="3">
        <v>57380</v>
      </c>
    </row>
    <row r="2671" spans="1:32" x14ac:dyDescent="0.3">
      <c r="A2671" t="s">
        <v>4438</v>
      </c>
      <c r="B2671" t="b">
        <v>0</v>
      </c>
      <c r="D2671" t="b">
        <v>0</v>
      </c>
      <c r="E2671" s="1">
        <v>43948</v>
      </c>
      <c r="F2671" t="b">
        <v>1</v>
      </c>
      <c r="G2671" t="s">
        <v>66</v>
      </c>
      <c r="H2671" t="b">
        <v>1</v>
      </c>
      <c r="I2671" s="2">
        <v>43280.544965277775</v>
      </c>
      <c r="J2671" t="b">
        <v>0</v>
      </c>
      <c r="K2671" t="b">
        <v>0</v>
      </c>
      <c r="L2671" t="s">
        <v>226</v>
      </c>
      <c r="M2671">
        <v>2</v>
      </c>
      <c r="N2671">
        <v>2020</v>
      </c>
      <c r="O2671" t="s">
        <v>34</v>
      </c>
      <c r="P2671" t="s">
        <v>34</v>
      </c>
      <c r="Q2671" t="s">
        <v>64</v>
      </c>
      <c r="R2671" t="s">
        <v>40</v>
      </c>
      <c r="S2671" s="2">
        <v>44301.804074074076</v>
      </c>
      <c r="U2671" s="2">
        <v>43948.558333333334</v>
      </c>
      <c r="V2671" t="b">
        <v>1</v>
      </c>
      <c r="W2671" t="s">
        <v>37</v>
      </c>
      <c r="X2671" t="s">
        <v>4439</v>
      </c>
      <c r="Z2671" t="b">
        <v>0</v>
      </c>
      <c r="AA2671" t="s">
        <v>66</v>
      </c>
      <c r="AB2671" t="s">
        <v>38</v>
      </c>
      <c r="AC2671" t="b">
        <v>0</v>
      </c>
      <c r="AD2671" t="b">
        <v>0</v>
      </c>
      <c r="AE2671" s="3">
        <v>11700000</v>
      </c>
      <c r="AF2671" s="3">
        <v>0</v>
      </c>
    </row>
    <row r="2672" spans="1:32" x14ac:dyDescent="0.3">
      <c r="A2672" t="s">
        <v>3045</v>
      </c>
      <c r="B2672" t="b">
        <v>0</v>
      </c>
      <c r="D2672" t="b">
        <v>0</v>
      </c>
      <c r="E2672" s="1">
        <v>43948</v>
      </c>
      <c r="F2672" t="b">
        <v>1</v>
      </c>
      <c r="G2672" t="s">
        <v>159</v>
      </c>
      <c r="H2672" t="b">
        <v>0</v>
      </c>
      <c r="I2672" s="2">
        <v>43881.557870370372</v>
      </c>
      <c r="J2672" t="b">
        <v>0</v>
      </c>
      <c r="K2672" t="b">
        <v>0</v>
      </c>
      <c r="L2672" t="s">
        <v>226</v>
      </c>
      <c r="M2672">
        <v>2</v>
      </c>
      <c r="N2672">
        <v>2020</v>
      </c>
      <c r="O2672" t="s">
        <v>5</v>
      </c>
      <c r="P2672" t="s">
        <v>5</v>
      </c>
      <c r="R2672" t="s">
        <v>87</v>
      </c>
      <c r="S2672" s="2">
        <v>44296.95826388889</v>
      </c>
      <c r="U2672" s="2">
        <v>43951.651261574072</v>
      </c>
      <c r="V2672" t="b">
        <v>0</v>
      </c>
      <c r="W2672" t="s">
        <v>98</v>
      </c>
      <c r="X2672" t="s">
        <v>4779</v>
      </c>
      <c r="Z2672" t="b">
        <v>0</v>
      </c>
      <c r="AA2672" t="s">
        <v>123</v>
      </c>
      <c r="AB2672" t="s">
        <v>42</v>
      </c>
      <c r="AC2672" t="b">
        <v>0</v>
      </c>
      <c r="AD2672" t="b">
        <v>1</v>
      </c>
      <c r="AE2672" s="3">
        <v>98775</v>
      </c>
      <c r="AF2672" s="3">
        <v>98775</v>
      </c>
    </row>
    <row r="2673" spans="1:32" x14ac:dyDescent="0.3">
      <c r="A2673" t="s">
        <v>2823</v>
      </c>
      <c r="B2673" t="b">
        <v>0</v>
      </c>
      <c r="D2673" t="b">
        <v>0</v>
      </c>
      <c r="E2673" s="1">
        <v>43951</v>
      </c>
      <c r="F2673" t="b">
        <v>1</v>
      </c>
      <c r="G2673" t="s">
        <v>159</v>
      </c>
      <c r="H2673" t="b">
        <v>0</v>
      </c>
      <c r="I2673" s="2">
        <v>43895.647962962961</v>
      </c>
      <c r="J2673" t="b">
        <v>0</v>
      </c>
      <c r="K2673" t="b">
        <v>0</v>
      </c>
      <c r="L2673" t="s">
        <v>226</v>
      </c>
      <c r="M2673">
        <v>2</v>
      </c>
      <c r="N2673">
        <v>2020</v>
      </c>
      <c r="O2673" t="s">
        <v>34</v>
      </c>
      <c r="P2673" t="s">
        <v>34</v>
      </c>
      <c r="R2673" t="s">
        <v>87</v>
      </c>
      <c r="S2673" s="2">
        <v>44297.8278587963</v>
      </c>
      <c r="U2673" s="2">
        <v>44077.591770833336</v>
      </c>
      <c r="V2673" t="b">
        <v>0</v>
      </c>
      <c r="W2673" t="s">
        <v>83</v>
      </c>
      <c r="X2673" t="s">
        <v>3049</v>
      </c>
      <c r="Z2673" t="b">
        <v>0</v>
      </c>
      <c r="AA2673" t="s">
        <v>159</v>
      </c>
      <c r="AB2673" t="s">
        <v>38</v>
      </c>
      <c r="AC2673" t="b">
        <v>0</v>
      </c>
      <c r="AD2673" t="b">
        <v>0</v>
      </c>
      <c r="AE2673" s="3">
        <v>8950</v>
      </c>
      <c r="AF2673" s="3">
        <v>0</v>
      </c>
    </row>
    <row r="2674" spans="1:32" x14ac:dyDescent="0.3">
      <c r="A2674" t="s">
        <v>3501</v>
      </c>
      <c r="B2674" t="b">
        <v>0</v>
      </c>
      <c r="D2674" t="b">
        <v>0</v>
      </c>
      <c r="E2674" s="1">
        <v>43951</v>
      </c>
      <c r="F2674" t="b">
        <v>1</v>
      </c>
      <c r="G2674" t="s">
        <v>1234</v>
      </c>
      <c r="H2674" t="b">
        <v>0</v>
      </c>
      <c r="I2674" s="2">
        <v>43864.651631944442</v>
      </c>
      <c r="J2674" t="b">
        <v>0</v>
      </c>
      <c r="K2674" t="b">
        <v>0</v>
      </c>
      <c r="L2674" t="s">
        <v>226</v>
      </c>
      <c r="M2674">
        <v>2</v>
      </c>
      <c r="N2674">
        <v>2020</v>
      </c>
      <c r="O2674" t="s">
        <v>34</v>
      </c>
      <c r="P2674" t="s">
        <v>34</v>
      </c>
      <c r="Q2674" t="s">
        <v>49</v>
      </c>
      <c r="R2674" t="s">
        <v>1234</v>
      </c>
      <c r="S2674" s="2">
        <v>44369.820925925924</v>
      </c>
      <c r="U2674" s="2">
        <v>43864.657650462963</v>
      </c>
      <c r="V2674" t="b">
        <v>0</v>
      </c>
      <c r="W2674" t="s">
        <v>121</v>
      </c>
      <c r="X2674" t="s">
        <v>3502</v>
      </c>
      <c r="Z2674" t="b">
        <v>0</v>
      </c>
      <c r="AA2674" t="s">
        <v>1234</v>
      </c>
      <c r="AB2674" t="s">
        <v>38</v>
      </c>
      <c r="AC2674" t="b">
        <v>0</v>
      </c>
      <c r="AD2674" t="b">
        <v>0</v>
      </c>
      <c r="AE2674" s="3">
        <v>106600</v>
      </c>
      <c r="AF2674" s="3">
        <v>0</v>
      </c>
    </row>
    <row r="2675" spans="1:32" x14ac:dyDescent="0.3">
      <c r="A2675" t="s">
        <v>3567</v>
      </c>
      <c r="B2675" t="b">
        <v>0</v>
      </c>
      <c r="D2675" t="b">
        <v>0</v>
      </c>
      <c r="E2675" s="1">
        <v>43951</v>
      </c>
      <c r="F2675" t="b">
        <v>1</v>
      </c>
      <c r="G2675" t="s">
        <v>40</v>
      </c>
      <c r="H2675" t="b">
        <v>0</v>
      </c>
      <c r="I2675" s="2">
        <v>43706.65902777778</v>
      </c>
      <c r="J2675" t="b">
        <v>0</v>
      </c>
      <c r="K2675" t="b">
        <v>0</v>
      </c>
      <c r="L2675" t="s">
        <v>226</v>
      </c>
      <c r="M2675">
        <v>2</v>
      </c>
      <c r="N2675">
        <v>2020</v>
      </c>
      <c r="O2675" t="s">
        <v>34</v>
      </c>
      <c r="P2675" t="s">
        <v>34</v>
      </c>
      <c r="Q2675" t="s">
        <v>49</v>
      </c>
      <c r="R2675" t="s">
        <v>87</v>
      </c>
      <c r="S2675" s="2">
        <v>44297.838888888888</v>
      </c>
      <c r="U2675" s="2">
        <v>44189.069571759261</v>
      </c>
      <c r="V2675" t="b">
        <v>0</v>
      </c>
      <c r="W2675" t="s">
        <v>121</v>
      </c>
      <c r="X2675" t="s">
        <v>3568</v>
      </c>
      <c r="Y2675" t="s">
        <v>1253</v>
      </c>
      <c r="Z2675" t="b">
        <v>0</v>
      </c>
      <c r="AA2675" t="s">
        <v>51</v>
      </c>
      <c r="AB2675" t="s">
        <v>38</v>
      </c>
      <c r="AC2675" t="b">
        <v>0</v>
      </c>
      <c r="AD2675" t="b">
        <v>0</v>
      </c>
      <c r="AE2675" s="3">
        <v>74699</v>
      </c>
      <c r="AF2675" s="3">
        <v>0</v>
      </c>
    </row>
    <row r="2676" spans="1:32" x14ac:dyDescent="0.3">
      <c r="A2676" t="s">
        <v>4050</v>
      </c>
      <c r="B2676" t="b">
        <v>0</v>
      </c>
      <c r="D2676" t="b">
        <v>0</v>
      </c>
      <c r="E2676" s="1">
        <v>43951</v>
      </c>
      <c r="F2676" t="b">
        <v>1</v>
      </c>
      <c r="G2676" t="s">
        <v>1034</v>
      </c>
      <c r="H2676" t="b">
        <v>1</v>
      </c>
      <c r="I2676" s="2">
        <v>43782.902627314812</v>
      </c>
      <c r="J2676" t="b">
        <v>0</v>
      </c>
      <c r="K2676" t="b">
        <v>0</v>
      </c>
      <c r="L2676" t="s">
        <v>226</v>
      </c>
      <c r="M2676">
        <v>2</v>
      </c>
      <c r="N2676">
        <v>2020</v>
      </c>
      <c r="O2676" t="s">
        <v>34</v>
      </c>
      <c r="P2676" t="s">
        <v>34</v>
      </c>
      <c r="Q2676" t="s">
        <v>120</v>
      </c>
      <c r="R2676" t="s">
        <v>87</v>
      </c>
      <c r="S2676" s="2">
        <v>44296.959062499998</v>
      </c>
      <c r="U2676" s="2">
        <v>43871.92046296296</v>
      </c>
      <c r="V2676" t="b">
        <v>0</v>
      </c>
      <c r="W2676" t="s">
        <v>98</v>
      </c>
      <c r="X2676" t="s">
        <v>4051</v>
      </c>
      <c r="Z2676" t="b">
        <v>0</v>
      </c>
      <c r="AA2676" t="s">
        <v>123</v>
      </c>
      <c r="AB2676" t="s">
        <v>38</v>
      </c>
      <c r="AC2676" t="b">
        <v>0</v>
      </c>
      <c r="AD2676" t="b">
        <v>0</v>
      </c>
      <c r="AE2676" s="3">
        <v>123000</v>
      </c>
      <c r="AF2676" s="3">
        <v>0</v>
      </c>
    </row>
    <row r="2677" spans="1:32" x14ac:dyDescent="0.3">
      <c r="A2677" t="s">
        <v>2823</v>
      </c>
      <c r="B2677" t="b">
        <v>0</v>
      </c>
      <c r="D2677" t="b">
        <v>0</v>
      </c>
      <c r="E2677" s="1">
        <v>43951</v>
      </c>
      <c r="F2677" t="b">
        <v>1</v>
      </c>
      <c r="G2677" t="s">
        <v>159</v>
      </c>
      <c r="H2677" t="b">
        <v>0</v>
      </c>
      <c r="I2677" s="2">
        <v>43929.602280092593</v>
      </c>
      <c r="J2677" t="b">
        <v>0</v>
      </c>
      <c r="K2677" t="b">
        <v>0</v>
      </c>
      <c r="L2677" t="s">
        <v>226</v>
      </c>
      <c r="M2677">
        <v>2</v>
      </c>
      <c r="N2677">
        <v>2020</v>
      </c>
      <c r="O2677" t="s">
        <v>5</v>
      </c>
      <c r="P2677" t="s">
        <v>5</v>
      </c>
      <c r="R2677" t="s">
        <v>87</v>
      </c>
      <c r="S2677" s="2">
        <v>44296.95826388889</v>
      </c>
      <c r="U2677" s="2">
        <v>43951.630011574074</v>
      </c>
      <c r="V2677" t="b">
        <v>0</v>
      </c>
      <c r="W2677" t="s">
        <v>45</v>
      </c>
      <c r="X2677" t="s">
        <v>4746</v>
      </c>
      <c r="Z2677" t="b">
        <v>0</v>
      </c>
      <c r="AA2677" t="s">
        <v>159</v>
      </c>
      <c r="AB2677" t="s">
        <v>42</v>
      </c>
      <c r="AC2677" t="b">
        <v>0</v>
      </c>
      <c r="AD2677" t="b">
        <v>1</v>
      </c>
      <c r="AE2677" s="3">
        <v>6712.5</v>
      </c>
      <c r="AF2677" s="3">
        <v>6712.5</v>
      </c>
    </row>
    <row r="2678" spans="1:32" x14ac:dyDescent="0.3">
      <c r="A2678" t="s">
        <v>5456</v>
      </c>
      <c r="B2678" t="b">
        <v>0</v>
      </c>
      <c r="D2678" t="b">
        <v>0</v>
      </c>
      <c r="E2678" s="1">
        <v>43951</v>
      </c>
      <c r="F2678" t="b">
        <v>1</v>
      </c>
      <c r="G2678" t="s">
        <v>51</v>
      </c>
      <c r="H2678" t="b">
        <v>0</v>
      </c>
      <c r="I2678" s="2">
        <v>43794.938761574071</v>
      </c>
      <c r="J2678" t="b">
        <v>0</v>
      </c>
      <c r="K2678" t="b">
        <v>0</v>
      </c>
      <c r="L2678" t="s">
        <v>226</v>
      </c>
      <c r="M2678">
        <v>2</v>
      </c>
      <c r="N2678">
        <v>2020</v>
      </c>
      <c r="O2678" t="s">
        <v>5</v>
      </c>
      <c r="P2678" t="s">
        <v>5</v>
      </c>
      <c r="Q2678" t="s">
        <v>49</v>
      </c>
      <c r="R2678" t="s">
        <v>1234</v>
      </c>
      <c r="S2678" s="2">
        <v>44369.848379629628</v>
      </c>
      <c r="U2678" s="2">
        <v>43951.592673611114</v>
      </c>
      <c r="V2678" t="b">
        <v>0</v>
      </c>
      <c r="W2678" t="s">
        <v>121</v>
      </c>
      <c r="X2678" t="s">
        <v>5457</v>
      </c>
      <c r="Z2678" t="b">
        <v>1</v>
      </c>
      <c r="AA2678" t="s">
        <v>1234</v>
      </c>
      <c r="AB2678" t="s">
        <v>42</v>
      </c>
      <c r="AC2678" t="b">
        <v>0</v>
      </c>
      <c r="AD2678" t="b">
        <v>1</v>
      </c>
      <c r="AE2678" s="3">
        <v>41241.75</v>
      </c>
      <c r="AF2678" s="3">
        <v>41241.75</v>
      </c>
    </row>
    <row r="2679" spans="1:32" x14ac:dyDescent="0.3">
      <c r="A2679" t="s">
        <v>1919</v>
      </c>
      <c r="B2679" t="b">
        <v>0</v>
      </c>
      <c r="D2679" t="b">
        <v>0</v>
      </c>
      <c r="E2679" s="1">
        <v>43952</v>
      </c>
      <c r="F2679" t="b">
        <v>1</v>
      </c>
      <c r="G2679" t="s">
        <v>40</v>
      </c>
      <c r="H2679" t="b">
        <v>0</v>
      </c>
      <c r="I2679" s="2">
        <v>43907.716053240743</v>
      </c>
      <c r="J2679" t="b">
        <v>0</v>
      </c>
      <c r="K2679" t="b">
        <v>0</v>
      </c>
      <c r="L2679" t="s">
        <v>226</v>
      </c>
      <c r="M2679">
        <v>2</v>
      </c>
      <c r="N2679">
        <v>2020</v>
      </c>
      <c r="O2679" t="s">
        <v>34</v>
      </c>
      <c r="P2679" t="s">
        <v>34</v>
      </c>
      <c r="Q2679" t="s">
        <v>69</v>
      </c>
      <c r="R2679" t="s">
        <v>87</v>
      </c>
      <c r="S2679" s="2">
        <v>44297.8278587963</v>
      </c>
      <c r="U2679" s="2">
        <v>43998.828101851854</v>
      </c>
      <c r="V2679" t="b">
        <v>0</v>
      </c>
      <c r="W2679" t="s">
        <v>83</v>
      </c>
      <c r="X2679" t="s">
        <v>3459</v>
      </c>
      <c r="Z2679" t="b">
        <v>0</v>
      </c>
      <c r="AA2679" t="s">
        <v>40</v>
      </c>
      <c r="AB2679" t="s">
        <v>38</v>
      </c>
      <c r="AC2679" t="b">
        <v>0</v>
      </c>
      <c r="AD2679" t="b">
        <v>0</v>
      </c>
      <c r="AE2679" s="3">
        <v>238</v>
      </c>
      <c r="AF2679" s="3">
        <v>0</v>
      </c>
    </row>
    <row r="2680" spans="1:32" x14ac:dyDescent="0.3">
      <c r="A2680" t="s">
        <v>43</v>
      </c>
      <c r="B2680" t="b">
        <v>0</v>
      </c>
      <c r="D2680" t="b">
        <v>0</v>
      </c>
      <c r="E2680" s="1">
        <v>43952</v>
      </c>
      <c r="F2680" t="b">
        <v>1</v>
      </c>
      <c r="G2680" t="s">
        <v>40</v>
      </c>
      <c r="H2680" t="b">
        <v>0</v>
      </c>
      <c r="I2680" s="2">
        <v>43899.858252314814</v>
      </c>
      <c r="J2680" t="b">
        <v>0</v>
      </c>
      <c r="K2680" t="b">
        <v>0</v>
      </c>
      <c r="L2680" t="s">
        <v>226</v>
      </c>
      <c r="M2680">
        <v>2</v>
      </c>
      <c r="N2680">
        <v>2020</v>
      </c>
      <c r="O2680" t="s">
        <v>34</v>
      </c>
      <c r="P2680" t="s">
        <v>34</v>
      </c>
      <c r="Q2680" t="s">
        <v>35</v>
      </c>
      <c r="R2680" t="s">
        <v>87</v>
      </c>
      <c r="S2680" s="2">
        <v>44297.853321759256</v>
      </c>
      <c r="U2680" s="2">
        <v>43935.864293981482</v>
      </c>
      <c r="V2680" t="b">
        <v>0</v>
      </c>
      <c r="W2680" t="s">
        <v>121</v>
      </c>
      <c r="X2680" t="s">
        <v>3460</v>
      </c>
      <c r="Z2680" t="b">
        <v>0</v>
      </c>
      <c r="AA2680" t="s">
        <v>194</v>
      </c>
      <c r="AB2680" t="s">
        <v>38</v>
      </c>
      <c r="AC2680" t="b">
        <v>0</v>
      </c>
      <c r="AD2680" t="b">
        <v>0</v>
      </c>
      <c r="AE2680" s="3">
        <v>316437</v>
      </c>
      <c r="AF2680" s="3">
        <v>0</v>
      </c>
    </row>
    <row r="2681" spans="1:32" x14ac:dyDescent="0.3">
      <c r="A2681" t="s">
        <v>5302</v>
      </c>
      <c r="B2681" t="b">
        <v>0</v>
      </c>
      <c r="D2681" t="b">
        <v>0</v>
      </c>
      <c r="E2681" s="1">
        <v>43952</v>
      </c>
      <c r="F2681" t="b">
        <v>1</v>
      </c>
      <c r="G2681" t="s">
        <v>74</v>
      </c>
      <c r="H2681" t="b">
        <v>0</v>
      </c>
      <c r="I2681" s="2">
        <v>43859.842870370368</v>
      </c>
      <c r="J2681" t="b">
        <v>0</v>
      </c>
      <c r="K2681" t="b">
        <v>0</v>
      </c>
      <c r="L2681" t="s">
        <v>226</v>
      </c>
      <c r="M2681">
        <v>2</v>
      </c>
      <c r="N2681">
        <v>2020</v>
      </c>
      <c r="O2681" t="s">
        <v>5</v>
      </c>
      <c r="P2681" t="s">
        <v>5</v>
      </c>
      <c r="Q2681" t="s">
        <v>69</v>
      </c>
      <c r="R2681" t="s">
        <v>87</v>
      </c>
      <c r="S2681" s="2">
        <v>44297.838888888888</v>
      </c>
      <c r="U2681" s="2">
        <v>43952.708518518521</v>
      </c>
      <c r="V2681" t="b">
        <v>0</v>
      </c>
      <c r="W2681" t="s">
        <v>121</v>
      </c>
      <c r="X2681" t="s">
        <v>5440</v>
      </c>
      <c r="Z2681" t="b">
        <v>1</v>
      </c>
      <c r="AA2681" t="s">
        <v>74</v>
      </c>
      <c r="AB2681" t="s">
        <v>42</v>
      </c>
      <c r="AC2681" t="b">
        <v>0</v>
      </c>
      <c r="AD2681" t="b">
        <v>1</v>
      </c>
      <c r="AE2681" s="3">
        <v>780</v>
      </c>
      <c r="AF2681" s="3">
        <v>780</v>
      </c>
    </row>
    <row r="2682" spans="1:32" x14ac:dyDescent="0.3">
      <c r="A2682" t="s">
        <v>1286</v>
      </c>
      <c r="B2682" t="b">
        <v>0</v>
      </c>
      <c r="D2682" t="b">
        <v>0</v>
      </c>
      <c r="E2682" s="1">
        <v>43955</v>
      </c>
      <c r="F2682" t="b">
        <v>1</v>
      </c>
      <c r="G2682" t="s">
        <v>159</v>
      </c>
      <c r="H2682" t="b">
        <v>0</v>
      </c>
      <c r="I2682" s="2">
        <v>43962.863020833334</v>
      </c>
      <c r="J2682" t="b">
        <v>0</v>
      </c>
      <c r="K2682" t="b">
        <v>0</v>
      </c>
      <c r="L2682" t="s">
        <v>226</v>
      </c>
      <c r="M2682">
        <v>2</v>
      </c>
      <c r="N2682">
        <v>2020</v>
      </c>
      <c r="O2682" t="s">
        <v>5</v>
      </c>
      <c r="P2682" t="s">
        <v>5</v>
      </c>
      <c r="R2682" t="s">
        <v>87</v>
      </c>
      <c r="S2682" s="2">
        <v>44297.83829861111</v>
      </c>
      <c r="V2682" t="b">
        <v>0</v>
      </c>
      <c r="W2682" t="s">
        <v>121</v>
      </c>
      <c r="X2682" t="s">
        <v>4653</v>
      </c>
      <c r="Z2682" t="b">
        <v>0</v>
      </c>
      <c r="AA2682" t="s">
        <v>159</v>
      </c>
      <c r="AB2682" t="s">
        <v>42</v>
      </c>
      <c r="AC2682" t="b">
        <v>0</v>
      </c>
      <c r="AD2682" t="b">
        <v>1</v>
      </c>
      <c r="AE2682" s="3">
        <v>2990</v>
      </c>
      <c r="AF2682" s="3">
        <v>2990</v>
      </c>
    </row>
    <row r="2683" spans="1:32" x14ac:dyDescent="0.3">
      <c r="A2683" t="s">
        <v>3170</v>
      </c>
      <c r="B2683" t="b">
        <v>0</v>
      </c>
      <c r="D2683" t="b">
        <v>0</v>
      </c>
      <c r="E2683" s="1">
        <v>43956</v>
      </c>
      <c r="F2683" t="b">
        <v>1</v>
      </c>
      <c r="G2683" t="s">
        <v>159</v>
      </c>
      <c r="H2683" t="b">
        <v>0</v>
      </c>
      <c r="I2683" s="2">
        <v>43956.872523148151</v>
      </c>
      <c r="J2683" t="b">
        <v>0</v>
      </c>
      <c r="K2683" t="b">
        <v>0</v>
      </c>
      <c r="L2683" t="s">
        <v>226</v>
      </c>
      <c r="M2683">
        <v>2</v>
      </c>
      <c r="N2683">
        <v>2020</v>
      </c>
      <c r="O2683" t="s">
        <v>5</v>
      </c>
      <c r="P2683" t="s">
        <v>5</v>
      </c>
      <c r="R2683" t="s">
        <v>87</v>
      </c>
      <c r="S2683" s="2">
        <v>44296.95826388889</v>
      </c>
      <c r="V2683" t="b">
        <v>0</v>
      </c>
      <c r="W2683" t="s">
        <v>37</v>
      </c>
      <c r="X2683" t="s">
        <v>4652</v>
      </c>
      <c r="Z2683" t="b">
        <v>0</v>
      </c>
      <c r="AA2683" t="s">
        <v>159</v>
      </c>
      <c r="AB2683" t="s">
        <v>42</v>
      </c>
      <c r="AC2683" t="b">
        <v>0</v>
      </c>
      <c r="AD2683" t="b">
        <v>1</v>
      </c>
      <c r="AE2683" s="3">
        <v>0</v>
      </c>
      <c r="AF2683" s="3">
        <v>0</v>
      </c>
    </row>
    <row r="2684" spans="1:32" x14ac:dyDescent="0.3">
      <c r="A2684" t="s">
        <v>5410</v>
      </c>
      <c r="B2684" t="b">
        <v>0</v>
      </c>
      <c r="D2684" t="b">
        <v>0</v>
      </c>
      <c r="E2684" s="1">
        <v>43956</v>
      </c>
      <c r="F2684" t="b">
        <v>1</v>
      </c>
      <c r="G2684" t="s">
        <v>74</v>
      </c>
      <c r="H2684" t="b">
        <v>0</v>
      </c>
      <c r="I2684" s="2">
        <v>43557.837094907409</v>
      </c>
      <c r="J2684" t="b">
        <v>0</v>
      </c>
      <c r="K2684" t="b">
        <v>0</v>
      </c>
      <c r="L2684" t="s">
        <v>226</v>
      </c>
      <c r="M2684">
        <v>2</v>
      </c>
      <c r="N2684">
        <v>2020</v>
      </c>
      <c r="O2684" t="s">
        <v>5</v>
      </c>
      <c r="P2684" t="s">
        <v>5</v>
      </c>
      <c r="Q2684" t="s">
        <v>69</v>
      </c>
      <c r="R2684" t="s">
        <v>40</v>
      </c>
      <c r="S2684" s="2">
        <v>44205.814502314817</v>
      </c>
      <c r="U2684" s="2">
        <v>43956.738599537035</v>
      </c>
      <c r="V2684" t="b">
        <v>0</v>
      </c>
      <c r="W2684" t="s">
        <v>3635</v>
      </c>
      <c r="X2684" t="s">
        <v>5411</v>
      </c>
      <c r="Z2684" t="b">
        <v>1</v>
      </c>
      <c r="AA2684" t="s">
        <v>74</v>
      </c>
      <c r="AB2684" t="s">
        <v>42</v>
      </c>
      <c r="AC2684" t="b">
        <v>0</v>
      </c>
      <c r="AD2684" t="b">
        <v>1</v>
      </c>
      <c r="AE2684" s="3">
        <v>72160.11</v>
      </c>
      <c r="AF2684" s="3">
        <v>72160.11</v>
      </c>
    </row>
    <row r="2685" spans="1:32" x14ac:dyDescent="0.3">
      <c r="A2685" t="s">
        <v>4642</v>
      </c>
      <c r="B2685" t="b">
        <v>0</v>
      </c>
      <c r="D2685" t="b">
        <v>0</v>
      </c>
      <c r="E2685" s="1">
        <v>43957</v>
      </c>
      <c r="F2685" t="b">
        <v>1</v>
      </c>
      <c r="G2685" t="s">
        <v>159</v>
      </c>
      <c r="H2685" t="b">
        <v>0</v>
      </c>
      <c r="I2685" s="2">
        <v>43956.694421296299</v>
      </c>
      <c r="J2685" t="b">
        <v>0</v>
      </c>
      <c r="K2685" t="b">
        <v>0</v>
      </c>
      <c r="L2685" t="s">
        <v>226</v>
      </c>
      <c r="M2685">
        <v>2</v>
      </c>
      <c r="N2685">
        <v>2020</v>
      </c>
      <c r="O2685" t="s">
        <v>5</v>
      </c>
      <c r="P2685" t="s">
        <v>5</v>
      </c>
      <c r="Q2685" t="s">
        <v>120</v>
      </c>
      <c r="R2685" t="s">
        <v>87</v>
      </c>
      <c r="S2685" s="2">
        <v>44296.95826388889</v>
      </c>
      <c r="U2685" s="2">
        <v>43962.557384259257</v>
      </c>
      <c r="V2685" t="b">
        <v>0</v>
      </c>
      <c r="W2685" t="s">
        <v>98</v>
      </c>
      <c r="X2685" t="s">
        <v>4736</v>
      </c>
      <c r="Z2685" t="b">
        <v>0</v>
      </c>
      <c r="AA2685" t="s">
        <v>159</v>
      </c>
      <c r="AB2685" t="s">
        <v>42</v>
      </c>
      <c r="AC2685" t="b">
        <v>0</v>
      </c>
      <c r="AD2685" t="b">
        <v>1</v>
      </c>
      <c r="AE2685" s="3">
        <v>5121</v>
      </c>
      <c r="AF2685" s="3">
        <v>5121</v>
      </c>
    </row>
    <row r="2686" spans="1:32" x14ac:dyDescent="0.3">
      <c r="A2686" t="s">
        <v>5357</v>
      </c>
      <c r="B2686" t="b">
        <v>0</v>
      </c>
      <c r="D2686" t="b">
        <v>0</v>
      </c>
      <c r="E2686" s="1">
        <v>43957</v>
      </c>
      <c r="F2686" t="b">
        <v>1</v>
      </c>
      <c r="G2686" t="s">
        <v>40</v>
      </c>
      <c r="H2686" t="b">
        <v>0</v>
      </c>
      <c r="I2686" s="2">
        <v>43943.521921296298</v>
      </c>
      <c r="J2686" t="b">
        <v>0</v>
      </c>
      <c r="K2686" t="b">
        <v>0</v>
      </c>
      <c r="L2686" t="s">
        <v>226</v>
      </c>
      <c r="M2686">
        <v>2</v>
      </c>
      <c r="N2686">
        <v>2020</v>
      </c>
      <c r="O2686" t="s">
        <v>5</v>
      </c>
      <c r="P2686" t="s">
        <v>5</v>
      </c>
      <c r="Q2686" t="s">
        <v>69</v>
      </c>
      <c r="R2686" t="s">
        <v>40</v>
      </c>
      <c r="S2686" s="2">
        <v>44175.893564814818</v>
      </c>
      <c r="U2686" s="2">
        <v>43957.670636574076</v>
      </c>
      <c r="V2686" t="b">
        <v>0</v>
      </c>
      <c r="W2686" t="s">
        <v>37</v>
      </c>
      <c r="X2686" t="s">
        <v>5444</v>
      </c>
      <c r="Z2686" t="b">
        <v>1</v>
      </c>
      <c r="AA2686" t="s">
        <v>40</v>
      </c>
      <c r="AB2686" t="s">
        <v>42</v>
      </c>
      <c r="AC2686" t="b">
        <v>0</v>
      </c>
      <c r="AD2686" t="b">
        <v>1</v>
      </c>
      <c r="AE2686" s="3">
        <v>1492.5</v>
      </c>
      <c r="AF2686" s="3">
        <v>1492.5</v>
      </c>
    </row>
    <row r="2687" spans="1:32" x14ac:dyDescent="0.3">
      <c r="A2687" t="s">
        <v>1329</v>
      </c>
      <c r="B2687" t="b">
        <v>0</v>
      </c>
      <c r="D2687" t="b">
        <v>0</v>
      </c>
      <c r="E2687" s="1">
        <v>43958</v>
      </c>
      <c r="F2687" t="b">
        <v>1</v>
      </c>
      <c r="G2687" t="s">
        <v>123</v>
      </c>
      <c r="H2687" t="b">
        <v>0</v>
      </c>
      <c r="I2687" s="2">
        <v>43917.641076388885</v>
      </c>
      <c r="J2687" t="b">
        <v>0</v>
      </c>
      <c r="K2687" t="b">
        <v>0</v>
      </c>
      <c r="L2687" t="s">
        <v>226</v>
      </c>
      <c r="M2687">
        <v>2</v>
      </c>
      <c r="N2687">
        <v>2020</v>
      </c>
      <c r="O2687" t="s">
        <v>5</v>
      </c>
      <c r="P2687" t="s">
        <v>5</v>
      </c>
      <c r="Q2687" t="s">
        <v>120</v>
      </c>
      <c r="R2687" t="s">
        <v>87</v>
      </c>
      <c r="S2687" s="2">
        <v>44296.95826388889</v>
      </c>
      <c r="U2687" s="2">
        <v>43958.898449074077</v>
      </c>
      <c r="V2687" t="b">
        <v>0</v>
      </c>
      <c r="W2687" t="s">
        <v>98</v>
      </c>
      <c r="X2687" t="s">
        <v>4782</v>
      </c>
      <c r="Z2687" t="b">
        <v>0</v>
      </c>
      <c r="AA2687" t="s">
        <v>123</v>
      </c>
      <c r="AB2687" t="s">
        <v>42</v>
      </c>
      <c r="AC2687" t="b">
        <v>0</v>
      </c>
      <c r="AD2687" t="b">
        <v>1</v>
      </c>
      <c r="AE2687" s="3">
        <v>19200</v>
      </c>
      <c r="AF2687" s="3">
        <v>19200</v>
      </c>
    </row>
    <row r="2688" spans="1:32" x14ac:dyDescent="0.3">
      <c r="A2688" t="s">
        <v>1329</v>
      </c>
      <c r="B2688" t="b">
        <v>0</v>
      </c>
      <c r="D2688" t="b">
        <v>0</v>
      </c>
      <c r="E2688" s="1">
        <v>43958</v>
      </c>
      <c r="F2688" t="b">
        <v>1</v>
      </c>
      <c r="G2688" t="s">
        <v>2033</v>
      </c>
      <c r="H2688" t="b">
        <v>1</v>
      </c>
      <c r="I2688" s="2">
        <v>43705.114131944443</v>
      </c>
      <c r="J2688" t="b">
        <v>0</v>
      </c>
      <c r="K2688" t="b">
        <v>0</v>
      </c>
      <c r="L2688" t="s">
        <v>226</v>
      </c>
      <c r="M2688">
        <v>2</v>
      </c>
      <c r="N2688">
        <v>2020</v>
      </c>
      <c r="O2688" t="s">
        <v>5</v>
      </c>
      <c r="P2688" t="s">
        <v>5</v>
      </c>
      <c r="Q2688" t="s">
        <v>120</v>
      </c>
      <c r="R2688" t="s">
        <v>87</v>
      </c>
      <c r="S2688" s="2">
        <v>44296.95826388889</v>
      </c>
      <c r="U2688" s="2">
        <v>43958.897928240738</v>
      </c>
      <c r="V2688" t="b">
        <v>0</v>
      </c>
      <c r="W2688" t="s">
        <v>98</v>
      </c>
      <c r="X2688" t="s">
        <v>5180</v>
      </c>
      <c r="Z2688" t="b">
        <v>0</v>
      </c>
      <c r="AA2688" t="s">
        <v>123</v>
      </c>
      <c r="AB2688" t="s">
        <v>42</v>
      </c>
      <c r="AC2688" t="b">
        <v>0</v>
      </c>
      <c r="AD2688" t="b">
        <v>1</v>
      </c>
      <c r="AE2688" s="3">
        <v>136000</v>
      </c>
      <c r="AF2688" s="3">
        <v>136000</v>
      </c>
    </row>
    <row r="2689" spans="1:32" x14ac:dyDescent="0.3">
      <c r="A2689" t="s">
        <v>147</v>
      </c>
      <c r="B2689" t="b">
        <v>0</v>
      </c>
      <c r="D2689" t="b">
        <v>0</v>
      </c>
      <c r="E2689" s="1">
        <v>43959</v>
      </c>
      <c r="F2689" t="b">
        <v>1</v>
      </c>
      <c r="G2689" t="s">
        <v>159</v>
      </c>
      <c r="H2689" t="b">
        <v>0</v>
      </c>
      <c r="I2689" s="2">
        <v>43934.871180555558</v>
      </c>
      <c r="J2689" t="b">
        <v>0</v>
      </c>
      <c r="K2689" t="b">
        <v>0</v>
      </c>
      <c r="L2689" t="s">
        <v>226</v>
      </c>
      <c r="M2689">
        <v>2</v>
      </c>
      <c r="N2689">
        <v>2020</v>
      </c>
      <c r="O2689" t="s">
        <v>5</v>
      </c>
      <c r="P2689" t="s">
        <v>5</v>
      </c>
      <c r="R2689" t="s">
        <v>87</v>
      </c>
      <c r="S2689" s="2">
        <v>44296.95826388889</v>
      </c>
      <c r="U2689" s="2">
        <v>43962.570243055554</v>
      </c>
      <c r="V2689" t="b">
        <v>0</v>
      </c>
      <c r="W2689" t="s">
        <v>37</v>
      </c>
      <c r="X2689" t="s">
        <v>4747</v>
      </c>
      <c r="Z2689" t="b">
        <v>0</v>
      </c>
      <c r="AA2689" t="s">
        <v>159</v>
      </c>
      <c r="AB2689" t="s">
        <v>42</v>
      </c>
      <c r="AC2689" t="b">
        <v>0</v>
      </c>
      <c r="AD2689" t="b">
        <v>1</v>
      </c>
      <c r="AE2689" s="3">
        <v>8950</v>
      </c>
      <c r="AF2689" s="3">
        <v>8950</v>
      </c>
    </row>
    <row r="2690" spans="1:32" x14ac:dyDescent="0.3">
      <c r="A2690" t="s">
        <v>5386</v>
      </c>
      <c r="B2690" t="b">
        <v>0</v>
      </c>
      <c r="D2690" t="b">
        <v>0</v>
      </c>
      <c r="E2690" s="1">
        <v>43959</v>
      </c>
      <c r="F2690" t="b">
        <v>1</v>
      </c>
      <c r="G2690" t="s">
        <v>40</v>
      </c>
      <c r="H2690" t="b">
        <v>0</v>
      </c>
      <c r="I2690" s="2">
        <v>43854.658368055556</v>
      </c>
      <c r="J2690" t="b">
        <v>0</v>
      </c>
      <c r="K2690" t="b">
        <v>0</v>
      </c>
      <c r="L2690" t="s">
        <v>226</v>
      </c>
      <c r="M2690">
        <v>2</v>
      </c>
      <c r="N2690">
        <v>2020</v>
      </c>
      <c r="O2690" t="s">
        <v>5</v>
      </c>
      <c r="P2690" t="s">
        <v>5</v>
      </c>
      <c r="Q2690" t="s">
        <v>69</v>
      </c>
      <c r="R2690" t="s">
        <v>87</v>
      </c>
      <c r="S2690" s="2">
        <v>44297.828460648147</v>
      </c>
      <c r="U2690" s="2">
        <v>43959.553599537037</v>
      </c>
      <c r="V2690" t="b">
        <v>0</v>
      </c>
      <c r="W2690" t="s">
        <v>83</v>
      </c>
      <c r="X2690" t="s">
        <v>5429</v>
      </c>
      <c r="Z2690" t="b">
        <v>1</v>
      </c>
      <c r="AA2690" t="s">
        <v>40</v>
      </c>
      <c r="AB2690" t="s">
        <v>42</v>
      </c>
      <c r="AC2690" t="b">
        <v>0</v>
      </c>
      <c r="AD2690" t="b">
        <v>1</v>
      </c>
      <c r="AE2690" s="3">
        <v>6500</v>
      </c>
      <c r="AF2690" s="3">
        <v>6500</v>
      </c>
    </row>
    <row r="2691" spans="1:32" x14ac:dyDescent="0.3">
      <c r="A2691" t="s">
        <v>3795</v>
      </c>
      <c r="B2691" t="b">
        <v>0</v>
      </c>
      <c r="D2691" t="b">
        <v>0</v>
      </c>
      <c r="E2691" s="1">
        <v>43959</v>
      </c>
      <c r="F2691" t="b">
        <v>1</v>
      </c>
      <c r="G2691" t="s">
        <v>40</v>
      </c>
      <c r="H2691" t="b">
        <v>0</v>
      </c>
      <c r="I2691" s="2">
        <v>43888.691354166665</v>
      </c>
      <c r="J2691" t="b">
        <v>0</v>
      </c>
      <c r="K2691" t="b">
        <v>0</v>
      </c>
      <c r="L2691" t="s">
        <v>226</v>
      </c>
      <c r="M2691">
        <v>2</v>
      </c>
      <c r="N2691">
        <v>2020</v>
      </c>
      <c r="O2691" t="s">
        <v>5</v>
      </c>
      <c r="P2691" t="s">
        <v>5</v>
      </c>
      <c r="Q2691" t="s">
        <v>69</v>
      </c>
      <c r="R2691" t="s">
        <v>87</v>
      </c>
      <c r="S2691" s="2">
        <v>44297.838888888888</v>
      </c>
      <c r="U2691" s="2">
        <v>43959.776307870372</v>
      </c>
      <c r="V2691" t="b">
        <v>0</v>
      </c>
      <c r="W2691" t="s">
        <v>121</v>
      </c>
      <c r="X2691" t="s">
        <v>5430</v>
      </c>
      <c r="Z2691" t="b">
        <v>1</v>
      </c>
      <c r="AA2691" t="s">
        <v>40</v>
      </c>
      <c r="AB2691" t="s">
        <v>42</v>
      </c>
      <c r="AC2691" t="b">
        <v>0</v>
      </c>
      <c r="AD2691" t="b">
        <v>1</v>
      </c>
      <c r="AE2691" s="3">
        <v>16575</v>
      </c>
      <c r="AF2691" s="3">
        <v>16575</v>
      </c>
    </row>
    <row r="2692" spans="1:32" x14ac:dyDescent="0.3">
      <c r="A2692" t="s">
        <v>118</v>
      </c>
      <c r="B2692" t="b">
        <v>0</v>
      </c>
      <c r="D2692" t="b">
        <v>0</v>
      </c>
      <c r="E2692" s="1">
        <v>43962</v>
      </c>
      <c r="F2692" t="b">
        <v>1</v>
      </c>
      <c r="G2692" t="s">
        <v>159</v>
      </c>
      <c r="H2692" t="b">
        <v>0</v>
      </c>
      <c r="I2692" s="2">
        <v>43963.77679398148</v>
      </c>
      <c r="J2692" t="b">
        <v>0</v>
      </c>
      <c r="K2692" t="b">
        <v>0</v>
      </c>
      <c r="L2692" t="s">
        <v>226</v>
      </c>
      <c r="M2692">
        <v>2</v>
      </c>
      <c r="N2692">
        <v>2020</v>
      </c>
      <c r="O2692" t="s">
        <v>5</v>
      </c>
      <c r="P2692" t="s">
        <v>5</v>
      </c>
      <c r="R2692" t="s">
        <v>87</v>
      </c>
      <c r="S2692" s="2">
        <v>44296.95826388889</v>
      </c>
      <c r="V2692" t="b">
        <v>0</v>
      </c>
      <c r="W2692" t="s">
        <v>1226</v>
      </c>
      <c r="X2692" t="s">
        <v>4709</v>
      </c>
      <c r="Z2692" t="b">
        <v>0</v>
      </c>
      <c r="AA2692" t="s">
        <v>159</v>
      </c>
      <c r="AB2692" t="s">
        <v>42</v>
      </c>
      <c r="AC2692" t="b">
        <v>0</v>
      </c>
      <c r="AD2692" t="b">
        <v>1</v>
      </c>
      <c r="AE2692" s="3">
        <v>695</v>
      </c>
      <c r="AF2692" s="3">
        <v>695</v>
      </c>
    </row>
    <row r="2693" spans="1:32" x14ac:dyDescent="0.3">
      <c r="A2693" t="s">
        <v>618</v>
      </c>
      <c r="B2693" t="b">
        <v>0</v>
      </c>
      <c r="D2693" t="b">
        <v>0</v>
      </c>
      <c r="E2693" s="1">
        <v>43963</v>
      </c>
      <c r="F2693" t="b">
        <v>1</v>
      </c>
      <c r="G2693" t="s">
        <v>159</v>
      </c>
      <c r="H2693" t="b">
        <v>0</v>
      </c>
      <c r="I2693" s="2">
        <v>43963.600532407407</v>
      </c>
      <c r="J2693" t="b">
        <v>0</v>
      </c>
      <c r="K2693" t="b">
        <v>0</v>
      </c>
      <c r="L2693" t="s">
        <v>226</v>
      </c>
      <c r="M2693">
        <v>2</v>
      </c>
      <c r="N2693">
        <v>2020</v>
      </c>
      <c r="O2693" t="s">
        <v>5</v>
      </c>
      <c r="P2693" t="s">
        <v>5</v>
      </c>
      <c r="R2693" t="s">
        <v>87</v>
      </c>
      <c r="S2693" s="2">
        <v>44296.95826388889</v>
      </c>
      <c r="U2693" s="2">
        <v>43963.857557870368</v>
      </c>
      <c r="V2693" t="b">
        <v>0</v>
      </c>
      <c r="W2693" t="s">
        <v>141</v>
      </c>
      <c r="X2693" t="s">
        <v>4654</v>
      </c>
      <c r="Z2693" t="b">
        <v>0</v>
      </c>
      <c r="AA2693" t="s">
        <v>159</v>
      </c>
      <c r="AB2693" t="s">
        <v>42</v>
      </c>
      <c r="AC2693" t="b">
        <v>0</v>
      </c>
      <c r="AD2693" t="b">
        <v>1</v>
      </c>
      <c r="AE2693" s="3">
        <v>8000</v>
      </c>
      <c r="AF2693" s="3">
        <v>8000</v>
      </c>
    </row>
    <row r="2694" spans="1:32" x14ac:dyDescent="0.3">
      <c r="A2694" t="s">
        <v>282</v>
      </c>
      <c r="B2694" t="b">
        <v>0</v>
      </c>
      <c r="D2694" t="b">
        <v>0</v>
      </c>
      <c r="E2694" s="1">
        <v>43966</v>
      </c>
      <c r="F2694" t="b">
        <v>1</v>
      </c>
      <c r="G2694" t="s">
        <v>159</v>
      </c>
      <c r="H2694" t="b">
        <v>0</v>
      </c>
      <c r="I2694" s="2">
        <v>43966.582824074074</v>
      </c>
      <c r="J2694" t="b">
        <v>0</v>
      </c>
      <c r="K2694" t="b">
        <v>0</v>
      </c>
      <c r="L2694" t="s">
        <v>226</v>
      </c>
      <c r="M2694">
        <v>2</v>
      </c>
      <c r="N2694">
        <v>2020</v>
      </c>
      <c r="O2694" t="s">
        <v>5</v>
      </c>
      <c r="P2694" t="s">
        <v>5</v>
      </c>
      <c r="R2694" t="s">
        <v>87</v>
      </c>
      <c r="S2694" s="2">
        <v>44296.95826388889</v>
      </c>
      <c r="V2694" t="b">
        <v>0</v>
      </c>
      <c r="W2694" t="s">
        <v>1226</v>
      </c>
      <c r="X2694" t="s">
        <v>4710</v>
      </c>
      <c r="Z2694" t="b">
        <v>0</v>
      </c>
      <c r="AA2694" t="s">
        <v>159</v>
      </c>
      <c r="AB2694" t="s">
        <v>42</v>
      </c>
      <c r="AC2694" t="b">
        <v>0</v>
      </c>
      <c r="AD2694" t="b">
        <v>1</v>
      </c>
      <c r="AE2694" s="3">
        <v>4550</v>
      </c>
      <c r="AF2694" s="3">
        <v>4550</v>
      </c>
    </row>
    <row r="2695" spans="1:32" x14ac:dyDescent="0.3">
      <c r="A2695" t="s">
        <v>5176</v>
      </c>
      <c r="B2695" t="b">
        <v>0</v>
      </c>
      <c r="D2695" t="b">
        <v>0</v>
      </c>
      <c r="E2695" s="1">
        <v>43966</v>
      </c>
      <c r="F2695" t="b">
        <v>1</v>
      </c>
      <c r="G2695" t="s">
        <v>123</v>
      </c>
      <c r="H2695" t="b">
        <v>1</v>
      </c>
      <c r="I2695" s="2">
        <v>43628.737337962964</v>
      </c>
      <c r="J2695" t="b">
        <v>0</v>
      </c>
      <c r="K2695" t="b">
        <v>0</v>
      </c>
      <c r="L2695" t="s">
        <v>226</v>
      </c>
      <c r="M2695">
        <v>2</v>
      </c>
      <c r="N2695">
        <v>2020</v>
      </c>
      <c r="O2695" t="s">
        <v>5</v>
      </c>
      <c r="P2695" t="s">
        <v>5</v>
      </c>
      <c r="Q2695" t="s">
        <v>120</v>
      </c>
      <c r="R2695" t="s">
        <v>87</v>
      </c>
      <c r="S2695" s="2">
        <v>44297.837673611109</v>
      </c>
      <c r="U2695" s="2">
        <v>43966.643912037034</v>
      </c>
      <c r="V2695" t="b">
        <v>0</v>
      </c>
      <c r="W2695" t="s">
        <v>121</v>
      </c>
      <c r="X2695" t="s">
        <v>5177</v>
      </c>
      <c r="Z2695" t="b">
        <v>0</v>
      </c>
      <c r="AA2695" t="s">
        <v>123</v>
      </c>
      <c r="AB2695" t="s">
        <v>42</v>
      </c>
      <c r="AC2695" t="b">
        <v>0</v>
      </c>
      <c r="AD2695" t="b">
        <v>1</v>
      </c>
      <c r="AE2695" s="3">
        <v>137000</v>
      </c>
      <c r="AF2695" s="3">
        <v>137000</v>
      </c>
    </row>
    <row r="2696" spans="1:32" x14ac:dyDescent="0.3">
      <c r="A2696" t="s">
        <v>282</v>
      </c>
      <c r="B2696" t="b">
        <v>0</v>
      </c>
      <c r="D2696" t="b">
        <v>0</v>
      </c>
      <c r="E2696" s="1">
        <v>43966</v>
      </c>
      <c r="F2696" t="b">
        <v>1</v>
      </c>
      <c r="G2696" t="s">
        <v>40</v>
      </c>
      <c r="H2696" t="b">
        <v>0</v>
      </c>
      <c r="I2696" s="2">
        <v>43964.542708333334</v>
      </c>
      <c r="J2696" t="b">
        <v>0</v>
      </c>
      <c r="K2696" t="b">
        <v>0</v>
      </c>
      <c r="L2696" t="s">
        <v>226</v>
      </c>
      <c r="M2696">
        <v>2</v>
      </c>
      <c r="N2696">
        <v>2020</v>
      </c>
      <c r="O2696" t="s">
        <v>5</v>
      </c>
      <c r="P2696" t="s">
        <v>5</v>
      </c>
      <c r="Q2696" t="s">
        <v>69</v>
      </c>
      <c r="R2696" t="s">
        <v>87</v>
      </c>
      <c r="S2696" s="2">
        <v>44297.838888888888</v>
      </c>
      <c r="U2696" s="2">
        <v>43966.719756944447</v>
      </c>
      <c r="V2696" t="b">
        <v>0</v>
      </c>
      <c r="W2696" t="s">
        <v>121</v>
      </c>
      <c r="X2696" t="s">
        <v>5424</v>
      </c>
      <c r="Z2696" t="b">
        <v>1</v>
      </c>
      <c r="AA2696" t="s">
        <v>40</v>
      </c>
      <c r="AB2696" t="s">
        <v>42</v>
      </c>
      <c r="AC2696" t="b">
        <v>0</v>
      </c>
      <c r="AD2696" t="b">
        <v>1</v>
      </c>
      <c r="AE2696" s="3">
        <v>1990</v>
      </c>
      <c r="AF2696" s="3">
        <v>1990</v>
      </c>
    </row>
    <row r="2697" spans="1:32" x14ac:dyDescent="0.3">
      <c r="A2697" t="s">
        <v>488</v>
      </c>
      <c r="B2697" t="b">
        <v>0</v>
      </c>
      <c r="D2697" t="b">
        <v>0</v>
      </c>
      <c r="E2697" s="1">
        <v>43969</v>
      </c>
      <c r="F2697" t="b">
        <v>1</v>
      </c>
      <c r="G2697" t="s">
        <v>123</v>
      </c>
      <c r="H2697" t="b">
        <v>0</v>
      </c>
      <c r="I2697" s="2">
        <v>43910.803738425922</v>
      </c>
      <c r="J2697" t="b">
        <v>0</v>
      </c>
      <c r="K2697" t="b">
        <v>0</v>
      </c>
      <c r="L2697" t="s">
        <v>226</v>
      </c>
      <c r="M2697">
        <v>2</v>
      </c>
      <c r="N2697">
        <v>2020</v>
      </c>
      <c r="O2697" t="s">
        <v>5</v>
      </c>
      <c r="P2697" t="s">
        <v>5</v>
      </c>
      <c r="R2697" t="s">
        <v>87</v>
      </c>
      <c r="S2697" s="2">
        <v>44297.837673611109</v>
      </c>
      <c r="U2697" s="2">
        <v>43977.823310185187</v>
      </c>
      <c r="V2697" t="b">
        <v>0</v>
      </c>
      <c r="W2697" t="s">
        <v>121</v>
      </c>
      <c r="X2697" t="s">
        <v>4674</v>
      </c>
      <c r="Z2697" t="b">
        <v>0</v>
      </c>
      <c r="AA2697" t="s">
        <v>123</v>
      </c>
      <c r="AB2697" t="s">
        <v>42</v>
      </c>
      <c r="AC2697" t="b">
        <v>0</v>
      </c>
      <c r="AD2697" t="b">
        <v>1</v>
      </c>
      <c r="AE2697" s="3">
        <v>19200</v>
      </c>
      <c r="AF2697" s="3">
        <v>19200</v>
      </c>
    </row>
    <row r="2698" spans="1:32" x14ac:dyDescent="0.3">
      <c r="A2698" t="s">
        <v>67</v>
      </c>
      <c r="B2698" t="b">
        <v>0</v>
      </c>
      <c r="D2698" t="b">
        <v>0</v>
      </c>
      <c r="E2698" s="1">
        <v>43969</v>
      </c>
      <c r="F2698" t="b">
        <v>1</v>
      </c>
      <c r="G2698" t="s">
        <v>40</v>
      </c>
      <c r="H2698" t="b">
        <v>0</v>
      </c>
      <c r="I2698" s="2">
        <v>43937.829907407409</v>
      </c>
      <c r="J2698" t="b">
        <v>0</v>
      </c>
      <c r="K2698" t="b">
        <v>0</v>
      </c>
      <c r="L2698" t="s">
        <v>226</v>
      </c>
      <c r="M2698">
        <v>2</v>
      </c>
      <c r="N2698">
        <v>2020</v>
      </c>
      <c r="O2698" t="s">
        <v>5</v>
      </c>
      <c r="P2698" t="s">
        <v>5</v>
      </c>
      <c r="Q2698" t="s">
        <v>35</v>
      </c>
      <c r="R2698" t="s">
        <v>87</v>
      </c>
      <c r="S2698" s="2">
        <v>44297.838888888888</v>
      </c>
      <c r="U2698" s="2">
        <v>43970.952731481484</v>
      </c>
      <c r="V2698" t="b">
        <v>0</v>
      </c>
      <c r="W2698" t="s">
        <v>121</v>
      </c>
      <c r="X2698" t="s">
        <v>5101</v>
      </c>
      <c r="Z2698" t="b">
        <v>0</v>
      </c>
      <c r="AA2698" t="s">
        <v>194</v>
      </c>
      <c r="AB2698" t="s">
        <v>42</v>
      </c>
      <c r="AC2698" t="b">
        <v>0</v>
      </c>
      <c r="AD2698" t="b">
        <v>1</v>
      </c>
      <c r="AE2698" s="3">
        <v>117786.6</v>
      </c>
      <c r="AF2698" s="3">
        <v>117786.6</v>
      </c>
    </row>
    <row r="2699" spans="1:32" x14ac:dyDescent="0.3">
      <c r="A2699" t="s">
        <v>488</v>
      </c>
      <c r="B2699" t="b">
        <v>0</v>
      </c>
      <c r="D2699" t="b">
        <v>0</v>
      </c>
      <c r="E2699" s="1">
        <v>43969</v>
      </c>
      <c r="F2699" t="b">
        <v>1</v>
      </c>
      <c r="G2699" t="s">
        <v>123</v>
      </c>
      <c r="H2699" t="b">
        <v>1</v>
      </c>
      <c r="I2699" s="2">
        <v>43633.079641203702</v>
      </c>
      <c r="J2699" t="b">
        <v>0</v>
      </c>
      <c r="K2699" t="b">
        <v>0</v>
      </c>
      <c r="L2699" t="s">
        <v>226</v>
      </c>
      <c r="M2699">
        <v>2</v>
      </c>
      <c r="N2699">
        <v>2020</v>
      </c>
      <c r="O2699" t="s">
        <v>5</v>
      </c>
      <c r="P2699" t="s">
        <v>5</v>
      </c>
      <c r="Q2699" t="s">
        <v>120</v>
      </c>
      <c r="R2699" t="s">
        <v>87</v>
      </c>
      <c r="S2699" s="2">
        <v>44297.837673611109</v>
      </c>
      <c r="U2699" s="2">
        <v>43969.677465277775</v>
      </c>
      <c r="V2699" t="b">
        <v>0</v>
      </c>
      <c r="W2699" t="s">
        <v>121</v>
      </c>
      <c r="X2699" t="s">
        <v>5173</v>
      </c>
      <c r="Z2699" t="b">
        <v>0</v>
      </c>
      <c r="AA2699" t="s">
        <v>123</v>
      </c>
      <c r="AB2699" t="s">
        <v>42</v>
      </c>
      <c r="AC2699" t="b">
        <v>0</v>
      </c>
      <c r="AD2699" t="b">
        <v>1</v>
      </c>
      <c r="AE2699" s="3">
        <v>136000</v>
      </c>
      <c r="AF2699" s="3">
        <v>136000</v>
      </c>
    </row>
    <row r="2700" spans="1:32" x14ac:dyDescent="0.3">
      <c r="A2700" t="s">
        <v>3604</v>
      </c>
      <c r="B2700" t="b">
        <v>0</v>
      </c>
      <c r="D2700" t="b">
        <v>0</v>
      </c>
      <c r="E2700" s="1">
        <v>43970</v>
      </c>
      <c r="F2700" t="b">
        <v>1</v>
      </c>
      <c r="G2700" t="s">
        <v>40</v>
      </c>
      <c r="H2700" t="b">
        <v>0</v>
      </c>
      <c r="I2700" s="2">
        <v>43936.639548611114</v>
      </c>
      <c r="J2700" t="b">
        <v>0</v>
      </c>
      <c r="K2700" t="b">
        <v>0</v>
      </c>
      <c r="L2700" t="s">
        <v>226</v>
      </c>
      <c r="M2700">
        <v>2</v>
      </c>
      <c r="N2700">
        <v>2020</v>
      </c>
      <c r="O2700" t="s">
        <v>5</v>
      </c>
      <c r="P2700" t="s">
        <v>5</v>
      </c>
      <c r="Q2700" t="s">
        <v>69</v>
      </c>
      <c r="R2700" t="s">
        <v>87</v>
      </c>
      <c r="S2700" s="2">
        <v>44297.8278587963</v>
      </c>
      <c r="U2700" s="2">
        <v>43970.671226851853</v>
      </c>
      <c r="V2700" t="b">
        <v>0</v>
      </c>
      <c r="W2700" t="s">
        <v>83</v>
      </c>
      <c r="X2700" t="s">
        <v>5443</v>
      </c>
      <c r="Z2700" t="b">
        <v>1</v>
      </c>
      <c r="AA2700" t="s">
        <v>40</v>
      </c>
      <c r="AB2700" t="s">
        <v>42</v>
      </c>
      <c r="AC2700" t="b">
        <v>0</v>
      </c>
      <c r="AD2700" t="b">
        <v>1</v>
      </c>
      <c r="AE2700" s="3">
        <v>199</v>
      </c>
      <c r="AF2700" s="3">
        <v>199</v>
      </c>
    </row>
    <row r="2701" spans="1:32" x14ac:dyDescent="0.3">
      <c r="A2701" t="s">
        <v>225</v>
      </c>
      <c r="B2701" t="b">
        <v>0</v>
      </c>
      <c r="D2701" t="b">
        <v>0</v>
      </c>
      <c r="E2701" s="1">
        <v>43971</v>
      </c>
      <c r="F2701" t="b">
        <v>1</v>
      </c>
      <c r="G2701" t="s">
        <v>194</v>
      </c>
      <c r="H2701" t="b">
        <v>0</v>
      </c>
      <c r="I2701" s="2">
        <v>42453.063518518517</v>
      </c>
      <c r="J2701" t="b">
        <v>0</v>
      </c>
      <c r="K2701" t="b">
        <v>0</v>
      </c>
      <c r="L2701" t="s">
        <v>226</v>
      </c>
      <c r="M2701">
        <v>2</v>
      </c>
      <c r="N2701">
        <v>2020</v>
      </c>
      <c r="O2701" t="s">
        <v>34</v>
      </c>
      <c r="P2701" t="s">
        <v>34</v>
      </c>
      <c r="Q2701" t="s">
        <v>3016</v>
      </c>
      <c r="R2701" t="s">
        <v>40</v>
      </c>
      <c r="S2701" s="2">
        <v>43971.609895833331</v>
      </c>
      <c r="U2701" s="2">
        <v>43971.609895833331</v>
      </c>
      <c r="V2701" t="b">
        <v>0</v>
      </c>
      <c r="W2701" t="s">
        <v>98</v>
      </c>
      <c r="X2701" t="s">
        <v>227</v>
      </c>
      <c r="Z2701" t="b">
        <v>0</v>
      </c>
      <c r="AA2701" t="s">
        <v>194</v>
      </c>
      <c r="AB2701" t="s">
        <v>38</v>
      </c>
      <c r="AC2701" t="b">
        <v>0</v>
      </c>
      <c r="AD2701" t="b">
        <v>0</v>
      </c>
      <c r="AE2701" s="3">
        <v>71500</v>
      </c>
      <c r="AF2701" s="3">
        <v>0</v>
      </c>
    </row>
    <row r="2702" spans="1:32" x14ac:dyDescent="0.3">
      <c r="A2702" t="s">
        <v>312</v>
      </c>
      <c r="B2702" t="b">
        <v>0</v>
      </c>
      <c r="D2702" t="b">
        <v>0</v>
      </c>
      <c r="E2702" s="1">
        <v>43971</v>
      </c>
      <c r="F2702" t="b">
        <v>1</v>
      </c>
      <c r="G2702" t="s">
        <v>32</v>
      </c>
      <c r="H2702" t="b">
        <v>0</v>
      </c>
      <c r="I2702" s="2">
        <v>42496.57230324074</v>
      </c>
      <c r="J2702" t="b">
        <v>0</v>
      </c>
      <c r="K2702" t="b">
        <v>0</v>
      </c>
      <c r="L2702" t="s">
        <v>226</v>
      </c>
      <c r="M2702">
        <v>2</v>
      </c>
      <c r="N2702">
        <v>2020</v>
      </c>
      <c r="O2702" t="s">
        <v>34</v>
      </c>
      <c r="P2702" t="s">
        <v>34</v>
      </c>
      <c r="Q2702" t="s">
        <v>5976</v>
      </c>
      <c r="R2702" t="s">
        <v>40</v>
      </c>
      <c r="S2702" s="2">
        <v>43971.654687499999</v>
      </c>
      <c r="U2702" s="2">
        <v>43971.598344907405</v>
      </c>
      <c r="V2702" t="b">
        <v>0</v>
      </c>
      <c r="W2702" t="s">
        <v>45</v>
      </c>
      <c r="X2702" t="s">
        <v>353</v>
      </c>
      <c r="Z2702" t="b">
        <v>0</v>
      </c>
      <c r="AA2702" t="s">
        <v>32</v>
      </c>
      <c r="AB2702" t="s">
        <v>38</v>
      </c>
      <c r="AC2702" t="b">
        <v>0</v>
      </c>
      <c r="AD2702" t="b">
        <v>0</v>
      </c>
      <c r="AE2702" s="3">
        <v>325000</v>
      </c>
      <c r="AF2702" s="3">
        <v>0</v>
      </c>
    </row>
    <row r="2703" spans="1:32" x14ac:dyDescent="0.3">
      <c r="A2703" t="s">
        <v>459</v>
      </c>
      <c r="B2703" t="b">
        <v>0</v>
      </c>
      <c r="D2703" t="b">
        <v>0</v>
      </c>
      <c r="E2703" s="1">
        <v>43971</v>
      </c>
      <c r="F2703" t="b">
        <v>1</v>
      </c>
      <c r="G2703" t="s">
        <v>194</v>
      </c>
      <c r="H2703" t="b">
        <v>0</v>
      </c>
      <c r="I2703" s="2">
        <v>42530.637835648151</v>
      </c>
      <c r="J2703" t="b">
        <v>0</v>
      </c>
      <c r="K2703" t="b">
        <v>0</v>
      </c>
      <c r="L2703" t="s">
        <v>226</v>
      </c>
      <c r="M2703">
        <v>2</v>
      </c>
      <c r="N2703">
        <v>2020</v>
      </c>
      <c r="O2703" t="s">
        <v>34</v>
      </c>
      <c r="P2703" t="s">
        <v>34</v>
      </c>
      <c r="Q2703" t="s">
        <v>5976</v>
      </c>
      <c r="R2703" t="s">
        <v>87</v>
      </c>
      <c r="S2703" s="2">
        <v>44297.853321759256</v>
      </c>
      <c r="U2703" s="2">
        <v>43971.601168981484</v>
      </c>
      <c r="V2703" t="b">
        <v>0</v>
      </c>
      <c r="W2703" t="s">
        <v>37</v>
      </c>
      <c r="X2703" t="s">
        <v>460</v>
      </c>
      <c r="Z2703" t="b">
        <v>0</v>
      </c>
      <c r="AA2703" t="s">
        <v>194</v>
      </c>
      <c r="AB2703" t="s">
        <v>38</v>
      </c>
      <c r="AC2703" t="b">
        <v>0</v>
      </c>
      <c r="AD2703" t="b">
        <v>0</v>
      </c>
      <c r="AE2703" s="3">
        <v>71824</v>
      </c>
      <c r="AF2703" s="3">
        <v>0</v>
      </c>
    </row>
    <row r="2704" spans="1:32" x14ac:dyDescent="0.3">
      <c r="A2704" t="s">
        <v>474</v>
      </c>
      <c r="B2704" t="b">
        <v>0</v>
      </c>
      <c r="D2704" t="b">
        <v>0</v>
      </c>
      <c r="E2704" s="1">
        <v>43971</v>
      </c>
      <c r="F2704" t="b">
        <v>1</v>
      </c>
      <c r="G2704" t="s">
        <v>194</v>
      </c>
      <c r="H2704" t="b">
        <v>0</v>
      </c>
      <c r="I2704" s="2">
        <v>42543.674305555556</v>
      </c>
      <c r="J2704" t="b">
        <v>0</v>
      </c>
      <c r="K2704" t="b">
        <v>0</v>
      </c>
      <c r="L2704" t="s">
        <v>226</v>
      </c>
      <c r="M2704">
        <v>2</v>
      </c>
      <c r="N2704">
        <v>2020</v>
      </c>
      <c r="O2704" t="s">
        <v>34</v>
      </c>
      <c r="P2704" t="s">
        <v>34</v>
      </c>
      <c r="Q2704" t="s">
        <v>5976</v>
      </c>
      <c r="R2704" t="s">
        <v>87</v>
      </c>
      <c r="S2704" s="2">
        <v>44297.837673611109</v>
      </c>
      <c r="U2704" s="2">
        <v>43971.608738425923</v>
      </c>
      <c r="V2704" t="b">
        <v>0</v>
      </c>
      <c r="W2704" t="s">
        <v>121</v>
      </c>
      <c r="X2704" t="s">
        <v>475</v>
      </c>
      <c r="Z2704" t="b">
        <v>0</v>
      </c>
      <c r="AA2704" t="s">
        <v>194</v>
      </c>
      <c r="AB2704" t="s">
        <v>38</v>
      </c>
      <c r="AC2704" t="b">
        <v>0</v>
      </c>
      <c r="AD2704" t="b">
        <v>0</v>
      </c>
      <c r="AE2704" s="3">
        <v>65000</v>
      </c>
      <c r="AF2704" s="3">
        <v>0</v>
      </c>
    </row>
    <row r="2705" spans="1:32" x14ac:dyDescent="0.3">
      <c r="A2705" t="s">
        <v>924</v>
      </c>
      <c r="B2705" t="b">
        <v>0</v>
      </c>
      <c r="D2705" t="b">
        <v>0</v>
      </c>
      <c r="E2705" s="1">
        <v>43971</v>
      </c>
      <c r="F2705" t="b">
        <v>1</v>
      </c>
      <c r="G2705" t="s">
        <v>194</v>
      </c>
      <c r="H2705" t="b">
        <v>0</v>
      </c>
      <c r="I2705" s="2">
        <v>42718.594490740739</v>
      </c>
      <c r="J2705" t="b">
        <v>0</v>
      </c>
      <c r="K2705" t="b">
        <v>0</v>
      </c>
      <c r="L2705" t="s">
        <v>226</v>
      </c>
      <c r="M2705">
        <v>2</v>
      </c>
      <c r="N2705">
        <v>2020</v>
      </c>
      <c r="O2705" t="s">
        <v>34</v>
      </c>
      <c r="P2705" t="s">
        <v>34</v>
      </c>
      <c r="Q2705" t="s">
        <v>5977</v>
      </c>
      <c r="R2705" t="s">
        <v>40</v>
      </c>
      <c r="S2705" s="2">
        <v>43971.655717592592</v>
      </c>
      <c r="U2705" s="2">
        <v>43971.595358796294</v>
      </c>
      <c r="V2705" t="b">
        <v>0</v>
      </c>
      <c r="W2705" t="s">
        <v>37</v>
      </c>
      <c r="X2705" t="s">
        <v>925</v>
      </c>
      <c r="Z2705" t="b">
        <v>0</v>
      </c>
      <c r="AA2705" t="s">
        <v>194</v>
      </c>
      <c r="AB2705" t="s">
        <v>38</v>
      </c>
      <c r="AC2705" t="b">
        <v>0</v>
      </c>
      <c r="AD2705" t="b">
        <v>0</v>
      </c>
      <c r="AE2705" s="3">
        <v>128000</v>
      </c>
      <c r="AF2705" s="3">
        <v>0</v>
      </c>
    </row>
    <row r="2706" spans="1:32" x14ac:dyDescent="0.3">
      <c r="A2706" t="s">
        <v>474</v>
      </c>
      <c r="B2706" t="b">
        <v>0</v>
      </c>
      <c r="D2706" t="b">
        <v>0</v>
      </c>
      <c r="E2706" s="1">
        <v>43971</v>
      </c>
      <c r="F2706" t="b">
        <v>1</v>
      </c>
      <c r="G2706" t="s">
        <v>40</v>
      </c>
      <c r="H2706" t="b">
        <v>0</v>
      </c>
      <c r="I2706" s="2">
        <v>43243.672395833331</v>
      </c>
      <c r="J2706" t="b">
        <v>0</v>
      </c>
      <c r="K2706" t="b">
        <v>0</v>
      </c>
      <c r="L2706" t="s">
        <v>226</v>
      </c>
      <c r="M2706">
        <v>2</v>
      </c>
      <c r="N2706">
        <v>2020</v>
      </c>
      <c r="O2706" t="s">
        <v>34</v>
      </c>
      <c r="P2706" t="s">
        <v>34</v>
      </c>
      <c r="Q2706" t="s">
        <v>35</v>
      </c>
      <c r="R2706" t="s">
        <v>87</v>
      </c>
      <c r="S2706" s="2">
        <v>44297.8278587963</v>
      </c>
      <c r="U2706" s="2">
        <v>43971.582974537036</v>
      </c>
      <c r="V2706" t="b">
        <v>0</v>
      </c>
      <c r="W2706" t="s">
        <v>83</v>
      </c>
      <c r="X2706" t="s">
        <v>3363</v>
      </c>
      <c r="Z2706" t="b">
        <v>0</v>
      </c>
      <c r="AA2706" t="s">
        <v>194</v>
      </c>
      <c r="AB2706" t="s">
        <v>38</v>
      </c>
      <c r="AC2706" t="b">
        <v>0</v>
      </c>
      <c r="AD2706" t="b">
        <v>0</v>
      </c>
      <c r="AE2706" s="3">
        <v>79389</v>
      </c>
      <c r="AF2706" s="3">
        <v>0</v>
      </c>
    </row>
    <row r="2707" spans="1:32" x14ac:dyDescent="0.3">
      <c r="A2707" t="s">
        <v>1774</v>
      </c>
      <c r="B2707" t="b">
        <v>0</v>
      </c>
      <c r="D2707" t="b">
        <v>0</v>
      </c>
      <c r="E2707" s="1">
        <v>43971</v>
      </c>
      <c r="F2707" t="b">
        <v>1</v>
      </c>
      <c r="G2707" t="s">
        <v>40</v>
      </c>
      <c r="H2707" t="b">
        <v>0</v>
      </c>
      <c r="I2707" s="2">
        <v>43355.574502314812</v>
      </c>
      <c r="J2707" t="b">
        <v>0</v>
      </c>
      <c r="K2707" t="b">
        <v>0</v>
      </c>
      <c r="L2707" t="s">
        <v>226</v>
      </c>
      <c r="M2707">
        <v>2</v>
      </c>
      <c r="N2707">
        <v>2020</v>
      </c>
      <c r="O2707" t="s">
        <v>34</v>
      </c>
      <c r="P2707" t="s">
        <v>34</v>
      </c>
      <c r="Q2707" t="s">
        <v>35</v>
      </c>
      <c r="R2707" t="s">
        <v>87</v>
      </c>
      <c r="S2707" s="2">
        <v>44297.838888888888</v>
      </c>
      <c r="U2707" s="2">
        <v>43971.586886574078</v>
      </c>
      <c r="V2707" t="b">
        <v>0</v>
      </c>
      <c r="W2707" t="s">
        <v>121</v>
      </c>
      <c r="X2707" t="s">
        <v>3364</v>
      </c>
      <c r="Z2707" t="b">
        <v>0</v>
      </c>
      <c r="AA2707" t="s">
        <v>194</v>
      </c>
      <c r="AB2707" t="s">
        <v>38</v>
      </c>
      <c r="AC2707" t="b">
        <v>0</v>
      </c>
      <c r="AD2707" t="b">
        <v>0</v>
      </c>
      <c r="AE2707" s="3">
        <v>394776</v>
      </c>
      <c r="AF2707" s="3">
        <v>0</v>
      </c>
    </row>
    <row r="2708" spans="1:32" x14ac:dyDescent="0.3">
      <c r="A2708" t="s">
        <v>1698</v>
      </c>
      <c r="B2708" t="b">
        <v>0</v>
      </c>
      <c r="D2708" t="b">
        <v>0</v>
      </c>
      <c r="E2708" s="1">
        <v>43971</v>
      </c>
      <c r="F2708" t="b">
        <v>1</v>
      </c>
      <c r="G2708" t="s">
        <v>40</v>
      </c>
      <c r="H2708" t="b">
        <v>0</v>
      </c>
      <c r="I2708" s="2">
        <v>43537.567916666667</v>
      </c>
      <c r="J2708" t="b">
        <v>0</v>
      </c>
      <c r="K2708" t="b">
        <v>0</v>
      </c>
      <c r="L2708" t="s">
        <v>226</v>
      </c>
      <c r="M2708">
        <v>2</v>
      </c>
      <c r="N2708">
        <v>2020</v>
      </c>
      <c r="O2708" t="s">
        <v>34</v>
      </c>
      <c r="P2708" t="s">
        <v>34</v>
      </c>
      <c r="Q2708" t="s">
        <v>35</v>
      </c>
      <c r="R2708" t="s">
        <v>87</v>
      </c>
      <c r="S2708" s="2">
        <v>44297.828460648147</v>
      </c>
      <c r="U2708" s="2">
        <v>43971.588807870372</v>
      </c>
      <c r="V2708" t="b">
        <v>0</v>
      </c>
      <c r="W2708" t="s">
        <v>83</v>
      </c>
      <c r="X2708" t="s">
        <v>3365</v>
      </c>
      <c r="Z2708" t="b">
        <v>0</v>
      </c>
      <c r="AA2708" t="s">
        <v>194</v>
      </c>
      <c r="AB2708" t="s">
        <v>38</v>
      </c>
      <c r="AC2708" t="b">
        <v>0</v>
      </c>
      <c r="AD2708" t="b">
        <v>0</v>
      </c>
      <c r="AE2708" s="3">
        <v>65636</v>
      </c>
      <c r="AF2708" s="3">
        <v>0</v>
      </c>
    </row>
    <row r="2709" spans="1:32" x14ac:dyDescent="0.3">
      <c r="A2709" t="s">
        <v>3366</v>
      </c>
      <c r="B2709" t="b">
        <v>0</v>
      </c>
      <c r="D2709" t="b">
        <v>0</v>
      </c>
      <c r="E2709" s="1">
        <v>43971</v>
      </c>
      <c r="F2709" t="b">
        <v>1</v>
      </c>
      <c r="G2709" t="s">
        <v>40</v>
      </c>
      <c r="H2709" t="b">
        <v>0</v>
      </c>
      <c r="I2709" s="2">
        <v>43714.871180555558</v>
      </c>
      <c r="J2709" t="b">
        <v>0</v>
      </c>
      <c r="K2709" t="b">
        <v>0</v>
      </c>
      <c r="L2709" t="s">
        <v>226</v>
      </c>
      <c r="M2709">
        <v>2</v>
      </c>
      <c r="N2709">
        <v>2020</v>
      </c>
      <c r="O2709" t="s">
        <v>34</v>
      </c>
      <c r="P2709" t="s">
        <v>34</v>
      </c>
      <c r="Q2709" t="s">
        <v>35</v>
      </c>
      <c r="R2709" t="s">
        <v>87</v>
      </c>
      <c r="S2709" s="2">
        <v>44297.8278587963</v>
      </c>
      <c r="U2709" s="2">
        <v>43971.577430555553</v>
      </c>
      <c r="V2709" t="b">
        <v>0</v>
      </c>
      <c r="W2709" t="s">
        <v>83</v>
      </c>
      <c r="X2709" t="s">
        <v>3367</v>
      </c>
      <c r="Z2709" t="b">
        <v>0</v>
      </c>
      <c r="AA2709" t="s">
        <v>194</v>
      </c>
      <c r="AB2709" t="s">
        <v>38</v>
      </c>
      <c r="AC2709" t="b">
        <v>0</v>
      </c>
      <c r="AD2709" t="b">
        <v>0</v>
      </c>
      <c r="AE2709" s="3">
        <v>65199</v>
      </c>
      <c r="AF2709" s="3">
        <v>0</v>
      </c>
    </row>
    <row r="2710" spans="1:32" x14ac:dyDescent="0.3">
      <c r="A2710" t="s">
        <v>1258</v>
      </c>
      <c r="B2710" t="b">
        <v>0</v>
      </c>
      <c r="D2710" t="b">
        <v>0</v>
      </c>
      <c r="E2710" s="1">
        <v>43971</v>
      </c>
      <c r="F2710" t="b">
        <v>1</v>
      </c>
      <c r="G2710" t="s">
        <v>194</v>
      </c>
      <c r="H2710" t="b">
        <v>0</v>
      </c>
      <c r="I2710" s="2">
        <v>43130.58699074074</v>
      </c>
      <c r="J2710" t="b">
        <v>0</v>
      </c>
      <c r="K2710" t="b">
        <v>0</v>
      </c>
      <c r="L2710" t="s">
        <v>226</v>
      </c>
      <c r="M2710">
        <v>2</v>
      </c>
      <c r="N2710">
        <v>2020</v>
      </c>
      <c r="O2710" t="s">
        <v>34</v>
      </c>
      <c r="P2710" t="s">
        <v>34</v>
      </c>
      <c r="Q2710" t="s">
        <v>35</v>
      </c>
      <c r="R2710" t="s">
        <v>87</v>
      </c>
      <c r="S2710" s="2">
        <v>44297.837673611109</v>
      </c>
      <c r="U2710" s="2">
        <v>43971.581828703704</v>
      </c>
      <c r="V2710" t="b">
        <v>0</v>
      </c>
      <c r="W2710" t="s">
        <v>121</v>
      </c>
      <c r="X2710" t="s">
        <v>3372</v>
      </c>
      <c r="Z2710" t="b">
        <v>0</v>
      </c>
      <c r="AA2710" t="s">
        <v>194</v>
      </c>
      <c r="AB2710" t="s">
        <v>38</v>
      </c>
      <c r="AC2710" t="b">
        <v>0</v>
      </c>
      <c r="AD2710" t="b">
        <v>0</v>
      </c>
      <c r="AE2710" s="3">
        <v>72694</v>
      </c>
      <c r="AF2710" s="3">
        <v>0</v>
      </c>
    </row>
    <row r="2711" spans="1:32" x14ac:dyDescent="0.3">
      <c r="A2711" t="s">
        <v>2924</v>
      </c>
      <c r="B2711" t="b">
        <v>0</v>
      </c>
      <c r="D2711" t="b">
        <v>0</v>
      </c>
      <c r="E2711" s="1">
        <v>43971</v>
      </c>
      <c r="F2711" t="b">
        <v>1</v>
      </c>
      <c r="G2711" t="s">
        <v>194</v>
      </c>
      <c r="H2711" t="b">
        <v>0</v>
      </c>
      <c r="I2711" s="2">
        <v>43126.579895833333</v>
      </c>
      <c r="J2711" t="b">
        <v>0</v>
      </c>
      <c r="K2711" t="b">
        <v>0</v>
      </c>
      <c r="L2711" t="s">
        <v>226</v>
      </c>
      <c r="M2711">
        <v>2</v>
      </c>
      <c r="N2711">
        <v>2020</v>
      </c>
      <c r="O2711" t="s">
        <v>34</v>
      </c>
      <c r="P2711" t="s">
        <v>34</v>
      </c>
      <c r="Q2711" t="s">
        <v>35</v>
      </c>
      <c r="R2711" t="s">
        <v>87</v>
      </c>
      <c r="S2711" s="2">
        <v>44297.856377314813</v>
      </c>
      <c r="U2711" s="2">
        <v>43971.609201388892</v>
      </c>
      <c r="V2711" t="b">
        <v>0</v>
      </c>
      <c r="W2711" t="s">
        <v>121</v>
      </c>
      <c r="X2711" t="s">
        <v>3403</v>
      </c>
      <c r="Z2711" t="b">
        <v>0</v>
      </c>
      <c r="AA2711" t="s">
        <v>194</v>
      </c>
      <c r="AB2711" t="s">
        <v>38</v>
      </c>
      <c r="AC2711" t="b">
        <v>0</v>
      </c>
      <c r="AD2711" t="b">
        <v>0</v>
      </c>
      <c r="AE2711" s="3">
        <v>72694</v>
      </c>
      <c r="AF2711" s="3">
        <v>0</v>
      </c>
    </row>
    <row r="2712" spans="1:32" x14ac:dyDescent="0.3">
      <c r="A2712" t="s">
        <v>3439</v>
      </c>
      <c r="B2712" t="b">
        <v>0</v>
      </c>
      <c r="D2712" t="b">
        <v>0</v>
      </c>
      <c r="E2712" s="1">
        <v>43971</v>
      </c>
      <c r="F2712" t="b">
        <v>1</v>
      </c>
      <c r="G2712" t="s">
        <v>40</v>
      </c>
      <c r="H2712" t="b">
        <v>0</v>
      </c>
      <c r="I2712" s="2">
        <v>43801.759594907409</v>
      </c>
      <c r="J2712" t="b">
        <v>0</v>
      </c>
      <c r="K2712" t="b">
        <v>0</v>
      </c>
      <c r="L2712" t="s">
        <v>226</v>
      </c>
      <c r="M2712">
        <v>2</v>
      </c>
      <c r="N2712">
        <v>2020</v>
      </c>
      <c r="O2712" t="s">
        <v>34</v>
      </c>
      <c r="P2712" t="s">
        <v>34</v>
      </c>
      <c r="Q2712" t="s">
        <v>35</v>
      </c>
      <c r="R2712" t="s">
        <v>40</v>
      </c>
      <c r="S2712" s="2">
        <v>43971.655324074076</v>
      </c>
      <c r="U2712" s="2">
        <v>43971.597881944443</v>
      </c>
      <c r="V2712" t="b">
        <v>0</v>
      </c>
      <c r="W2712" t="s">
        <v>37</v>
      </c>
      <c r="X2712" t="s">
        <v>3440</v>
      </c>
      <c r="Z2712" t="b">
        <v>0</v>
      </c>
      <c r="AA2712" t="s">
        <v>194</v>
      </c>
      <c r="AB2712" t="s">
        <v>38</v>
      </c>
      <c r="AC2712" t="b">
        <v>0</v>
      </c>
      <c r="AD2712" t="b">
        <v>0</v>
      </c>
      <c r="AE2712" s="3">
        <v>65636</v>
      </c>
      <c r="AF2712" s="3">
        <v>0</v>
      </c>
    </row>
    <row r="2713" spans="1:32" x14ac:dyDescent="0.3">
      <c r="A2713" t="s">
        <v>324</v>
      </c>
      <c r="B2713" t="b">
        <v>0</v>
      </c>
      <c r="D2713" t="b">
        <v>0</v>
      </c>
      <c r="E2713" s="1">
        <v>43971</v>
      </c>
      <c r="F2713" t="b">
        <v>1</v>
      </c>
      <c r="G2713" t="s">
        <v>40</v>
      </c>
      <c r="H2713" t="b">
        <v>0</v>
      </c>
      <c r="I2713" s="2">
        <v>43955.720902777779</v>
      </c>
      <c r="J2713" t="b">
        <v>0</v>
      </c>
      <c r="K2713" t="b">
        <v>0</v>
      </c>
      <c r="L2713" t="s">
        <v>226</v>
      </c>
      <c r="M2713">
        <v>2</v>
      </c>
      <c r="N2713">
        <v>2020</v>
      </c>
      <c r="O2713" t="s">
        <v>34</v>
      </c>
      <c r="P2713" t="s">
        <v>34</v>
      </c>
      <c r="Q2713" t="s">
        <v>35</v>
      </c>
      <c r="R2713" t="s">
        <v>87</v>
      </c>
      <c r="S2713" s="2">
        <v>44297.838888888888</v>
      </c>
      <c r="U2713" s="2">
        <v>43971.607268518521</v>
      </c>
      <c r="V2713" t="b">
        <v>0</v>
      </c>
      <c r="W2713" t="s">
        <v>121</v>
      </c>
      <c r="X2713" t="s">
        <v>3441</v>
      </c>
      <c r="Z2713" t="b">
        <v>0</v>
      </c>
      <c r="AA2713" t="s">
        <v>66</v>
      </c>
      <c r="AB2713" t="s">
        <v>38</v>
      </c>
      <c r="AC2713" t="b">
        <v>0</v>
      </c>
      <c r="AD2713" t="b">
        <v>0</v>
      </c>
      <c r="AE2713" s="3">
        <v>130874</v>
      </c>
      <c r="AF2713" s="3">
        <v>0</v>
      </c>
    </row>
    <row r="2714" spans="1:32" x14ac:dyDescent="0.3">
      <c r="A2714" t="s">
        <v>1961</v>
      </c>
      <c r="B2714" t="b">
        <v>0</v>
      </c>
      <c r="D2714" t="b">
        <v>0</v>
      </c>
      <c r="E2714" s="1">
        <v>43971</v>
      </c>
      <c r="F2714" t="b">
        <v>1</v>
      </c>
      <c r="G2714" t="s">
        <v>40</v>
      </c>
      <c r="H2714" t="b">
        <v>0</v>
      </c>
      <c r="I2714" s="2">
        <v>43955.739479166667</v>
      </c>
      <c r="J2714" t="b">
        <v>0</v>
      </c>
      <c r="K2714" t="b">
        <v>0</v>
      </c>
      <c r="L2714" t="s">
        <v>226</v>
      </c>
      <c r="M2714">
        <v>2</v>
      </c>
      <c r="N2714">
        <v>2020</v>
      </c>
      <c r="O2714" t="s">
        <v>34</v>
      </c>
      <c r="P2714" t="s">
        <v>34</v>
      </c>
      <c r="Q2714" t="s">
        <v>35</v>
      </c>
      <c r="R2714" t="s">
        <v>87</v>
      </c>
      <c r="S2714" s="2">
        <v>44297.838888888888</v>
      </c>
      <c r="U2714" s="2">
        <v>43971.608206018522</v>
      </c>
      <c r="V2714" t="b">
        <v>0</v>
      </c>
      <c r="W2714" t="s">
        <v>121</v>
      </c>
      <c r="X2714" t="s">
        <v>3442</v>
      </c>
      <c r="Z2714" t="b">
        <v>0</v>
      </c>
      <c r="AA2714" t="s">
        <v>66</v>
      </c>
      <c r="AB2714" t="s">
        <v>38</v>
      </c>
      <c r="AC2714" t="b">
        <v>0</v>
      </c>
      <c r="AD2714" t="b">
        <v>0</v>
      </c>
      <c r="AE2714" s="3">
        <v>130874</v>
      </c>
      <c r="AF2714" s="3">
        <v>0</v>
      </c>
    </row>
    <row r="2715" spans="1:32" x14ac:dyDescent="0.3">
      <c r="A2715" t="s">
        <v>47</v>
      </c>
      <c r="B2715" t="b">
        <v>0</v>
      </c>
      <c r="D2715" t="b">
        <v>0</v>
      </c>
      <c r="E2715" s="1">
        <v>43971</v>
      </c>
      <c r="F2715" t="b">
        <v>1</v>
      </c>
      <c r="G2715" t="s">
        <v>40</v>
      </c>
      <c r="H2715" t="b">
        <v>0</v>
      </c>
      <c r="I2715" s="2">
        <v>43955.758321759262</v>
      </c>
      <c r="J2715" t="b">
        <v>0</v>
      </c>
      <c r="K2715" t="b">
        <v>0</v>
      </c>
      <c r="L2715" t="s">
        <v>226</v>
      </c>
      <c r="M2715">
        <v>2</v>
      </c>
      <c r="N2715">
        <v>2020</v>
      </c>
      <c r="O2715" t="s">
        <v>34</v>
      </c>
      <c r="P2715" t="s">
        <v>34</v>
      </c>
      <c r="Q2715" t="s">
        <v>35</v>
      </c>
      <c r="R2715" t="s">
        <v>87</v>
      </c>
      <c r="S2715" s="2">
        <v>44297.838888888888</v>
      </c>
      <c r="U2715" s="2">
        <v>43971.607627314814</v>
      </c>
      <c r="V2715" t="b">
        <v>0</v>
      </c>
      <c r="W2715" t="s">
        <v>121</v>
      </c>
      <c r="X2715" t="s">
        <v>3443</v>
      </c>
      <c r="Z2715" t="b">
        <v>0</v>
      </c>
      <c r="AA2715" t="s">
        <v>66</v>
      </c>
      <c r="AB2715" t="s">
        <v>38</v>
      </c>
      <c r="AC2715" t="b">
        <v>0</v>
      </c>
      <c r="AD2715" t="b">
        <v>0</v>
      </c>
      <c r="AE2715" s="3">
        <v>130874</v>
      </c>
      <c r="AF2715" s="3">
        <v>0</v>
      </c>
    </row>
    <row r="2716" spans="1:32" x14ac:dyDescent="0.3">
      <c r="A2716" t="s">
        <v>136</v>
      </c>
      <c r="B2716" t="b">
        <v>0</v>
      </c>
      <c r="D2716" t="b">
        <v>0</v>
      </c>
      <c r="E2716" s="1">
        <v>43971</v>
      </c>
      <c r="F2716" t="b">
        <v>1</v>
      </c>
      <c r="G2716" t="s">
        <v>40</v>
      </c>
      <c r="H2716" t="b">
        <v>0</v>
      </c>
      <c r="I2716" s="2">
        <v>43937.842118055552</v>
      </c>
      <c r="J2716" t="b">
        <v>0</v>
      </c>
      <c r="K2716" t="b">
        <v>0</v>
      </c>
      <c r="L2716" t="s">
        <v>226</v>
      </c>
      <c r="M2716">
        <v>2</v>
      </c>
      <c r="N2716">
        <v>2020</v>
      </c>
      <c r="O2716" t="s">
        <v>34</v>
      </c>
      <c r="P2716" t="s">
        <v>34</v>
      </c>
      <c r="Q2716" t="s">
        <v>35</v>
      </c>
      <c r="R2716" t="s">
        <v>87</v>
      </c>
      <c r="S2716" s="2">
        <v>44297.838888888888</v>
      </c>
      <c r="U2716" s="2">
        <v>43971.606689814813</v>
      </c>
      <c r="V2716" t="b">
        <v>0</v>
      </c>
      <c r="W2716" t="s">
        <v>121</v>
      </c>
      <c r="X2716" t="s">
        <v>3454</v>
      </c>
      <c r="Z2716" t="b">
        <v>0</v>
      </c>
      <c r="AA2716" t="s">
        <v>66</v>
      </c>
      <c r="AB2716" t="s">
        <v>38</v>
      </c>
      <c r="AC2716" t="b">
        <v>0</v>
      </c>
      <c r="AD2716" t="b">
        <v>0</v>
      </c>
      <c r="AE2716" s="3">
        <v>130874</v>
      </c>
      <c r="AF2716" s="3">
        <v>0</v>
      </c>
    </row>
    <row r="2717" spans="1:32" x14ac:dyDescent="0.3">
      <c r="A2717" t="s">
        <v>138</v>
      </c>
      <c r="B2717" t="b">
        <v>0</v>
      </c>
      <c r="D2717" t="b">
        <v>0</v>
      </c>
      <c r="E2717" s="1">
        <v>43971</v>
      </c>
      <c r="F2717" t="b">
        <v>1</v>
      </c>
      <c r="G2717" t="s">
        <v>40</v>
      </c>
      <c r="H2717" t="b">
        <v>0</v>
      </c>
      <c r="I2717" s="2">
        <v>43957.704398148147</v>
      </c>
      <c r="J2717" t="b">
        <v>0</v>
      </c>
      <c r="K2717" t="b">
        <v>0</v>
      </c>
      <c r="L2717" t="s">
        <v>226</v>
      </c>
      <c r="M2717">
        <v>2</v>
      </c>
      <c r="N2717">
        <v>2020</v>
      </c>
      <c r="O2717" t="s">
        <v>34</v>
      </c>
      <c r="P2717" t="s">
        <v>34</v>
      </c>
      <c r="Q2717" t="s">
        <v>35</v>
      </c>
      <c r="R2717" t="s">
        <v>87</v>
      </c>
      <c r="S2717" s="2">
        <v>44297.838888888888</v>
      </c>
      <c r="U2717" s="2">
        <v>43971.606921296298</v>
      </c>
      <c r="V2717" t="b">
        <v>0</v>
      </c>
      <c r="W2717" t="s">
        <v>121</v>
      </c>
      <c r="X2717" t="s">
        <v>3455</v>
      </c>
      <c r="Z2717" t="b">
        <v>0</v>
      </c>
      <c r="AA2717" t="s">
        <v>66</v>
      </c>
      <c r="AB2717" t="s">
        <v>38</v>
      </c>
      <c r="AC2717" t="b">
        <v>0</v>
      </c>
      <c r="AD2717" t="b">
        <v>0</v>
      </c>
      <c r="AE2717" s="3">
        <v>130874</v>
      </c>
      <c r="AF2717" s="3">
        <v>0</v>
      </c>
    </row>
    <row r="2718" spans="1:32" x14ac:dyDescent="0.3">
      <c r="A2718" t="s">
        <v>4328</v>
      </c>
      <c r="B2718" t="b">
        <v>0</v>
      </c>
      <c r="D2718" t="b">
        <v>0</v>
      </c>
      <c r="E2718" s="1">
        <v>43971</v>
      </c>
      <c r="F2718" t="b">
        <v>1</v>
      </c>
      <c r="G2718" t="s">
        <v>40</v>
      </c>
      <c r="H2718" t="b">
        <v>1</v>
      </c>
      <c r="I2718" s="2">
        <v>43620.913773148146</v>
      </c>
      <c r="J2718" t="b">
        <v>0</v>
      </c>
      <c r="K2718" t="b">
        <v>0</v>
      </c>
      <c r="L2718" t="s">
        <v>226</v>
      </c>
      <c r="M2718">
        <v>2</v>
      </c>
      <c r="N2718">
        <v>2020</v>
      </c>
      <c r="O2718" t="s">
        <v>34</v>
      </c>
      <c r="P2718" t="s">
        <v>34</v>
      </c>
      <c r="Q2718" t="s">
        <v>35</v>
      </c>
      <c r="R2718" t="s">
        <v>36</v>
      </c>
      <c r="S2718" s="2">
        <v>44091.617349537039</v>
      </c>
      <c r="U2718" s="2">
        <v>43971.595625000002</v>
      </c>
      <c r="V2718" t="b">
        <v>0</v>
      </c>
      <c r="W2718" t="s">
        <v>37</v>
      </c>
      <c r="X2718" t="s">
        <v>4329</v>
      </c>
      <c r="Y2718" t="s">
        <v>1253</v>
      </c>
      <c r="Z2718" t="b">
        <v>0</v>
      </c>
      <c r="AA2718" t="s">
        <v>194</v>
      </c>
      <c r="AB2718" t="s">
        <v>38</v>
      </c>
      <c r="AC2718" t="b">
        <v>0</v>
      </c>
      <c r="AD2718" t="b">
        <v>0</v>
      </c>
      <c r="AE2718" s="3">
        <v>80636</v>
      </c>
      <c r="AF2718" s="3">
        <v>0</v>
      </c>
    </row>
    <row r="2719" spans="1:32" x14ac:dyDescent="0.3">
      <c r="A2719" t="s">
        <v>2423</v>
      </c>
      <c r="B2719" t="b">
        <v>0</v>
      </c>
      <c r="D2719" t="b">
        <v>0</v>
      </c>
      <c r="E2719" s="1">
        <v>43971</v>
      </c>
      <c r="F2719" t="b">
        <v>1</v>
      </c>
      <c r="G2719" t="s">
        <v>40</v>
      </c>
      <c r="H2719" t="b">
        <v>1</v>
      </c>
      <c r="I2719" s="2">
        <v>43402.736377314817</v>
      </c>
      <c r="J2719" t="b">
        <v>0</v>
      </c>
      <c r="K2719" t="b">
        <v>0</v>
      </c>
      <c r="L2719" t="s">
        <v>226</v>
      </c>
      <c r="M2719">
        <v>2</v>
      </c>
      <c r="N2719">
        <v>2020</v>
      </c>
      <c r="O2719" t="s">
        <v>34</v>
      </c>
      <c r="P2719" t="s">
        <v>34</v>
      </c>
      <c r="Q2719" t="s">
        <v>35</v>
      </c>
      <c r="R2719" t="s">
        <v>36</v>
      </c>
      <c r="S2719" s="2">
        <v>44091.617314814815</v>
      </c>
      <c r="U2719" s="2">
        <v>43971.598900462966</v>
      </c>
      <c r="V2719" t="b">
        <v>0</v>
      </c>
      <c r="W2719" t="s">
        <v>37</v>
      </c>
      <c r="X2719" t="s">
        <v>4332</v>
      </c>
      <c r="Y2719" t="s">
        <v>1253</v>
      </c>
      <c r="Z2719" t="b">
        <v>0</v>
      </c>
      <c r="AA2719" t="s">
        <v>194</v>
      </c>
      <c r="AB2719" t="s">
        <v>38</v>
      </c>
      <c r="AC2719" t="b">
        <v>0</v>
      </c>
      <c r="AD2719" t="b">
        <v>0</v>
      </c>
      <c r="AE2719" s="3">
        <v>65796</v>
      </c>
      <c r="AF2719" s="3">
        <v>0</v>
      </c>
    </row>
    <row r="2720" spans="1:32" x14ac:dyDescent="0.3">
      <c r="A2720" t="s">
        <v>4335</v>
      </c>
      <c r="B2720" t="b">
        <v>0</v>
      </c>
      <c r="D2720" t="b">
        <v>0</v>
      </c>
      <c r="E2720" s="1">
        <v>43971</v>
      </c>
      <c r="F2720" t="b">
        <v>1</v>
      </c>
      <c r="G2720" t="s">
        <v>40</v>
      </c>
      <c r="H2720" t="b">
        <v>1</v>
      </c>
      <c r="I2720" s="2">
        <v>43409.843391203707</v>
      </c>
      <c r="J2720" t="b">
        <v>0</v>
      </c>
      <c r="K2720" t="b">
        <v>0</v>
      </c>
      <c r="L2720" t="s">
        <v>226</v>
      </c>
      <c r="M2720">
        <v>2</v>
      </c>
      <c r="N2720">
        <v>2020</v>
      </c>
      <c r="O2720" t="s">
        <v>34</v>
      </c>
      <c r="P2720" t="s">
        <v>34</v>
      </c>
      <c r="Q2720" t="s">
        <v>35</v>
      </c>
      <c r="R2720" t="s">
        <v>36</v>
      </c>
      <c r="S2720" s="2">
        <v>44091.617314814815</v>
      </c>
      <c r="U2720" s="2">
        <v>43971.602071759262</v>
      </c>
      <c r="V2720" t="b">
        <v>0</v>
      </c>
      <c r="W2720" t="s">
        <v>37</v>
      </c>
      <c r="X2720" t="s">
        <v>4336</v>
      </c>
      <c r="Y2720" t="s">
        <v>1253</v>
      </c>
      <c r="Z2720" t="b">
        <v>0</v>
      </c>
      <c r="AA2720" t="s">
        <v>194</v>
      </c>
      <c r="AB2720" t="s">
        <v>38</v>
      </c>
      <c r="AC2720" t="b">
        <v>0</v>
      </c>
      <c r="AD2720" t="b">
        <v>0</v>
      </c>
      <c r="AE2720" s="3">
        <v>65597</v>
      </c>
      <c r="AF2720" s="3">
        <v>0</v>
      </c>
    </row>
    <row r="2721" spans="1:32" x14ac:dyDescent="0.3">
      <c r="A2721" t="s">
        <v>2917</v>
      </c>
      <c r="B2721" t="b">
        <v>0</v>
      </c>
      <c r="D2721" t="b">
        <v>0</v>
      </c>
      <c r="E2721" s="1">
        <v>43971</v>
      </c>
      <c r="F2721" t="b">
        <v>1</v>
      </c>
      <c r="G2721" t="s">
        <v>159</v>
      </c>
      <c r="H2721" t="b">
        <v>1</v>
      </c>
      <c r="I2721" s="2">
        <v>43902.752395833333</v>
      </c>
      <c r="J2721" t="b">
        <v>0</v>
      </c>
      <c r="K2721" t="b">
        <v>0</v>
      </c>
      <c r="L2721" t="s">
        <v>226</v>
      </c>
      <c r="M2721">
        <v>2</v>
      </c>
      <c r="N2721">
        <v>2020</v>
      </c>
      <c r="O2721" t="s">
        <v>5</v>
      </c>
      <c r="P2721" t="s">
        <v>5</v>
      </c>
      <c r="Q2721" t="s">
        <v>120</v>
      </c>
      <c r="R2721" t="s">
        <v>87</v>
      </c>
      <c r="S2721" s="2">
        <v>44296.95826388889</v>
      </c>
      <c r="U2721" s="2">
        <v>43971.589988425927</v>
      </c>
      <c r="V2721" t="b">
        <v>0</v>
      </c>
      <c r="W2721" t="s">
        <v>37</v>
      </c>
      <c r="X2721" t="s">
        <v>5172</v>
      </c>
      <c r="Z2721" t="b">
        <v>0</v>
      </c>
      <c r="AA2721" t="s">
        <v>159</v>
      </c>
      <c r="AB2721" t="s">
        <v>42</v>
      </c>
      <c r="AC2721" t="b">
        <v>0</v>
      </c>
      <c r="AD2721" t="b">
        <v>1</v>
      </c>
      <c r="AE2721" s="3">
        <v>4000</v>
      </c>
      <c r="AF2721" s="3">
        <v>4000</v>
      </c>
    </row>
    <row r="2722" spans="1:32" x14ac:dyDescent="0.3">
      <c r="A2722" t="s">
        <v>399</v>
      </c>
      <c r="B2722" t="b">
        <v>0</v>
      </c>
      <c r="D2722" t="b">
        <v>0</v>
      </c>
      <c r="E2722" s="1">
        <v>43972</v>
      </c>
      <c r="F2722" t="b">
        <v>1</v>
      </c>
      <c r="G2722" t="s">
        <v>32</v>
      </c>
      <c r="H2722" t="b">
        <v>0</v>
      </c>
      <c r="I2722" s="2">
        <v>42513.085439814815</v>
      </c>
      <c r="J2722" t="b">
        <v>0</v>
      </c>
      <c r="K2722" t="b">
        <v>0</v>
      </c>
      <c r="L2722" t="s">
        <v>226</v>
      </c>
      <c r="M2722">
        <v>2</v>
      </c>
      <c r="N2722">
        <v>2020</v>
      </c>
      <c r="O2722" t="s">
        <v>34</v>
      </c>
      <c r="P2722" t="s">
        <v>34</v>
      </c>
      <c r="Q2722" t="s">
        <v>5976</v>
      </c>
      <c r="R2722" t="s">
        <v>87</v>
      </c>
      <c r="S2722" s="2">
        <v>44297.8278587963</v>
      </c>
      <c r="U2722" s="2">
        <v>43972.649641203701</v>
      </c>
      <c r="V2722" t="b">
        <v>0</v>
      </c>
      <c r="W2722" t="s">
        <v>83</v>
      </c>
      <c r="X2722" t="s">
        <v>400</v>
      </c>
      <c r="Z2722" t="b">
        <v>0</v>
      </c>
      <c r="AA2722" t="s">
        <v>32</v>
      </c>
      <c r="AB2722" t="s">
        <v>38</v>
      </c>
      <c r="AC2722" t="b">
        <v>0</v>
      </c>
      <c r="AD2722" t="b">
        <v>0</v>
      </c>
      <c r="AE2722" s="3">
        <v>65000</v>
      </c>
      <c r="AF2722" s="3">
        <v>0</v>
      </c>
    </row>
    <row r="2723" spans="1:32" x14ac:dyDescent="0.3">
      <c r="A2723" t="s">
        <v>466</v>
      </c>
      <c r="B2723" t="b">
        <v>0</v>
      </c>
      <c r="D2723" t="b">
        <v>0</v>
      </c>
      <c r="E2723" s="1">
        <v>43972</v>
      </c>
      <c r="F2723" t="b">
        <v>1</v>
      </c>
      <c r="G2723" t="s">
        <v>194</v>
      </c>
      <c r="H2723" t="b">
        <v>0</v>
      </c>
      <c r="I2723" s="2">
        <v>42536.170289351852</v>
      </c>
      <c r="J2723" t="b">
        <v>0</v>
      </c>
      <c r="K2723" t="b">
        <v>0</v>
      </c>
      <c r="L2723" t="s">
        <v>226</v>
      </c>
      <c r="M2723">
        <v>2</v>
      </c>
      <c r="N2723">
        <v>2020</v>
      </c>
      <c r="O2723" t="s">
        <v>34</v>
      </c>
      <c r="P2723" t="s">
        <v>34</v>
      </c>
      <c r="Q2723" t="s">
        <v>5976</v>
      </c>
      <c r="R2723" t="s">
        <v>87</v>
      </c>
      <c r="S2723" s="2">
        <v>44297.8278587963</v>
      </c>
      <c r="U2723" s="2">
        <v>43972.63958333333</v>
      </c>
      <c r="V2723" t="b">
        <v>0</v>
      </c>
      <c r="W2723" t="s">
        <v>83</v>
      </c>
      <c r="X2723" t="s">
        <v>467</v>
      </c>
      <c r="Z2723" t="b">
        <v>0</v>
      </c>
      <c r="AA2723" t="s">
        <v>194</v>
      </c>
      <c r="AB2723" t="s">
        <v>38</v>
      </c>
      <c r="AC2723" t="b">
        <v>0</v>
      </c>
      <c r="AD2723" t="b">
        <v>0</v>
      </c>
      <c r="AE2723" s="3">
        <v>66500</v>
      </c>
      <c r="AF2723" s="3">
        <v>0</v>
      </c>
    </row>
    <row r="2724" spans="1:32" x14ac:dyDescent="0.3">
      <c r="A2724" t="s">
        <v>892</v>
      </c>
      <c r="B2724" t="b">
        <v>0</v>
      </c>
      <c r="D2724" t="b">
        <v>0</v>
      </c>
      <c r="E2724" s="1">
        <v>43972</v>
      </c>
      <c r="F2724" t="b">
        <v>1</v>
      </c>
      <c r="G2724" t="s">
        <v>194</v>
      </c>
      <c r="H2724" t="b">
        <v>0</v>
      </c>
      <c r="I2724" s="2">
        <v>42695.114814814813</v>
      </c>
      <c r="J2724" t="b">
        <v>0</v>
      </c>
      <c r="K2724" t="b">
        <v>0</v>
      </c>
      <c r="L2724" t="s">
        <v>226</v>
      </c>
      <c r="M2724">
        <v>2</v>
      </c>
      <c r="N2724">
        <v>2020</v>
      </c>
      <c r="O2724" t="s">
        <v>34</v>
      </c>
      <c r="P2724" t="s">
        <v>34</v>
      </c>
      <c r="Q2724" t="s">
        <v>3016</v>
      </c>
      <c r="R2724" t="s">
        <v>40</v>
      </c>
      <c r="S2724" s="2">
        <v>43972.641296296293</v>
      </c>
      <c r="U2724" s="2">
        <v>43972.641296296293</v>
      </c>
      <c r="V2724" t="b">
        <v>0</v>
      </c>
      <c r="W2724" t="s">
        <v>45</v>
      </c>
      <c r="X2724" t="s">
        <v>893</v>
      </c>
      <c r="Z2724" t="b">
        <v>0</v>
      </c>
      <c r="AA2724" t="s">
        <v>194</v>
      </c>
      <c r="AB2724" t="s">
        <v>38</v>
      </c>
      <c r="AC2724" t="b">
        <v>0</v>
      </c>
      <c r="AD2724" t="b">
        <v>0</v>
      </c>
      <c r="AE2724" s="3">
        <v>143000</v>
      </c>
      <c r="AF2724" s="3">
        <v>0</v>
      </c>
    </row>
    <row r="2725" spans="1:32" x14ac:dyDescent="0.3">
      <c r="A2725" t="s">
        <v>3368</v>
      </c>
      <c r="B2725" t="b">
        <v>0</v>
      </c>
      <c r="D2725" t="b">
        <v>0</v>
      </c>
      <c r="E2725" s="1">
        <v>43972</v>
      </c>
      <c r="F2725" t="b">
        <v>1</v>
      </c>
      <c r="G2725" t="s">
        <v>32</v>
      </c>
      <c r="H2725" t="b">
        <v>0</v>
      </c>
      <c r="I2725" s="2">
        <v>43768.873819444445</v>
      </c>
      <c r="J2725" t="b">
        <v>0</v>
      </c>
      <c r="K2725" t="b">
        <v>0</v>
      </c>
      <c r="L2725" t="s">
        <v>226</v>
      </c>
      <c r="M2725">
        <v>2</v>
      </c>
      <c r="N2725">
        <v>2020</v>
      </c>
      <c r="O2725" t="s">
        <v>34</v>
      </c>
      <c r="P2725" t="s">
        <v>34</v>
      </c>
      <c r="Q2725" t="s">
        <v>64</v>
      </c>
      <c r="R2725" t="s">
        <v>87</v>
      </c>
      <c r="S2725" s="2">
        <v>44297.838888888888</v>
      </c>
      <c r="U2725" s="2">
        <v>43972.655312499999</v>
      </c>
      <c r="V2725" t="b">
        <v>0</v>
      </c>
      <c r="W2725" t="s">
        <v>121</v>
      </c>
      <c r="X2725" t="s">
        <v>3369</v>
      </c>
      <c r="Z2725" t="b">
        <v>0</v>
      </c>
      <c r="AA2725" t="s">
        <v>32</v>
      </c>
      <c r="AB2725" t="s">
        <v>38</v>
      </c>
      <c r="AC2725" t="b">
        <v>0</v>
      </c>
      <c r="AD2725" t="b">
        <v>0</v>
      </c>
      <c r="AE2725" s="3">
        <v>390000</v>
      </c>
      <c r="AF2725" s="3">
        <v>0</v>
      </c>
    </row>
    <row r="2726" spans="1:32" x14ac:dyDescent="0.3">
      <c r="A2726" t="s">
        <v>1961</v>
      </c>
      <c r="B2726" t="b">
        <v>0</v>
      </c>
      <c r="D2726" t="b">
        <v>0</v>
      </c>
      <c r="E2726" s="1">
        <v>43972</v>
      </c>
      <c r="F2726" t="b">
        <v>1</v>
      </c>
      <c r="G2726" t="s">
        <v>40</v>
      </c>
      <c r="H2726" t="b">
        <v>0</v>
      </c>
      <c r="I2726" s="2">
        <v>43899.666435185187</v>
      </c>
      <c r="J2726" t="b">
        <v>0</v>
      </c>
      <c r="K2726" t="b">
        <v>0</v>
      </c>
      <c r="L2726" t="s">
        <v>226</v>
      </c>
      <c r="M2726">
        <v>2</v>
      </c>
      <c r="N2726">
        <v>2020</v>
      </c>
      <c r="O2726" t="s">
        <v>34</v>
      </c>
      <c r="P2726" t="s">
        <v>34</v>
      </c>
      <c r="Q2726" t="s">
        <v>64</v>
      </c>
      <c r="R2726" t="s">
        <v>87</v>
      </c>
      <c r="S2726" s="2">
        <v>44297.8278587963</v>
      </c>
      <c r="U2726" s="2">
        <v>43972.651493055557</v>
      </c>
      <c r="V2726" t="b">
        <v>0</v>
      </c>
      <c r="W2726" t="s">
        <v>83</v>
      </c>
      <c r="X2726" t="s">
        <v>3445</v>
      </c>
      <c r="Z2726" t="b">
        <v>0</v>
      </c>
      <c r="AA2726" t="s">
        <v>66</v>
      </c>
      <c r="AB2726" t="s">
        <v>38</v>
      </c>
      <c r="AC2726" t="b">
        <v>0</v>
      </c>
      <c r="AD2726" t="b">
        <v>0</v>
      </c>
      <c r="AE2726" s="3">
        <v>91000</v>
      </c>
      <c r="AF2726" s="3">
        <v>0</v>
      </c>
    </row>
    <row r="2727" spans="1:32" x14ac:dyDescent="0.3">
      <c r="A2727" t="s">
        <v>138</v>
      </c>
      <c r="B2727" t="b">
        <v>0</v>
      </c>
      <c r="D2727" t="b">
        <v>0</v>
      </c>
      <c r="E2727" s="1">
        <v>43972</v>
      </c>
      <c r="F2727" t="b">
        <v>1</v>
      </c>
      <c r="G2727" t="s">
        <v>40</v>
      </c>
      <c r="H2727" t="b">
        <v>0</v>
      </c>
      <c r="I2727" s="2">
        <v>43899.690810185188</v>
      </c>
      <c r="J2727" t="b">
        <v>0</v>
      </c>
      <c r="K2727" t="b">
        <v>0</v>
      </c>
      <c r="L2727" t="s">
        <v>226</v>
      </c>
      <c r="M2727">
        <v>2</v>
      </c>
      <c r="N2727">
        <v>2020</v>
      </c>
      <c r="O2727" t="s">
        <v>34</v>
      </c>
      <c r="P2727" t="s">
        <v>34</v>
      </c>
      <c r="Q2727" t="s">
        <v>64</v>
      </c>
      <c r="R2727" t="s">
        <v>87</v>
      </c>
      <c r="S2727" s="2">
        <v>44297.8278587963</v>
      </c>
      <c r="U2727" s="2">
        <v>43972.650949074072</v>
      </c>
      <c r="V2727" t="b">
        <v>0</v>
      </c>
      <c r="W2727" t="s">
        <v>83</v>
      </c>
      <c r="X2727" t="s">
        <v>3446</v>
      </c>
      <c r="Z2727" t="b">
        <v>0</v>
      </c>
      <c r="AA2727" t="s">
        <v>66</v>
      </c>
      <c r="AB2727" t="s">
        <v>38</v>
      </c>
      <c r="AC2727" t="b">
        <v>0</v>
      </c>
      <c r="AD2727" t="b">
        <v>0</v>
      </c>
      <c r="AE2727" s="3">
        <v>91000</v>
      </c>
      <c r="AF2727" s="3">
        <v>0</v>
      </c>
    </row>
    <row r="2728" spans="1:32" x14ac:dyDescent="0.3">
      <c r="A2728" t="s">
        <v>136</v>
      </c>
      <c r="B2728" t="b">
        <v>0</v>
      </c>
      <c r="D2728" t="b">
        <v>0</v>
      </c>
      <c r="E2728" s="1">
        <v>43972</v>
      </c>
      <c r="F2728" t="b">
        <v>1</v>
      </c>
      <c r="G2728" t="s">
        <v>40</v>
      </c>
      <c r="H2728" t="b">
        <v>0</v>
      </c>
      <c r="I2728" s="2">
        <v>43899.697766203702</v>
      </c>
      <c r="J2728" t="b">
        <v>0</v>
      </c>
      <c r="K2728" t="b">
        <v>0</v>
      </c>
      <c r="L2728" t="s">
        <v>226</v>
      </c>
      <c r="M2728">
        <v>2</v>
      </c>
      <c r="N2728">
        <v>2020</v>
      </c>
      <c r="O2728" t="s">
        <v>34</v>
      </c>
      <c r="P2728" t="s">
        <v>34</v>
      </c>
      <c r="Q2728" t="s">
        <v>64</v>
      </c>
      <c r="R2728" t="s">
        <v>87</v>
      </c>
      <c r="S2728" s="2">
        <v>44297.8278587963</v>
      </c>
      <c r="U2728" s="2">
        <v>43972.650358796294</v>
      </c>
      <c r="V2728" t="b">
        <v>0</v>
      </c>
      <c r="W2728" t="s">
        <v>83</v>
      </c>
      <c r="X2728" t="s">
        <v>3447</v>
      </c>
      <c r="Z2728" t="b">
        <v>0</v>
      </c>
      <c r="AA2728" t="s">
        <v>66</v>
      </c>
      <c r="AB2728" t="s">
        <v>38</v>
      </c>
      <c r="AC2728" t="b">
        <v>0</v>
      </c>
      <c r="AD2728" t="b">
        <v>0</v>
      </c>
      <c r="AE2728" s="3">
        <v>91000</v>
      </c>
      <c r="AF2728" s="3">
        <v>0</v>
      </c>
    </row>
    <row r="2729" spans="1:32" x14ac:dyDescent="0.3">
      <c r="A2729" t="s">
        <v>47</v>
      </c>
      <c r="B2729" t="b">
        <v>0</v>
      </c>
      <c r="D2729" t="b">
        <v>0</v>
      </c>
      <c r="E2729" s="1">
        <v>43972</v>
      </c>
      <c r="F2729" t="b">
        <v>1</v>
      </c>
      <c r="G2729" t="s">
        <v>40</v>
      </c>
      <c r="H2729" t="b">
        <v>0</v>
      </c>
      <c r="I2729" s="2">
        <v>43899.714618055557</v>
      </c>
      <c r="J2729" t="b">
        <v>0</v>
      </c>
      <c r="K2729" t="b">
        <v>0</v>
      </c>
      <c r="L2729" t="s">
        <v>226</v>
      </c>
      <c r="M2729">
        <v>2</v>
      </c>
      <c r="N2729">
        <v>2020</v>
      </c>
      <c r="O2729" t="s">
        <v>34</v>
      </c>
      <c r="P2729" t="s">
        <v>34</v>
      </c>
      <c r="Q2729" t="s">
        <v>64</v>
      </c>
      <c r="R2729" t="s">
        <v>87</v>
      </c>
      <c r="S2729" s="2">
        <v>44297.8278587963</v>
      </c>
      <c r="U2729" s="2">
        <v>43972.651875000003</v>
      </c>
      <c r="V2729" t="b">
        <v>0</v>
      </c>
      <c r="W2729" t="s">
        <v>83</v>
      </c>
      <c r="X2729" t="s">
        <v>3448</v>
      </c>
      <c r="Z2729" t="b">
        <v>0</v>
      </c>
      <c r="AA2729" t="s">
        <v>66</v>
      </c>
      <c r="AB2729" t="s">
        <v>38</v>
      </c>
      <c r="AC2729" t="b">
        <v>0</v>
      </c>
      <c r="AD2729" t="b">
        <v>0</v>
      </c>
      <c r="AE2729" s="3">
        <v>91000</v>
      </c>
      <c r="AF2729" s="3">
        <v>0</v>
      </c>
    </row>
    <row r="2730" spans="1:32" x14ac:dyDescent="0.3">
      <c r="A2730" t="s">
        <v>67</v>
      </c>
      <c r="B2730" t="b">
        <v>0</v>
      </c>
      <c r="D2730" t="b">
        <v>0</v>
      </c>
      <c r="E2730" s="1">
        <v>43972</v>
      </c>
      <c r="F2730" t="b">
        <v>1</v>
      </c>
      <c r="G2730" t="s">
        <v>40</v>
      </c>
      <c r="H2730" t="b">
        <v>0</v>
      </c>
      <c r="I2730" s="2">
        <v>43899.726793981485</v>
      </c>
      <c r="J2730" t="b">
        <v>0</v>
      </c>
      <c r="K2730" t="b">
        <v>0</v>
      </c>
      <c r="L2730" t="s">
        <v>226</v>
      </c>
      <c r="M2730">
        <v>2</v>
      </c>
      <c r="N2730">
        <v>2020</v>
      </c>
      <c r="O2730" t="s">
        <v>34</v>
      </c>
      <c r="P2730" t="s">
        <v>34</v>
      </c>
      <c r="Q2730" t="s">
        <v>64</v>
      </c>
      <c r="R2730" t="s">
        <v>87</v>
      </c>
      <c r="S2730" s="2">
        <v>44297.8278587963</v>
      </c>
      <c r="U2730" s="2">
        <v>43972.650625000002</v>
      </c>
      <c r="V2730" t="b">
        <v>0</v>
      </c>
      <c r="W2730" t="s">
        <v>83</v>
      </c>
      <c r="X2730" t="s">
        <v>3449</v>
      </c>
      <c r="Z2730" t="b">
        <v>0</v>
      </c>
      <c r="AA2730" t="s">
        <v>66</v>
      </c>
      <c r="AB2730" t="s">
        <v>38</v>
      </c>
      <c r="AC2730" t="b">
        <v>0</v>
      </c>
      <c r="AD2730" t="b">
        <v>0</v>
      </c>
      <c r="AE2730" s="3">
        <v>77350</v>
      </c>
      <c r="AF2730" s="3">
        <v>0</v>
      </c>
    </row>
    <row r="2731" spans="1:32" x14ac:dyDescent="0.3">
      <c r="A2731" t="s">
        <v>324</v>
      </c>
      <c r="B2731" t="b">
        <v>0</v>
      </c>
      <c r="D2731" t="b">
        <v>0</v>
      </c>
      <c r="E2731" s="1">
        <v>43972</v>
      </c>
      <c r="F2731" t="b">
        <v>1</v>
      </c>
      <c r="G2731" t="s">
        <v>40</v>
      </c>
      <c r="H2731" t="b">
        <v>0</v>
      </c>
      <c r="I2731" s="2">
        <v>43907.783854166664</v>
      </c>
      <c r="J2731" t="b">
        <v>0</v>
      </c>
      <c r="K2731" t="b">
        <v>0</v>
      </c>
      <c r="L2731" t="s">
        <v>226</v>
      </c>
      <c r="M2731">
        <v>2</v>
      </c>
      <c r="N2731">
        <v>2020</v>
      </c>
      <c r="O2731" t="s">
        <v>34</v>
      </c>
      <c r="P2731" t="s">
        <v>34</v>
      </c>
      <c r="Q2731" t="s">
        <v>64</v>
      </c>
      <c r="R2731" t="s">
        <v>87</v>
      </c>
      <c r="S2731" s="2">
        <v>44297.8278587963</v>
      </c>
      <c r="U2731" s="2">
        <v>43972.652337962965</v>
      </c>
      <c r="V2731" t="b">
        <v>0</v>
      </c>
      <c r="W2731" t="s">
        <v>83</v>
      </c>
      <c r="X2731" t="s">
        <v>3450</v>
      </c>
      <c r="Z2731" t="b">
        <v>0</v>
      </c>
      <c r="AA2731" t="s">
        <v>66</v>
      </c>
      <c r="AB2731" t="s">
        <v>38</v>
      </c>
      <c r="AC2731" t="b">
        <v>0</v>
      </c>
      <c r="AD2731" t="b">
        <v>0</v>
      </c>
      <c r="AE2731" s="3">
        <v>91000</v>
      </c>
      <c r="AF2731" s="3">
        <v>0</v>
      </c>
    </row>
    <row r="2732" spans="1:32" x14ac:dyDescent="0.3">
      <c r="A2732" t="s">
        <v>324</v>
      </c>
      <c r="B2732" t="b">
        <v>0</v>
      </c>
      <c r="D2732" t="b">
        <v>0</v>
      </c>
      <c r="E2732" s="1">
        <v>43972</v>
      </c>
      <c r="F2732" t="b">
        <v>1</v>
      </c>
      <c r="G2732" t="s">
        <v>40</v>
      </c>
      <c r="H2732" t="b">
        <v>0</v>
      </c>
      <c r="I2732" s="2">
        <v>43591.852650462963</v>
      </c>
      <c r="J2732" t="b">
        <v>0</v>
      </c>
      <c r="K2732" t="b">
        <v>0</v>
      </c>
      <c r="L2732" t="s">
        <v>226</v>
      </c>
      <c r="M2732">
        <v>2</v>
      </c>
      <c r="N2732">
        <v>2020</v>
      </c>
      <c r="O2732" t="s">
        <v>34</v>
      </c>
      <c r="P2732" t="s">
        <v>34</v>
      </c>
      <c r="Q2732" t="s">
        <v>64</v>
      </c>
      <c r="R2732" t="s">
        <v>87</v>
      </c>
      <c r="S2732" s="2">
        <v>44297.838888888888</v>
      </c>
      <c r="U2732" s="2">
        <v>43972.657766203702</v>
      </c>
      <c r="V2732" t="b">
        <v>1</v>
      </c>
      <c r="W2732" t="s">
        <v>121</v>
      </c>
      <c r="X2732" t="s">
        <v>3880</v>
      </c>
      <c r="Z2732" t="b">
        <v>0</v>
      </c>
      <c r="AA2732" t="s">
        <v>194</v>
      </c>
      <c r="AB2732" t="s">
        <v>38</v>
      </c>
      <c r="AC2732" t="b">
        <v>0</v>
      </c>
      <c r="AD2732" t="b">
        <v>0</v>
      </c>
      <c r="AE2732" s="3">
        <v>1820000</v>
      </c>
      <c r="AF2732" s="3">
        <v>0</v>
      </c>
    </row>
    <row r="2733" spans="1:32" x14ac:dyDescent="0.3">
      <c r="A2733" t="s">
        <v>138</v>
      </c>
      <c r="B2733" t="b">
        <v>0</v>
      </c>
      <c r="D2733" t="b">
        <v>0</v>
      </c>
      <c r="E2733" s="1">
        <v>43972</v>
      </c>
      <c r="F2733" t="b">
        <v>1</v>
      </c>
      <c r="G2733" t="s">
        <v>40</v>
      </c>
      <c r="H2733" t="b">
        <v>0</v>
      </c>
      <c r="I2733" s="2">
        <v>43592.546226851853</v>
      </c>
      <c r="J2733" t="b">
        <v>0</v>
      </c>
      <c r="K2733" t="b">
        <v>0</v>
      </c>
      <c r="L2733" t="s">
        <v>226</v>
      </c>
      <c r="M2733">
        <v>2</v>
      </c>
      <c r="N2733">
        <v>2020</v>
      </c>
      <c r="O2733" t="s">
        <v>34</v>
      </c>
      <c r="P2733" t="s">
        <v>34</v>
      </c>
      <c r="Q2733" t="s">
        <v>64</v>
      </c>
      <c r="R2733" t="s">
        <v>87</v>
      </c>
      <c r="S2733" s="2">
        <v>44297.838888888888</v>
      </c>
      <c r="U2733" s="2">
        <v>43972.652905092589</v>
      </c>
      <c r="V2733" t="b">
        <v>1</v>
      </c>
      <c r="W2733" t="s">
        <v>121</v>
      </c>
      <c r="X2733" t="s">
        <v>3881</v>
      </c>
      <c r="Z2733" t="b">
        <v>0</v>
      </c>
      <c r="AA2733" t="s">
        <v>194</v>
      </c>
      <c r="AB2733" t="s">
        <v>38</v>
      </c>
      <c r="AC2733" t="b">
        <v>0</v>
      </c>
      <c r="AD2733" t="b">
        <v>0</v>
      </c>
      <c r="AE2733" s="3">
        <v>1820000</v>
      </c>
      <c r="AF2733" s="3">
        <v>0</v>
      </c>
    </row>
    <row r="2734" spans="1:32" x14ac:dyDescent="0.3">
      <c r="A2734" t="s">
        <v>1961</v>
      </c>
      <c r="B2734" t="b">
        <v>0</v>
      </c>
      <c r="D2734" t="b">
        <v>0</v>
      </c>
      <c r="E2734" s="1">
        <v>43972</v>
      </c>
      <c r="F2734" t="b">
        <v>1</v>
      </c>
      <c r="G2734" t="s">
        <v>40</v>
      </c>
      <c r="H2734" t="b">
        <v>0</v>
      </c>
      <c r="I2734" s="2">
        <v>43594.576736111114</v>
      </c>
      <c r="J2734" t="b">
        <v>0</v>
      </c>
      <c r="K2734" t="b">
        <v>0</v>
      </c>
      <c r="L2734" t="s">
        <v>226</v>
      </c>
      <c r="M2734">
        <v>2</v>
      </c>
      <c r="N2734">
        <v>2020</v>
      </c>
      <c r="O2734" t="s">
        <v>34</v>
      </c>
      <c r="P2734" t="s">
        <v>34</v>
      </c>
      <c r="Q2734" t="s">
        <v>64</v>
      </c>
      <c r="R2734" t="s">
        <v>87</v>
      </c>
      <c r="S2734" s="2">
        <v>44297.838888888888</v>
      </c>
      <c r="U2734" s="2">
        <v>43972.655717592592</v>
      </c>
      <c r="V2734" t="b">
        <v>1</v>
      </c>
      <c r="W2734" t="s">
        <v>121</v>
      </c>
      <c r="X2734" t="s">
        <v>3882</v>
      </c>
      <c r="Z2734" t="b">
        <v>0</v>
      </c>
      <c r="AA2734" t="s">
        <v>194</v>
      </c>
      <c r="AB2734" t="s">
        <v>38</v>
      </c>
      <c r="AC2734" t="b">
        <v>0</v>
      </c>
      <c r="AD2734" t="b">
        <v>0</v>
      </c>
      <c r="AE2734" s="3">
        <v>1820000</v>
      </c>
      <c r="AF2734" s="3">
        <v>0</v>
      </c>
    </row>
    <row r="2735" spans="1:32" x14ac:dyDescent="0.3">
      <c r="A2735" t="s">
        <v>232</v>
      </c>
      <c r="B2735" t="b">
        <v>0</v>
      </c>
      <c r="D2735" t="b">
        <v>0</v>
      </c>
      <c r="E2735" s="1">
        <v>43977</v>
      </c>
      <c r="F2735" t="b">
        <v>1</v>
      </c>
      <c r="G2735" t="s">
        <v>194</v>
      </c>
      <c r="H2735" t="b">
        <v>0</v>
      </c>
      <c r="I2735" s="2">
        <v>42453.105543981481</v>
      </c>
      <c r="J2735" t="b">
        <v>0</v>
      </c>
      <c r="K2735" t="b">
        <v>0</v>
      </c>
      <c r="L2735" t="s">
        <v>226</v>
      </c>
      <c r="M2735">
        <v>2</v>
      </c>
      <c r="N2735">
        <v>2020</v>
      </c>
      <c r="O2735" t="s">
        <v>34</v>
      </c>
      <c r="P2735" t="s">
        <v>34</v>
      </c>
      <c r="Q2735" t="s">
        <v>3016</v>
      </c>
      <c r="R2735" t="s">
        <v>40</v>
      </c>
      <c r="S2735" s="2">
        <v>43977.672175925924</v>
      </c>
      <c r="U2735" s="2">
        <v>43977.672175925924</v>
      </c>
      <c r="V2735" t="b">
        <v>0</v>
      </c>
      <c r="W2735" t="s">
        <v>98</v>
      </c>
      <c r="X2735" t="s">
        <v>233</v>
      </c>
      <c r="Z2735" t="b">
        <v>0</v>
      </c>
      <c r="AA2735" t="s">
        <v>194</v>
      </c>
      <c r="AB2735" t="s">
        <v>38</v>
      </c>
      <c r="AC2735" t="b">
        <v>0</v>
      </c>
      <c r="AD2735" t="b">
        <v>0</v>
      </c>
      <c r="AE2735" s="3">
        <v>71500</v>
      </c>
      <c r="AF2735" s="3">
        <v>0</v>
      </c>
    </row>
    <row r="2736" spans="1:32" x14ac:dyDescent="0.3">
      <c r="A2736" t="s">
        <v>397</v>
      </c>
      <c r="B2736" t="b">
        <v>0</v>
      </c>
      <c r="D2736" t="b">
        <v>0</v>
      </c>
      <c r="E2736" s="1">
        <v>43977</v>
      </c>
      <c r="F2736" t="b">
        <v>1</v>
      </c>
      <c r="G2736" t="s">
        <v>194</v>
      </c>
      <c r="H2736" t="b">
        <v>0</v>
      </c>
      <c r="I2736" s="2">
        <v>42510.763657407406</v>
      </c>
      <c r="J2736" t="b">
        <v>0</v>
      </c>
      <c r="K2736" t="b">
        <v>0</v>
      </c>
      <c r="L2736" t="s">
        <v>226</v>
      </c>
      <c r="M2736">
        <v>2</v>
      </c>
      <c r="N2736">
        <v>2020</v>
      </c>
      <c r="O2736" t="s">
        <v>34</v>
      </c>
      <c r="P2736" t="s">
        <v>34</v>
      </c>
      <c r="Q2736" t="s">
        <v>5976</v>
      </c>
      <c r="R2736" t="s">
        <v>87</v>
      </c>
      <c r="S2736" s="2">
        <v>44297.837673611109</v>
      </c>
      <c r="U2736" s="2">
        <v>43977.660254629627</v>
      </c>
      <c r="V2736" t="b">
        <v>0</v>
      </c>
      <c r="W2736" t="s">
        <v>121</v>
      </c>
      <c r="X2736" t="s">
        <v>398</v>
      </c>
      <c r="Z2736" t="b">
        <v>0</v>
      </c>
      <c r="AA2736" t="s">
        <v>194</v>
      </c>
      <c r="AB2736" t="s">
        <v>38</v>
      </c>
      <c r="AC2736" t="b">
        <v>0</v>
      </c>
      <c r="AD2736" t="b">
        <v>0</v>
      </c>
      <c r="AE2736" s="3">
        <v>72395</v>
      </c>
      <c r="AF2736" s="3">
        <v>0</v>
      </c>
    </row>
    <row r="2737" spans="1:32" x14ac:dyDescent="0.3">
      <c r="A2737" t="s">
        <v>441</v>
      </c>
      <c r="B2737" t="b">
        <v>0</v>
      </c>
      <c r="D2737" t="b">
        <v>0</v>
      </c>
      <c r="E2737" s="1">
        <v>43977</v>
      </c>
      <c r="F2737" t="b">
        <v>1</v>
      </c>
      <c r="G2737" t="s">
        <v>194</v>
      </c>
      <c r="H2737" t="b">
        <v>0</v>
      </c>
      <c r="I2737" s="2">
        <v>42527.805590277778</v>
      </c>
      <c r="J2737" t="b">
        <v>0</v>
      </c>
      <c r="K2737" t="b">
        <v>0</v>
      </c>
      <c r="L2737" t="s">
        <v>226</v>
      </c>
      <c r="M2737">
        <v>2</v>
      </c>
      <c r="N2737">
        <v>2020</v>
      </c>
      <c r="O2737" t="s">
        <v>34</v>
      </c>
      <c r="P2737" t="s">
        <v>34</v>
      </c>
      <c r="Q2737" t="s">
        <v>5981</v>
      </c>
      <c r="R2737" t="s">
        <v>40</v>
      </c>
      <c r="S2737" s="2">
        <v>43977.775752314818</v>
      </c>
      <c r="U2737" s="2">
        <v>43977.775752314818</v>
      </c>
      <c r="V2737" t="b">
        <v>0</v>
      </c>
      <c r="W2737" t="s">
        <v>45</v>
      </c>
      <c r="X2737" t="s">
        <v>442</v>
      </c>
      <c r="Z2737" t="b">
        <v>0</v>
      </c>
      <c r="AA2737" t="s">
        <v>194</v>
      </c>
      <c r="AB2737" t="s">
        <v>38</v>
      </c>
      <c r="AC2737" t="b">
        <v>0</v>
      </c>
      <c r="AD2737" t="b">
        <v>0</v>
      </c>
      <c r="AE2737" s="3">
        <v>71625</v>
      </c>
      <c r="AF2737" s="3">
        <v>0</v>
      </c>
    </row>
    <row r="2738" spans="1:32" x14ac:dyDescent="0.3">
      <c r="A2738" t="s">
        <v>457</v>
      </c>
      <c r="B2738" t="b">
        <v>0</v>
      </c>
      <c r="D2738" t="b">
        <v>0</v>
      </c>
      <c r="E2738" s="1">
        <v>43977</v>
      </c>
      <c r="F2738" t="b">
        <v>1</v>
      </c>
      <c r="G2738" t="s">
        <v>194</v>
      </c>
      <c r="H2738" t="b">
        <v>0</v>
      </c>
      <c r="I2738" s="2">
        <v>42529.607268518521</v>
      </c>
      <c r="J2738" t="b">
        <v>0</v>
      </c>
      <c r="K2738" t="b">
        <v>0</v>
      </c>
      <c r="L2738" t="s">
        <v>226</v>
      </c>
      <c r="M2738">
        <v>2</v>
      </c>
      <c r="N2738">
        <v>2020</v>
      </c>
      <c r="O2738" t="s">
        <v>34</v>
      </c>
      <c r="P2738" t="s">
        <v>34</v>
      </c>
      <c r="Q2738" t="s">
        <v>5976</v>
      </c>
      <c r="R2738" t="s">
        <v>87</v>
      </c>
      <c r="S2738" s="2">
        <v>44297.8278587963</v>
      </c>
      <c r="U2738" s="2">
        <v>43977.640300925923</v>
      </c>
      <c r="V2738" t="b">
        <v>0</v>
      </c>
      <c r="W2738" t="s">
        <v>83</v>
      </c>
      <c r="X2738" t="s">
        <v>458</v>
      </c>
      <c r="Z2738" t="b">
        <v>0</v>
      </c>
      <c r="AA2738" t="s">
        <v>194</v>
      </c>
      <c r="AB2738" t="s">
        <v>38</v>
      </c>
      <c r="AC2738" t="b">
        <v>0</v>
      </c>
      <c r="AD2738" t="b">
        <v>0</v>
      </c>
      <c r="AE2738" s="3">
        <v>71625</v>
      </c>
      <c r="AF2738" s="3">
        <v>0</v>
      </c>
    </row>
    <row r="2739" spans="1:32" x14ac:dyDescent="0.3">
      <c r="A2739" t="s">
        <v>696</v>
      </c>
      <c r="B2739" t="b">
        <v>0</v>
      </c>
      <c r="D2739" t="b">
        <v>0</v>
      </c>
      <c r="E2739" s="1">
        <v>43977</v>
      </c>
      <c r="F2739" t="b">
        <v>1</v>
      </c>
      <c r="G2739" t="s">
        <v>194</v>
      </c>
      <c r="H2739" t="b">
        <v>0</v>
      </c>
      <c r="I2739" s="2">
        <v>42557.647245370368</v>
      </c>
      <c r="J2739" t="b">
        <v>0</v>
      </c>
      <c r="K2739" t="b">
        <v>0</v>
      </c>
      <c r="L2739" t="s">
        <v>226</v>
      </c>
      <c r="M2739">
        <v>2</v>
      </c>
      <c r="N2739">
        <v>2020</v>
      </c>
      <c r="O2739" t="s">
        <v>34</v>
      </c>
      <c r="P2739" t="s">
        <v>34</v>
      </c>
      <c r="Q2739" t="s">
        <v>5969</v>
      </c>
      <c r="R2739" t="s">
        <v>87</v>
      </c>
      <c r="S2739" s="2">
        <v>44297.8278587963</v>
      </c>
      <c r="U2739" s="2">
        <v>43977.738067129627</v>
      </c>
      <c r="V2739" t="b">
        <v>0</v>
      </c>
      <c r="W2739" t="s">
        <v>83</v>
      </c>
      <c r="X2739" t="s">
        <v>697</v>
      </c>
      <c r="Z2739" t="b">
        <v>0</v>
      </c>
      <c r="AA2739" t="s">
        <v>194</v>
      </c>
      <c r="AB2739" t="s">
        <v>38</v>
      </c>
      <c r="AC2739" t="b">
        <v>0</v>
      </c>
      <c r="AD2739" t="b">
        <v>0</v>
      </c>
      <c r="AE2739" s="3">
        <v>71500</v>
      </c>
      <c r="AF2739" s="3">
        <v>0</v>
      </c>
    </row>
    <row r="2740" spans="1:32" x14ac:dyDescent="0.3">
      <c r="A2740" t="s">
        <v>461</v>
      </c>
      <c r="B2740" t="b">
        <v>0</v>
      </c>
      <c r="D2740" t="b">
        <v>0</v>
      </c>
      <c r="E2740" s="1">
        <v>43977</v>
      </c>
      <c r="F2740" t="b">
        <v>1</v>
      </c>
      <c r="G2740" t="s">
        <v>40</v>
      </c>
      <c r="H2740" t="b">
        <v>0</v>
      </c>
      <c r="I2740" s="2">
        <v>43977.855694444443</v>
      </c>
      <c r="J2740" t="b">
        <v>0</v>
      </c>
      <c r="K2740" t="b">
        <v>0</v>
      </c>
      <c r="L2740" t="s">
        <v>226</v>
      </c>
      <c r="M2740">
        <v>2</v>
      </c>
      <c r="N2740">
        <v>2020</v>
      </c>
      <c r="O2740" t="s">
        <v>5</v>
      </c>
      <c r="P2740" t="s">
        <v>5</v>
      </c>
      <c r="Q2740" t="s">
        <v>49</v>
      </c>
      <c r="R2740" t="s">
        <v>87</v>
      </c>
      <c r="S2740" s="2">
        <v>44297.8278587963</v>
      </c>
      <c r="V2740" t="b">
        <v>0</v>
      </c>
      <c r="W2740" t="s">
        <v>83</v>
      </c>
      <c r="X2740" t="s">
        <v>5435</v>
      </c>
      <c r="Z2740" t="b">
        <v>1</v>
      </c>
      <c r="AA2740" t="s">
        <v>194</v>
      </c>
      <c r="AB2740" t="s">
        <v>42</v>
      </c>
      <c r="AC2740" t="b">
        <v>0</v>
      </c>
      <c r="AD2740" t="b">
        <v>1</v>
      </c>
      <c r="AE2740" s="3">
        <v>1990.4</v>
      </c>
      <c r="AF2740" s="3">
        <v>1990.4</v>
      </c>
    </row>
    <row r="2741" spans="1:32" x14ac:dyDescent="0.3">
      <c r="A2741" t="s">
        <v>4507</v>
      </c>
      <c r="B2741" t="b">
        <v>0</v>
      </c>
      <c r="D2741" t="b">
        <v>0</v>
      </c>
      <c r="E2741" s="1">
        <v>43979</v>
      </c>
      <c r="F2741" t="b">
        <v>1</v>
      </c>
      <c r="G2741" t="s">
        <v>159</v>
      </c>
      <c r="H2741" t="b">
        <v>1</v>
      </c>
      <c r="I2741" s="2">
        <v>43803.801354166666</v>
      </c>
      <c r="J2741" t="b">
        <v>0</v>
      </c>
      <c r="K2741" t="b">
        <v>0</v>
      </c>
      <c r="L2741" t="s">
        <v>226</v>
      </c>
      <c r="M2741">
        <v>2</v>
      </c>
      <c r="N2741">
        <v>2020</v>
      </c>
      <c r="O2741" t="s">
        <v>5</v>
      </c>
      <c r="P2741" t="s">
        <v>5</v>
      </c>
      <c r="Q2741" t="s">
        <v>120</v>
      </c>
      <c r="R2741" t="s">
        <v>87</v>
      </c>
      <c r="S2741" s="2">
        <v>44296.95826388889</v>
      </c>
      <c r="U2741" s="2">
        <v>43979.720393518517</v>
      </c>
      <c r="V2741" t="b">
        <v>0</v>
      </c>
      <c r="W2741" t="s">
        <v>37</v>
      </c>
      <c r="X2741" t="s">
        <v>5175</v>
      </c>
      <c r="Z2741" t="b">
        <v>0</v>
      </c>
      <c r="AA2741" t="s">
        <v>123</v>
      </c>
      <c r="AB2741" t="s">
        <v>42</v>
      </c>
      <c r="AC2741" t="b">
        <v>0</v>
      </c>
      <c r="AD2741" t="b">
        <v>1</v>
      </c>
      <c r="AE2741" s="3">
        <v>140000</v>
      </c>
      <c r="AF2741" s="3">
        <v>140000</v>
      </c>
    </row>
    <row r="2742" spans="1:32" x14ac:dyDescent="0.3">
      <c r="A2742" t="s">
        <v>1031</v>
      </c>
      <c r="B2742" t="b">
        <v>0</v>
      </c>
      <c r="D2742" t="b">
        <v>0</v>
      </c>
      <c r="E2742" s="1">
        <v>43980</v>
      </c>
      <c r="F2742" t="b">
        <v>1</v>
      </c>
      <c r="G2742" t="s">
        <v>159</v>
      </c>
      <c r="H2742" t="b">
        <v>0</v>
      </c>
      <c r="I2742" s="2">
        <v>43944.500115740739</v>
      </c>
      <c r="J2742" t="b">
        <v>0</v>
      </c>
      <c r="K2742" t="b">
        <v>0</v>
      </c>
      <c r="L2742" t="s">
        <v>226</v>
      </c>
      <c r="M2742">
        <v>2</v>
      </c>
      <c r="N2742">
        <v>2020</v>
      </c>
      <c r="O2742" t="s">
        <v>5</v>
      </c>
      <c r="P2742" t="s">
        <v>5</v>
      </c>
      <c r="R2742" t="s">
        <v>87</v>
      </c>
      <c r="S2742" s="2">
        <v>44296.95826388889</v>
      </c>
      <c r="U2742" s="2">
        <v>43983.571273148147</v>
      </c>
      <c r="V2742" t="b">
        <v>0</v>
      </c>
      <c r="W2742" t="s">
        <v>45</v>
      </c>
      <c r="X2742" t="s">
        <v>4716</v>
      </c>
      <c r="Z2742" t="b">
        <v>0</v>
      </c>
      <c r="AA2742" t="s">
        <v>159</v>
      </c>
      <c r="AB2742" t="s">
        <v>42</v>
      </c>
      <c r="AC2742" t="b">
        <v>0</v>
      </c>
      <c r="AD2742" t="b">
        <v>1</v>
      </c>
      <c r="AE2742" s="3">
        <v>765</v>
      </c>
      <c r="AF2742" s="3">
        <v>765</v>
      </c>
    </row>
    <row r="2743" spans="1:32" x14ac:dyDescent="0.3">
      <c r="A2743" t="s">
        <v>2761</v>
      </c>
      <c r="B2743" t="b">
        <v>0</v>
      </c>
      <c r="D2743" t="b">
        <v>0</v>
      </c>
      <c r="E2743" s="1">
        <v>43980</v>
      </c>
      <c r="F2743" t="b">
        <v>1</v>
      </c>
      <c r="G2743" t="s">
        <v>229</v>
      </c>
      <c r="H2743" t="b">
        <v>0</v>
      </c>
      <c r="I2743" s="2">
        <v>43703.994166666664</v>
      </c>
      <c r="J2743" t="b">
        <v>0</v>
      </c>
      <c r="K2743" t="b">
        <v>0</v>
      </c>
      <c r="L2743" t="s">
        <v>226</v>
      </c>
      <c r="M2743">
        <v>2</v>
      </c>
      <c r="N2743">
        <v>2020</v>
      </c>
      <c r="O2743" t="s">
        <v>5</v>
      </c>
      <c r="P2743" t="s">
        <v>5</v>
      </c>
      <c r="Q2743" t="s">
        <v>69</v>
      </c>
      <c r="R2743" t="s">
        <v>40</v>
      </c>
      <c r="S2743" s="2">
        <v>44205.814502314817</v>
      </c>
      <c r="U2743" s="2">
        <v>43980.686631944445</v>
      </c>
      <c r="V2743" t="b">
        <v>0</v>
      </c>
      <c r="W2743" t="s">
        <v>37</v>
      </c>
      <c r="X2743" t="s">
        <v>5385</v>
      </c>
      <c r="Z2743" t="b">
        <v>1</v>
      </c>
      <c r="AA2743" t="s">
        <v>229</v>
      </c>
      <c r="AB2743" t="s">
        <v>42</v>
      </c>
      <c r="AC2743" t="b">
        <v>0</v>
      </c>
      <c r="AD2743" t="b">
        <v>1</v>
      </c>
      <c r="AE2743" s="3">
        <v>61958.22</v>
      </c>
      <c r="AF2743" s="3">
        <v>61958.22</v>
      </c>
    </row>
    <row r="2744" spans="1:32" x14ac:dyDescent="0.3">
      <c r="A2744" t="s">
        <v>1106</v>
      </c>
      <c r="B2744" t="b">
        <v>0</v>
      </c>
      <c r="D2744" t="b">
        <v>0</v>
      </c>
      <c r="E2744" s="1">
        <v>43980</v>
      </c>
      <c r="F2744" t="b">
        <v>1</v>
      </c>
      <c r="G2744" t="s">
        <v>74</v>
      </c>
      <c r="H2744" t="b">
        <v>0</v>
      </c>
      <c r="I2744" s="2">
        <v>43839.791435185187</v>
      </c>
      <c r="J2744" t="b">
        <v>0</v>
      </c>
      <c r="K2744" t="b">
        <v>0</v>
      </c>
      <c r="L2744" t="s">
        <v>226</v>
      </c>
      <c r="M2744">
        <v>2</v>
      </c>
      <c r="N2744">
        <v>2020</v>
      </c>
      <c r="O2744" t="s">
        <v>5</v>
      </c>
      <c r="P2744" t="s">
        <v>5</v>
      </c>
      <c r="Q2744" t="s">
        <v>69</v>
      </c>
      <c r="R2744" t="s">
        <v>87</v>
      </c>
      <c r="S2744" s="2">
        <v>44297.8278587963</v>
      </c>
      <c r="U2744" s="2">
        <v>43980.7966087963</v>
      </c>
      <c r="V2744" t="b">
        <v>0</v>
      </c>
      <c r="W2744" t="s">
        <v>83</v>
      </c>
      <c r="X2744" t="s">
        <v>5426</v>
      </c>
      <c r="Z2744" t="b">
        <v>1</v>
      </c>
      <c r="AA2744" t="s">
        <v>74</v>
      </c>
      <c r="AB2744" t="s">
        <v>42</v>
      </c>
      <c r="AC2744" t="b">
        <v>0</v>
      </c>
      <c r="AD2744" t="b">
        <v>1</v>
      </c>
      <c r="AE2744" s="3">
        <v>157700</v>
      </c>
      <c r="AF2744" s="3">
        <v>157700</v>
      </c>
    </row>
    <row r="2745" spans="1:32" x14ac:dyDescent="0.3">
      <c r="A2745" t="s">
        <v>618</v>
      </c>
      <c r="B2745" t="b">
        <v>0</v>
      </c>
      <c r="D2745" t="b">
        <v>0</v>
      </c>
      <c r="E2745" s="1">
        <v>43983</v>
      </c>
      <c r="F2745" t="b">
        <v>1</v>
      </c>
      <c r="G2745" t="s">
        <v>159</v>
      </c>
      <c r="H2745" t="b">
        <v>0</v>
      </c>
      <c r="I2745" s="2">
        <v>43983.641134259262</v>
      </c>
      <c r="J2745" t="b">
        <v>0</v>
      </c>
      <c r="K2745" t="b">
        <v>0</v>
      </c>
      <c r="L2745" t="s">
        <v>226</v>
      </c>
      <c r="M2745">
        <v>2</v>
      </c>
      <c r="N2745">
        <v>2020</v>
      </c>
      <c r="O2745" t="s">
        <v>5</v>
      </c>
      <c r="P2745" t="s">
        <v>5</v>
      </c>
      <c r="Q2745" t="s">
        <v>120</v>
      </c>
      <c r="R2745" t="s">
        <v>87</v>
      </c>
      <c r="S2745" s="2">
        <v>44296.95826388889</v>
      </c>
      <c r="V2745" t="b">
        <v>0</v>
      </c>
      <c r="W2745" t="s">
        <v>141</v>
      </c>
      <c r="X2745" t="s">
        <v>4655</v>
      </c>
      <c r="Z2745" t="b">
        <v>0</v>
      </c>
      <c r="AA2745" t="s">
        <v>159</v>
      </c>
      <c r="AB2745" t="s">
        <v>42</v>
      </c>
      <c r="AC2745" t="b">
        <v>0</v>
      </c>
      <c r="AD2745" t="b">
        <v>1</v>
      </c>
      <c r="AE2745" s="3">
        <v>4000</v>
      </c>
      <c r="AF2745" s="3">
        <v>4000</v>
      </c>
    </row>
    <row r="2746" spans="1:32" x14ac:dyDescent="0.3">
      <c r="A2746" t="s">
        <v>1106</v>
      </c>
      <c r="B2746" t="b">
        <v>0</v>
      </c>
      <c r="D2746" t="b">
        <v>0</v>
      </c>
      <c r="E2746" s="1">
        <v>43984</v>
      </c>
      <c r="F2746" t="b">
        <v>1</v>
      </c>
      <c r="G2746" t="s">
        <v>74</v>
      </c>
      <c r="H2746" t="b">
        <v>0</v>
      </c>
      <c r="I2746" s="2">
        <v>43950.655312499999</v>
      </c>
      <c r="J2746" t="b">
        <v>0</v>
      </c>
      <c r="K2746" t="b">
        <v>0</v>
      </c>
      <c r="L2746" t="s">
        <v>226</v>
      </c>
      <c r="M2746">
        <v>2</v>
      </c>
      <c r="N2746">
        <v>2020</v>
      </c>
      <c r="O2746" t="s">
        <v>5</v>
      </c>
      <c r="P2746" t="s">
        <v>5</v>
      </c>
      <c r="Q2746" t="s">
        <v>69</v>
      </c>
      <c r="R2746" t="s">
        <v>87</v>
      </c>
      <c r="S2746" s="2">
        <v>44297.8278587963</v>
      </c>
      <c r="U2746" s="2">
        <v>43984.856273148151</v>
      </c>
      <c r="V2746" t="b">
        <v>0</v>
      </c>
      <c r="W2746" t="s">
        <v>83</v>
      </c>
      <c r="X2746" t="s">
        <v>5433</v>
      </c>
      <c r="Z2746" t="b">
        <v>1</v>
      </c>
      <c r="AA2746" t="s">
        <v>74</v>
      </c>
      <c r="AB2746" t="s">
        <v>42</v>
      </c>
      <c r="AC2746" t="b">
        <v>0</v>
      </c>
      <c r="AD2746" t="b">
        <v>1</v>
      </c>
      <c r="AE2746" s="3">
        <v>78585</v>
      </c>
      <c r="AF2746" s="3">
        <v>78585</v>
      </c>
    </row>
    <row r="2747" spans="1:32" x14ac:dyDescent="0.3">
      <c r="A2747" t="s">
        <v>3353</v>
      </c>
      <c r="B2747" t="b">
        <v>0</v>
      </c>
      <c r="D2747" t="b">
        <v>0</v>
      </c>
      <c r="E2747" s="1">
        <v>43985</v>
      </c>
      <c r="F2747" t="b">
        <v>1</v>
      </c>
      <c r="G2747" t="s">
        <v>40</v>
      </c>
      <c r="H2747" t="b">
        <v>0</v>
      </c>
      <c r="I2747" s="2">
        <v>43958.554861111108</v>
      </c>
      <c r="J2747" t="b">
        <v>0</v>
      </c>
      <c r="K2747" t="b">
        <v>0</v>
      </c>
      <c r="L2747" t="s">
        <v>226</v>
      </c>
      <c r="M2747">
        <v>2</v>
      </c>
      <c r="N2747">
        <v>2020</v>
      </c>
      <c r="O2747" t="s">
        <v>5</v>
      </c>
      <c r="P2747" t="s">
        <v>5</v>
      </c>
      <c r="Q2747" t="s">
        <v>64</v>
      </c>
      <c r="R2747" t="s">
        <v>87</v>
      </c>
      <c r="S2747" s="2">
        <v>44297.838888888888</v>
      </c>
      <c r="U2747" s="2">
        <v>43985.706296296295</v>
      </c>
      <c r="V2747" t="b">
        <v>0</v>
      </c>
      <c r="W2747" t="s">
        <v>121</v>
      </c>
      <c r="X2747" t="s">
        <v>5450</v>
      </c>
      <c r="Z2747" t="b">
        <v>1</v>
      </c>
      <c r="AA2747" t="s">
        <v>40</v>
      </c>
      <c r="AB2747" t="s">
        <v>42</v>
      </c>
      <c r="AC2747" t="b">
        <v>0</v>
      </c>
      <c r="AD2747" t="b">
        <v>1</v>
      </c>
      <c r="AE2747" s="3">
        <v>2770</v>
      </c>
      <c r="AF2747" s="3">
        <v>2770</v>
      </c>
    </row>
    <row r="2748" spans="1:32" x14ac:dyDescent="0.3">
      <c r="A2748" t="s">
        <v>256</v>
      </c>
      <c r="B2748" t="b">
        <v>0</v>
      </c>
      <c r="D2748" t="b">
        <v>0</v>
      </c>
      <c r="E2748" s="1">
        <v>43990</v>
      </c>
      <c r="F2748" t="b">
        <v>1</v>
      </c>
      <c r="G2748" t="s">
        <v>123</v>
      </c>
      <c r="H2748" t="b">
        <v>0</v>
      </c>
      <c r="I2748" s="2">
        <v>43879.662349537037</v>
      </c>
      <c r="J2748" t="b">
        <v>0</v>
      </c>
      <c r="K2748" t="b">
        <v>0</v>
      </c>
      <c r="L2748" t="s">
        <v>226</v>
      </c>
      <c r="M2748">
        <v>2</v>
      </c>
      <c r="N2748">
        <v>2020</v>
      </c>
      <c r="O2748" t="s">
        <v>5</v>
      </c>
      <c r="P2748" t="s">
        <v>5</v>
      </c>
      <c r="Q2748" t="s">
        <v>120</v>
      </c>
      <c r="R2748" t="s">
        <v>87</v>
      </c>
      <c r="S2748" s="2">
        <v>44296.95826388889</v>
      </c>
      <c r="U2748" s="2">
        <v>43990.654606481483</v>
      </c>
      <c r="V2748" t="b">
        <v>0</v>
      </c>
      <c r="W2748" t="s">
        <v>141</v>
      </c>
      <c r="X2748" t="s">
        <v>4781</v>
      </c>
      <c r="Z2748" t="b">
        <v>0</v>
      </c>
      <c r="AA2748" t="s">
        <v>222</v>
      </c>
      <c r="AB2748" t="s">
        <v>42</v>
      </c>
      <c r="AC2748" t="b">
        <v>0</v>
      </c>
      <c r="AD2748" t="b">
        <v>1</v>
      </c>
      <c r="AE2748" s="3">
        <v>54281</v>
      </c>
      <c r="AF2748" s="3">
        <v>54281</v>
      </c>
    </row>
    <row r="2749" spans="1:32" x14ac:dyDescent="0.3">
      <c r="A2749" t="s">
        <v>299</v>
      </c>
      <c r="B2749" t="b">
        <v>0</v>
      </c>
      <c r="D2749" t="b">
        <v>0</v>
      </c>
      <c r="E2749" s="1">
        <v>43991</v>
      </c>
      <c r="F2749" t="b">
        <v>1</v>
      </c>
      <c r="G2749" t="s">
        <v>159</v>
      </c>
      <c r="H2749" t="b">
        <v>0</v>
      </c>
      <c r="I2749" s="2">
        <v>43868.768530092595</v>
      </c>
      <c r="J2749" t="b">
        <v>0</v>
      </c>
      <c r="K2749" t="b">
        <v>0</v>
      </c>
      <c r="L2749" t="s">
        <v>226</v>
      </c>
      <c r="M2749">
        <v>2</v>
      </c>
      <c r="N2749">
        <v>2020</v>
      </c>
      <c r="O2749" t="s">
        <v>5</v>
      </c>
      <c r="P2749" t="s">
        <v>5</v>
      </c>
      <c r="R2749" t="s">
        <v>87</v>
      </c>
      <c r="S2749" s="2">
        <v>44296.95826388889</v>
      </c>
      <c r="U2749" s="2">
        <v>43991.799884259257</v>
      </c>
      <c r="V2749" t="b">
        <v>0</v>
      </c>
      <c r="W2749" t="s">
        <v>98</v>
      </c>
      <c r="X2749" t="s">
        <v>4777</v>
      </c>
      <c r="Z2749" t="b">
        <v>0</v>
      </c>
      <c r="AA2749" t="s">
        <v>159</v>
      </c>
      <c r="AB2749" t="s">
        <v>42</v>
      </c>
      <c r="AC2749" t="b">
        <v>0</v>
      </c>
      <c r="AD2749" t="b">
        <v>1</v>
      </c>
      <c r="AE2749" s="3">
        <v>8950</v>
      </c>
      <c r="AF2749" s="3">
        <v>8950</v>
      </c>
    </row>
    <row r="2750" spans="1:32" x14ac:dyDescent="0.3">
      <c r="A2750" t="s">
        <v>2415</v>
      </c>
      <c r="B2750" t="b">
        <v>0</v>
      </c>
      <c r="D2750" t="b">
        <v>0</v>
      </c>
      <c r="E2750" s="1">
        <v>43992</v>
      </c>
      <c r="F2750" t="b">
        <v>1</v>
      </c>
      <c r="G2750" t="s">
        <v>40</v>
      </c>
      <c r="H2750" t="b">
        <v>0</v>
      </c>
      <c r="I2750" s="2">
        <v>43955.822094907409</v>
      </c>
      <c r="J2750" t="b">
        <v>0</v>
      </c>
      <c r="K2750" t="b">
        <v>0</v>
      </c>
      <c r="L2750" t="s">
        <v>226</v>
      </c>
      <c r="M2750">
        <v>2</v>
      </c>
      <c r="N2750">
        <v>2020</v>
      </c>
      <c r="O2750" t="s">
        <v>34</v>
      </c>
      <c r="P2750" t="s">
        <v>34</v>
      </c>
      <c r="Q2750" t="s">
        <v>69</v>
      </c>
      <c r="R2750" t="s">
        <v>87</v>
      </c>
      <c r="S2750" s="2">
        <v>44297.8278587963</v>
      </c>
      <c r="U2750" s="2">
        <v>44060.536354166667</v>
      </c>
      <c r="V2750" t="b">
        <v>0</v>
      </c>
      <c r="W2750" t="s">
        <v>83</v>
      </c>
      <c r="X2750" t="s">
        <v>3408</v>
      </c>
      <c r="Z2750" t="b">
        <v>0</v>
      </c>
      <c r="AA2750" t="s">
        <v>40</v>
      </c>
      <c r="AB2750" t="s">
        <v>38</v>
      </c>
      <c r="AC2750" t="b">
        <v>0</v>
      </c>
      <c r="AD2750" t="b">
        <v>0</v>
      </c>
      <c r="AE2750" s="3">
        <v>238</v>
      </c>
      <c r="AF2750" s="3">
        <v>0</v>
      </c>
    </row>
    <row r="2751" spans="1:32" x14ac:dyDescent="0.3">
      <c r="A2751" t="s">
        <v>67</v>
      </c>
      <c r="B2751" t="b">
        <v>0</v>
      </c>
      <c r="D2751" t="b">
        <v>0</v>
      </c>
      <c r="E2751" s="1">
        <v>43992</v>
      </c>
      <c r="F2751" t="b">
        <v>1</v>
      </c>
      <c r="G2751" t="s">
        <v>40</v>
      </c>
      <c r="H2751" t="b">
        <v>0</v>
      </c>
      <c r="I2751" s="2">
        <v>43970.752060185187</v>
      </c>
      <c r="J2751" t="b">
        <v>0</v>
      </c>
      <c r="K2751" t="b">
        <v>0</v>
      </c>
      <c r="L2751" t="s">
        <v>226</v>
      </c>
      <c r="M2751">
        <v>2</v>
      </c>
      <c r="N2751">
        <v>2020</v>
      </c>
      <c r="O2751" t="s">
        <v>5</v>
      </c>
      <c r="P2751" t="s">
        <v>5</v>
      </c>
      <c r="Q2751" t="s">
        <v>35</v>
      </c>
      <c r="R2751" t="s">
        <v>87</v>
      </c>
      <c r="S2751" s="2">
        <v>44297.838888888888</v>
      </c>
      <c r="U2751" s="2">
        <v>43986.861215277779</v>
      </c>
      <c r="V2751" t="b">
        <v>0</v>
      </c>
      <c r="W2751" t="s">
        <v>121</v>
      </c>
      <c r="X2751" t="s">
        <v>5102</v>
      </c>
      <c r="Z2751" t="b">
        <v>0</v>
      </c>
      <c r="AA2751" t="s">
        <v>194</v>
      </c>
      <c r="AB2751" t="s">
        <v>42</v>
      </c>
      <c r="AC2751" t="b">
        <v>0</v>
      </c>
      <c r="AD2751" t="b">
        <v>1</v>
      </c>
      <c r="AE2751" s="3">
        <v>112822.2</v>
      </c>
      <c r="AF2751" s="3">
        <v>112822.2</v>
      </c>
    </row>
    <row r="2752" spans="1:32" x14ac:dyDescent="0.3">
      <c r="A2752" t="s">
        <v>1905</v>
      </c>
      <c r="B2752" t="b">
        <v>0</v>
      </c>
      <c r="D2752" t="b">
        <v>0</v>
      </c>
      <c r="E2752" s="1">
        <v>43992</v>
      </c>
      <c r="F2752" t="b">
        <v>1</v>
      </c>
      <c r="G2752" t="s">
        <v>40</v>
      </c>
      <c r="H2752" t="b">
        <v>1</v>
      </c>
      <c r="I2752" s="2">
        <v>43402.546365740738</v>
      </c>
      <c r="J2752" t="b">
        <v>0</v>
      </c>
      <c r="K2752" t="b">
        <v>0</v>
      </c>
      <c r="L2752" t="s">
        <v>226</v>
      </c>
      <c r="M2752">
        <v>2</v>
      </c>
      <c r="N2752">
        <v>2020</v>
      </c>
      <c r="O2752" t="s">
        <v>5</v>
      </c>
      <c r="P2752" t="s">
        <v>5</v>
      </c>
      <c r="Q2752" t="s">
        <v>35</v>
      </c>
      <c r="R2752" t="s">
        <v>87</v>
      </c>
      <c r="S2752" s="2">
        <v>44297.838888888888</v>
      </c>
      <c r="U2752" s="2">
        <v>43986.86273148148</v>
      </c>
      <c r="V2752" t="b">
        <v>1</v>
      </c>
      <c r="W2752" t="s">
        <v>121</v>
      </c>
      <c r="X2752" t="s">
        <v>5242</v>
      </c>
      <c r="Z2752" t="b">
        <v>0</v>
      </c>
      <c r="AA2752" t="s">
        <v>66</v>
      </c>
      <c r="AB2752" t="s">
        <v>42</v>
      </c>
      <c r="AC2752" t="b">
        <v>0</v>
      </c>
      <c r="AD2752" t="b">
        <v>1</v>
      </c>
      <c r="AE2752" s="3">
        <v>1336340</v>
      </c>
      <c r="AF2752" s="3">
        <v>1336340</v>
      </c>
    </row>
    <row r="2753" spans="1:32" x14ac:dyDescent="0.3">
      <c r="A2753" t="s">
        <v>160</v>
      </c>
      <c r="B2753" t="b">
        <v>0</v>
      </c>
      <c r="D2753" t="b">
        <v>0</v>
      </c>
      <c r="E2753" s="1">
        <v>43993</v>
      </c>
      <c r="F2753" t="b">
        <v>1</v>
      </c>
      <c r="G2753" t="s">
        <v>159</v>
      </c>
      <c r="H2753" t="b">
        <v>0</v>
      </c>
      <c r="I2753" s="2">
        <v>43991.654583333337</v>
      </c>
      <c r="J2753" t="b">
        <v>0</v>
      </c>
      <c r="K2753" t="b">
        <v>0</v>
      </c>
      <c r="L2753" t="s">
        <v>226</v>
      </c>
      <c r="M2753">
        <v>2</v>
      </c>
      <c r="N2753">
        <v>2020</v>
      </c>
      <c r="O2753" t="s">
        <v>5</v>
      </c>
      <c r="P2753" t="s">
        <v>5</v>
      </c>
      <c r="R2753" t="s">
        <v>87</v>
      </c>
      <c r="S2753" s="2">
        <v>44296.95826388889</v>
      </c>
      <c r="U2753" s="2">
        <v>43994.473043981481</v>
      </c>
      <c r="V2753" t="b">
        <v>0</v>
      </c>
      <c r="W2753" t="s">
        <v>98</v>
      </c>
      <c r="X2753" t="s">
        <v>4712</v>
      </c>
      <c r="Z2753" t="b">
        <v>0</v>
      </c>
      <c r="AA2753" t="s">
        <v>159</v>
      </c>
      <c r="AB2753" t="s">
        <v>42</v>
      </c>
      <c r="AC2753" t="b">
        <v>0</v>
      </c>
      <c r="AD2753" t="b">
        <v>1</v>
      </c>
      <c r="AE2753" s="3">
        <v>5690</v>
      </c>
      <c r="AF2753" s="3">
        <v>5690</v>
      </c>
    </row>
    <row r="2754" spans="1:32" x14ac:dyDescent="0.3">
      <c r="A2754" t="s">
        <v>851</v>
      </c>
      <c r="B2754" t="b">
        <v>0</v>
      </c>
      <c r="D2754" t="b">
        <v>0</v>
      </c>
      <c r="E2754" s="1">
        <v>43994</v>
      </c>
      <c r="F2754" t="b">
        <v>1</v>
      </c>
      <c r="G2754" t="s">
        <v>159</v>
      </c>
      <c r="H2754" t="b">
        <v>0</v>
      </c>
      <c r="I2754" s="2">
        <v>43879.573125000003</v>
      </c>
      <c r="J2754" t="b">
        <v>0</v>
      </c>
      <c r="K2754" t="b">
        <v>0</v>
      </c>
      <c r="L2754" t="s">
        <v>226</v>
      </c>
      <c r="M2754">
        <v>2</v>
      </c>
      <c r="N2754">
        <v>2020</v>
      </c>
      <c r="O2754" t="s">
        <v>34</v>
      </c>
      <c r="P2754" t="s">
        <v>34</v>
      </c>
      <c r="R2754" t="s">
        <v>87</v>
      </c>
      <c r="S2754" s="2">
        <v>44297.836898148147</v>
      </c>
      <c r="U2754" s="2">
        <v>43994.76939814815</v>
      </c>
      <c r="V2754" t="b">
        <v>0</v>
      </c>
      <c r="W2754" t="s">
        <v>141</v>
      </c>
      <c r="X2754" t="s">
        <v>3090</v>
      </c>
      <c r="Z2754" t="b">
        <v>0</v>
      </c>
      <c r="AA2754" t="s">
        <v>159</v>
      </c>
      <c r="AB2754" t="s">
        <v>38</v>
      </c>
      <c r="AC2754" t="b">
        <v>0</v>
      </c>
      <c r="AD2754" t="b">
        <v>0</v>
      </c>
      <c r="AE2754" s="3">
        <v>7500</v>
      </c>
      <c r="AF2754" s="3">
        <v>0</v>
      </c>
    </row>
    <row r="2755" spans="1:32" x14ac:dyDescent="0.3">
      <c r="A2755" t="s">
        <v>763</v>
      </c>
      <c r="B2755" t="b">
        <v>0</v>
      </c>
      <c r="D2755" t="b">
        <v>0</v>
      </c>
      <c r="E2755" s="1">
        <v>43996</v>
      </c>
      <c r="F2755" t="b">
        <v>1</v>
      </c>
      <c r="G2755" t="s">
        <v>159</v>
      </c>
      <c r="H2755" t="b">
        <v>0</v>
      </c>
      <c r="I2755" s="2">
        <v>43935.750381944446</v>
      </c>
      <c r="J2755" t="b">
        <v>0</v>
      </c>
      <c r="K2755" t="b">
        <v>0</v>
      </c>
      <c r="L2755" t="s">
        <v>226</v>
      </c>
      <c r="M2755">
        <v>2</v>
      </c>
      <c r="N2755">
        <v>2020</v>
      </c>
      <c r="O2755" t="s">
        <v>34</v>
      </c>
      <c r="P2755" t="s">
        <v>34</v>
      </c>
      <c r="R2755" t="s">
        <v>87</v>
      </c>
      <c r="S2755" s="2">
        <v>44297.853321759256</v>
      </c>
      <c r="U2755" s="2">
        <v>43999.835115740738</v>
      </c>
      <c r="V2755" t="b">
        <v>0</v>
      </c>
      <c r="W2755" t="s">
        <v>1226</v>
      </c>
      <c r="X2755" t="s">
        <v>3060</v>
      </c>
      <c r="Z2755" t="b">
        <v>0</v>
      </c>
      <c r="AA2755" t="s">
        <v>159</v>
      </c>
      <c r="AB2755" t="s">
        <v>38</v>
      </c>
      <c r="AC2755" t="b">
        <v>0</v>
      </c>
      <c r="AD2755" t="b">
        <v>0</v>
      </c>
      <c r="AE2755" s="3">
        <v>8950</v>
      </c>
      <c r="AF2755" s="3">
        <v>0</v>
      </c>
    </row>
    <row r="2756" spans="1:32" x14ac:dyDescent="0.3">
      <c r="A2756" t="s">
        <v>247</v>
      </c>
      <c r="B2756" t="b">
        <v>0</v>
      </c>
      <c r="D2756" t="b">
        <v>0</v>
      </c>
      <c r="E2756" s="1">
        <v>43997</v>
      </c>
      <c r="F2756" t="b">
        <v>1</v>
      </c>
      <c r="G2756" t="s">
        <v>109</v>
      </c>
      <c r="H2756" t="b">
        <v>0</v>
      </c>
      <c r="I2756" s="2">
        <v>42521.812442129631</v>
      </c>
      <c r="J2756" t="b">
        <v>0</v>
      </c>
      <c r="K2756" t="b">
        <v>0</v>
      </c>
      <c r="L2756" t="s">
        <v>226</v>
      </c>
      <c r="M2756">
        <v>2</v>
      </c>
      <c r="N2756">
        <v>2020</v>
      </c>
      <c r="O2756" t="s">
        <v>34</v>
      </c>
      <c r="P2756" t="s">
        <v>34</v>
      </c>
      <c r="Q2756" t="s">
        <v>5981</v>
      </c>
      <c r="R2756" t="s">
        <v>87</v>
      </c>
      <c r="S2756" s="2">
        <v>44297.856377314813</v>
      </c>
      <c r="U2756" s="2">
        <v>43874.207824074074</v>
      </c>
      <c r="V2756" t="b">
        <v>0</v>
      </c>
      <c r="W2756" t="s">
        <v>45</v>
      </c>
      <c r="X2756" t="s">
        <v>426</v>
      </c>
      <c r="Z2756" t="b">
        <v>0</v>
      </c>
      <c r="AA2756" t="s">
        <v>246</v>
      </c>
      <c r="AB2756" t="s">
        <v>38</v>
      </c>
      <c r="AC2756" t="b">
        <v>0</v>
      </c>
      <c r="AD2756" t="b">
        <v>0</v>
      </c>
      <c r="AE2756" s="3">
        <v>72600</v>
      </c>
      <c r="AF2756" s="3">
        <v>0</v>
      </c>
    </row>
    <row r="2757" spans="1:32" x14ac:dyDescent="0.3">
      <c r="A2757" t="s">
        <v>874</v>
      </c>
      <c r="B2757" t="b">
        <v>0</v>
      </c>
      <c r="D2757" t="b">
        <v>0</v>
      </c>
      <c r="E2757" s="1">
        <v>43997</v>
      </c>
      <c r="F2757" t="b">
        <v>1</v>
      </c>
      <c r="G2757" t="s">
        <v>159</v>
      </c>
      <c r="H2757" t="b">
        <v>0</v>
      </c>
      <c r="I2757" s="2">
        <v>43956.771608796298</v>
      </c>
      <c r="J2757" t="b">
        <v>0</v>
      </c>
      <c r="K2757" t="b">
        <v>0</v>
      </c>
      <c r="L2757" t="s">
        <v>226</v>
      </c>
      <c r="M2757">
        <v>2</v>
      </c>
      <c r="N2757">
        <v>2020</v>
      </c>
      <c r="O2757" t="s">
        <v>34</v>
      </c>
      <c r="P2757" t="s">
        <v>34</v>
      </c>
      <c r="R2757" t="s">
        <v>87</v>
      </c>
      <c r="S2757" s="2">
        <v>44297.841400462959</v>
      </c>
      <c r="U2757" s="2">
        <v>43999.82130787037</v>
      </c>
      <c r="V2757" t="b">
        <v>0</v>
      </c>
      <c r="W2757" t="s">
        <v>37</v>
      </c>
      <c r="X2757" t="s">
        <v>3061</v>
      </c>
      <c r="Z2757" t="b">
        <v>0</v>
      </c>
      <c r="AA2757" t="s">
        <v>159</v>
      </c>
      <c r="AB2757" t="s">
        <v>38</v>
      </c>
      <c r="AC2757" t="b">
        <v>0</v>
      </c>
      <c r="AD2757" t="b">
        <v>0</v>
      </c>
      <c r="AE2757" s="3">
        <v>8950</v>
      </c>
      <c r="AF2757" s="3">
        <v>0</v>
      </c>
    </row>
    <row r="2758" spans="1:32" x14ac:dyDescent="0.3">
      <c r="A2758" t="s">
        <v>1980</v>
      </c>
      <c r="B2758" t="b">
        <v>0</v>
      </c>
      <c r="D2758" t="b">
        <v>0</v>
      </c>
      <c r="E2758" s="1">
        <v>43997</v>
      </c>
      <c r="F2758" t="b">
        <v>1</v>
      </c>
      <c r="G2758" t="s">
        <v>40</v>
      </c>
      <c r="H2758" t="b">
        <v>0</v>
      </c>
      <c r="I2758" s="2">
        <v>43958.765810185185</v>
      </c>
      <c r="J2758" t="b">
        <v>0</v>
      </c>
      <c r="K2758" t="b">
        <v>0</v>
      </c>
      <c r="L2758" t="s">
        <v>226</v>
      </c>
      <c r="M2758">
        <v>2</v>
      </c>
      <c r="N2758">
        <v>2020</v>
      </c>
      <c r="O2758" t="s">
        <v>34</v>
      </c>
      <c r="P2758" t="s">
        <v>34</v>
      </c>
      <c r="Q2758" t="s">
        <v>35</v>
      </c>
      <c r="R2758" t="s">
        <v>87</v>
      </c>
      <c r="S2758" s="2">
        <v>44297.838888888888</v>
      </c>
      <c r="U2758" s="2">
        <v>44168.712824074071</v>
      </c>
      <c r="V2758" t="b">
        <v>0</v>
      </c>
      <c r="W2758" t="s">
        <v>121</v>
      </c>
      <c r="X2758" t="s">
        <v>3458</v>
      </c>
      <c r="Z2758" t="b">
        <v>0</v>
      </c>
      <c r="AA2758" t="s">
        <v>40</v>
      </c>
      <c r="AB2758" t="s">
        <v>38</v>
      </c>
      <c r="AC2758" t="b">
        <v>0</v>
      </c>
      <c r="AD2758" t="b">
        <v>0</v>
      </c>
      <c r="AE2758" s="3">
        <v>6500</v>
      </c>
      <c r="AF2758" s="3">
        <v>0</v>
      </c>
    </row>
    <row r="2759" spans="1:32" x14ac:dyDescent="0.3">
      <c r="A2759" t="s">
        <v>3823</v>
      </c>
      <c r="B2759" t="b">
        <v>0</v>
      </c>
      <c r="D2759" t="b">
        <v>0</v>
      </c>
      <c r="E2759" s="1">
        <v>43997</v>
      </c>
      <c r="F2759" t="b">
        <v>1</v>
      </c>
      <c r="G2759" t="s">
        <v>40</v>
      </c>
      <c r="H2759" t="b">
        <v>1</v>
      </c>
      <c r="I2759" s="2">
        <v>43836.766273148147</v>
      </c>
      <c r="J2759" t="b">
        <v>0</v>
      </c>
      <c r="K2759" t="b">
        <v>0</v>
      </c>
      <c r="L2759" t="s">
        <v>226</v>
      </c>
      <c r="M2759">
        <v>2</v>
      </c>
      <c r="N2759">
        <v>2020</v>
      </c>
      <c r="O2759" t="s">
        <v>34</v>
      </c>
      <c r="P2759" t="s">
        <v>34</v>
      </c>
      <c r="Q2759" t="s">
        <v>49</v>
      </c>
      <c r="R2759" t="s">
        <v>1234</v>
      </c>
      <c r="S2759" s="2">
        <v>44193.918263888889</v>
      </c>
      <c r="U2759" s="2">
        <v>43983.745486111111</v>
      </c>
      <c r="V2759" t="b">
        <v>0</v>
      </c>
      <c r="W2759" t="s">
        <v>37</v>
      </c>
      <c r="X2759" t="s">
        <v>4320</v>
      </c>
      <c r="Z2759" t="b">
        <v>0</v>
      </c>
      <c r="AA2759" t="s">
        <v>1234</v>
      </c>
      <c r="AB2759" t="s">
        <v>38</v>
      </c>
      <c r="AC2759" t="b">
        <v>0</v>
      </c>
      <c r="AD2759" t="b">
        <v>0</v>
      </c>
      <c r="AE2759" s="3">
        <v>115079.08</v>
      </c>
      <c r="AF2759" s="3">
        <v>0</v>
      </c>
    </row>
    <row r="2760" spans="1:32" x14ac:dyDescent="0.3">
      <c r="A2760" t="s">
        <v>1923</v>
      </c>
      <c r="B2760" t="b">
        <v>0</v>
      </c>
      <c r="D2760" t="b">
        <v>0</v>
      </c>
      <c r="E2760" s="1">
        <v>43997</v>
      </c>
      <c r="F2760" t="b">
        <v>1</v>
      </c>
      <c r="G2760" t="s">
        <v>229</v>
      </c>
      <c r="H2760" t="b">
        <v>1</v>
      </c>
      <c r="I2760" s="2">
        <v>43714.617951388886</v>
      </c>
      <c r="J2760" t="b">
        <v>0</v>
      </c>
      <c r="K2760" t="b">
        <v>0</v>
      </c>
      <c r="L2760" t="s">
        <v>226</v>
      </c>
      <c r="M2760">
        <v>2</v>
      </c>
      <c r="N2760">
        <v>2020</v>
      </c>
      <c r="O2760" t="s">
        <v>5</v>
      </c>
      <c r="P2760" t="s">
        <v>5</v>
      </c>
      <c r="Q2760" t="s">
        <v>69</v>
      </c>
      <c r="R2760" t="s">
        <v>87</v>
      </c>
      <c r="S2760" s="2">
        <v>44297.828460648147</v>
      </c>
      <c r="U2760" s="2">
        <v>43994.964884259258</v>
      </c>
      <c r="V2760" t="b">
        <v>0</v>
      </c>
      <c r="W2760" t="s">
        <v>83</v>
      </c>
      <c r="X2760" t="s">
        <v>5232</v>
      </c>
      <c r="Y2760" t="s">
        <v>1253</v>
      </c>
      <c r="Z2760" t="b">
        <v>0</v>
      </c>
      <c r="AA2760" t="s">
        <v>229</v>
      </c>
      <c r="AB2760" t="s">
        <v>42</v>
      </c>
      <c r="AC2760" t="b">
        <v>0</v>
      </c>
      <c r="AD2760" t="b">
        <v>1</v>
      </c>
      <c r="AE2760" s="3">
        <v>59999</v>
      </c>
      <c r="AF2760" s="3">
        <v>59999</v>
      </c>
    </row>
    <row r="2761" spans="1:32" x14ac:dyDescent="0.3">
      <c r="A2761" t="s">
        <v>4183</v>
      </c>
      <c r="B2761" t="b">
        <v>0</v>
      </c>
      <c r="D2761" t="b">
        <v>0</v>
      </c>
      <c r="E2761" s="1">
        <v>43998</v>
      </c>
      <c r="F2761" t="b">
        <v>1</v>
      </c>
      <c r="G2761" t="s">
        <v>159</v>
      </c>
      <c r="H2761" t="b">
        <v>0</v>
      </c>
      <c r="I2761" s="2">
        <v>43997.585509259261</v>
      </c>
      <c r="J2761" t="b">
        <v>0</v>
      </c>
      <c r="K2761" t="b">
        <v>0</v>
      </c>
      <c r="L2761" t="s">
        <v>226</v>
      </c>
      <c r="M2761">
        <v>2</v>
      </c>
      <c r="N2761">
        <v>2020</v>
      </c>
      <c r="O2761" t="s">
        <v>5</v>
      </c>
      <c r="P2761" t="s">
        <v>5</v>
      </c>
      <c r="R2761" t="s">
        <v>87</v>
      </c>
      <c r="S2761" s="2">
        <v>44297.836145833331</v>
      </c>
      <c r="U2761" s="2">
        <v>43999.618206018517</v>
      </c>
      <c r="V2761" t="b">
        <v>0</v>
      </c>
      <c r="W2761" t="s">
        <v>83</v>
      </c>
      <c r="X2761" t="s">
        <v>4656</v>
      </c>
      <c r="Z2761" t="b">
        <v>0</v>
      </c>
      <c r="AA2761" t="s">
        <v>159</v>
      </c>
      <c r="AB2761" t="s">
        <v>42</v>
      </c>
      <c r="AC2761" t="b">
        <v>0</v>
      </c>
      <c r="AD2761" t="b">
        <v>1</v>
      </c>
      <c r="AE2761" s="3">
        <v>4000</v>
      </c>
      <c r="AF2761" s="3">
        <v>4000</v>
      </c>
    </row>
    <row r="2762" spans="1:32" x14ac:dyDescent="0.3">
      <c r="A2762" t="s">
        <v>118</v>
      </c>
      <c r="B2762" t="b">
        <v>0</v>
      </c>
      <c r="D2762" t="b">
        <v>0</v>
      </c>
      <c r="E2762" s="1">
        <v>43998</v>
      </c>
      <c r="F2762" t="b">
        <v>1</v>
      </c>
      <c r="G2762" t="s">
        <v>159</v>
      </c>
      <c r="H2762" t="b">
        <v>0</v>
      </c>
      <c r="I2762" s="2">
        <v>43991.634282407409</v>
      </c>
      <c r="J2762" t="b">
        <v>0</v>
      </c>
      <c r="K2762" t="b">
        <v>0</v>
      </c>
      <c r="L2762" t="s">
        <v>226</v>
      </c>
      <c r="M2762">
        <v>2</v>
      </c>
      <c r="N2762">
        <v>2020</v>
      </c>
      <c r="O2762" t="s">
        <v>5</v>
      </c>
      <c r="P2762" t="s">
        <v>5</v>
      </c>
      <c r="R2762" t="s">
        <v>87</v>
      </c>
      <c r="S2762" s="2">
        <v>44296.95826388889</v>
      </c>
      <c r="U2762" s="2">
        <v>43998.691099537034</v>
      </c>
      <c r="V2762" t="b">
        <v>0</v>
      </c>
      <c r="W2762" t="s">
        <v>1226</v>
      </c>
      <c r="X2762" t="s">
        <v>4711</v>
      </c>
      <c r="Z2762" t="b">
        <v>0</v>
      </c>
      <c r="AA2762" t="s">
        <v>159</v>
      </c>
      <c r="AB2762" t="s">
        <v>42</v>
      </c>
      <c r="AC2762" t="b">
        <v>0</v>
      </c>
      <c r="AD2762" t="b">
        <v>1</v>
      </c>
      <c r="AE2762" s="3">
        <v>4995</v>
      </c>
      <c r="AF2762" s="3">
        <v>4995</v>
      </c>
    </row>
    <row r="2763" spans="1:32" x14ac:dyDescent="0.3">
      <c r="A2763" t="s">
        <v>3604</v>
      </c>
      <c r="B2763" t="b">
        <v>0</v>
      </c>
      <c r="D2763" t="b">
        <v>0</v>
      </c>
      <c r="E2763" s="1">
        <v>43998</v>
      </c>
      <c r="F2763" t="b">
        <v>1</v>
      </c>
      <c r="G2763" t="s">
        <v>40</v>
      </c>
      <c r="H2763" t="b">
        <v>0</v>
      </c>
      <c r="I2763" s="2">
        <v>43899.645729166667</v>
      </c>
      <c r="J2763" t="b">
        <v>0</v>
      </c>
      <c r="K2763" t="b">
        <v>0</v>
      </c>
      <c r="L2763" t="s">
        <v>226</v>
      </c>
      <c r="M2763">
        <v>2</v>
      </c>
      <c r="N2763">
        <v>2020</v>
      </c>
      <c r="O2763" t="s">
        <v>5</v>
      </c>
      <c r="P2763" t="s">
        <v>5</v>
      </c>
      <c r="Q2763" t="s">
        <v>69</v>
      </c>
      <c r="R2763" t="s">
        <v>40</v>
      </c>
      <c r="S2763" s="2">
        <v>44312.773831018516</v>
      </c>
      <c r="U2763" s="2">
        <v>43998.854189814818</v>
      </c>
      <c r="V2763" t="b">
        <v>0</v>
      </c>
      <c r="W2763" t="s">
        <v>83</v>
      </c>
      <c r="X2763" t="s">
        <v>5441</v>
      </c>
      <c r="Z2763" t="b">
        <v>1</v>
      </c>
      <c r="AA2763" t="s">
        <v>40</v>
      </c>
      <c r="AB2763" t="s">
        <v>42</v>
      </c>
      <c r="AC2763" t="b">
        <v>0</v>
      </c>
      <c r="AD2763" t="b">
        <v>1</v>
      </c>
      <c r="AE2763" s="3">
        <v>6500</v>
      </c>
      <c r="AF2763" s="3">
        <v>6500</v>
      </c>
    </row>
    <row r="2764" spans="1:32" x14ac:dyDescent="0.3">
      <c r="A2764" t="s">
        <v>3353</v>
      </c>
      <c r="B2764" t="b">
        <v>0</v>
      </c>
      <c r="D2764" t="b">
        <v>0</v>
      </c>
      <c r="E2764" s="1">
        <v>43999</v>
      </c>
      <c r="F2764" t="b">
        <v>1</v>
      </c>
      <c r="G2764" t="s">
        <v>40</v>
      </c>
      <c r="H2764" t="b">
        <v>0</v>
      </c>
      <c r="I2764" s="2">
        <v>43929.800347222219</v>
      </c>
      <c r="J2764" t="b">
        <v>0</v>
      </c>
      <c r="K2764" t="b">
        <v>0</v>
      </c>
      <c r="L2764" t="s">
        <v>226</v>
      </c>
      <c r="M2764">
        <v>2</v>
      </c>
      <c r="N2764">
        <v>2020</v>
      </c>
      <c r="O2764" t="s">
        <v>5</v>
      </c>
      <c r="P2764" t="s">
        <v>5</v>
      </c>
      <c r="Q2764" t="s">
        <v>64</v>
      </c>
      <c r="R2764" t="s">
        <v>87</v>
      </c>
      <c r="S2764" s="2">
        <v>44297.838888888888</v>
      </c>
      <c r="U2764" s="2">
        <v>43999.875289351854</v>
      </c>
      <c r="V2764" t="b">
        <v>0</v>
      </c>
      <c r="W2764" t="s">
        <v>121</v>
      </c>
      <c r="X2764" t="s">
        <v>5449</v>
      </c>
      <c r="Z2764" t="b">
        <v>1</v>
      </c>
      <c r="AA2764" t="s">
        <v>40</v>
      </c>
      <c r="AB2764" t="s">
        <v>42</v>
      </c>
      <c r="AC2764" t="b">
        <v>0</v>
      </c>
      <c r="AD2764" t="b">
        <v>1</v>
      </c>
      <c r="AE2764" s="3">
        <v>32500</v>
      </c>
      <c r="AF2764" s="3">
        <v>32500</v>
      </c>
    </row>
    <row r="2765" spans="1:32" x14ac:dyDescent="0.3">
      <c r="A2765" t="s">
        <v>4485</v>
      </c>
      <c r="B2765" t="b">
        <v>0</v>
      </c>
      <c r="D2765" t="b">
        <v>0</v>
      </c>
      <c r="E2765" s="1">
        <v>44000</v>
      </c>
      <c r="F2765" t="b">
        <v>1</v>
      </c>
      <c r="G2765" t="s">
        <v>36</v>
      </c>
      <c r="H2765" t="b">
        <v>0</v>
      </c>
      <c r="I2765" s="2">
        <v>44000.812326388892</v>
      </c>
      <c r="J2765" t="b">
        <v>0</v>
      </c>
      <c r="K2765" t="b">
        <v>0</v>
      </c>
      <c r="L2765" t="s">
        <v>226</v>
      </c>
      <c r="M2765">
        <v>2</v>
      </c>
      <c r="N2765">
        <v>2020</v>
      </c>
      <c r="O2765" t="s">
        <v>5</v>
      </c>
      <c r="P2765" t="s">
        <v>5</v>
      </c>
      <c r="R2765" t="s">
        <v>87</v>
      </c>
      <c r="S2765" s="2">
        <v>44296.95826388889</v>
      </c>
      <c r="U2765" s="2">
        <v>44000.815462962964</v>
      </c>
      <c r="V2765" t="b">
        <v>0</v>
      </c>
      <c r="W2765" t="s">
        <v>1226</v>
      </c>
      <c r="X2765" t="s">
        <v>4676</v>
      </c>
      <c r="Z2765" t="b">
        <v>0</v>
      </c>
      <c r="AA2765" t="s">
        <v>36</v>
      </c>
      <c r="AB2765" t="s">
        <v>42</v>
      </c>
      <c r="AC2765" t="b">
        <v>0</v>
      </c>
      <c r="AD2765" t="b">
        <v>1</v>
      </c>
      <c r="AE2765" s="3">
        <v>51250</v>
      </c>
      <c r="AF2765" s="3">
        <v>51250</v>
      </c>
    </row>
    <row r="2766" spans="1:32" x14ac:dyDescent="0.3">
      <c r="A2766" t="s">
        <v>284</v>
      </c>
      <c r="B2766" t="b">
        <v>0</v>
      </c>
      <c r="D2766" t="b">
        <v>0</v>
      </c>
      <c r="E2766" s="1">
        <v>44000</v>
      </c>
      <c r="F2766" t="b">
        <v>1</v>
      </c>
      <c r="G2766" t="s">
        <v>159</v>
      </c>
      <c r="H2766" t="b">
        <v>0</v>
      </c>
      <c r="I2766" s="2">
        <v>43999.817511574074</v>
      </c>
      <c r="J2766" t="b">
        <v>0</v>
      </c>
      <c r="K2766" t="b">
        <v>0</v>
      </c>
      <c r="L2766" t="s">
        <v>226</v>
      </c>
      <c r="M2766">
        <v>2</v>
      </c>
      <c r="N2766">
        <v>2020</v>
      </c>
      <c r="O2766" t="s">
        <v>5</v>
      </c>
      <c r="P2766" t="s">
        <v>5</v>
      </c>
      <c r="R2766" t="s">
        <v>87</v>
      </c>
      <c r="S2766" s="2">
        <v>44296.95826388889</v>
      </c>
      <c r="U2766" s="2">
        <v>44000.843935185185</v>
      </c>
      <c r="V2766" t="b">
        <v>0</v>
      </c>
      <c r="W2766" t="s">
        <v>37</v>
      </c>
      <c r="X2766" t="s">
        <v>4714</v>
      </c>
      <c r="Z2766" t="b">
        <v>0</v>
      </c>
      <c r="AA2766" t="s">
        <v>159</v>
      </c>
      <c r="AB2766" t="s">
        <v>42</v>
      </c>
      <c r="AC2766" t="b">
        <v>0</v>
      </c>
      <c r="AD2766" t="b">
        <v>1</v>
      </c>
      <c r="AE2766" s="3">
        <v>3350</v>
      </c>
      <c r="AF2766" s="3">
        <v>3350</v>
      </c>
    </row>
    <row r="2767" spans="1:32" x14ac:dyDescent="0.3">
      <c r="A2767" t="s">
        <v>613</v>
      </c>
      <c r="B2767" t="b">
        <v>0</v>
      </c>
      <c r="D2767" t="b">
        <v>0</v>
      </c>
      <c r="E2767" s="1">
        <v>44000</v>
      </c>
      <c r="F2767" t="b">
        <v>1</v>
      </c>
      <c r="G2767" t="s">
        <v>159</v>
      </c>
      <c r="H2767" t="b">
        <v>0</v>
      </c>
      <c r="I2767" s="2">
        <v>43972.764039351852</v>
      </c>
      <c r="J2767" t="b">
        <v>0</v>
      </c>
      <c r="K2767" t="b">
        <v>0</v>
      </c>
      <c r="L2767" t="s">
        <v>226</v>
      </c>
      <c r="M2767">
        <v>2</v>
      </c>
      <c r="N2767">
        <v>2020</v>
      </c>
      <c r="O2767" t="s">
        <v>5</v>
      </c>
      <c r="P2767" t="s">
        <v>5</v>
      </c>
      <c r="R2767" t="s">
        <v>87</v>
      </c>
      <c r="S2767" s="2">
        <v>44296.95826388889</v>
      </c>
      <c r="U2767" s="2">
        <v>44000.732523148145</v>
      </c>
      <c r="V2767" t="b">
        <v>0</v>
      </c>
      <c r="W2767" t="s">
        <v>141</v>
      </c>
      <c r="X2767" t="s">
        <v>4748</v>
      </c>
      <c r="Z2767" t="b">
        <v>0</v>
      </c>
      <c r="AA2767" t="s">
        <v>159</v>
      </c>
      <c r="AB2767" t="s">
        <v>42</v>
      </c>
      <c r="AC2767" t="b">
        <v>0</v>
      </c>
      <c r="AD2767" t="b">
        <v>1</v>
      </c>
      <c r="AE2767" s="3">
        <v>8950</v>
      </c>
      <c r="AF2767" s="3">
        <v>8950</v>
      </c>
    </row>
    <row r="2768" spans="1:32" x14ac:dyDescent="0.3">
      <c r="A2768" t="s">
        <v>1568</v>
      </c>
      <c r="B2768" t="b">
        <v>0</v>
      </c>
      <c r="D2768" t="b">
        <v>0</v>
      </c>
      <c r="E2768" s="1">
        <v>44001</v>
      </c>
      <c r="F2768" t="b">
        <v>1</v>
      </c>
      <c r="G2768" t="s">
        <v>74</v>
      </c>
      <c r="H2768" t="b">
        <v>0</v>
      </c>
      <c r="I2768" s="2">
        <v>43348.821562500001</v>
      </c>
      <c r="J2768" t="b">
        <v>0</v>
      </c>
      <c r="K2768" t="b">
        <v>0</v>
      </c>
      <c r="L2768" t="s">
        <v>226</v>
      </c>
      <c r="M2768">
        <v>2</v>
      </c>
      <c r="N2768">
        <v>2020</v>
      </c>
      <c r="O2768" t="s">
        <v>5</v>
      </c>
      <c r="P2768" t="s">
        <v>5</v>
      </c>
      <c r="Q2768" t="s">
        <v>69</v>
      </c>
      <c r="R2768" t="s">
        <v>87</v>
      </c>
      <c r="S2768" s="2">
        <v>44302.595810185187</v>
      </c>
      <c r="U2768" s="2">
        <v>44001.652604166666</v>
      </c>
      <c r="V2768" t="b">
        <v>0</v>
      </c>
      <c r="W2768" t="s">
        <v>111</v>
      </c>
      <c r="X2768" t="s">
        <v>5383</v>
      </c>
      <c r="Z2768" t="b">
        <v>1</v>
      </c>
      <c r="AA2768" t="s">
        <v>74</v>
      </c>
      <c r="AB2768" t="s">
        <v>42</v>
      </c>
      <c r="AC2768" t="b">
        <v>0</v>
      </c>
      <c r="AD2768" t="b">
        <v>1</v>
      </c>
      <c r="AE2768" s="3">
        <v>70785</v>
      </c>
      <c r="AF2768" s="3">
        <v>70785</v>
      </c>
    </row>
    <row r="2769" spans="1:32" x14ac:dyDescent="0.3">
      <c r="A2769" t="s">
        <v>909</v>
      </c>
      <c r="B2769" t="b">
        <v>0</v>
      </c>
      <c r="D2769" t="b">
        <v>0</v>
      </c>
      <c r="E2769" s="1">
        <v>44001</v>
      </c>
      <c r="F2769" t="b">
        <v>1</v>
      </c>
      <c r="G2769" t="s">
        <v>159</v>
      </c>
      <c r="H2769" t="b">
        <v>0</v>
      </c>
      <c r="I2769" s="2">
        <v>43762.805428240739</v>
      </c>
      <c r="J2769" t="b">
        <v>0</v>
      </c>
      <c r="K2769" t="b">
        <v>0</v>
      </c>
      <c r="L2769" t="s">
        <v>226</v>
      </c>
      <c r="M2769">
        <v>2</v>
      </c>
      <c r="N2769">
        <v>2020</v>
      </c>
      <c r="O2769" t="s">
        <v>5</v>
      </c>
      <c r="P2769" t="s">
        <v>5</v>
      </c>
      <c r="Q2769" t="s">
        <v>120</v>
      </c>
      <c r="R2769" t="s">
        <v>87</v>
      </c>
      <c r="S2769" s="2">
        <v>44297.841400462959</v>
      </c>
      <c r="U2769" s="2">
        <v>44001.561736111114</v>
      </c>
      <c r="V2769" t="b">
        <v>0</v>
      </c>
      <c r="W2769" t="s">
        <v>37</v>
      </c>
      <c r="X2769" t="s">
        <v>5890</v>
      </c>
      <c r="Z2769" t="b">
        <v>0</v>
      </c>
      <c r="AA2769" t="s">
        <v>222</v>
      </c>
      <c r="AB2769" t="s">
        <v>42</v>
      </c>
      <c r="AC2769" t="b">
        <v>0</v>
      </c>
      <c r="AD2769" t="b">
        <v>1</v>
      </c>
      <c r="AE2769" s="3">
        <v>5000</v>
      </c>
      <c r="AF2769" s="3">
        <v>5000</v>
      </c>
    </row>
    <row r="2770" spans="1:32" x14ac:dyDescent="0.3">
      <c r="A2770" t="s">
        <v>1329</v>
      </c>
      <c r="B2770" t="b">
        <v>0</v>
      </c>
      <c r="D2770" t="b">
        <v>0</v>
      </c>
      <c r="E2770" s="1">
        <v>44004</v>
      </c>
      <c r="F2770" t="b">
        <v>1</v>
      </c>
      <c r="G2770" t="s">
        <v>123</v>
      </c>
      <c r="H2770" t="b">
        <v>0</v>
      </c>
      <c r="I2770" s="2">
        <v>44004.545902777776</v>
      </c>
      <c r="J2770" t="b">
        <v>0</v>
      </c>
      <c r="K2770" t="b">
        <v>0</v>
      </c>
      <c r="L2770" t="s">
        <v>226</v>
      </c>
      <c r="M2770">
        <v>2</v>
      </c>
      <c r="N2770">
        <v>2020</v>
      </c>
      <c r="O2770" t="s">
        <v>5</v>
      </c>
      <c r="P2770" t="s">
        <v>5</v>
      </c>
      <c r="R2770" t="s">
        <v>87</v>
      </c>
      <c r="S2770" s="2">
        <v>44297.8278587963</v>
      </c>
      <c r="U2770" s="2">
        <v>44011.621388888889</v>
      </c>
      <c r="V2770" t="b">
        <v>0</v>
      </c>
      <c r="W2770" t="s">
        <v>83</v>
      </c>
      <c r="X2770" t="s">
        <v>4657</v>
      </c>
      <c r="Z2770" t="b">
        <v>0</v>
      </c>
      <c r="AA2770" t="s">
        <v>159</v>
      </c>
      <c r="AB2770" t="s">
        <v>42</v>
      </c>
      <c r="AC2770" t="b">
        <v>0</v>
      </c>
      <c r="AD2770" t="b">
        <v>1</v>
      </c>
      <c r="AE2770" s="3">
        <v>4000</v>
      </c>
      <c r="AF2770" s="3">
        <v>4000</v>
      </c>
    </row>
    <row r="2771" spans="1:32" x14ac:dyDescent="0.3">
      <c r="A2771" t="s">
        <v>3671</v>
      </c>
      <c r="B2771" t="b">
        <v>0</v>
      </c>
      <c r="D2771" t="b">
        <v>0</v>
      </c>
      <c r="E2771" s="1">
        <v>44004</v>
      </c>
      <c r="F2771" t="b">
        <v>1</v>
      </c>
      <c r="G2771" t="s">
        <v>40</v>
      </c>
      <c r="H2771" t="b">
        <v>0</v>
      </c>
      <c r="I2771" s="2">
        <v>43966.703541666669</v>
      </c>
      <c r="J2771" t="b">
        <v>0</v>
      </c>
      <c r="K2771" t="b">
        <v>0</v>
      </c>
      <c r="L2771" t="s">
        <v>226</v>
      </c>
      <c r="M2771">
        <v>2</v>
      </c>
      <c r="N2771">
        <v>2020</v>
      </c>
      <c r="O2771" t="s">
        <v>5</v>
      </c>
      <c r="P2771" t="s">
        <v>5</v>
      </c>
      <c r="Q2771" t="s">
        <v>69</v>
      </c>
      <c r="R2771" t="s">
        <v>87</v>
      </c>
      <c r="S2771" s="2">
        <v>44297.828460648147</v>
      </c>
      <c r="U2771" s="2">
        <v>44004.796550925923</v>
      </c>
      <c r="V2771" t="b">
        <v>0</v>
      </c>
      <c r="W2771" t="s">
        <v>83</v>
      </c>
      <c r="X2771" t="s">
        <v>5434</v>
      </c>
      <c r="Z2771" t="b">
        <v>1</v>
      </c>
      <c r="AA2771" t="s">
        <v>40</v>
      </c>
      <c r="AB2771" t="s">
        <v>42</v>
      </c>
      <c r="AC2771" t="b">
        <v>0</v>
      </c>
      <c r="AD2771" t="b">
        <v>1</v>
      </c>
      <c r="AE2771" s="3">
        <v>17550</v>
      </c>
      <c r="AF2771" s="3">
        <v>17550</v>
      </c>
    </row>
    <row r="2772" spans="1:32" x14ac:dyDescent="0.3">
      <c r="A2772" t="s">
        <v>269</v>
      </c>
      <c r="B2772" t="b">
        <v>0</v>
      </c>
      <c r="D2772" t="b">
        <v>0</v>
      </c>
      <c r="E2772" s="1">
        <v>44004</v>
      </c>
      <c r="F2772" t="b">
        <v>1</v>
      </c>
      <c r="G2772" t="s">
        <v>74</v>
      </c>
      <c r="H2772" t="b">
        <v>0</v>
      </c>
      <c r="I2772" s="2">
        <v>43936.611145833333</v>
      </c>
      <c r="J2772" t="b">
        <v>0</v>
      </c>
      <c r="K2772" t="b">
        <v>0</v>
      </c>
      <c r="L2772" t="s">
        <v>226</v>
      </c>
      <c r="M2772">
        <v>2</v>
      </c>
      <c r="N2772">
        <v>2020</v>
      </c>
      <c r="O2772" t="s">
        <v>5</v>
      </c>
      <c r="P2772" t="s">
        <v>5</v>
      </c>
      <c r="Q2772" t="s">
        <v>69</v>
      </c>
      <c r="R2772" t="s">
        <v>87</v>
      </c>
      <c r="S2772" s="2">
        <v>44297.838888888888</v>
      </c>
      <c r="U2772" s="2">
        <v>44004.783252314817</v>
      </c>
      <c r="V2772" t="b">
        <v>0</v>
      </c>
      <c r="W2772" t="s">
        <v>121</v>
      </c>
      <c r="X2772" t="s">
        <v>5436</v>
      </c>
      <c r="Z2772" t="b">
        <v>1</v>
      </c>
      <c r="AA2772" t="s">
        <v>74</v>
      </c>
      <c r="AB2772" t="s">
        <v>42</v>
      </c>
      <c r="AC2772" t="b">
        <v>0</v>
      </c>
      <c r="AD2772" t="b">
        <v>1</v>
      </c>
      <c r="AE2772" s="3">
        <v>86639.05</v>
      </c>
      <c r="AF2772" s="3">
        <v>86639.05</v>
      </c>
    </row>
    <row r="2773" spans="1:32" x14ac:dyDescent="0.3">
      <c r="A2773" t="s">
        <v>1445</v>
      </c>
      <c r="B2773" t="b">
        <v>0</v>
      </c>
      <c r="D2773" t="b">
        <v>0</v>
      </c>
      <c r="E2773" s="1">
        <v>44004</v>
      </c>
      <c r="F2773" t="b">
        <v>1</v>
      </c>
      <c r="G2773" t="s">
        <v>51</v>
      </c>
      <c r="H2773" t="b">
        <v>0</v>
      </c>
      <c r="I2773" s="2">
        <v>43812.812835648147</v>
      </c>
      <c r="J2773" t="b">
        <v>0</v>
      </c>
      <c r="K2773" t="b">
        <v>0</v>
      </c>
      <c r="L2773" t="s">
        <v>226</v>
      </c>
      <c r="M2773">
        <v>2</v>
      </c>
      <c r="N2773">
        <v>2020</v>
      </c>
      <c r="O2773" t="s">
        <v>5</v>
      </c>
      <c r="P2773" t="s">
        <v>5</v>
      </c>
      <c r="Q2773" t="s">
        <v>49</v>
      </c>
      <c r="R2773" t="s">
        <v>87</v>
      </c>
      <c r="S2773" s="2">
        <v>44297.838888888888</v>
      </c>
      <c r="U2773" s="2">
        <v>44004.560752314814</v>
      </c>
      <c r="V2773" t="b">
        <v>0</v>
      </c>
      <c r="W2773" t="s">
        <v>121</v>
      </c>
      <c r="X2773" t="s">
        <v>5438</v>
      </c>
      <c r="Z2773" t="b">
        <v>1</v>
      </c>
      <c r="AA2773" t="s">
        <v>194</v>
      </c>
      <c r="AB2773" t="s">
        <v>42</v>
      </c>
      <c r="AC2773" t="b">
        <v>0</v>
      </c>
      <c r="AD2773" t="b">
        <v>1</v>
      </c>
      <c r="AE2773" s="3">
        <v>59977.599999999999</v>
      </c>
      <c r="AF2773" s="3">
        <v>59977.599999999999</v>
      </c>
    </row>
    <row r="2774" spans="1:32" x14ac:dyDescent="0.3">
      <c r="A2774" t="s">
        <v>175</v>
      </c>
      <c r="B2774" t="b">
        <v>0</v>
      </c>
      <c r="D2774" t="b">
        <v>0</v>
      </c>
      <c r="E2774" s="1">
        <v>44005</v>
      </c>
      <c r="F2774" t="b">
        <v>1</v>
      </c>
      <c r="G2774" t="s">
        <v>159</v>
      </c>
      <c r="H2774" t="b">
        <v>0</v>
      </c>
      <c r="I2774" s="2">
        <v>43993.88553240741</v>
      </c>
      <c r="J2774" t="b">
        <v>0</v>
      </c>
      <c r="K2774" t="b">
        <v>0</v>
      </c>
      <c r="L2774" t="s">
        <v>226</v>
      </c>
      <c r="M2774">
        <v>2</v>
      </c>
      <c r="N2774">
        <v>2020</v>
      </c>
      <c r="O2774" t="s">
        <v>34</v>
      </c>
      <c r="P2774" t="s">
        <v>34</v>
      </c>
      <c r="R2774" t="s">
        <v>87</v>
      </c>
      <c r="S2774" s="2">
        <v>44296.959062499998</v>
      </c>
      <c r="U2774" s="2">
        <v>44011.600960648146</v>
      </c>
      <c r="V2774" t="b">
        <v>0</v>
      </c>
      <c r="W2774" t="s">
        <v>37</v>
      </c>
      <c r="X2774" t="s">
        <v>3063</v>
      </c>
      <c r="Z2774" t="b">
        <v>0</v>
      </c>
      <c r="AA2774" t="s">
        <v>159</v>
      </c>
      <c r="AB2774" t="s">
        <v>38</v>
      </c>
      <c r="AC2774" t="b">
        <v>0</v>
      </c>
      <c r="AD2774" t="b">
        <v>0</v>
      </c>
      <c r="AE2774" s="3">
        <v>4995</v>
      </c>
      <c r="AF2774" s="3">
        <v>0</v>
      </c>
    </row>
    <row r="2775" spans="1:32" x14ac:dyDescent="0.3">
      <c r="A2775" t="s">
        <v>284</v>
      </c>
      <c r="B2775" t="b">
        <v>0</v>
      </c>
      <c r="D2775" t="b">
        <v>0</v>
      </c>
      <c r="E2775" s="1">
        <v>44005</v>
      </c>
      <c r="F2775" t="b">
        <v>1</v>
      </c>
      <c r="G2775" t="s">
        <v>159</v>
      </c>
      <c r="H2775" t="b">
        <v>0</v>
      </c>
      <c r="I2775" s="2">
        <v>43882.714907407404</v>
      </c>
      <c r="J2775" t="b">
        <v>0</v>
      </c>
      <c r="K2775" t="b">
        <v>0</v>
      </c>
      <c r="L2775" t="s">
        <v>226</v>
      </c>
      <c r="M2775">
        <v>2</v>
      </c>
      <c r="N2775">
        <v>2020</v>
      </c>
      <c r="O2775" t="s">
        <v>34</v>
      </c>
      <c r="P2775" t="s">
        <v>34</v>
      </c>
      <c r="R2775" t="s">
        <v>87</v>
      </c>
      <c r="S2775" s="2">
        <v>44296.959062499998</v>
      </c>
      <c r="U2775" s="2">
        <v>44000.516203703701</v>
      </c>
      <c r="V2775" t="b">
        <v>0</v>
      </c>
      <c r="W2775" t="s">
        <v>98</v>
      </c>
      <c r="X2775" t="s">
        <v>3069</v>
      </c>
      <c r="Z2775" t="b">
        <v>0</v>
      </c>
      <c r="AA2775" t="s">
        <v>159</v>
      </c>
      <c r="AB2775" t="s">
        <v>38</v>
      </c>
      <c r="AC2775" t="b">
        <v>0</v>
      </c>
      <c r="AD2775" t="b">
        <v>0</v>
      </c>
      <c r="AE2775" s="3">
        <v>13950</v>
      </c>
      <c r="AF2775" s="3">
        <v>0</v>
      </c>
    </row>
    <row r="2776" spans="1:32" x14ac:dyDescent="0.3">
      <c r="A2776" t="s">
        <v>284</v>
      </c>
      <c r="B2776" t="b">
        <v>0</v>
      </c>
      <c r="D2776" t="b">
        <v>0</v>
      </c>
      <c r="E2776" s="1">
        <v>44005</v>
      </c>
      <c r="F2776" t="b">
        <v>1</v>
      </c>
      <c r="G2776" t="s">
        <v>159</v>
      </c>
      <c r="H2776" t="b">
        <v>0</v>
      </c>
      <c r="I2776" s="2">
        <v>43882.768831018519</v>
      </c>
      <c r="J2776" t="b">
        <v>0</v>
      </c>
      <c r="K2776" t="b">
        <v>0</v>
      </c>
      <c r="L2776" t="s">
        <v>226</v>
      </c>
      <c r="M2776">
        <v>2</v>
      </c>
      <c r="N2776">
        <v>2020</v>
      </c>
      <c r="O2776" t="s">
        <v>34</v>
      </c>
      <c r="P2776" t="s">
        <v>34</v>
      </c>
      <c r="R2776" t="s">
        <v>87</v>
      </c>
      <c r="S2776" s="2">
        <v>44296.959062499998</v>
      </c>
      <c r="U2776" s="2">
        <v>44000.516597222224</v>
      </c>
      <c r="V2776" t="b">
        <v>0</v>
      </c>
      <c r="W2776" t="s">
        <v>98</v>
      </c>
      <c r="X2776" t="s">
        <v>3070</v>
      </c>
      <c r="Z2776" t="b">
        <v>0</v>
      </c>
      <c r="AA2776" t="s">
        <v>159</v>
      </c>
      <c r="AB2776" t="s">
        <v>38</v>
      </c>
      <c r="AC2776" t="b">
        <v>0</v>
      </c>
      <c r="AD2776" t="b">
        <v>0</v>
      </c>
      <c r="AE2776" s="3">
        <v>13950</v>
      </c>
      <c r="AF2776" s="3">
        <v>0</v>
      </c>
    </row>
    <row r="2777" spans="1:32" x14ac:dyDescent="0.3">
      <c r="A2777" t="s">
        <v>4485</v>
      </c>
      <c r="B2777" t="b">
        <v>0</v>
      </c>
      <c r="D2777" t="b">
        <v>0</v>
      </c>
      <c r="E2777" s="1">
        <v>44005</v>
      </c>
      <c r="F2777" t="b">
        <v>1</v>
      </c>
      <c r="G2777" t="s">
        <v>36</v>
      </c>
      <c r="H2777" t="b">
        <v>0</v>
      </c>
      <c r="I2777" s="2">
        <v>44004.804212962961</v>
      </c>
      <c r="J2777" t="b">
        <v>0</v>
      </c>
      <c r="K2777" t="b">
        <v>0</v>
      </c>
      <c r="L2777" t="s">
        <v>226</v>
      </c>
      <c r="M2777">
        <v>2</v>
      </c>
      <c r="N2777">
        <v>2020</v>
      </c>
      <c r="O2777" t="s">
        <v>5</v>
      </c>
      <c r="P2777" t="s">
        <v>5</v>
      </c>
      <c r="R2777" t="s">
        <v>87</v>
      </c>
      <c r="S2777" s="2">
        <v>44296.95826388889</v>
      </c>
      <c r="U2777" s="2">
        <v>44005.595127314817</v>
      </c>
      <c r="V2777" t="b">
        <v>0</v>
      </c>
      <c r="W2777" t="s">
        <v>1226</v>
      </c>
      <c r="X2777" t="s">
        <v>4486</v>
      </c>
      <c r="Z2777" t="b">
        <v>0</v>
      </c>
      <c r="AA2777" t="s">
        <v>36</v>
      </c>
      <c r="AB2777" t="s">
        <v>42</v>
      </c>
      <c r="AC2777" t="b">
        <v>0</v>
      </c>
      <c r="AD2777" t="b">
        <v>1</v>
      </c>
      <c r="AE2777" s="3">
        <v>51250</v>
      </c>
      <c r="AF2777" s="3">
        <v>51250</v>
      </c>
    </row>
    <row r="2778" spans="1:32" x14ac:dyDescent="0.3">
      <c r="A2778" t="s">
        <v>2979</v>
      </c>
      <c r="B2778" t="b">
        <v>0</v>
      </c>
      <c r="D2778" t="b">
        <v>0</v>
      </c>
      <c r="E2778" s="1">
        <v>44005</v>
      </c>
      <c r="F2778" t="b">
        <v>1</v>
      </c>
      <c r="G2778" t="s">
        <v>159</v>
      </c>
      <c r="H2778" t="b">
        <v>0</v>
      </c>
      <c r="I2778" s="2">
        <v>44005.544791666667</v>
      </c>
      <c r="J2778" t="b">
        <v>0</v>
      </c>
      <c r="K2778" t="b">
        <v>0</v>
      </c>
      <c r="L2778" t="s">
        <v>226</v>
      </c>
      <c r="M2778">
        <v>2</v>
      </c>
      <c r="N2778">
        <v>2020</v>
      </c>
      <c r="O2778" t="s">
        <v>5</v>
      </c>
      <c r="P2778" t="s">
        <v>5</v>
      </c>
      <c r="Q2778" t="s">
        <v>120</v>
      </c>
      <c r="R2778" t="s">
        <v>87</v>
      </c>
      <c r="S2778" s="2">
        <v>44296.95826388889</v>
      </c>
      <c r="V2778" t="b">
        <v>0</v>
      </c>
      <c r="W2778" t="s">
        <v>141</v>
      </c>
      <c r="X2778" t="s">
        <v>4675</v>
      </c>
      <c r="Z2778" t="b">
        <v>0</v>
      </c>
      <c r="AA2778" t="s">
        <v>2033</v>
      </c>
      <c r="AB2778" t="s">
        <v>42</v>
      </c>
      <c r="AC2778" t="b">
        <v>0</v>
      </c>
      <c r="AD2778" t="b">
        <v>1</v>
      </c>
      <c r="AE2778" s="3">
        <v>90000</v>
      </c>
      <c r="AF2778" s="3">
        <v>90000</v>
      </c>
    </row>
    <row r="2779" spans="1:32" x14ac:dyDescent="0.3">
      <c r="A2779" t="s">
        <v>3416</v>
      </c>
      <c r="B2779" t="b">
        <v>0</v>
      </c>
      <c r="D2779" t="b">
        <v>0</v>
      </c>
      <c r="E2779" s="1">
        <v>44005</v>
      </c>
      <c r="F2779" t="b">
        <v>1</v>
      </c>
      <c r="G2779" t="s">
        <v>40</v>
      </c>
      <c r="H2779" t="b">
        <v>0</v>
      </c>
      <c r="I2779" s="2">
        <v>44005.718217592592</v>
      </c>
      <c r="J2779" t="b">
        <v>0</v>
      </c>
      <c r="K2779" t="b">
        <v>0</v>
      </c>
      <c r="L2779" t="s">
        <v>226</v>
      </c>
      <c r="M2779">
        <v>2</v>
      </c>
      <c r="N2779">
        <v>2020</v>
      </c>
      <c r="O2779" t="s">
        <v>5</v>
      </c>
      <c r="P2779" t="s">
        <v>5</v>
      </c>
      <c r="Q2779" t="s">
        <v>64</v>
      </c>
      <c r="R2779" t="s">
        <v>87</v>
      </c>
      <c r="S2779" s="2">
        <v>44297.8278587963</v>
      </c>
      <c r="V2779" t="b">
        <v>0</v>
      </c>
      <c r="W2779" t="s">
        <v>83</v>
      </c>
      <c r="X2779" t="s">
        <v>5437</v>
      </c>
      <c r="Z2779" t="b">
        <v>1</v>
      </c>
      <c r="AA2779" t="s">
        <v>40</v>
      </c>
      <c r="AB2779" t="s">
        <v>42</v>
      </c>
      <c r="AC2779" t="b">
        <v>0</v>
      </c>
      <c r="AD2779" t="b">
        <v>1</v>
      </c>
      <c r="AE2779" s="3">
        <v>179.1</v>
      </c>
      <c r="AF2779" s="3">
        <v>179.1</v>
      </c>
    </row>
    <row r="2780" spans="1:32" x14ac:dyDescent="0.3">
      <c r="A2780" t="s">
        <v>2415</v>
      </c>
      <c r="B2780" t="b">
        <v>0</v>
      </c>
      <c r="D2780" t="b">
        <v>0</v>
      </c>
      <c r="E2780" s="1">
        <v>44005</v>
      </c>
      <c r="F2780" t="b">
        <v>1</v>
      </c>
      <c r="G2780" t="s">
        <v>229</v>
      </c>
      <c r="H2780" t="b">
        <v>0</v>
      </c>
      <c r="I2780" s="2">
        <v>43973.90179398148</v>
      </c>
      <c r="J2780" t="b">
        <v>0</v>
      </c>
      <c r="K2780" t="b">
        <v>0</v>
      </c>
      <c r="L2780" t="s">
        <v>226</v>
      </c>
      <c r="M2780">
        <v>2</v>
      </c>
      <c r="N2780">
        <v>2020</v>
      </c>
      <c r="O2780" t="s">
        <v>5</v>
      </c>
      <c r="P2780" t="s">
        <v>5</v>
      </c>
      <c r="Q2780" t="s">
        <v>69</v>
      </c>
      <c r="R2780" t="s">
        <v>87</v>
      </c>
      <c r="S2780" s="2">
        <v>44297.838888888888</v>
      </c>
      <c r="U2780" s="2">
        <v>44005.737500000003</v>
      </c>
      <c r="V2780" t="b">
        <v>0</v>
      </c>
      <c r="W2780" t="s">
        <v>121</v>
      </c>
      <c r="X2780" t="s">
        <v>5445</v>
      </c>
      <c r="Z2780" t="b">
        <v>1</v>
      </c>
      <c r="AA2780" t="s">
        <v>229</v>
      </c>
      <c r="AB2780" t="s">
        <v>42</v>
      </c>
      <c r="AC2780" t="b">
        <v>0</v>
      </c>
      <c r="AD2780" t="b">
        <v>1</v>
      </c>
      <c r="AE2780" s="3">
        <v>1190</v>
      </c>
      <c r="AF2780" s="3">
        <v>1190</v>
      </c>
    </row>
    <row r="2781" spans="1:32" x14ac:dyDescent="0.3">
      <c r="A2781" t="s">
        <v>4072</v>
      </c>
      <c r="B2781" t="b">
        <v>0</v>
      </c>
      <c r="D2781" t="b">
        <v>0</v>
      </c>
      <c r="E2781" s="1">
        <v>44006</v>
      </c>
      <c r="F2781" t="b">
        <v>1</v>
      </c>
      <c r="G2781" t="s">
        <v>159</v>
      </c>
      <c r="H2781" t="b">
        <v>1</v>
      </c>
      <c r="I2781" s="2">
        <v>43791.907893518517</v>
      </c>
      <c r="J2781" t="b">
        <v>0</v>
      </c>
      <c r="K2781" t="b">
        <v>0</v>
      </c>
      <c r="L2781" t="s">
        <v>226</v>
      </c>
      <c r="M2781">
        <v>2</v>
      </c>
      <c r="N2781">
        <v>2020</v>
      </c>
      <c r="O2781" t="s">
        <v>34</v>
      </c>
      <c r="P2781" t="s">
        <v>34</v>
      </c>
      <c r="Q2781" t="s">
        <v>120</v>
      </c>
      <c r="R2781" t="s">
        <v>87</v>
      </c>
      <c r="S2781" s="2">
        <v>44296.959062499998</v>
      </c>
      <c r="U2781" s="2">
        <v>44006.771226851852</v>
      </c>
      <c r="V2781" t="b">
        <v>0</v>
      </c>
      <c r="W2781" t="s">
        <v>37</v>
      </c>
      <c r="X2781" t="s">
        <v>4073</v>
      </c>
      <c r="Z2781" t="b">
        <v>0</v>
      </c>
      <c r="AA2781" t="s">
        <v>1332</v>
      </c>
      <c r="AB2781" t="s">
        <v>38</v>
      </c>
      <c r="AC2781" t="b">
        <v>0</v>
      </c>
      <c r="AD2781" t="b">
        <v>0</v>
      </c>
      <c r="AE2781" s="3">
        <v>140000</v>
      </c>
      <c r="AF2781" s="3">
        <v>0</v>
      </c>
    </row>
    <row r="2782" spans="1:32" x14ac:dyDescent="0.3">
      <c r="A2782" t="s">
        <v>2904</v>
      </c>
      <c r="B2782" t="b">
        <v>0</v>
      </c>
      <c r="D2782" t="b">
        <v>0</v>
      </c>
      <c r="E2782" s="1">
        <v>44006</v>
      </c>
      <c r="F2782" t="b">
        <v>1</v>
      </c>
      <c r="G2782" t="s">
        <v>222</v>
      </c>
      <c r="H2782" t="b">
        <v>0</v>
      </c>
      <c r="I2782" s="2">
        <v>43936.567604166667</v>
      </c>
      <c r="J2782" t="b">
        <v>0</v>
      </c>
      <c r="K2782" t="b">
        <v>0</v>
      </c>
      <c r="L2782" t="s">
        <v>226</v>
      </c>
      <c r="M2782">
        <v>2</v>
      </c>
      <c r="N2782">
        <v>2020</v>
      </c>
      <c r="O2782" t="s">
        <v>5</v>
      </c>
      <c r="P2782" t="s">
        <v>5</v>
      </c>
      <c r="Q2782" t="s">
        <v>120</v>
      </c>
      <c r="R2782" t="s">
        <v>87</v>
      </c>
      <c r="S2782" s="2">
        <v>44297.8278587963</v>
      </c>
      <c r="U2782" s="2">
        <v>44006.67291666667</v>
      </c>
      <c r="V2782" t="b">
        <v>0</v>
      </c>
      <c r="W2782" t="s">
        <v>83</v>
      </c>
      <c r="X2782" t="s">
        <v>4487</v>
      </c>
      <c r="Z2782" t="b">
        <v>0</v>
      </c>
      <c r="AA2782" t="s">
        <v>159</v>
      </c>
      <c r="AB2782" t="s">
        <v>42</v>
      </c>
      <c r="AC2782" t="b">
        <v>0</v>
      </c>
      <c r="AD2782" t="b">
        <v>1</v>
      </c>
      <c r="AE2782" s="3">
        <v>10000</v>
      </c>
      <c r="AF2782" s="3">
        <v>10000</v>
      </c>
    </row>
    <row r="2783" spans="1:32" x14ac:dyDescent="0.3">
      <c r="A2783" t="s">
        <v>594</v>
      </c>
      <c r="B2783" t="b">
        <v>0</v>
      </c>
      <c r="D2783" t="b">
        <v>0</v>
      </c>
      <c r="E2783" s="1">
        <v>44007</v>
      </c>
      <c r="F2783" t="b">
        <v>1</v>
      </c>
      <c r="G2783" t="s">
        <v>159</v>
      </c>
      <c r="H2783" t="b">
        <v>0</v>
      </c>
      <c r="I2783" s="2">
        <v>43941.437025462961</v>
      </c>
      <c r="J2783" t="b">
        <v>0</v>
      </c>
      <c r="K2783" t="b">
        <v>0</v>
      </c>
      <c r="L2783" t="s">
        <v>226</v>
      </c>
      <c r="M2783">
        <v>2</v>
      </c>
      <c r="N2783">
        <v>2020</v>
      </c>
      <c r="O2783" t="s">
        <v>34</v>
      </c>
      <c r="P2783" t="s">
        <v>34</v>
      </c>
      <c r="R2783" t="s">
        <v>87</v>
      </c>
      <c r="S2783" s="2">
        <v>44296.959062499998</v>
      </c>
      <c r="U2783" s="2">
        <v>43948.101585648146</v>
      </c>
      <c r="V2783" t="b">
        <v>0</v>
      </c>
      <c r="W2783" t="s">
        <v>98</v>
      </c>
      <c r="X2783" t="s">
        <v>3068</v>
      </c>
      <c r="Z2783" t="b">
        <v>0</v>
      </c>
      <c r="AA2783" t="s">
        <v>222</v>
      </c>
      <c r="AB2783" t="s">
        <v>38</v>
      </c>
      <c r="AC2783" t="b">
        <v>0</v>
      </c>
      <c r="AD2783" t="b">
        <v>0</v>
      </c>
      <c r="AE2783" s="3">
        <v>4475</v>
      </c>
      <c r="AF2783" s="3">
        <v>0</v>
      </c>
    </row>
    <row r="2784" spans="1:32" x14ac:dyDescent="0.3">
      <c r="A2784" t="s">
        <v>272</v>
      </c>
      <c r="B2784" t="b">
        <v>0</v>
      </c>
      <c r="D2784" t="b">
        <v>0</v>
      </c>
      <c r="E2784" s="1">
        <v>44008</v>
      </c>
      <c r="F2784" t="b">
        <v>1</v>
      </c>
      <c r="G2784" t="s">
        <v>159</v>
      </c>
      <c r="H2784" t="b">
        <v>0</v>
      </c>
      <c r="I2784" s="2">
        <v>43993.740983796299</v>
      </c>
      <c r="J2784" t="b">
        <v>0</v>
      </c>
      <c r="K2784" t="b">
        <v>0</v>
      </c>
      <c r="L2784" t="s">
        <v>226</v>
      </c>
      <c r="M2784">
        <v>2</v>
      </c>
      <c r="N2784">
        <v>2020</v>
      </c>
      <c r="O2784" t="s">
        <v>5</v>
      </c>
      <c r="P2784" t="s">
        <v>5</v>
      </c>
      <c r="R2784" t="s">
        <v>87</v>
      </c>
      <c r="S2784" s="2">
        <v>44296.95826388889</v>
      </c>
      <c r="U2784" s="2">
        <v>44008.763460648152</v>
      </c>
      <c r="V2784" t="b">
        <v>0</v>
      </c>
      <c r="W2784" t="s">
        <v>37</v>
      </c>
      <c r="X2784" t="s">
        <v>4713</v>
      </c>
      <c r="Z2784" t="b">
        <v>0</v>
      </c>
      <c r="AA2784" t="s">
        <v>159</v>
      </c>
      <c r="AB2784" t="s">
        <v>42</v>
      </c>
      <c r="AC2784" t="b">
        <v>0</v>
      </c>
      <c r="AD2784" t="b">
        <v>1</v>
      </c>
      <c r="AE2784" s="3">
        <v>8345</v>
      </c>
      <c r="AF2784" s="3">
        <v>8345</v>
      </c>
    </row>
    <row r="2785" spans="1:32" x14ac:dyDescent="0.3">
      <c r="A2785" t="s">
        <v>792</v>
      </c>
      <c r="B2785" t="b">
        <v>0</v>
      </c>
      <c r="D2785" t="b">
        <v>0</v>
      </c>
      <c r="E2785" s="1">
        <v>44008</v>
      </c>
      <c r="F2785" t="b">
        <v>1</v>
      </c>
      <c r="G2785" t="s">
        <v>150</v>
      </c>
      <c r="H2785" t="b">
        <v>0</v>
      </c>
      <c r="I2785" s="2">
        <v>43845.1483912037</v>
      </c>
      <c r="J2785" t="b">
        <v>0</v>
      </c>
      <c r="K2785" t="b">
        <v>0</v>
      </c>
      <c r="L2785" t="s">
        <v>226</v>
      </c>
      <c r="M2785">
        <v>2</v>
      </c>
      <c r="N2785">
        <v>2020</v>
      </c>
      <c r="O2785" t="s">
        <v>5</v>
      </c>
      <c r="P2785" t="s">
        <v>5</v>
      </c>
      <c r="Q2785" t="s">
        <v>120</v>
      </c>
      <c r="R2785" t="s">
        <v>87</v>
      </c>
      <c r="S2785" s="2">
        <v>44297.83829861111</v>
      </c>
      <c r="U2785" s="2">
        <v>44008.791296296295</v>
      </c>
      <c r="V2785" t="b">
        <v>0</v>
      </c>
      <c r="W2785" t="s">
        <v>121</v>
      </c>
      <c r="X2785" t="s">
        <v>4778</v>
      </c>
      <c r="Z2785" t="b">
        <v>0</v>
      </c>
      <c r="AA2785" t="s">
        <v>159</v>
      </c>
      <c r="AB2785" t="s">
        <v>42</v>
      </c>
      <c r="AC2785" t="b">
        <v>0</v>
      </c>
      <c r="AD2785" t="b">
        <v>1</v>
      </c>
      <c r="AE2785" s="3">
        <v>13950</v>
      </c>
      <c r="AF2785" s="3">
        <v>13950</v>
      </c>
    </row>
    <row r="2786" spans="1:32" x14ac:dyDescent="0.3">
      <c r="A2786" t="s">
        <v>2945</v>
      </c>
      <c r="B2786" t="b">
        <v>0</v>
      </c>
      <c r="D2786" t="b">
        <v>0</v>
      </c>
      <c r="E2786" s="1">
        <v>44008</v>
      </c>
      <c r="F2786" t="b">
        <v>1</v>
      </c>
      <c r="G2786" t="s">
        <v>1332</v>
      </c>
      <c r="H2786" t="b">
        <v>1</v>
      </c>
      <c r="I2786" s="2">
        <v>43889.735474537039</v>
      </c>
      <c r="J2786" t="b">
        <v>0</v>
      </c>
      <c r="K2786" t="b">
        <v>0</v>
      </c>
      <c r="L2786" t="s">
        <v>226</v>
      </c>
      <c r="M2786">
        <v>2</v>
      </c>
      <c r="N2786">
        <v>2020</v>
      </c>
      <c r="O2786" t="s">
        <v>5</v>
      </c>
      <c r="P2786" t="s">
        <v>5</v>
      </c>
      <c r="Q2786" t="s">
        <v>120</v>
      </c>
      <c r="R2786" t="s">
        <v>87</v>
      </c>
      <c r="S2786" s="2">
        <v>44296.95826388889</v>
      </c>
      <c r="U2786" s="2">
        <v>44008.877812500003</v>
      </c>
      <c r="V2786" t="b">
        <v>0</v>
      </c>
      <c r="W2786" t="s">
        <v>37</v>
      </c>
      <c r="X2786" t="s">
        <v>5174</v>
      </c>
      <c r="Z2786" t="b">
        <v>0</v>
      </c>
      <c r="AA2786" t="s">
        <v>1332</v>
      </c>
      <c r="AB2786" t="s">
        <v>42</v>
      </c>
      <c r="AC2786" t="b">
        <v>0</v>
      </c>
      <c r="AD2786" t="b">
        <v>1</v>
      </c>
      <c r="AE2786" s="3">
        <v>107497.60000000001</v>
      </c>
      <c r="AF2786" s="3">
        <v>107497.60000000001</v>
      </c>
    </row>
    <row r="2787" spans="1:32" x14ac:dyDescent="0.3">
      <c r="A2787" t="s">
        <v>945</v>
      </c>
      <c r="B2787" t="b">
        <v>0</v>
      </c>
      <c r="D2787" t="b">
        <v>0</v>
      </c>
      <c r="E2787" s="1">
        <v>44008</v>
      </c>
      <c r="F2787" t="b">
        <v>1</v>
      </c>
      <c r="G2787" t="s">
        <v>40</v>
      </c>
      <c r="H2787" t="b">
        <v>0</v>
      </c>
      <c r="I2787" s="2">
        <v>43998.543564814812</v>
      </c>
      <c r="J2787" t="b">
        <v>0</v>
      </c>
      <c r="K2787" t="b">
        <v>0</v>
      </c>
      <c r="L2787" t="s">
        <v>226</v>
      </c>
      <c r="M2787">
        <v>2</v>
      </c>
      <c r="N2787">
        <v>2020</v>
      </c>
      <c r="O2787" t="s">
        <v>5</v>
      </c>
      <c r="P2787" t="s">
        <v>5</v>
      </c>
      <c r="Q2787" t="s">
        <v>64</v>
      </c>
      <c r="R2787" t="s">
        <v>87</v>
      </c>
      <c r="S2787" s="2">
        <v>44297.838888888888</v>
      </c>
      <c r="U2787" s="2">
        <v>44008.713206018518</v>
      </c>
      <c r="V2787" t="b">
        <v>0</v>
      </c>
      <c r="W2787" t="s">
        <v>121</v>
      </c>
      <c r="X2787" t="s">
        <v>5451</v>
      </c>
      <c r="Z2787" t="b">
        <v>1</v>
      </c>
      <c r="AA2787" t="s">
        <v>40</v>
      </c>
      <c r="AB2787" t="s">
        <v>42</v>
      </c>
      <c r="AC2787" t="b">
        <v>0</v>
      </c>
      <c r="AD2787" t="b">
        <v>1</v>
      </c>
      <c r="AE2787" s="3">
        <v>4926.4399999999996</v>
      </c>
      <c r="AF2787" s="3">
        <v>4926.4399999999996</v>
      </c>
    </row>
    <row r="2788" spans="1:32" x14ac:dyDescent="0.3">
      <c r="A2788" t="s">
        <v>336</v>
      </c>
      <c r="B2788" t="b">
        <v>0</v>
      </c>
      <c r="D2788" t="b">
        <v>0</v>
      </c>
      <c r="E2788" s="1">
        <v>44010</v>
      </c>
      <c r="F2788" t="b">
        <v>1</v>
      </c>
      <c r="G2788" t="s">
        <v>109</v>
      </c>
      <c r="H2788" t="b">
        <v>1</v>
      </c>
      <c r="I2788" s="2">
        <v>42520.466331018521</v>
      </c>
      <c r="J2788" t="b">
        <v>0</v>
      </c>
      <c r="K2788" t="b">
        <v>0</v>
      </c>
      <c r="L2788" t="s">
        <v>226</v>
      </c>
      <c r="M2788">
        <v>2</v>
      </c>
      <c r="N2788">
        <v>2020</v>
      </c>
      <c r="O2788" t="s">
        <v>34</v>
      </c>
      <c r="P2788" t="s">
        <v>34</v>
      </c>
      <c r="Q2788" t="s">
        <v>5971</v>
      </c>
      <c r="R2788" t="s">
        <v>87</v>
      </c>
      <c r="S2788" s="2">
        <v>44296.959062499998</v>
      </c>
      <c r="U2788" s="2">
        <v>43668.729421296295</v>
      </c>
      <c r="V2788" t="b">
        <v>0</v>
      </c>
      <c r="W2788" t="s">
        <v>141</v>
      </c>
      <c r="X2788" t="s">
        <v>414</v>
      </c>
      <c r="Z2788" t="b">
        <v>0</v>
      </c>
      <c r="AA2788" t="s">
        <v>123</v>
      </c>
      <c r="AB2788" t="s">
        <v>38</v>
      </c>
      <c r="AC2788" t="b">
        <v>0</v>
      </c>
      <c r="AD2788" t="b">
        <v>0</v>
      </c>
      <c r="AE2788" s="3">
        <v>54805</v>
      </c>
      <c r="AF2788" s="3">
        <v>0</v>
      </c>
    </row>
    <row r="2789" spans="1:32" x14ac:dyDescent="0.3">
      <c r="A2789" t="s">
        <v>164</v>
      </c>
      <c r="B2789" t="b">
        <v>0</v>
      </c>
      <c r="D2789" t="b">
        <v>0</v>
      </c>
      <c r="E2789" s="1">
        <v>44010</v>
      </c>
      <c r="F2789" t="b">
        <v>1</v>
      </c>
      <c r="G2789" t="s">
        <v>109</v>
      </c>
      <c r="H2789" t="b">
        <v>1</v>
      </c>
      <c r="I2789" s="2">
        <v>42520.50136574074</v>
      </c>
      <c r="J2789" t="b">
        <v>0</v>
      </c>
      <c r="K2789" t="b">
        <v>0</v>
      </c>
      <c r="L2789" t="s">
        <v>226</v>
      </c>
      <c r="M2789">
        <v>2</v>
      </c>
      <c r="N2789">
        <v>2020</v>
      </c>
      <c r="O2789" t="s">
        <v>34</v>
      </c>
      <c r="P2789" t="s">
        <v>34</v>
      </c>
      <c r="Q2789" t="s">
        <v>5971</v>
      </c>
      <c r="R2789" t="s">
        <v>87</v>
      </c>
      <c r="S2789" s="2">
        <v>44296.959062499998</v>
      </c>
      <c r="U2789" s="2">
        <v>43602.528854166667</v>
      </c>
      <c r="V2789" t="b">
        <v>0</v>
      </c>
      <c r="W2789" t="s">
        <v>141</v>
      </c>
      <c r="X2789" t="s">
        <v>420</v>
      </c>
      <c r="Z2789" t="b">
        <v>0</v>
      </c>
      <c r="AA2789" t="s">
        <v>123</v>
      </c>
      <c r="AB2789" t="s">
        <v>38</v>
      </c>
      <c r="AC2789" t="b">
        <v>0</v>
      </c>
      <c r="AD2789" t="b">
        <v>0</v>
      </c>
      <c r="AE2789" s="3">
        <v>54805</v>
      </c>
      <c r="AF2789" s="3">
        <v>0</v>
      </c>
    </row>
    <row r="2790" spans="1:32" x14ac:dyDescent="0.3">
      <c r="A2790" t="s">
        <v>164</v>
      </c>
      <c r="B2790" t="b">
        <v>0</v>
      </c>
      <c r="D2790" t="b">
        <v>0</v>
      </c>
      <c r="E2790" s="1">
        <v>44010</v>
      </c>
      <c r="F2790" t="b">
        <v>1</v>
      </c>
      <c r="G2790" t="s">
        <v>964</v>
      </c>
      <c r="H2790" t="b">
        <v>0</v>
      </c>
      <c r="I2790" s="2">
        <v>42807.556990740741</v>
      </c>
      <c r="J2790" t="b">
        <v>0</v>
      </c>
      <c r="K2790" t="b">
        <v>0</v>
      </c>
      <c r="L2790" t="s">
        <v>226</v>
      </c>
      <c r="M2790">
        <v>2</v>
      </c>
      <c r="N2790">
        <v>2020</v>
      </c>
      <c r="O2790" t="s">
        <v>34</v>
      </c>
      <c r="P2790" t="s">
        <v>34</v>
      </c>
      <c r="Q2790" t="s">
        <v>5975</v>
      </c>
      <c r="R2790" t="s">
        <v>87</v>
      </c>
      <c r="S2790" s="2">
        <v>44296.959062499998</v>
      </c>
      <c r="U2790" s="2">
        <v>43602.517511574071</v>
      </c>
      <c r="V2790" t="b">
        <v>0</v>
      </c>
      <c r="W2790" t="s">
        <v>98</v>
      </c>
      <c r="X2790" t="s">
        <v>1112</v>
      </c>
      <c r="Z2790" t="b">
        <v>0</v>
      </c>
      <c r="AA2790" t="s">
        <v>123</v>
      </c>
      <c r="AB2790" t="s">
        <v>38</v>
      </c>
      <c r="AC2790" t="b">
        <v>0</v>
      </c>
      <c r="AD2790" t="b">
        <v>0</v>
      </c>
      <c r="AE2790" s="3">
        <v>2000</v>
      </c>
      <c r="AF2790" s="3">
        <v>0</v>
      </c>
    </row>
    <row r="2791" spans="1:32" x14ac:dyDescent="0.3">
      <c r="A2791" t="s">
        <v>3080</v>
      </c>
      <c r="B2791" t="b">
        <v>0</v>
      </c>
      <c r="D2791" t="b">
        <v>0</v>
      </c>
      <c r="E2791" s="1">
        <v>44010</v>
      </c>
      <c r="F2791" t="b">
        <v>1</v>
      </c>
      <c r="G2791" t="s">
        <v>964</v>
      </c>
      <c r="H2791" t="b">
        <v>0</v>
      </c>
      <c r="I2791" s="2">
        <v>42920.755648148152</v>
      </c>
      <c r="J2791" t="b">
        <v>0</v>
      </c>
      <c r="K2791" t="b">
        <v>0</v>
      </c>
      <c r="L2791" t="s">
        <v>226</v>
      </c>
      <c r="M2791">
        <v>2</v>
      </c>
      <c r="N2791">
        <v>2020</v>
      </c>
      <c r="O2791" t="s">
        <v>34</v>
      </c>
      <c r="P2791" t="s">
        <v>34</v>
      </c>
      <c r="Q2791" t="s">
        <v>110</v>
      </c>
      <c r="R2791" t="s">
        <v>87</v>
      </c>
      <c r="S2791" s="2">
        <v>44297.856377314813</v>
      </c>
      <c r="U2791" s="2">
        <v>43948.59479166667</v>
      </c>
      <c r="V2791" t="b">
        <v>0</v>
      </c>
      <c r="W2791" t="s">
        <v>141</v>
      </c>
      <c r="X2791" t="s">
        <v>3081</v>
      </c>
      <c r="Z2791" t="b">
        <v>0</v>
      </c>
      <c r="AA2791" t="s">
        <v>123</v>
      </c>
      <c r="AB2791" t="s">
        <v>38</v>
      </c>
      <c r="AC2791" t="b">
        <v>0</v>
      </c>
      <c r="AD2791" t="b">
        <v>0</v>
      </c>
      <c r="AE2791" s="3">
        <v>57394</v>
      </c>
      <c r="AF2791" s="3">
        <v>0</v>
      </c>
    </row>
    <row r="2792" spans="1:32" x14ac:dyDescent="0.3">
      <c r="A2792" t="s">
        <v>118</v>
      </c>
      <c r="B2792" t="b">
        <v>0</v>
      </c>
      <c r="D2792" t="b">
        <v>0</v>
      </c>
      <c r="E2792" s="1">
        <v>44011</v>
      </c>
      <c r="F2792" t="b">
        <v>1</v>
      </c>
      <c r="G2792" t="s">
        <v>159</v>
      </c>
      <c r="H2792" t="b">
        <v>0</v>
      </c>
      <c r="I2792" s="2">
        <v>44011.543680555558</v>
      </c>
      <c r="J2792" t="b">
        <v>0</v>
      </c>
      <c r="K2792" t="b">
        <v>0</v>
      </c>
      <c r="L2792" t="s">
        <v>226</v>
      </c>
      <c r="M2792">
        <v>2</v>
      </c>
      <c r="N2792">
        <v>2020</v>
      </c>
      <c r="O2792" t="s">
        <v>5</v>
      </c>
      <c r="P2792" t="s">
        <v>5</v>
      </c>
      <c r="R2792" t="s">
        <v>87</v>
      </c>
      <c r="S2792" s="2">
        <v>44296.95826388889</v>
      </c>
      <c r="V2792" t="b">
        <v>0</v>
      </c>
      <c r="W2792" t="s">
        <v>1226</v>
      </c>
      <c r="X2792" t="s">
        <v>4715</v>
      </c>
      <c r="Z2792" t="b">
        <v>0</v>
      </c>
      <c r="AA2792" t="s">
        <v>159</v>
      </c>
      <c r="AB2792" t="s">
        <v>42</v>
      </c>
      <c r="AC2792" t="b">
        <v>0</v>
      </c>
      <c r="AD2792" t="b">
        <v>1</v>
      </c>
      <c r="AE2792" s="3">
        <v>3350</v>
      </c>
      <c r="AF2792" s="3">
        <v>3350</v>
      </c>
    </row>
    <row r="2793" spans="1:32" x14ac:dyDescent="0.3">
      <c r="A2793" t="s">
        <v>1227</v>
      </c>
      <c r="B2793" t="b">
        <v>0</v>
      </c>
      <c r="D2793" t="b">
        <v>0</v>
      </c>
      <c r="E2793" s="1">
        <v>44011</v>
      </c>
      <c r="F2793" t="b">
        <v>1</v>
      </c>
      <c r="G2793" t="s">
        <v>159</v>
      </c>
      <c r="H2793" t="b">
        <v>1</v>
      </c>
      <c r="I2793" s="2">
        <v>43796.630219907405</v>
      </c>
      <c r="J2793" t="b">
        <v>0</v>
      </c>
      <c r="K2793" t="b">
        <v>0</v>
      </c>
      <c r="L2793" t="s">
        <v>226</v>
      </c>
      <c r="M2793">
        <v>2</v>
      </c>
      <c r="N2793">
        <v>2020</v>
      </c>
      <c r="O2793" t="s">
        <v>5</v>
      </c>
      <c r="P2793" t="s">
        <v>5</v>
      </c>
      <c r="Q2793" t="s">
        <v>120</v>
      </c>
      <c r="R2793" t="s">
        <v>87</v>
      </c>
      <c r="S2793" s="2">
        <v>44296.95826388889</v>
      </c>
      <c r="U2793" s="2">
        <v>44011.521284722221</v>
      </c>
      <c r="V2793" t="b">
        <v>0</v>
      </c>
      <c r="W2793" t="s">
        <v>1242</v>
      </c>
      <c r="X2793" t="s">
        <v>5899</v>
      </c>
      <c r="Z2793" t="b">
        <v>0</v>
      </c>
      <c r="AA2793" t="s">
        <v>109</v>
      </c>
      <c r="AB2793" t="s">
        <v>42</v>
      </c>
      <c r="AC2793" t="b">
        <v>0</v>
      </c>
      <c r="AD2793" t="b">
        <v>1</v>
      </c>
      <c r="AE2793" s="3">
        <v>102259</v>
      </c>
      <c r="AF2793" s="3">
        <v>102259</v>
      </c>
    </row>
    <row r="2794" spans="1:32" x14ac:dyDescent="0.3">
      <c r="A2794" t="s">
        <v>877</v>
      </c>
      <c r="B2794" t="b">
        <v>0</v>
      </c>
      <c r="D2794" t="b">
        <v>0</v>
      </c>
      <c r="E2794" s="1">
        <v>44012</v>
      </c>
      <c r="F2794" t="b">
        <v>1</v>
      </c>
      <c r="G2794" t="s">
        <v>109</v>
      </c>
      <c r="H2794" t="b">
        <v>0</v>
      </c>
      <c r="I2794" s="2">
        <v>42679.546377314815</v>
      </c>
      <c r="J2794" t="b">
        <v>0</v>
      </c>
      <c r="K2794" t="b">
        <v>0</v>
      </c>
      <c r="L2794" t="s">
        <v>226</v>
      </c>
      <c r="M2794">
        <v>2</v>
      </c>
      <c r="N2794">
        <v>2020</v>
      </c>
      <c r="O2794" t="s">
        <v>34</v>
      </c>
      <c r="P2794" t="s">
        <v>34</v>
      </c>
      <c r="Q2794" t="s">
        <v>3016</v>
      </c>
      <c r="R2794" t="s">
        <v>87</v>
      </c>
      <c r="S2794" s="2">
        <v>44297.856377314813</v>
      </c>
      <c r="U2794" s="2">
        <v>43922.907939814817</v>
      </c>
      <c r="V2794" t="b">
        <v>0</v>
      </c>
      <c r="W2794" t="s">
        <v>875</v>
      </c>
      <c r="X2794" t="s">
        <v>878</v>
      </c>
      <c r="Z2794" t="b">
        <v>0</v>
      </c>
      <c r="AA2794" t="s">
        <v>123</v>
      </c>
      <c r="AB2794" t="s">
        <v>38</v>
      </c>
      <c r="AC2794" t="b">
        <v>0</v>
      </c>
      <c r="AD2794" t="b">
        <v>0</v>
      </c>
      <c r="AE2794" s="3">
        <v>54805</v>
      </c>
      <c r="AF2794" s="3">
        <v>0</v>
      </c>
    </row>
    <row r="2795" spans="1:32" x14ac:dyDescent="0.3">
      <c r="A2795" t="s">
        <v>484</v>
      </c>
      <c r="B2795" t="b">
        <v>0</v>
      </c>
      <c r="D2795" t="b">
        <v>0</v>
      </c>
      <c r="E2795" s="1">
        <v>44012</v>
      </c>
      <c r="F2795" t="b">
        <v>1</v>
      </c>
      <c r="G2795" t="s">
        <v>109</v>
      </c>
      <c r="H2795" t="b">
        <v>0</v>
      </c>
      <c r="I2795" s="2">
        <v>42683.604675925926</v>
      </c>
      <c r="J2795" t="b">
        <v>0</v>
      </c>
      <c r="K2795" t="b">
        <v>0</v>
      </c>
      <c r="L2795" t="s">
        <v>226</v>
      </c>
      <c r="M2795">
        <v>2</v>
      </c>
      <c r="N2795">
        <v>2020</v>
      </c>
      <c r="O2795" t="s">
        <v>34</v>
      </c>
      <c r="P2795" t="s">
        <v>34</v>
      </c>
      <c r="Q2795" t="s">
        <v>3016</v>
      </c>
      <c r="R2795" t="s">
        <v>87</v>
      </c>
      <c r="S2795" s="2">
        <v>44297.837673611109</v>
      </c>
      <c r="U2795" s="2">
        <v>43748.653055555558</v>
      </c>
      <c r="V2795" t="b">
        <v>0</v>
      </c>
      <c r="W2795" t="s">
        <v>121</v>
      </c>
      <c r="X2795" t="s">
        <v>882</v>
      </c>
      <c r="Z2795" t="b">
        <v>0</v>
      </c>
      <c r="AA2795" t="s">
        <v>123</v>
      </c>
      <c r="AB2795" t="s">
        <v>38</v>
      </c>
      <c r="AC2795" t="b">
        <v>0</v>
      </c>
      <c r="AD2795" t="b">
        <v>0</v>
      </c>
      <c r="AE2795" s="3">
        <v>72600</v>
      </c>
      <c r="AF2795" s="3">
        <v>0</v>
      </c>
    </row>
    <row r="2796" spans="1:32" x14ac:dyDescent="0.3">
      <c r="A2796" t="s">
        <v>849</v>
      </c>
      <c r="B2796" t="b">
        <v>0</v>
      </c>
      <c r="D2796" t="b">
        <v>0</v>
      </c>
      <c r="E2796" s="1">
        <v>44012</v>
      </c>
      <c r="F2796" t="b">
        <v>1</v>
      </c>
      <c r="G2796" t="s">
        <v>964</v>
      </c>
      <c r="H2796" t="b">
        <v>1</v>
      </c>
      <c r="I2796" s="2">
        <v>42800.585717592592</v>
      </c>
      <c r="J2796" t="b">
        <v>0</v>
      </c>
      <c r="K2796" t="b">
        <v>0</v>
      </c>
      <c r="L2796" t="s">
        <v>226</v>
      </c>
      <c r="M2796">
        <v>2</v>
      </c>
      <c r="N2796">
        <v>2020</v>
      </c>
      <c r="O2796" t="s">
        <v>34</v>
      </c>
      <c r="P2796" t="s">
        <v>34</v>
      </c>
      <c r="Q2796" t="s">
        <v>5975</v>
      </c>
      <c r="R2796" t="s">
        <v>87</v>
      </c>
      <c r="S2796" s="2">
        <v>44297.856377314813</v>
      </c>
      <c r="U2796" s="2">
        <v>43922.901307870372</v>
      </c>
      <c r="V2796" t="b">
        <v>0</v>
      </c>
      <c r="W2796" t="s">
        <v>37</v>
      </c>
      <c r="X2796" t="s">
        <v>1105</v>
      </c>
      <c r="Z2796" t="b">
        <v>0</v>
      </c>
      <c r="AA2796" t="s">
        <v>123</v>
      </c>
      <c r="AB2796" t="s">
        <v>38</v>
      </c>
      <c r="AC2796" t="b">
        <v>0</v>
      </c>
      <c r="AD2796" t="b">
        <v>0</v>
      </c>
      <c r="AE2796" s="3">
        <v>54805</v>
      </c>
      <c r="AF2796" s="3">
        <v>0</v>
      </c>
    </row>
    <row r="2797" spans="1:32" x14ac:dyDescent="0.3">
      <c r="A2797" t="s">
        <v>2908</v>
      </c>
      <c r="B2797" t="b">
        <v>0</v>
      </c>
      <c r="D2797" t="b">
        <v>0</v>
      </c>
      <c r="E2797" s="1">
        <v>44012</v>
      </c>
      <c r="F2797" t="b">
        <v>1</v>
      </c>
      <c r="G2797" t="s">
        <v>159</v>
      </c>
      <c r="H2797" t="b">
        <v>1</v>
      </c>
      <c r="I2797" s="2">
        <v>43654.748298611114</v>
      </c>
      <c r="J2797" t="b">
        <v>0</v>
      </c>
      <c r="K2797" t="b">
        <v>0</v>
      </c>
      <c r="L2797" t="s">
        <v>226</v>
      </c>
      <c r="M2797">
        <v>2</v>
      </c>
      <c r="N2797">
        <v>2020</v>
      </c>
      <c r="O2797" t="s">
        <v>34</v>
      </c>
      <c r="P2797" t="s">
        <v>34</v>
      </c>
      <c r="Q2797" t="s">
        <v>110</v>
      </c>
      <c r="R2797" t="s">
        <v>87</v>
      </c>
      <c r="S2797" s="2">
        <v>44296.959062499998</v>
      </c>
      <c r="U2797" s="2">
        <v>43887.660254629627</v>
      </c>
      <c r="V2797" t="b">
        <v>0</v>
      </c>
      <c r="W2797" t="s">
        <v>98</v>
      </c>
      <c r="X2797" t="s">
        <v>2909</v>
      </c>
      <c r="Z2797" t="b">
        <v>0</v>
      </c>
      <c r="AA2797" t="s">
        <v>246</v>
      </c>
      <c r="AB2797" t="s">
        <v>38</v>
      </c>
      <c r="AC2797" t="b">
        <v>0</v>
      </c>
      <c r="AD2797" t="b">
        <v>0</v>
      </c>
      <c r="AE2797" s="3">
        <v>85000</v>
      </c>
      <c r="AF2797" s="3">
        <v>0</v>
      </c>
    </row>
    <row r="2798" spans="1:32" x14ac:dyDescent="0.3">
      <c r="A2798" t="s">
        <v>874</v>
      </c>
      <c r="B2798" t="b">
        <v>0</v>
      </c>
      <c r="D2798" t="b">
        <v>0</v>
      </c>
      <c r="E2798" s="1">
        <v>44012</v>
      </c>
      <c r="F2798" t="b">
        <v>1</v>
      </c>
      <c r="G2798" t="s">
        <v>123</v>
      </c>
      <c r="H2798" t="b">
        <v>0</v>
      </c>
      <c r="I2798" s="2">
        <v>43993.91510416667</v>
      </c>
      <c r="J2798" t="b">
        <v>0</v>
      </c>
      <c r="K2798" t="b">
        <v>0</v>
      </c>
      <c r="L2798" t="s">
        <v>226</v>
      </c>
      <c r="M2798">
        <v>2</v>
      </c>
      <c r="N2798">
        <v>2020</v>
      </c>
      <c r="O2798" t="s">
        <v>34</v>
      </c>
      <c r="P2798" t="s">
        <v>34</v>
      </c>
      <c r="R2798" t="s">
        <v>87</v>
      </c>
      <c r="S2798" s="2">
        <v>44297.8278587963</v>
      </c>
      <c r="U2798" s="2">
        <v>44231.567615740743</v>
      </c>
      <c r="V2798" t="b">
        <v>0</v>
      </c>
      <c r="W2798" t="s">
        <v>83</v>
      </c>
      <c r="X2798" t="s">
        <v>3020</v>
      </c>
      <c r="Z2798" t="b">
        <v>0</v>
      </c>
      <c r="AA2798" t="s">
        <v>179</v>
      </c>
      <c r="AB2798" t="s">
        <v>38</v>
      </c>
      <c r="AC2798" t="b">
        <v>0</v>
      </c>
      <c r="AD2798" t="b">
        <v>0</v>
      </c>
      <c r="AE2798" s="3">
        <v>6250</v>
      </c>
      <c r="AF2798" s="3">
        <v>0</v>
      </c>
    </row>
    <row r="2799" spans="1:32" x14ac:dyDescent="0.3">
      <c r="A2799" t="s">
        <v>3026</v>
      </c>
      <c r="B2799" t="b">
        <v>0</v>
      </c>
      <c r="D2799" t="b">
        <v>0</v>
      </c>
      <c r="E2799" s="1">
        <v>44012</v>
      </c>
      <c r="F2799" t="b">
        <v>1</v>
      </c>
      <c r="G2799" t="s">
        <v>1332</v>
      </c>
      <c r="H2799" t="b">
        <v>0</v>
      </c>
      <c r="I2799" s="2">
        <v>43892.756967592592</v>
      </c>
      <c r="J2799" t="b">
        <v>0</v>
      </c>
      <c r="K2799" t="b">
        <v>0</v>
      </c>
      <c r="L2799" t="s">
        <v>226</v>
      </c>
      <c r="M2799">
        <v>2</v>
      </c>
      <c r="N2799">
        <v>2020</v>
      </c>
      <c r="O2799" t="s">
        <v>34</v>
      </c>
      <c r="P2799" t="s">
        <v>34</v>
      </c>
      <c r="Q2799" t="s">
        <v>120</v>
      </c>
      <c r="R2799" t="s">
        <v>87</v>
      </c>
      <c r="S2799" s="2">
        <v>44297.837673611109</v>
      </c>
      <c r="U2799" s="2">
        <v>43900.734884259262</v>
      </c>
      <c r="V2799" t="b">
        <v>0</v>
      </c>
      <c r="W2799" t="s">
        <v>121</v>
      </c>
      <c r="X2799" t="s">
        <v>3027</v>
      </c>
      <c r="Z2799" t="b">
        <v>0</v>
      </c>
      <c r="AA2799" t="s">
        <v>1332</v>
      </c>
      <c r="AB2799" t="s">
        <v>38</v>
      </c>
      <c r="AC2799" t="b">
        <v>0</v>
      </c>
      <c r="AD2799" t="b">
        <v>0</v>
      </c>
      <c r="AE2799" s="3">
        <v>6250</v>
      </c>
      <c r="AF2799" s="3">
        <v>0</v>
      </c>
    </row>
    <row r="2800" spans="1:32" x14ac:dyDescent="0.3">
      <c r="A2800" t="s">
        <v>3028</v>
      </c>
      <c r="B2800" t="b">
        <v>0</v>
      </c>
      <c r="D2800" t="b">
        <v>0</v>
      </c>
      <c r="E2800" s="1">
        <v>44012</v>
      </c>
      <c r="F2800" t="b">
        <v>1</v>
      </c>
      <c r="G2800" t="s">
        <v>2033</v>
      </c>
      <c r="H2800" t="b">
        <v>0</v>
      </c>
      <c r="I2800" s="2">
        <v>43690.501736111109</v>
      </c>
      <c r="J2800" t="b">
        <v>0</v>
      </c>
      <c r="K2800" t="b">
        <v>0</v>
      </c>
      <c r="L2800" t="s">
        <v>226</v>
      </c>
      <c r="M2800">
        <v>2</v>
      </c>
      <c r="N2800">
        <v>2020</v>
      </c>
      <c r="O2800" t="s">
        <v>34</v>
      </c>
      <c r="P2800" t="s">
        <v>34</v>
      </c>
      <c r="R2800" t="s">
        <v>87</v>
      </c>
      <c r="S2800" s="2">
        <v>44296.959062499998</v>
      </c>
      <c r="U2800" s="2">
        <v>43903.661678240744</v>
      </c>
      <c r="V2800" t="b">
        <v>0</v>
      </c>
      <c r="W2800" t="s">
        <v>45</v>
      </c>
      <c r="X2800" t="s">
        <v>3029</v>
      </c>
      <c r="Z2800" t="b">
        <v>0</v>
      </c>
      <c r="AA2800" t="s">
        <v>1332</v>
      </c>
      <c r="AB2800" t="s">
        <v>38</v>
      </c>
      <c r="AC2800" t="b">
        <v>0</v>
      </c>
      <c r="AD2800" t="b">
        <v>0</v>
      </c>
      <c r="AE2800" s="3">
        <v>127000</v>
      </c>
      <c r="AF2800" s="3">
        <v>0</v>
      </c>
    </row>
    <row r="2801" spans="1:32" x14ac:dyDescent="0.3">
      <c r="A2801" t="s">
        <v>3042</v>
      </c>
      <c r="B2801" t="b">
        <v>0</v>
      </c>
      <c r="D2801" t="b">
        <v>0</v>
      </c>
      <c r="E2801" s="1">
        <v>44012</v>
      </c>
      <c r="F2801" t="b">
        <v>1</v>
      </c>
      <c r="G2801" t="s">
        <v>159</v>
      </c>
      <c r="H2801" t="b">
        <v>0</v>
      </c>
      <c r="I2801" s="2">
        <v>43896.622395833336</v>
      </c>
      <c r="J2801" t="b">
        <v>0</v>
      </c>
      <c r="K2801" t="b">
        <v>0</v>
      </c>
      <c r="L2801" t="s">
        <v>226</v>
      </c>
      <c r="M2801">
        <v>2</v>
      </c>
      <c r="N2801">
        <v>2020</v>
      </c>
      <c r="O2801" t="s">
        <v>34</v>
      </c>
      <c r="P2801" t="s">
        <v>34</v>
      </c>
      <c r="R2801" t="s">
        <v>87</v>
      </c>
      <c r="S2801" s="2">
        <v>44297.853321759256</v>
      </c>
      <c r="U2801" s="2">
        <v>44025.547083333331</v>
      </c>
      <c r="V2801" t="b">
        <v>0</v>
      </c>
      <c r="W2801" t="s">
        <v>141</v>
      </c>
      <c r="X2801" t="s">
        <v>3043</v>
      </c>
      <c r="Z2801" t="b">
        <v>0</v>
      </c>
      <c r="AA2801" t="s">
        <v>159</v>
      </c>
      <c r="AB2801" t="s">
        <v>38</v>
      </c>
      <c r="AC2801" t="b">
        <v>0</v>
      </c>
      <c r="AD2801" t="b">
        <v>0</v>
      </c>
      <c r="AE2801" s="3">
        <v>15160</v>
      </c>
      <c r="AF2801" s="3">
        <v>0</v>
      </c>
    </row>
    <row r="2802" spans="1:32" x14ac:dyDescent="0.3">
      <c r="A2802" t="s">
        <v>3054</v>
      </c>
      <c r="B2802" t="b">
        <v>0</v>
      </c>
      <c r="D2802" t="b">
        <v>0</v>
      </c>
      <c r="E2802" s="1">
        <v>44012</v>
      </c>
      <c r="F2802" t="b">
        <v>1</v>
      </c>
      <c r="G2802" t="s">
        <v>159</v>
      </c>
      <c r="H2802" t="b">
        <v>0</v>
      </c>
      <c r="I2802" s="2">
        <v>43864.845752314817</v>
      </c>
      <c r="J2802" t="b">
        <v>0</v>
      </c>
      <c r="K2802" t="b">
        <v>0</v>
      </c>
      <c r="L2802" t="s">
        <v>226</v>
      </c>
      <c r="M2802">
        <v>2</v>
      </c>
      <c r="N2802">
        <v>2020</v>
      </c>
      <c r="O2802" t="s">
        <v>34</v>
      </c>
      <c r="P2802" t="s">
        <v>34</v>
      </c>
      <c r="R2802" t="s">
        <v>87</v>
      </c>
      <c r="S2802" s="2">
        <v>44296.959062499998</v>
      </c>
      <c r="U2802" s="2">
        <v>44025.56145833333</v>
      </c>
      <c r="V2802" t="b">
        <v>0</v>
      </c>
      <c r="W2802" t="s">
        <v>98</v>
      </c>
      <c r="X2802" t="s">
        <v>3055</v>
      </c>
      <c r="Z2802" t="b">
        <v>0</v>
      </c>
      <c r="AA2802" t="s">
        <v>159</v>
      </c>
      <c r="AB2802" t="s">
        <v>38</v>
      </c>
      <c r="AC2802" t="b">
        <v>0</v>
      </c>
      <c r="AD2802" t="b">
        <v>0</v>
      </c>
      <c r="AE2802" s="3">
        <v>6500</v>
      </c>
      <c r="AF2802" s="3">
        <v>0</v>
      </c>
    </row>
    <row r="2803" spans="1:32" x14ac:dyDescent="0.3">
      <c r="A2803" t="s">
        <v>239</v>
      </c>
      <c r="B2803" t="b">
        <v>0</v>
      </c>
      <c r="D2803" t="b">
        <v>0</v>
      </c>
      <c r="E2803" s="1">
        <v>44012</v>
      </c>
      <c r="F2803" t="b">
        <v>1</v>
      </c>
      <c r="G2803" t="s">
        <v>159</v>
      </c>
      <c r="H2803" t="b">
        <v>0</v>
      </c>
      <c r="I2803" s="2">
        <v>43902.59648148148</v>
      </c>
      <c r="J2803" t="b">
        <v>0</v>
      </c>
      <c r="K2803" t="b">
        <v>0</v>
      </c>
      <c r="L2803" t="s">
        <v>226</v>
      </c>
      <c r="M2803">
        <v>2</v>
      </c>
      <c r="N2803">
        <v>2020</v>
      </c>
      <c r="O2803" t="s">
        <v>34</v>
      </c>
      <c r="P2803" t="s">
        <v>34</v>
      </c>
      <c r="R2803" t="s">
        <v>87</v>
      </c>
      <c r="S2803" s="2">
        <v>44296.959062499998</v>
      </c>
      <c r="U2803" s="2">
        <v>43955.811805555553</v>
      </c>
      <c r="V2803" t="b">
        <v>0</v>
      </c>
      <c r="W2803" t="s">
        <v>1226</v>
      </c>
      <c r="X2803" t="s">
        <v>3062</v>
      </c>
      <c r="Z2803" t="b">
        <v>0</v>
      </c>
      <c r="AA2803" t="s">
        <v>123</v>
      </c>
      <c r="AB2803" t="s">
        <v>38</v>
      </c>
      <c r="AC2803" t="b">
        <v>0</v>
      </c>
      <c r="AD2803" t="b">
        <v>0</v>
      </c>
      <c r="AE2803" s="3">
        <v>8950</v>
      </c>
      <c r="AF2803" s="3">
        <v>0</v>
      </c>
    </row>
    <row r="2804" spans="1:32" x14ac:dyDescent="0.3">
      <c r="A2804" t="s">
        <v>256</v>
      </c>
      <c r="B2804" t="b">
        <v>0</v>
      </c>
      <c r="D2804" t="b">
        <v>0</v>
      </c>
      <c r="E2804" s="1">
        <v>44012</v>
      </c>
      <c r="F2804" t="b">
        <v>1</v>
      </c>
      <c r="G2804" t="s">
        <v>159</v>
      </c>
      <c r="H2804" t="b">
        <v>0</v>
      </c>
      <c r="I2804" s="2">
        <v>43994.607303240744</v>
      </c>
      <c r="J2804" t="b">
        <v>0</v>
      </c>
      <c r="K2804" t="b">
        <v>0</v>
      </c>
      <c r="L2804" t="s">
        <v>226</v>
      </c>
      <c r="M2804">
        <v>2</v>
      </c>
      <c r="N2804">
        <v>2020</v>
      </c>
      <c r="O2804" t="s">
        <v>34</v>
      </c>
      <c r="P2804" t="s">
        <v>34</v>
      </c>
      <c r="R2804" t="s">
        <v>87</v>
      </c>
      <c r="S2804" s="2">
        <v>44297.83829861111</v>
      </c>
      <c r="U2804" s="2">
        <v>43997.710833333331</v>
      </c>
      <c r="V2804" t="b">
        <v>0</v>
      </c>
      <c r="W2804" t="s">
        <v>121</v>
      </c>
      <c r="X2804" t="s">
        <v>3067</v>
      </c>
      <c r="Z2804" t="b">
        <v>0</v>
      </c>
      <c r="AA2804" t="s">
        <v>159</v>
      </c>
      <c r="AB2804" t="s">
        <v>38</v>
      </c>
      <c r="AC2804" t="b">
        <v>0</v>
      </c>
      <c r="AD2804" t="b">
        <v>0</v>
      </c>
      <c r="AE2804" s="3">
        <v>9995</v>
      </c>
      <c r="AF2804" s="3">
        <v>0</v>
      </c>
    </row>
    <row r="2805" spans="1:32" x14ac:dyDescent="0.3">
      <c r="A2805" t="s">
        <v>175</v>
      </c>
      <c r="B2805" t="b">
        <v>0</v>
      </c>
      <c r="D2805" t="b">
        <v>0</v>
      </c>
      <c r="E2805" s="1">
        <v>44012</v>
      </c>
      <c r="F2805" t="b">
        <v>1</v>
      </c>
      <c r="G2805" t="s">
        <v>246</v>
      </c>
      <c r="H2805" t="b">
        <v>0</v>
      </c>
      <c r="I2805" s="2">
        <v>43803.161377314813</v>
      </c>
      <c r="J2805" t="b">
        <v>0</v>
      </c>
      <c r="K2805" t="b">
        <v>0</v>
      </c>
      <c r="L2805" t="s">
        <v>226</v>
      </c>
      <c r="M2805">
        <v>2</v>
      </c>
      <c r="N2805">
        <v>2020</v>
      </c>
      <c r="O2805" t="s">
        <v>34</v>
      </c>
      <c r="P2805" t="s">
        <v>34</v>
      </c>
      <c r="Q2805" t="s">
        <v>120</v>
      </c>
      <c r="R2805" t="s">
        <v>87</v>
      </c>
      <c r="S2805" s="2">
        <v>44296.959062499998</v>
      </c>
      <c r="U2805" s="2">
        <v>43931.600578703707</v>
      </c>
      <c r="V2805" t="b">
        <v>0</v>
      </c>
      <c r="W2805" t="s">
        <v>98</v>
      </c>
      <c r="X2805" t="s">
        <v>3075</v>
      </c>
      <c r="Z2805" t="b">
        <v>0</v>
      </c>
      <c r="AA2805" t="s">
        <v>246</v>
      </c>
      <c r="AB2805" t="s">
        <v>38</v>
      </c>
      <c r="AC2805" t="b">
        <v>0</v>
      </c>
      <c r="AD2805" t="b">
        <v>0</v>
      </c>
      <c r="AE2805" s="3">
        <v>62885</v>
      </c>
      <c r="AF2805" s="3">
        <v>0</v>
      </c>
    </row>
    <row r="2806" spans="1:32" x14ac:dyDescent="0.3">
      <c r="A2806" t="s">
        <v>3076</v>
      </c>
      <c r="B2806" t="b">
        <v>0</v>
      </c>
      <c r="D2806" t="b">
        <v>0</v>
      </c>
      <c r="E2806" s="1">
        <v>44012</v>
      </c>
      <c r="F2806" t="b">
        <v>1</v>
      </c>
      <c r="G2806" t="s">
        <v>159</v>
      </c>
      <c r="H2806" t="b">
        <v>0</v>
      </c>
      <c r="I2806" s="2">
        <v>43425.621041666665</v>
      </c>
      <c r="J2806" t="b">
        <v>0</v>
      </c>
      <c r="K2806" t="b">
        <v>0</v>
      </c>
      <c r="L2806" t="s">
        <v>226</v>
      </c>
      <c r="M2806">
        <v>2</v>
      </c>
      <c r="N2806">
        <v>2020</v>
      </c>
      <c r="O2806" t="s">
        <v>34</v>
      </c>
      <c r="P2806" t="s">
        <v>34</v>
      </c>
      <c r="Q2806" t="s">
        <v>120</v>
      </c>
      <c r="R2806" t="s">
        <v>87</v>
      </c>
      <c r="S2806" s="2">
        <v>44296.959062499998</v>
      </c>
      <c r="U2806" s="2">
        <v>43827.969074074077</v>
      </c>
      <c r="V2806" t="b">
        <v>0</v>
      </c>
      <c r="W2806" t="s">
        <v>1226</v>
      </c>
      <c r="X2806" t="s">
        <v>3077</v>
      </c>
      <c r="Z2806" t="b">
        <v>0</v>
      </c>
      <c r="AA2806" t="s">
        <v>150</v>
      </c>
      <c r="AB2806" t="s">
        <v>38</v>
      </c>
      <c r="AC2806" t="b">
        <v>0</v>
      </c>
      <c r="AD2806" t="b">
        <v>0</v>
      </c>
      <c r="AE2806" s="3">
        <v>85725</v>
      </c>
      <c r="AF2806" s="3">
        <v>0</v>
      </c>
    </row>
    <row r="2807" spans="1:32" x14ac:dyDescent="0.3">
      <c r="A2807" t="s">
        <v>3085</v>
      </c>
      <c r="B2807" t="b">
        <v>0</v>
      </c>
      <c r="D2807" t="b">
        <v>0</v>
      </c>
      <c r="E2807" s="1">
        <v>44012</v>
      </c>
      <c r="F2807" t="b">
        <v>1</v>
      </c>
      <c r="G2807" t="s">
        <v>159</v>
      </c>
      <c r="H2807" t="b">
        <v>0</v>
      </c>
      <c r="I2807" s="2">
        <v>43525.646990740737</v>
      </c>
      <c r="J2807" t="b">
        <v>0</v>
      </c>
      <c r="K2807" t="b">
        <v>0</v>
      </c>
      <c r="L2807" t="s">
        <v>226</v>
      </c>
      <c r="M2807">
        <v>2</v>
      </c>
      <c r="N2807">
        <v>2020</v>
      </c>
      <c r="O2807" t="s">
        <v>34</v>
      </c>
      <c r="P2807" t="s">
        <v>34</v>
      </c>
      <c r="Q2807" t="s">
        <v>120</v>
      </c>
      <c r="R2807" t="s">
        <v>87</v>
      </c>
      <c r="S2807" s="2">
        <v>44297.83829861111</v>
      </c>
      <c r="U2807" s="2">
        <v>43846.006030092591</v>
      </c>
      <c r="V2807" t="b">
        <v>0</v>
      </c>
      <c r="W2807" t="s">
        <v>121</v>
      </c>
      <c r="X2807" t="s">
        <v>3086</v>
      </c>
      <c r="Z2807" t="b">
        <v>0</v>
      </c>
      <c r="AA2807" t="s">
        <v>150</v>
      </c>
      <c r="AB2807" t="s">
        <v>38</v>
      </c>
      <c r="AC2807" t="b">
        <v>0</v>
      </c>
      <c r="AD2807" t="b">
        <v>0</v>
      </c>
      <c r="AE2807" s="3">
        <v>70950</v>
      </c>
      <c r="AF2807" s="3">
        <v>0</v>
      </c>
    </row>
    <row r="2808" spans="1:32" x14ac:dyDescent="0.3">
      <c r="A2808" t="s">
        <v>3087</v>
      </c>
      <c r="B2808" t="b">
        <v>0</v>
      </c>
      <c r="D2808" t="b">
        <v>0</v>
      </c>
      <c r="E2808" s="1">
        <v>44012</v>
      </c>
      <c r="F2808" t="b">
        <v>1</v>
      </c>
      <c r="G2808" t="s">
        <v>159</v>
      </c>
      <c r="H2808" t="b">
        <v>0</v>
      </c>
      <c r="I2808" s="2">
        <v>43851.742777777778</v>
      </c>
      <c r="J2808" t="b">
        <v>0</v>
      </c>
      <c r="K2808" t="b">
        <v>0</v>
      </c>
      <c r="L2808" t="s">
        <v>226</v>
      </c>
      <c r="M2808">
        <v>2</v>
      </c>
      <c r="N2808">
        <v>2020</v>
      </c>
      <c r="O2808" t="s">
        <v>34</v>
      </c>
      <c r="P2808" t="s">
        <v>34</v>
      </c>
      <c r="Q2808" t="s">
        <v>110</v>
      </c>
      <c r="R2808" t="s">
        <v>87</v>
      </c>
      <c r="S2808" s="2">
        <v>44297.83829861111</v>
      </c>
      <c r="U2808" s="2">
        <v>43864.740671296298</v>
      </c>
      <c r="V2808" t="b">
        <v>0</v>
      </c>
      <c r="W2808" t="s">
        <v>121</v>
      </c>
      <c r="X2808" t="s">
        <v>3088</v>
      </c>
      <c r="Z2808" t="b">
        <v>0</v>
      </c>
      <c r="AA2808" t="s">
        <v>246</v>
      </c>
      <c r="AB2808" t="s">
        <v>38</v>
      </c>
      <c r="AC2808" t="b">
        <v>0</v>
      </c>
      <c r="AD2808" t="b">
        <v>0</v>
      </c>
      <c r="AE2808" s="3">
        <v>83140</v>
      </c>
      <c r="AF2808" s="3">
        <v>0</v>
      </c>
    </row>
    <row r="2809" spans="1:32" x14ac:dyDescent="0.3">
      <c r="A2809" t="s">
        <v>372</v>
      </c>
      <c r="B2809" t="b">
        <v>0</v>
      </c>
      <c r="D2809" t="b">
        <v>0</v>
      </c>
      <c r="E2809" s="1">
        <v>44012</v>
      </c>
      <c r="F2809" t="b">
        <v>1</v>
      </c>
      <c r="G2809" t="s">
        <v>964</v>
      </c>
      <c r="H2809" t="b">
        <v>0</v>
      </c>
      <c r="I2809" s="2">
        <v>43320.784097222226</v>
      </c>
      <c r="J2809" t="b">
        <v>0</v>
      </c>
      <c r="K2809" t="b">
        <v>0</v>
      </c>
      <c r="L2809" t="s">
        <v>226</v>
      </c>
      <c r="M2809">
        <v>2</v>
      </c>
      <c r="N2809">
        <v>2020</v>
      </c>
      <c r="O2809" t="s">
        <v>34</v>
      </c>
      <c r="P2809" t="s">
        <v>34</v>
      </c>
      <c r="Q2809" t="s">
        <v>120</v>
      </c>
      <c r="R2809" t="s">
        <v>87</v>
      </c>
      <c r="S2809" s="2">
        <v>44296.959062499998</v>
      </c>
      <c r="U2809" s="2">
        <v>43745.550150462965</v>
      </c>
      <c r="V2809" t="b">
        <v>0</v>
      </c>
      <c r="W2809" t="s">
        <v>45</v>
      </c>
      <c r="X2809" t="s">
        <v>3089</v>
      </c>
      <c r="Z2809" t="b">
        <v>0</v>
      </c>
      <c r="AA2809" t="s">
        <v>123</v>
      </c>
      <c r="AB2809" t="s">
        <v>38</v>
      </c>
      <c r="AC2809" t="b">
        <v>0</v>
      </c>
      <c r="AD2809" t="b">
        <v>0</v>
      </c>
      <c r="AE2809" s="3">
        <v>66905</v>
      </c>
      <c r="AF2809" s="3">
        <v>0</v>
      </c>
    </row>
    <row r="2810" spans="1:32" x14ac:dyDescent="0.3">
      <c r="A2810" t="s">
        <v>3085</v>
      </c>
      <c r="B2810" t="b">
        <v>0</v>
      </c>
      <c r="D2810" t="b">
        <v>0</v>
      </c>
      <c r="E2810" s="1">
        <v>44012</v>
      </c>
      <c r="F2810" t="b">
        <v>1</v>
      </c>
      <c r="G2810" t="s">
        <v>150</v>
      </c>
      <c r="H2810" t="b">
        <v>0</v>
      </c>
      <c r="I2810" s="2">
        <v>43881.982858796298</v>
      </c>
      <c r="J2810" t="b">
        <v>0</v>
      </c>
      <c r="K2810" t="b">
        <v>0</v>
      </c>
      <c r="L2810" t="s">
        <v>226</v>
      </c>
      <c r="M2810">
        <v>2</v>
      </c>
      <c r="N2810">
        <v>2020</v>
      </c>
      <c r="O2810" t="s">
        <v>34</v>
      </c>
      <c r="P2810" t="s">
        <v>34</v>
      </c>
      <c r="Q2810" t="s">
        <v>120</v>
      </c>
      <c r="R2810" t="s">
        <v>87</v>
      </c>
      <c r="S2810" s="2">
        <v>44296.959062499998</v>
      </c>
      <c r="U2810" s="2">
        <v>43969.556006944447</v>
      </c>
      <c r="V2810" t="b">
        <v>0</v>
      </c>
      <c r="W2810" t="s">
        <v>141</v>
      </c>
      <c r="X2810" t="s">
        <v>3092</v>
      </c>
      <c r="Z2810" t="b">
        <v>0</v>
      </c>
      <c r="AA2810" t="s">
        <v>181</v>
      </c>
      <c r="AB2810" t="s">
        <v>38</v>
      </c>
      <c r="AC2810" t="b">
        <v>0</v>
      </c>
      <c r="AD2810" t="b">
        <v>0</v>
      </c>
      <c r="AE2810" s="3">
        <v>101214</v>
      </c>
      <c r="AF2810" s="3">
        <v>0</v>
      </c>
    </row>
    <row r="2811" spans="1:32" x14ac:dyDescent="0.3">
      <c r="A2811" t="s">
        <v>3376</v>
      </c>
      <c r="B2811" t="b">
        <v>0</v>
      </c>
      <c r="D2811" t="b">
        <v>0</v>
      </c>
      <c r="E2811" s="1">
        <v>44012</v>
      </c>
      <c r="F2811" t="b">
        <v>1</v>
      </c>
      <c r="G2811" t="s">
        <v>40</v>
      </c>
      <c r="H2811" t="b">
        <v>0</v>
      </c>
      <c r="I2811" s="2">
        <v>43585.674293981479</v>
      </c>
      <c r="J2811" t="b">
        <v>0</v>
      </c>
      <c r="K2811" t="b">
        <v>0</v>
      </c>
      <c r="L2811" t="s">
        <v>226</v>
      </c>
      <c r="M2811">
        <v>2</v>
      </c>
      <c r="N2811">
        <v>2020</v>
      </c>
      <c r="O2811" t="s">
        <v>34</v>
      </c>
      <c r="P2811" t="s">
        <v>34</v>
      </c>
      <c r="Q2811" t="s">
        <v>69</v>
      </c>
      <c r="R2811" t="s">
        <v>74</v>
      </c>
      <c r="S2811" s="2">
        <v>44168.779652777775</v>
      </c>
      <c r="U2811" s="2">
        <v>44168.779652777775</v>
      </c>
      <c r="V2811" t="b">
        <v>0</v>
      </c>
      <c r="W2811" t="s">
        <v>98</v>
      </c>
      <c r="X2811" t="s">
        <v>3377</v>
      </c>
      <c r="Z2811" t="b">
        <v>0</v>
      </c>
      <c r="AA2811" t="s">
        <v>74</v>
      </c>
      <c r="AB2811" t="s">
        <v>38</v>
      </c>
      <c r="AC2811" t="b">
        <v>0</v>
      </c>
      <c r="AD2811" t="b">
        <v>0</v>
      </c>
      <c r="AE2811" s="3">
        <v>71898</v>
      </c>
      <c r="AF2811" s="3">
        <v>0</v>
      </c>
    </row>
    <row r="2812" spans="1:32" x14ac:dyDescent="0.3">
      <c r="A2812" t="s">
        <v>1925</v>
      </c>
      <c r="B2812" t="b">
        <v>0</v>
      </c>
      <c r="D2812" t="b">
        <v>0</v>
      </c>
      <c r="E2812" s="1">
        <v>44012</v>
      </c>
      <c r="F2812" t="b">
        <v>1</v>
      </c>
      <c r="G2812" t="s">
        <v>40</v>
      </c>
      <c r="H2812" t="b">
        <v>0</v>
      </c>
      <c r="I2812" s="2">
        <v>43585.731319444443</v>
      </c>
      <c r="J2812" t="b">
        <v>0</v>
      </c>
      <c r="K2812" t="b">
        <v>0</v>
      </c>
      <c r="L2812" t="s">
        <v>226</v>
      </c>
      <c r="M2812">
        <v>2</v>
      </c>
      <c r="N2812">
        <v>2020</v>
      </c>
      <c r="O2812" t="s">
        <v>34</v>
      </c>
      <c r="P2812" t="s">
        <v>34</v>
      </c>
      <c r="Q2812" t="s">
        <v>69</v>
      </c>
      <c r="R2812" t="s">
        <v>74</v>
      </c>
      <c r="S2812" s="2">
        <v>44111.797025462962</v>
      </c>
      <c r="U2812" s="2">
        <v>44111.797025462962</v>
      </c>
      <c r="V2812" t="b">
        <v>0</v>
      </c>
      <c r="W2812" t="s">
        <v>50</v>
      </c>
      <c r="X2812" t="s">
        <v>3378</v>
      </c>
      <c r="Z2812" t="b">
        <v>0</v>
      </c>
      <c r="AA2812" t="s">
        <v>74</v>
      </c>
      <c r="AB2812" t="s">
        <v>38</v>
      </c>
      <c r="AC2812" t="b">
        <v>0</v>
      </c>
      <c r="AD2812" t="b">
        <v>0</v>
      </c>
      <c r="AE2812" s="3">
        <v>71898</v>
      </c>
      <c r="AF2812" s="3">
        <v>0</v>
      </c>
    </row>
    <row r="2813" spans="1:32" x14ac:dyDescent="0.3">
      <c r="A2813" t="s">
        <v>3390</v>
      </c>
      <c r="B2813" t="b">
        <v>0</v>
      </c>
      <c r="D2813" t="b">
        <v>0</v>
      </c>
      <c r="E2813" s="1">
        <v>44012</v>
      </c>
      <c r="F2813" t="b">
        <v>1</v>
      </c>
      <c r="G2813" t="s">
        <v>74</v>
      </c>
      <c r="H2813" t="b">
        <v>0</v>
      </c>
      <c r="I2813" s="2">
        <v>43128.787569444445</v>
      </c>
      <c r="J2813" t="b">
        <v>0</v>
      </c>
      <c r="K2813" t="b">
        <v>0</v>
      </c>
      <c r="L2813" t="s">
        <v>226</v>
      </c>
      <c r="M2813">
        <v>2</v>
      </c>
      <c r="N2813">
        <v>2020</v>
      </c>
      <c r="O2813" t="s">
        <v>34</v>
      </c>
      <c r="P2813" t="s">
        <v>34</v>
      </c>
      <c r="Q2813" t="s">
        <v>69</v>
      </c>
      <c r="R2813" t="s">
        <v>74</v>
      </c>
      <c r="S2813" s="2">
        <v>44168.763425925928</v>
      </c>
      <c r="U2813" s="2">
        <v>44168.763425925928</v>
      </c>
      <c r="V2813" t="b">
        <v>0</v>
      </c>
      <c r="W2813" t="s">
        <v>98</v>
      </c>
      <c r="X2813" t="s">
        <v>3391</v>
      </c>
      <c r="Z2813" t="b">
        <v>0</v>
      </c>
      <c r="AA2813" t="s">
        <v>74</v>
      </c>
      <c r="AB2813" t="s">
        <v>38</v>
      </c>
      <c r="AC2813" t="b">
        <v>0</v>
      </c>
      <c r="AD2813" t="b">
        <v>0</v>
      </c>
      <c r="AE2813" s="3">
        <v>71500</v>
      </c>
      <c r="AF2813" s="3">
        <v>0</v>
      </c>
    </row>
    <row r="2814" spans="1:32" x14ac:dyDescent="0.3">
      <c r="A2814" t="s">
        <v>3392</v>
      </c>
      <c r="B2814" t="b">
        <v>0</v>
      </c>
      <c r="D2814" t="b">
        <v>0</v>
      </c>
      <c r="E2814" s="1">
        <v>44012</v>
      </c>
      <c r="F2814" t="b">
        <v>1</v>
      </c>
      <c r="G2814" t="s">
        <v>74</v>
      </c>
      <c r="H2814" t="b">
        <v>0</v>
      </c>
      <c r="I2814" s="2">
        <v>43130.679502314815</v>
      </c>
      <c r="J2814" t="b">
        <v>0</v>
      </c>
      <c r="K2814" t="b">
        <v>0</v>
      </c>
      <c r="L2814" t="s">
        <v>226</v>
      </c>
      <c r="M2814">
        <v>2</v>
      </c>
      <c r="N2814">
        <v>2020</v>
      </c>
      <c r="O2814" t="s">
        <v>34</v>
      </c>
      <c r="P2814" t="s">
        <v>34</v>
      </c>
      <c r="Q2814" t="s">
        <v>69</v>
      </c>
      <c r="R2814" t="s">
        <v>74</v>
      </c>
      <c r="S2814" s="2">
        <v>44167.977592592593</v>
      </c>
      <c r="U2814" s="2">
        <v>44167.977592592593</v>
      </c>
      <c r="V2814" t="b">
        <v>0</v>
      </c>
      <c r="W2814" t="s">
        <v>98</v>
      </c>
      <c r="X2814" t="s">
        <v>3393</v>
      </c>
      <c r="Z2814" t="b">
        <v>0</v>
      </c>
      <c r="AA2814" t="s">
        <v>74</v>
      </c>
      <c r="AB2814" t="s">
        <v>38</v>
      </c>
      <c r="AC2814" t="b">
        <v>0</v>
      </c>
      <c r="AD2814" t="b">
        <v>0</v>
      </c>
      <c r="AE2814" s="3">
        <v>65000</v>
      </c>
      <c r="AF2814" s="3">
        <v>0</v>
      </c>
    </row>
    <row r="2815" spans="1:32" x14ac:dyDescent="0.3">
      <c r="A2815" t="s">
        <v>759</v>
      </c>
      <c r="B2815" t="b">
        <v>0</v>
      </c>
      <c r="D2815" t="b">
        <v>0</v>
      </c>
      <c r="E2815" s="1">
        <v>44012</v>
      </c>
      <c r="F2815" t="b">
        <v>1</v>
      </c>
      <c r="G2815" t="s">
        <v>74</v>
      </c>
      <c r="H2815" t="b">
        <v>0</v>
      </c>
      <c r="I2815" s="2">
        <v>43090.527766203704</v>
      </c>
      <c r="J2815" t="b">
        <v>0</v>
      </c>
      <c r="K2815" t="b">
        <v>0</v>
      </c>
      <c r="L2815" t="s">
        <v>226</v>
      </c>
      <c r="M2815">
        <v>2</v>
      </c>
      <c r="N2815">
        <v>2020</v>
      </c>
      <c r="O2815" t="s">
        <v>34</v>
      </c>
      <c r="P2815" t="s">
        <v>34</v>
      </c>
      <c r="Q2815" t="s">
        <v>69</v>
      </c>
      <c r="R2815" t="s">
        <v>87</v>
      </c>
      <c r="S2815" s="2">
        <v>44297.837673611109</v>
      </c>
      <c r="U2815" s="2">
        <v>43921.646296296298</v>
      </c>
      <c r="V2815" t="b">
        <v>0</v>
      </c>
      <c r="W2815" t="s">
        <v>121</v>
      </c>
      <c r="X2815" t="s">
        <v>3401</v>
      </c>
      <c r="Z2815" t="b">
        <v>0</v>
      </c>
      <c r="AA2815" t="s">
        <v>229</v>
      </c>
      <c r="AB2815" t="s">
        <v>38</v>
      </c>
      <c r="AC2815" t="b">
        <v>0</v>
      </c>
      <c r="AD2815" t="b">
        <v>0</v>
      </c>
      <c r="AE2815" s="3">
        <v>71500</v>
      </c>
      <c r="AF2815" s="3">
        <v>0</v>
      </c>
    </row>
    <row r="2816" spans="1:32" x14ac:dyDescent="0.3">
      <c r="A2816" t="s">
        <v>2931</v>
      </c>
      <c r="B2816" t="b">
        <v>0</v>
      </c>
      <c r="D2816" t="b">
        <v>0</v>
      </c>
      <c r="E2816" s="1">
        <v>44012</v>
      </c>
      <c r="F2816" t="b">
        <v>1</v>
      </c>
      <c r="G2816" t="s">
        <v>229</v>
      </c>
      <c r="H2816" t="b">
        <v>0</v>
      </c>
      <c r="I2816" s="2">
        <v>43654.635868055557</v>
      </c>
      <c r="J2816" t="b">
        <v>0</v>
      </c>
      <c r="K2816" t="b">
        <v>0</v>
      </c>
      <c r="L2816" t="s">
        <v>226</v>
      </c>
      <c r="M2816">
        <v>2</v>
      </c>
      <c r="N2816">
        <v>2020</v>
      </c>
      <c r="O2816" t="s">
        <v>34</v>
      </c>
      <c r="P2816" t="s">
        <v>34</v>
      </c>
      <c r="Q2816" t="s">
        <v>69</v>
      </c>
      <c r="R2816" t="s">
        <v>87</v>
      </c>
      <c r="S2816" s="2">
        <v>44438.601944444446</v>
      </c>
      <c r="U2816" s="2">
        <v>43890.671365740738</v>
      </c>
      <c r="V2816" t="b">
        <v>0</v>
      </c>
      <c r="W2816" t="s">
        <v>1252</v>
      </c>
      <c r="X2816" t="s">
        <v>3405</v>
      </c>
      <c r="Z2816" t="b">
        <v>0</v>
      </c>
      <c r="AA2816" t="s">
        <v>229</v>
      </c>
      <c r="AB2816" t="s">
        <v>38</v>
      </c>
      <c r="AC2816" t="b">
        <v>0</v>
      </c>
      <c r="AD2816" t="b">
        <v>0</v>
      </c>
      <c r="AE2816" s="3">
        <v>65913</v>
      </c>
      <c r="AF2816" s="3">
        <v>0</v>
      </c>
    </row>
    <row r="2817" spans="1:32" x14ac:dyDescent="0.3">
      <c r="A2817" t="s">
        <v>1123</v>
      </c>
      <c r="B2817" t="b">
        <v>0</v>
      </c>
      <c r="D2817" t="b">
        <v>0</v>
      </c>
      <c r="E2817" s="1">
        <v>44012</v>
      </c>
      <c r="F2817" t="b">
        <v>1</v>
      </c>
      <c r="G2817" t="s">
        <v>40</v>
      </c>
      <c r="H2817" t="b">
        <v>0</v>
      </c>
      <c r="I2817" s="2">
        <v>43894.696458333332</v>
      </c>
      <c r="J2817" t="b">
        <v>0</v>
      </c>
      <c r="K2817" t="b">
        <v>0</v>
      </c>
      <c r="L2817" t="s">
        <v>226</v>
      </c>
      <c r="M2817">
        <v>2</v>
      </c>
      <c r="N2817">
        <v>2020</v>
      </c>
      <c r="O2817" t="s">
        <v>34</v>
      </c>
      <c r="P2817" t="s">
        <v>34</v>
      </c>
      <c r="Q2817" t="s">
        <v>69</v>
      </c>
      <c r="R2817" t="s">
        <v>74</v>
      </c>
      <c r="S2817" s="2">
        <v>43934.61</v>
      </c>
      <c r="U2817" s="2">
        <v>43934.61</v>
      </c>
      <c r="V2817" t="b">
        <v>0</v>
      </c>
      <c r="W2817" t="s">
        <v>37</v>
      </c>
      <c r="X2817" t="s">
        <v>3444</v>
      </c>
      <c r="Z2817" t="b">
        <v>0</v>
      </c>
      <c r="AA2817" t="s">
        <v>74</v>
      </c>
      <c r="AB2817" t="s">
        <v>38</v>
      </c>
      <c r="AC2817" t="b">
        <v>0</v>
      </c>
      <c r="AD2817" t="b">
        <v>0</v>
      </c>
      <c r="AE2817" s="3">
        <v>78437</v>
      </c>
      <c r="AF2817" s="3">
        <v>0</v>
      </c>
    </row>
    <row r="2818" spans="1:32" x14ac:dyDescent="0.3">
      <c r="A2818" t="s">
        <v>3451</v>
      </c>
      <c r="B2818" t="b">
        <v>0</v>
      </c>
      <c r="D2818" t="b">
        <v>0</v>
      </c>
      <c r="E2818" s="1">
        <v>44012</v>
      </c>
      <c r="F2818" t="b">
        <v>1</v>
      </c>
      <c r="G2818" t="s">
        <v>66</v>
      </c>
      <c r="H2818" t="b">
        <v>0</v>
      </c>
      <c r="I2818" s="2">
        <v>43929.752233796295</v>
      </c>
      <c r="J2818" t="b">
        <v>0</v>
      </c>
      <c r="K2818" t="b">
        <v>0</v>
      </c>
      <c r="L2818" t="s">
        <v>226</v>
      </c>
      <c r="M2818">
        <v>2</v>
      </c>
      <c r="N2818">
        <v>2020</v>
      </c>
      <c r="O2818" t="s">
        <v>34</v>
      </c>
      <c r="P2818" t="s">
        <v>34</v>
      </c>
      <c r="Q2818" t="s">
        <v>35</v>
      </c>
      <c r="R2818" t="s">
        <v>87</v>
      </c>
      <c r="S2818" s="2">
        <v>44297.838888888888</v>
      </c>
      <c r="U2818" s="2">
        <v>43941.644849537035</v>
      </c>
      <c r="V2818" t="b">
        <v>0</v>
      </c>
      <c r="W2818" t="s">
        <v>121</v>
      </c>
      <c r="X2818" t="s">
        <v>3452</v>
      </c>
      <c r="Z2818" t="b">
        <v>0</v>
      </c>
      <c r="AA2818" t="s">
        <v>194</v>
      </c>
      <c r="AB2818" t="s">
        <v>38</v>
      </c>
      <c r="AC2818" t="b">
        <v>0</v>
      </c>
      <c r="AD2818" t="b">
        <v>0</v>
      </c>
      <c r="AE2818" s="3">
        <v>130874</v>
      </c>
      <c r="AF2818" s="3">
        <v>0</v>
      </c>
    </row>
    <row r="2819" spans="1:32" x14ac:dyDescent="0.3">
      <c r="A2819" t="s">
        <v>2553</v>
      </c>
      <c r="B2819" t="b">
        <v>0</v>
      </c>
      <c r="D2819" t="b">
        <v>0</v>
      </c>
      <c r="E2819" s="1">
        <v>44012</v>
      </c>
      <c r="F2819" t="b">
        <v>1</v>
      </c>
      <c r="G2819" t="s">
        <v>159</v>
      </c>
      <c r="H2819" t="b">
        <v>1</v>
      </c>
      <c r="I2819" s="2">
        <v>43700.780486111114</v>
      </c>
      <c r="J2819" t="b">
        <v>0</v>
      </c>
      <c r="K2819" t="b">
        <v>0</v>
      </c>
      <c r="L2819" t="s">
        <v>226</v>
      </c>
      <c r="M2819">
        <v>2</v>
      </c>
      <c r="N2819">
        <v>2020</v>
      </c>
      <c r="O2819" t="s">
        <v>34</v>
      </c>
      <c r="P2819" t="s">
        <v>34</v>
      </c>
      <c r="Q2819" t="s">
        <v>120</v>
      </c>
      <c r="R2819" t="s">
        <v>87</v>
      </c>
      <c r="S2819" s="2">
        <v>44296.959062499998</v>
      </c>
      <c r="U2819" s="2">
        <v>43868.883993055555</v>
      </c>
      <c r="V2819" t="b">
        <v>0</v>
      </c>
      <c r="W2819" t="s">
        <v>37</v>
      </c>
      <c r="X2819" t="s">
        <v>4038</v>
      </c>
      <c r="Z2819" t="b">
        <v>0</v>
      </c>
      <c r="AA2819" t="s">
        <v>123</v>
      </c>
      <c r="AB2819" t="s">
        <v>38</v>
      </c>
      <c r="AC2819" t="b">
        <v>0</v>
      </c>
      <c r="AD2819" t="b">
        <v>0</v>
      </c>
      <c r="AE2819" s="3">
        <v>104550</v>
      </c>
      <c r="AF2819" s="3">
        <v>0</v>
      </c>
    </row>
    <row r="2820" spans="1:32" x14ac:dyDescent="0.3">
      <c r="A2820" t="s">
        <v>4041</v>
      </c>
      <c r="B2820" t="b">
        <v>0</v>
      </c>
      <c r="D2820" t="b">
        <v>0</v>
      </c>
      <c r="E2820" s="1">
        <v>44012</v>
      </c>
      <c r="F2820" t="b">
        <v>1</v>
      </c>
      <c r="G2820" t="s">
        <v>159</v>
      </c>
      <c r="H2820" t="b">
        <v>1</v>
      </c>
      <c r="I2820" s="2">
        <v>43815.706006944441</v>
      </c>
      <c r="J2820" t="b">
        <v>0</v>
      </c>
      <c r="K2820" t="b">
        <v>0</v>
      </c>
      <c r="L2820" t="s">
        <v>226</v>
      </c>
      <c r="M2820">
        <v>2</v>
      </c>
      <c r="N2820">
        <v>2020</v>
      </c>
      <c r="O2820" t="s">
        <v>34</v>
      </c>
      <c r="P2820" t="s">
        <v>34</v>
      </c>
      <c r="Q2820" t="s">
        <v>120</v>
      </c>
      <c r="R2820" t="s">
        <v>87</v>
      </c>
      <c r="S2820" s="2">
        <v>44296.959062499998</v>
      </c>
      <c r="U2820" s="2">
        <v>43927.509548611109</v>
      </c>
      <c r="V2820" t="b">
        <v>0</v>
      </c>
      <c r="W2820" t="s">
        <v>37</v>
      </c>
      <c r="X2820" t="s">
        <v>4042</v>
      </c>
      <c r="Z2820" t="b">
        <v>0</v>
      </c>
      <c r="AA2820" t="s">
        <v>123</v>
      </c>
      <c r="AB2820" t="s">
        <v>38</v>
      </c>
      <c r="AC2820" t="b">
        <v>0</v>
      </c>
      <c r="AD2820" t="b">
        <v>0</v>
      </c>
      <c r="AE2820" s="3">
        <v>148950</v>
      </c>
      <c r="AF2820" s="3">
        <v>0</v>
      </c>
    </row>
    <row r="2821" spans="1:32" x14ac:dyDescent="0.3">
      <c r="A2821" t="s">
        <v>4044</v>
      </c>
      <c r="B2821" t="b">
        <v>0</v>
      </c>
      <c r="D2821" t="b">
        <v>0</v>
      </c>
      <c r="E2821" s="1">
        <v>44012</v>
      </c>
      <c r="F2821" t="b">
        <v>1</v>
      </c>
      <c r="G2821" t="s">
        <v>123</v>
      </c>
      <c r="H2821" t="b">
        <v>1</v>
      </c>
      <c r="I2821" s="2">
        <v>43630.828530092593</v>
      </c>
      <c r="J2821" t="b">
        <v>0</v>
      </c>
      <c r="K2821" t="b">
        <v>0</v>
      </c>
      <c r="L2821" t="s">
        <v>226</v>
      </c>
      <c r="M2821">
        <v>2</v>
      </c>
      <c r="N2821">
        <v>2020</v>
      </c>
      <c r="O2821" t="s">
        <v>34</v>
      </c>
      <c r="P2821" t="s">
        <v>34</v>
      </c>
      <c r="Q2821" t="s">
        <v>120</v>
      </c>
      <c r="R2821" t="s">
        <v>87</v>
      </c>
      <c r="S2821" s="2">
        <v>44296.959062499998</v>
      </c>
      <c r="U2821" s="2">
        <v>43845.848923611113</v>
      </c>
      <c r="V2821" t="b">
        <v>0</v>
      </c>
      <c r="W2821" t="s">
        <v>98</v>
      </c>
      <c r="X2821" t="s">
        <v>4045</v>
      </c>
      <c r="Z2821" t="b">
        <v>0</v>
      </c>
      <c r="AA2821" t="s">
        <v>1332</v>
      </c>
      <c r="AB2821" t="s">
        <v>38</v>
      </c>
      <c r="AC2821" t="b">
        <v>0</v>
      </c>
      <c r="AD2821" t="b">
        <v>0</v>
      </c>
      <c r="AE2821" s="3">
        <v>104550</v>
      </c>
      <c r="AF2821" s="3">
        <v>0</v>
      </c>
    </row>
    <row r="2822" spans="1:32" x14ac:dyDescent="0.3">
      <c r="A2822" t="s">
        <v>4057</v>
      </c>
      <c r="B2822" t="b">
        <v>0</v>
      </c>
      <c r="D2822" t="b">
        <v>0</v>
      </c>
      <c r="E2822" s="1">
        <v>44012</v>
      </c>
      <c r="F2822" t="b">
        <v>1</v>
      </c>
      <c r="G2822" t="s">
        <v>159</v>
      </c>
      <c r="H2822" t="b">
        <v>1</v>
      </c>
      <c r="I2822" s="2">
        <v>43739.78534722222</v>
      </c>
      <c r="J2822" t="b">
        <v>0</v>
      </c>
      <c r="K2822" t="b">
        <v>0</v>
      </c>
      <c r="L2822" t="s">
        <v>226</v>
      </c>
      <c r="M2822">
        <v>2</v>
      </c>
      <c r="N2822">
        <v>2020</v>
      </c>
      <c r="O2822" t="s">
        <v>34</v>
      </c>
      <c r="P2822" t="s">
        <v>34</v>
      </c>
      <c r="Q2822" t="s">
        <v>120</v>
      </c>
      <c r="R2822" t="s">
        <v>87</v>
      </c>
      <c r="S2822" s="2">
        <v>44296.959062499998</v>
      </c>
      <c r="U2822" s="2">
        <v>43873.817847222221</v>
      </c>
      <c r="V2822" t="b">
        <v>0</v>
      </c>
      <c r="W2822" t="s">
        <v>37</v>
      </c>
      <c r="X2822" t="s">
        <v>4058</v>
      </c>
      <c r="Z2822" t="b">
        <v>0</v>
      </c>
      <c r="AA2822" t="s">
        <v>1332</v>
      </c>
      <c r="AB2822" t="s">
        <v>38</v>
      </c>
      <c r="AC2822" t="b">
        <v>0</v>
      </c>
      <c r="AD2822" t="b">
        <v>0</v>
      </c>
      <c r="AE2822" s="3">
        <v>123000</v>
      </c>
      <c r="AF2822" s="3">
        <v>0</v>
      </c>
    </row>
    <row r="2823" spans="1:32" x14ac:dyDescent="0.3">
      <c r="A2823" t="s">
        <v>4063</v>
      </c>
      <c r="B2823" t="b">
        <v>0</v>
      </c>
      <c r="D2823" t="b">
        <v>0</v>
      </c>
      <c r="E2823" s="1">
        <v>44012</v>
      </c>
      <c r="F2823" t="b">
        <v>1</v>
      </c>
      <c r="G2823" t="s">
        <v>1034</v>
      </c>
      <c r="H2823" t="b">
        <v>1</v>
      </c>
      <c r="I2823" s="2">
        <v>43822.755335648151</v>
      </c>
      <c r="J2823" t="b">
        <v>0</v>
      </c>
      <c r="K2823" t="b">
        <v>0</v>
      </c>
      <c r="L2823" t="s">
        <v>226</v>
      </c>
      <c r="M2823">
        <v>2</v>
      </c>
      <c r="N2823">
        <v>2020</v>
      </c>
      <c r="O2823" t="s">
        <v>34</v>
      </c>
      <c r="P2823" t="s">
        <v>34</v>
      </c>
      <c r="Q2823" t="s">
        <v>120</v>
      </c>
      <c r="R2823" t="s">
        <v>87</v>
      </c>
      <c r="S2823" s="2">
        <v>44297.856377314813</v>
      </c>
      <c r="U2823" s="2">
        <v>43969.698912037034</v>
      </c>
      <c r="V2823" t="b">
        <v>0</v>
      </c>
      <c r="W2823" t="s">
        <v>98</v>
      </c>
      <c r="X2823" t="s">
        <v>4064</v>
      </c>
      <c r="Z2823" t="b">
        <v>0</v>
      </c>
      <c r="AA2823" t="s">
        <v>1034</v>
      </c>
      <c r="AB2823" t="s">
        <v>38</v>
      </c>
      <c r="AC2823" t="b">
        <v>0</v>
      </c>
      <c r="AD2823" t="b">
        <v>0</v>
      </c>
      <c r="AE2823" s="3">
        <v>123000</v>
      </c>
      <c r="AF2823" s="3">
        <v>0</v>
      </c>
    </row>
    <row r="2824" spans="1:32" x14ac:dyDescent="0.3">
      <c r="A2824" t="s">
        <v>4065</v>
      </c>
      <c r="B2824" t="b">
        <v>0</v>
      </c>
      <c r="D2824" t="b">
        <v>0</v>
      </c>
      <c r="E2824" s="1">
        <v>44012</v>
      </c>
      <c r="F2824" t="b">
        <v>1</v>
      </c>
      <c r="G2824" t="s">
        <v>159</v>
      </c>
      <c r="H2824" t="b">
        <v>1</v>
      </c>
      <c r="I2824" s="2">
        <v>43794.900949074072</v>
      </c>
      <c r="J2824" t="b">
        <v>0</v>
      </c>
      <c r="K2824" t="b">
        <v>0</v>
      </c>
      <c r="L2824" t="s">
        <v>226</v>
      </c>
      <c r="M2824">
        <v>2</v>
      </c>
      <c r="N2824">
        <v>2020</v>
      </c>
      <c r="O2824" t="s">
        <v>34</v>
      </c>
      <c r="P2824" t="s">
        <v>34</v>
      </c>
      <c r="Q2824" t="s">
        <v>120</v>
      </c>
      <c r="R2824" t="s">
        <v>87</v>
      </c>
      <c r="S2824" s="2">
        <v>44297.856377314813</v>
      </c>
      <c r="U2824" s="2">
        <v>43922.838414351849</v>
      </c>
      <c r="V2824" t="b">
        <v>0</v>
      </c>
      <c r="W2824" t="s">
        <v>37</v>
      </c>
      <c r="X2824" t="s">
        <v>4066</v>
      </c>
      <c r="Z2824" t="b">
        <v>0</v>
      </c>
      <c r="AA2824" t="s">
        <v>123</v>
      </c>
      <c r="AB2824" t="s">
        <v>38</v>
      </c>
      <c r="AC2824" t="b">
        <v>0</v>
      </c>
      <c r="AD2824" t="b">
        <v>0</v>
      </c>
      <c r="AE2824" s="3">
        <v>140000</v>
      </c>
      <c r="AF2824" s="3">
        <v>0</v>
      </c>
    </row>
    <row r="2825" spans="1:32" x14ac:dyDescent="0.3">
      <c r="A2825" t="s">
        <v>664</v>
      </c>
      <c r="B2825" t="b">
        <v>0</v>
      </c>
      <c r="D2825" t="b">
        <v>0</v>
      </c>
      <c r="E2825" s="1">
        <v>44012</v>
      </c>
      <c r="F2825" t="b">
        <v>1</v>
      </c>
      <c r="G2825" t="s">
        <v>1332</v>
      </c>
      <c r="H2825" t="b">
        <v>1</v>
      </c>
      <c r="I2825" s="2">
        <v>43931.727175925924</v>
      </c>
      <c r="J2825" t="b">
        <v>0</v>
      </c>
      <c r="K2825" t="b">
        <v>0</v>
      </c>
      <c r="L2825" t="s">
        <v>226</v>
      </c>
      <c r="M2825">
        <v>2</v>
      </c>
      <c r="N2825">
        <v>2020</v>
      </c>
      <c r="O2825" t="s">
        <v>34</v>
      </c>
      <c r="P2825" t="s">
        <v>34</v>
      </c>
      <c r="Q2825" t="s">
        <v>120</v>
      </c>
      <c r="R2825" t="s">
        <v>87</v>
      </c>
      <c r="S2825" s="2">
        <v>44297.856377314813</v>
      </c>
      <c r="U2825" s="2">
        <v>43938.696585648147</v>
      </c>
      <c r="V2825" t="b">
        <v>0</v>
      </c>
      <c r="W2825" t="s">
        <v>37</v>
      </c>
      <c r="X2825" t="s">
        <v>4077</v>
      </c>
      <c r="Z2825" t="b">
        <v>0</v>
      </c>
      <c r="AA2825" t="s">
        <v>1332</v>
      </c>
      <c r="AB2825" t="s">
        <v>38</v>
      </c>
      <c r="AC2825" t="b">
        <v>0</v>
      </c>
      <c r="AD2825" t="b">
        <v>0</v>
      </c>
      <c r="AE2825" s="3">
        <v>144000</v>
      </c>
      <c r="AF2825" s="3">
        <v>0</v>
      </c>
    </row>
    <row r="2826" spans="1:32" x14ac:dyDescent="0.3">
      <c r="A2826" t="s">
        <v>4087</v>
      </c>
      <c r="B2826" t="b">
        <v>0</v>
      </c>
      <c r="D2826" t="b">
        <v>0</v>
      </c>
      <c r="E2826" s="1">
        <v>44012</v>
      </c>
      <c r="F2826" t="b">
        <v>1</v>
      </c>
      <c r="G2826" t="s">
        <v>159</v>
      </c>
      <c r="H2826" t="b">
        <v>1</v>
      </c>
      <c r="I2826" s="2">
        <v>43523.028784722221</v>
      </c>
      <c r="J2826" t="b">
        <v>0</v>
      </c>
      <c r="K2826" t="b">
        <v>0</v>
      </c>
      <c r="L2826" t="s">
        <v>226</v>
      </c>
      <c r="M2826">
        <v>2</v>
      </c>
      <c r="N2826">
        <v>2020</v>
      </c>
      <c r="O2826" t="s">
        <v>34</v>
      </c>
      <c r="P2826" t="s">
        <v>34</v>
      </c>
      <c r="Q2826" t="s">
        <v>110</v>
      </c>
      <c r="R2826" t="s">
        <v>87</v>
      </c>
      <c r="S2826" s="2">
        <v>44297.856377314813</v>
      </c>
      <c r="U2826" s="2">
        <v>43827.970057870371</v>
      </c>
      <c r="V2826" t="b">
        <v>0</v>
      </c>
      <c r="W2826" t="s">
        <v>98</v>
      </c>
      <c r="X2826" t="s">
        <v>4088</v>
      </c>
      <c r="Z2826" t="b">
        <v>0</v>
      </c>
      <c r="AA2826" t="s">
        <v>150</v>
      </c>
      <c r="AB2826" t="s">
        <v>38</v>
      </c>
      <c r="AC2826" t="b">
        <v>0</v>
      </c>
      <c r="AD2826" t="b">
        <v>0</v>
      </c>
      <c r="AE2826" s="3">
        <v>82480</v>
      </c>
      <c r="AF2826" s="3">
        <v>0</v>
      </c>
    </row>
    <row r="2827" spans="1:32" x14ac:dyDescent="0.3">
      <c r="A2827" t="s">
        <v>191</v>
      </c>
      <c r="B2827" t="b">
        <v>0</v>
      </c>
      <c r="D2827" t="b">
        <v>0</v>
      </c>
      <c r="E2827" s="1">
        <v>44012</v>
      </c>
      <c r="F2827" t="b">
        <v>1</v>
      </c>
      <c r="G2827" t="s">
        <v>150</v>
      </c>
      <c r="H2827" t="b">
        <v>1</v>
      </c>
      <c r="I2827" s="2">
        <v>43361.180671296293</v>
      </c>
      <c r="J2827" t="b">
        <v>0</v>
      </c>
      <c r="K2827" t="b">
        <v>0</v>
      </c>
      <c r="L2827" t="s">
        <v>226</v>
      </c>
      <c r="M2827">
        <v>2</v>
      </c>
      <c r="N2827">
        <v>2020</v>
      </c>
      <c r="O2827" t="s">
        <v>34</v>
      </c>
      <c r="P2827" t="s">
        <v>34</v>
      </c>
      <c r="Q2827" t="s">
        <v>120</v>
      </c>
      <c r="R2827" t="s">
        <v>87</v>
      </c>
      <c r="S2827" s="2">
        <v>44297.83829861111</v>
      </c>
      <c r="U2827" s="2">
        <v>43827.967939814815</v>
      </c>
      <c r="V2827" t="b">
        <v>0</v>
      </c>
      <c r="W2827" t="s">
        <v>121</v>
      </c>
      <c r="X2827" t="s">
        <v>4094</v>
      </c>
      <c r="Z2827" t="b">
        <v>0</v>
      </c>
      <c r="AA2827" t="s">
        <v>150</v>
      </c>
      <c r="AB2827" t="s">
        <v>38</v>
      </c>
      <c r="AC2827" t="b">
        <v>0</v>
      </c>
      <c r="AD2827" t="b">
        <v>0</v>
      </c>
      <c r="AE2827" s="3">
        <v>64550</v>
      </c>
      <c r="AF2827" s="3">
        <v>0</v>
      </c>
    </row>
    <row r="2828" spans="1:32" x14ac:dyDescent="0.3">
      <c r="A2828" t="s">
        <v>582</v>
      </c>
      <c r="B2828" t="b">
        <v>0</v>
      </c>
      <c r="D2828" t="b">
        <v>0</v>
      </c>
      <c r="E2828" s="1">
        <v>44012</v>
      </c>
      <c r="F2828" t="b">
        <v>1</v>
      </c>
      <c r="G2828" t="s">
        <v>150</v>
      </c>
      <c r="H2828" t="b">
        <v>1</v>
      </c>
      <c r="I2828" s="2">
        <v>43598.197337962964</v>
      </c>
      <c r="J2828" t="b">
        <v>0</v>
      </c>
      <c r="K2828" t="b">
        <v>0</v>
      </c>
      <c r="L2828" t="s">
        <v>226</v>
      </c>
      <c r="M2828">
        <v>2</v>
      </c>
      <c r="N2828">
        <v>2020</v>
      </c>
      <c r="O2828" t="s">
        <v>34</v>
      </c>
      <c r="P2828" t="s">
        <v>34</v>
      </c>
      <c r="Q2828" t="s">
        <v>110</v>
      </c>
      <c r="R2828" t="s">
        <v>87</v>
      </c>
      <c r="S2828" s="2">
        <v>44297.856377314813</v>
      </c>
      <c r="U2828" s="2">
        <v>43827.964432870373</v>
      </c>
      <c r="V2828" t="b">
        <v>0</v>
      </c>
      <c r="W2828" t="s">
        <v>141</v>
      </c>
      <c r="X2828" t="s">
        <v>4097</v>
      </c>
      <c r="Z2828" t="b">
        <v>0</v>
      </c>
      <c r="AA2828" t="s">
        <v>150</v>
      </c>
      <c r="AB2828" t="s">
        <v>38</v>
      </c>
      <c r="AC2828" t="b">
        <v>0</v>
      </c>
      <c r="AD2828" t="b">
        <v>0</v>
      </c>
      <c r="AE2828" s="3">
        <v>57835</v>
      </c>
      <c r="AF2828" s="3">
        <v>0</v>
      </c>
    </row>
    <row r="2829" spans="1:32" x14ac:dyDescent="0.3">
      <c r="A2829" t="s">
        <v>1062</v>
      </c>
      <c r="B2829" t="b">
        <v>0</v>
      </c>
      <c r="D2829" t="b">
        <v>0</v>
      </c>
      <c r="E2829" s="1">
        <v>44012</v>
      </c>
      <c r="F2829" t="b">
        <v>1</v>
      </c>
      <c r="G2829" t="s">
        <v>159</v>
      </c>
      <c r="H2829" t="b">
        <v>1</v>
      </c>
      <c r="I2829" s="2">
        <v>43630.55232638889</v>
      </c>
      <c r="J2829" t="b">
        <v>0</v>
      </c>
      <c r="K2829" t="b">
        <v>0</v>
      </c>
      <c r="L2829" t="s">
        <v>226</v>
      </c>
      <c r="M2829">
        <v>2</v>
      </c>
      <c r="N2829">
        <v>2020</v>
      </c>
      <c r="O2829" t="s">
        <v>34</v>
      </c>
      <c r="P2829" t="s">
        <v>34</v>
      </c>
      <c r="Q2829" t="s">
        <v>120</v>
      </c>
      <c r="R2829" t="s">
        <v>87</v>
      </c>
      <c r="S2829" s="2">
        <v>44296.959062499998</v>
      </c>
      <c r="U2829" s="2">
        <v>43879.702800925923</v>
      </c>
      <c r="V2829" t="b">
        <v>0</v>
      </c>
      <c r="W2829" t="s">
        <v>98</v>
      </c>
      <c r="X2829" t="s">
        <v>4098</v>
      </c>
      <c r="Z2829" t="b">
        <v>0</v>
      </c>
      <c r="AA2829" t="s">
        <v>123</v>
      </c>
      <c r="AB2829" t="s">
        <v>38</v>
      </c>
      <c r="AC2829" t="b">
        <v>0</v>
      </c>
      <c r="AD2829" t="b">
        <v>0</v>
      </c>
      <c r="AE2829" s="3">
        <v>91515</v>
      </c>
      <c r="AF2829" s="3">
        <v>0</v>
      </c>
    </row>
    <row r="2830" spans="1:32" x14ac:dyDescent="0.3">
      <c r="A2830" t="s">
        <v>4099</v>
      </c>
      <c r="B2830" t="b">
        <v>0</v>
      </c>
      <c r="D2830" t="b">
        <v>0</v>
      </c>
      <c r="E2830" s="1">
        <v>44012</v>
      </c>
      <c r="F2830" t="b">
        <v>1</v>
      </c>
      <c r="G2830" t="s">
        <v>159</v>
      </c>
      <c r="H2830" t="b">
        <v>1</v>
      </c>
      <c r="I2830" s="2">
        <v>43622.784155092595</v>
      </c>
      <c r="J2830" t="b">
        <v>0</v>
      </c>
      <c r="K2830" t="b">
        <v>0</v>
      </c>
      <c r="L2830" t="s">
        <v>226</v>
      </c>
      <c r="M2830">
        <v>2</v>
      </c>
      <c r="N2830">
        <v>2020</v>
      </c>
      <c r="O2830" t="s">
        <v>34</v>
      </c>
      <c r="P2830" t="s">
        <v>34</v>
      </c>
      <c r="Q2830" t="s">
        <v>45</v>
      </c>
      <c r="R2830" t="s">
        <v>87</v>
      </c>
      <c r="S2830" s="2">
        <v>44297.856377314813</v>
      </c>
      <c r="U2830" s="2">
        <v>43942.67931712963</v>
      </c>
      <c r="V2830" t="b">
        <v>0</v>
      </c>
      <c r="W2830" t="s">
        <v>141</v>
      </c>
      <c r="X2830" t="s">
        <v>4100</v>
      </c>
      <c r="Z2830" t="b">
        <v>0</v>
      </c>
      <c r="AA2830" t="s">
        <v>246</v>
      </c>
      <c r="AB2830" t="s">
        <v>38</v>
      </c>
      <c r="AC2830" t="b">
        <v>0</v>
      </c>
      <c r="AD2830" t="b">
        <v>0</v>
      </c>
      <c r="AE2830" s="3">
        <v>93085</v>
      </c>
      <c r="AF2830" s="3">
        <v>0</v>
      </c>
    </row>
    <row r="2831" spans="1:32" x14ac:dyDescent="0.3">
      <c r="A2831" t="s">
        <v>191</v>
      </c>
      <c r="B2831" t="b">
        <v>0</v>
      </c>
      <c r="D2831" t="b">
        <v>0</v>
      </c>
      <c r="E2831" s="1">
        <v>44012</v>
      </c>
      <c r="F2831" t="b">
        <v>1</v>
      </c>
      <c r="G2831" t="s">
        <v>159</v>
      </c>
      <c r="H2831" t="b">
        <v>1</v>
      </c>
      <c r="I2831" s="2">
        <v>43472.728530092594</v>
      </c>
      <c r="J2831" t="b">
        <v>0</v>
      </c>
      <c r="K2831" t="b">
        <v>0</v>
      </c>
      <c r="L2831" t="s">
        <v>226</v>
      </c>
      <c r="M2831">
        <v>2</v>
      </c>
      <c r="N2831">
        <v>2020</v>
      </c>
      <c r="O2831" t="s">
        <v>34</v>
      </c>
      <c r="P2831" t="s">
        <v>34</v>
      </c>
      <c r="Q2831" t="s">
        <v>120</v>
      </c>
      <c r="R2831" t="s">
        <v>87</v>
      </c>
      <c r="S2831" s="2">
        <v>44296.959062499998</v>
      </c>
      <c r="U2831" s="2">
        <v>43845.889317129629</v>
      </c>
      <c r="V2831" t="b">
        <v>0</v>
      </c>
      <c r="W2831" t="s">
        <v>1226</v>
      </c>
      <c r="X2831" t="s">
        <v>4101</v>
      </c>
      <c r="Z2831" t="b">
        <v>0</v>
      </c>
      <c r="AA2831" t="s">
        <v>150</v>
      </c>
      <c r="AB2831" t="s">
        <v>38</v>
      </c>
      <c r="AC2831" t="b">
        <v>0</v>
      </c>
      <c r="AD2831" t="b">
        <v>0</v>
      </c>
      <c r="AE2831" s="3">
        <v>85725</v>
      </c>
      <c r="AF2831" s="3">
        <v>0</v>
      </c>
    </row>
    <row r="2832" spans="1:32" x14ac:dyDescent="0.3">
      <c r="A2832" t="s">
        <v>4115</v>
      </c>
      <c r="B2832" t="b">
        <v>0</v>
      </c>
      <c r="D2832" t="b">
        <v>0</v>
      </c>
      <c r="E2832" s="1">
        <v>44012</v>
      </c>
      <c r="F2832" t="b">
        <v>1</v>
      </c>
      <c r="G2832" t="s">
        <v>150</v>
      </c>
      <c r="H2832" t="b">
        <v>1</v>
      </c>
      <c r="I2832" s="2">
        <v>43598.221273148149</v>
      </c>
      <c r="J2832" t="b">
        <v>0</v>
      </c>
      <c r="K2832" t="b">
        <v>0</v>
      </c>
      <c r="L2832" t="s">
        <v>226</v>
      </c>
      <c r="M2832">
        <v>2</v>
      </c>
      <c r="N2832">
        <v>2020</v>
      </c>
      <c r="O2832" t="s">
        <v>34</v>
      </c>
      <c r="P2832" t="s">
        <v>34</v>
      </c>
      <c r="Q2832" t="s">
        <v>120</v>
      </c>
      <c r="R2832" t="s">
        <v>87</v>
      </c>
      <c r="S2832" s="2">
        <v>44297.83829861111</v>
      </c>
      <c r="U2832" s="2">
        <v>43972.763414351852</v>
      </c>
      <c r="V2832" t="b">
        <v>0</v>
      </c>
      <c r="W2832" t="s">
        <v>121</v>
      </c>
      <c r="X2832" t="s">
        <v>4116</v>
      </c>
      <c r="Z2832" t="b">
        <v>0</v>
      </c>
      <c r="AA2832" t="s">
        <v>181</v>
      </c>
      <c r="AB2832" t="s">
        <v>38</v>
      </c>
      <c r="AC2832" t="b">
        <v>0</v>
      </c>
      <c r="AD2832" t="b">
        <v>0</v>
      </c>
      <c r="AE2832" s="3">
        <v>81865</v>
      </c>
      <c r="AF2832" s="3">
        <v>0</v>
      </c>
    </row>
    <row r="2833" spans="1:32" x14ac:dyDescent="0.3">
      <c r="A2833" t="s">
        <v>4301</v>
      </c>
      <c r="B2833" t="b">
        <v>0</v>
      </c>
      <c r="D2833" t="b">
        <v>0</v>
      </c>
      <c r="E2833" s="1">
        <v>44012</v>
      </c>
      <c r="F2833" t="b">
        <v>1</v>
      </c>
      <c r="G2833" t="s">
        <v>40</v>
      </c>
      <c r="H2833" t="b">
        <v>1</v>
      </c>
      <c r="I2833" s="2">
        <v>43543.511111111111</v>
      </c>
      <c r="J2833" t="b">
        <v>0</v>
      </c>
      <c r="K2833" t="b">
        <v>0</v>
      </c>
      <c r="L2833" t="s">
        <v>226</v>
      </c>
      <c r="M2833">
        <v>2</v>
      </c>
      <c r="N2833">
        <v>2020</v>
      </c>
      <c r="O2833" t="s">
        <v>34</v>
      </c>
      <c r="P2833" t="s">
        <v>34</v>
      </c>
      <c r="Q2833" t="s">
        <v>69</v>
      </c>
      <c r="R2833" t="s">
        <v>74</v>
      </c>
      <c r="S2833" s="2">
        <v>44168.781400462962</v>
      </c>
      <c r="U2833" s="2">
        <v>44112.817708333336</v>
      </c>
      <c r="V2833" t="b">
        <v>0</v>
      </c>
      <c r="W2833" t="s">
        <v>37</v>
      </c>
      <c r="X2833" t="s">
        <v>4302</v>
      </c>
      <c r="Z2833" t="b">
        <v>0</v>
      </c>
      <c r="AA2833" t="s">
        <v>74</v>
      </c>
      <c r="AB2833" t="s">
        <v>38</v>
      </c>
      <c r="AC2833" t="b">
        <v>0</v>
      </c>
      <c r="AD2833" t="b">
        <v>0</v>
      </c>
      <c r="AE2833" s="3">
        <v>65199</v>
      </c>
      <c r="AF2833" s="3">
        <v>0</v>
      </c>
    </row>
    <row r="2834" spans="1:32" x14ac:dyDescent="0.3">
      <c r="A2834" t="s">
        <v>4330</v>
      </c>
      <c r="B2834" t="b">
        <v>0</v>
      </c>
      <c r="D2834" t="b">
        <v>0</v>
      </c>
      <c r="E2834" s="1">
        <v>44012</v>
      </c>
      <c r="F2834" t="b">
        <v>1</v>
      </c>
      <c r="G2834" t="s">
        <v>40</v>
      </c>
      <c r="H2834" t="b">
        <v>1</v>
      </c>
      <c r="I2834" s="2">
        <v>43696.552893518521</v>
      </c>
      <c r="J2834" t="b">
        <v>0</v>
      </c>
      <c r="K2834" t="b">
        <v>0</v>
      </c>
      <c r="L2834" t="s">
        <v>226</v>
      </c>
      <c r="M2834">
        <v>2</v>
      </c>
      <c r="N2834">
        <v>2020</v>
      </c>
      <c r="O2834" t="s">
        <v>34</v>
      </c>
      <c r="P2834" t="s">
        <v>34</v>
      </c>
      <c r="Q2834" t="s">
        <v>35</v>
      </c>
      <c r="R2834" t="s">
        <v>40</v>
      </c>
      <c r="S2834" s="2">
        <v>44229.577094907407</v>
      </c>
      <c r="U2834" s="2">
        <v>44229.577094907407</v>
      </c>
      <c r="V2834" t="b">
        <v>0</v>
      </c>
      <c r="W2834" t="s">
        <v>37</v>
      </c>
      <c r="X2834" t="s">
        <v>4331</v>
      </c>
      <c r="Y2834" t="s">
        <v>1253</v>
      </c>
      <c r="Z2834" t="b">
        <v>0</v>
      </c>
      <c r="AA2834" t="s">
        <v>194</v>
      </c>
      <c r="AB2834" t="s">
        <v>38</v>
      </c>
      <c r="AC2834" t="b">
        <v>0</v>
      </c>
      <c r="AD2834" t="b">
        <v>0</v>
      </c>
      <c r="AE2834" s="3">
        <v>74699</v>
      </c>
      <c r="AF2834" s="3">
        <v>0</v>
      </c>
    </row>
    <row r="2835" spans="1:32" x14ac:dyDescent="0.3">
      <c r="A2835" t="s">
        <v>4464</v>
      </c>
      <c r="B2835" t="b">
        <v>0</v>
      </c>
      <c r="D2835" t="b">
        <v>0</v>
      </c>
      <c r="E2835" s="1">
        <v>44012</v>
      </c>
      <c r="F2835" t="b">
        <v>1</v>
      </c>
      <c r="G2835" t="s">
        <v>150</v>
      </c>
      <c r="H2835" t="b">
        <v>1</v>
      </c>
      <c r="I2835" s="2">
        <v>43670.703969907408</v>
      </c>
      <c r="J2835" t="b">
        <v>0</v>
      </c>
      <c r="K2835" t="b">
        <v>0</v>
      </c>
      <c r="L2835" t="s">
        <v>226</v>
      </c>
      <c r="M2835">
        <v>2</v>
      </c>
      <c r="N2835">
        <v>2020</v>
      </c>
      <c r="O2835" t="s">
        <v>34</v>
      </c>
      <c r="P2835" t="s">
        <v>34</v>
      </c>
      <c r="Q2835" t="s">
        <v>120</v>
      </c>
      <c r="R2835" t="s">
        <v>87</v>
      </c>
      <c r="S2835" s="2">
        <v>44296.959062499998</v>
      </c>
      <c r="U2835" s="2">
        <v>43864.632048611114</v>
      </c>
      <c r="V2835" t="b">
        <v>0</v>
      </c>
      <c r="W2835" t="s">
        <v>98</v>
      </c>
      <c r="X2835" t="s">
        <v>4465</v>
      </c>
      <c r="Z2835" t="b">
        <v>0</v>
      </c>
      <c r="AA2835" t="s">
        <v>150</v>
      </c>
      <c r="AB2835" t="s">
        <v>38</v>
      </c>
      <c r="AC2835" t="b">
        <v>1</v>
      </c>
      <c r="AD2835" t="b">
        <v>0</v>
      </c>
      <c r="AE2835" s="3">
        <v>86860</v>
      </c>
      <c r="AF2835" s="3">
        <v>0</v>
      </c>
    </row>
    <row r="2836" spans="1:32" x14ac:dyDescent="0.3">
      <c r="A2836" t="s">
        <v>2090</v>
      </c>
      <c r="B2836" t="b">
        <v>0</v>
      </c>
      <c r="D2836" t="b">
        <v>0</v>
      </c>
      <c r="E2836" s="1">
        <v>44012</v>
      </c>
      <c r="F2836" t="b">
        <v>1</v>
      </c>
      <c r="G2836" t="s">
        <v>1034</v>
      </c>
      <c r="H2836" t="b">
        <v>1</v>
      </c>
      <c r="I2836" s="2">
        <v>43928.830706018518</v>
      </c>
      <c r="J2836" t="b">
        <v>0</v>
      </c>
      <c r="K2836" t="b">
        <v>0</v>
      </c>
      <c r="L2836" t="s">
        <v>226</v>
      </c>
      <c r="M2836">
        <v>2</v>
      </c>
      <c r="N2836">
        <v>2020</v>
      </c>
      <c r="O2836" t="s">
        <v>5</v>
      </c>
      <c r="P2836" t="s">
        <v>5</v>
      </c>
      <c r="Q2836" t="s">
        <v>120</v>
      </c>
      <c r="R2836" t="s">
        <v>87</v>
      </c>
      <c r="S2836" s="2">
        <v>44297.83829861111</v>
      </c>
      <c r="U2836" s="2">
        <v>44012.721701388888</v>
      </c>
      <c r="V2836" t="b">
        <v>0</v>
      </c>
      <c r="W2836" t="s">
        <v>121</v>
      </c>
      <c r="X2836" t="s">
        <v>5178</v>
      </c>
      <c r="Z2836" t="b">
        <v>0</v>
      </c>
      <c r="AA2836" t="s">
        <v>1034</v>
      </c>
      <c r="AB2836" t="s">
        <v>42</v>
      </c>
      <c r="AC2836" t="b">
        <v>0</v>
      </c>
      <c r="AD2836" t="b">
        <v>1</v>
      </c>
      <c r="AE2836" s="3">
        <v>60594</v>
      </c>
      <c r="AF2836" s="3">
        <v>60594</v>
      </c>
    </row>
    <row r="2837" spans="1:32" x14ac:dyDescent="0.3">
      <c r="A2837" t="s">
        <v>5871</v>
      </c>
      <c r="B2837" t="b">
        <v>0</v>
      </c>
      <c r="D2837" t="b">
        <v>0</v>
      </c>
      <c r="E2837" s="1">
        <v>44012</v>
      </c>
      <c r="F2837" t="b">
        <v>1</v>
      </c>
      <c r="G2837" t="s">
        <v>150</v>
      </c>
      <c r="H2837" t="b">
        <v>0</v>
      </c>
      <c r="I2837" s="2">
        <v>43769.865636574075</v>
      </c>
      <c r="J2837" t="b">
        <v>0</v>
      </c>
      <c r="K2837" t="b">
        <v>0</v>
      </c>
      <c r="L2837" t="s">
        <v>226</v>
      </c>
      <c r="M2837">
        <v>2</v>
      </c>
      <c r="N2837">
        <v>2020</v>
      </c>
      <c r="O2837" t="s">
        <v>34</v>
      </c>
      <c r="P2837" t="s">
        <v>34</v>
      </c>
      <c r="Q2837" t="s">
        <v>120</v>
      </c>
      <c r="R2837" t="s">
        <v>87</v>
      </c>
      <c r="S2837" s="2">
        <v>44296.959062499998</v>
      </c>
      <c r="U2837" s="2">
        <v>43980.851979166669</v>
      </c>
      <c r="V2837" t="b">
        <v>0</v>
      </c>
      <c r="W2837" t="s">
        <v>2297</v>
      </c>
      <c r="X2837" t="s">
        <v>5872</v>
      </c>
      <c r="Z2837" t="b">
        <v>0</v>
      </c>
      <c r="AA2837" t="s">
        <v>123</v>
      </c>
      <c r="AB2837" t="s">
        <v>38</v>
      </c>
      <c r="AC2837" t="b">
        <v>0</v>
      </c>
      <c r="AD2837" t="b">
        <v>0</v>
      </c>
      <c r="AE2837" s="3">
        <v>90775</v>
      </c>
      <c r="AF2837" s="3">
        <v>0</v>
      </c>
    </row>
    <row r="2838" spans="1:32" x14ac:dyDescent="0.3">
      <c r="A2838" t="s">
        <v>694</v>
      </c>
      <c r="B2838" t="b">
        <v>0</v>
      </c>
      <c r="D2838" t="b">
        <v>0</v>
      </c>
      <c r="E2838" s="1">
        <v>44012</v>
      </c>
      <c r="F2838" t="b">
        <v>1</v>
      </c>
      <c r="G2838" t="s">
        <v>150</v>
      </c>
      <c r="H2838" t="b">
        <v>0</v>
      </c>
      <c r="I2838" s="2">
        <v>43355.741006944445</v>
      </c>
      <c r="J2838" t="b">
        <v>0</v>
      </c>
      <c r="K2838" t="b">
        <v>0</v>
      </c>
      <c r="L2838" t="s">
        <v>226</v>
      </c>
      <c r="M2838">
        <v>2</v>
      </c>
      <c r="N2838">
        <v>2020</v>
      </c>
      <c r="O2838" t="s">
        <v>34</v>
      </c>
      <c r="P2838" t="s">
        <v>34</v>
      </c>
      <c r="Q2838" t="s">
        <v>120</v>
      </c>
      <c r="R2838" t="s">
        <v>87</v>
      </c>
      <c r="S2838" s="2">
        <v>44296.959062499998</v>
      </c>
      <c r="U2838" s="2">
        <v>43791.233854166669</v>
      </c>
      <c r="V2838" t="b">
        <v>0</v>
      </c>
      <c r="W2838" t="s">
        <v>98</v>
      </c>
      <c r="X2838" t="s">
        <v>5886</v>
      </c>
      <c r="Z2838" t="b">
        <v>0</v>
      </c>
      <c r="AA2838" t="s">
        <v>150</v>
      </c>
      <c r="AB2838" t="s">
        <v>38</v>
      </c>
      <c r="AC2838" t="b">
        <v>1</v>
      </c>
      <c r="AD2838" t="b">
        <v>0</v>
      </c>
      <c r="AE2838" s="3">
        <v>73600</v>
      </c>
      <c r="AF2838" s="3">
        <v>0</v>
      </c>
    </row>
    <row r="2839" spans="1:32" x14ac:dyDescent="0.3">
      <c r="A2839" t="s">
        <v>284</v>
      </c>
      <c r="B2839" t="b">
        <v>0</v>
      </c>
      <c r="D2839" t="b">
        <v>0</v>
      </c>
      <c r="E2839" s="1">
        <v>44013</v>
      </c>
      <c r="F2839" t="b">
        <v>1</v>
      </c>
      <c r="G2839" t="s">
        <v>109</v>
      </c>
      <c r="H2839" t="b">
        <v>1</v>
      </c>
      <c r="I2839" s="2">
        <v>42479.519074074073</v>
      </c>
      <c r="J2839" t="b">
        <v>0</v>
      </c>
      <c r="K2839" t="b">
        <v>0</v>
      </c>
      <c r="L2839" t="s">
        <v>286</v>
      </c>
      <c r="M2839">
        <v>3</v>
      </c>
      <c r="N2839">
        <v>2020</v>
      </c>
      <c r="O2839" t="s">
        <v>34</v>
      </c>
      <c r="P2839" t="s">
        <v>34</v>
      </c>
      <c r="Q2839" t="s">
        <v>5969</v>
      </c>
      <c r="R2839" t="s">
        <v>87</v>
      </c>
      <c r="S2839" s="2">
        <v>44296.959062499998</v>
      </c>
      <c r="U2839" s="2">
        <v>43647.721134259256</v>
      </c>
      <c r="V2839" t="b">
        <v>0</v>
      </c>
      <c r="W2839" t="s">
        <v>141</v>
      </c>
      <c r="X2839" t="s">
        <v>287</v>
      </c>
      <c r="Z2839" t="b">
        <v>0</v>
      </c>
      <c r="AA2839" t="s">
        <v>246</v>
      </c>
      <c r="AB2839" t="s">
        <v>38</v>
      </c>
      <c r="AC2839" t="b">
        <v>0</v>
      </c>
      <c r="AD2839" t="b">
        <v>0</v>
      </c>
      <c r="AE2839" s="3">
        <v>54805</v>
      </c>
      <c r="AF2839" s="3">
        <v>0</v>
      </c>
    </row>
    <row r="2840" spans="1:32" x14ac:dyDescent="0.3">
      <c r="A2840" t="s">
        <v>297</v>
      </c>
      <c r="B2840" t="b">
        <v>0</v>
      </c>
      <c r="D2840" t="b">
        <v>0</v>
      </c>
      <c r="E2840" s="1">
        <v>44013</v>
      </c>
      <c r="F2840" t="b">
        <v>1</v>
      </c>
      <c r="G2840" t="s">
        <v>109</v>
      </c>
      <c r="H2840" t="b">
        <v>1</v>
      </c>
      <c r="I2840" s="2">
        <v>42480.019513888888</v>
      </c>
      <c r="J2840" t="b">
        <v>0</v>
      </c>
      <c r="K2840" t="b">
        <v>0</v>
      </c>
      <c r="L2840" t="s">
        <v>286</v>
      </c>
      <c r="M2840">
        <v>3</v>
      </c>
      <c r="N2840">
        <v>2020</v>
      </c>
      <c r="O2840" t="s">
        <v>34</v>
      </c>
      <c r="P2840" t="s">
        <v>34</v>
      </c>
      <c r="Q2840" t="s">
        <v>5969</v>
      </c>
      <c r="R2840" t="s">
        <v>87</v>
      </c>
      <c r="S2840" s="2">
        <v>44297.856377314813</v>
      </c>
      <c r="U2840" s="2">
        <v>43874.244050925925</v>
      </c>
      <c r="V2840" t="b">
        <v>0</v>
      </c>
      <c r="W2840" t="s">
        <v>37</v>
      </c>
      <c r="X2840" t="s">
        <v>298</v>
      </c>
      <c r="Z2840" t="b">
        <v>0</v>
      </c>
      <c r="AA2840" t="s">
        <v>246</v>
      </c>
      <c r="AB2840" t="s">
        <v>38</v>
      </c>
      <c r="AC2840" t="b">
        <v>0</v>
      </c>
      <c r="AD2840" t="b">
        <v>0</v>
      </c>
      <c r="AE2840" s="3">
        <v>75320</v>
      </c>
      <c r="AF2840" s="3">
        <v>0</v>
      </c>
    </row>
    <row r="2841" spans="1:32" x14ac:dyDescent="0.3">
      <c r="A2841" t="s">
        <v>549</v>
      </c>
      <c r="B2841" t="b">
        <v>0</v>
      </c>
      <c r="D2841" t="b">
        <v>0</v>
      </c>
      <c r="E2841" s="1">
        <v>44013</v>
      </c>
      <c r="F2841" t="b">
        <v>1</v>
      </c>
      <c r="G2841" t="s">
        <v>109</v>
      </c>
      <c r="H2841" t="b">
        <v>0</v>
      </c>
      <c r="I2841" s="2">
        <v>42545.231180555558</v>
      </c>
      <c r="J2841" t="b">
        <v>0</v>
      </c>
      <c r="K2841" t="b">
        <v>0</v>
      </c>
      <c r="L2841" t="s">
        <v>286</v>
      </c>
      <c r="M2841">
        <v>3</v>
      </c>
      <c r="N2841">
        <v>2020</v>
      </c>
      <c r="O2841" t="s">
        <v>34</v>
      </c>
      <c r="P2841" t="s">
        <v>34</v>
      </c>
      <c r="Q2841" t="s">
        <v>5977</v>
      </c>
      <c r="R2841" t="s">
        <v>87</v>
      </c>
      <c r="S2841" s="2">
        <v>44296.959062499998</v>
      </c>
      <c r="U2841" s="2">
        <v>43887.692824074074</v>
      </c>
      <c r="V2841" t="b">
        <v>0</v>
      </c>
      <c r="W2841" t="s">
        <v>98</v>
      </c>
      <c r="X2841" t="s">
        <v>552</v>
      </c>
      <c r="Z2841" t="b">
        <v>0</v>
      </c>
      <c r="AA2841" t="s">
        <v>246</v>
      </c>
      <c r="AB2841" t="s">
        <v>38</v>
      </c>
      <c r="AC2841" t="b">
        <v>0</v>
      </c>
      <c r="AD2841" t="b">
        <v>0</v>
      </c>
      <c r="AE2841" s="3">
        <v>54805</v>
      </c>
      <c r="AF2841" s="3">
        <v>0</v>
      </c>
    </row>
    <row r="2842" spans="1:32" x14ac:dyDescent="0.3">
      <c r="A2842" t="s">
        <v>549</v>
      </c>
      <c r="B2842" t="b">
        <v>0</v>
      </c>
      <c r="D2842" t="b">
        <v>0</v>
      </c>
      <c r="E2842" s="1">
        <v>44013</v>
      </c>
      <c r="F2842" t="b">
        <v>1</v>
      </c>
      <c r="G2842" t="s">
        <v>109</v>
      </c>
      <c r="H2842" t="b">
        <v>1</v>
      </c>
      <c r="I2842" s="2">
        <v>42548.059618055559</v>
      </c>
      <c r="J2842" t="b">
        <v>0</v>
      </c>
      <c r="K2842" t="b">
        <v>0</v>
      </c>
      <c r="L2842" t="s">
        <v>286</v>
      </c>
      <c r="M2842">
        <v>3</v>
      </c>
      <c r="N2842">
        <v>2020</v>
      </c>
      <c r="O2842" t="s">
        <v>34</v>
      </c>
      <c r="P2842" t="s">
        <v>34</v>
      </c>
      <c r="Q2842" t="s">
        <v>5975</v>
      </c>
      <c r="R2842" t="s">
        <v>87</v>
      </c>
      <c r="S2842" s="2">
        <v>44296.959062499998</v>
      </c>
      <c r="U2842" s="2">
        <v>43955.62091435185</v>
      </c>
      <c r="V2842" t="b">
        <v>0</v>
      </c>
      <c r="W2842" t="s">
        <v>98</v>
      </c>
      <c r="X2842" t="s">
        <v>620</v>
      </c>
      <c r="Z2842" t="b">
        <v>0</v>
      </c>
      <c r="AA2842" t="s">
        <v>222</v>
      </c>
      <c r="AB2842" t="s">
        <v>38</v>
      </c>
      <c r="AC2842" t="b">
        <v>0</v>
      </c>
      <c r="AD2842" t="b">
        <v>0</v>
      </c>
      <c r="AE2842" s="3">
        <v>54805</v>
      </c>
      <c r="AF2842" s="3">
        <v>0</v>
      </c>
    </row>
    <row r="2843" spans="1:32" x14ac:dyDescent="0.3">
      <c r="A2843" t="s">
        <v>549</v>
      </c>
      <c r="B2843" t="b">
        <v>0</v>
      </c>
      <c r="D2843" t="b">
        <v>0</v>
      </c>
      <c r="E2843" s="1">
        <v>44013</v>
      </c>
      <c r="F2843" t="b">
        <v>1</v>
      </c>
      <c r="G2843" t="s">
        <v>109</v>
      </c>
      <c r="H2843" t="b">
        <v>1</v>
      </c>
      <c r="I2843" s="2">
        <v>42550.150995370372</v>
      </c>
      <c r="J2843" t="b">
        <v>0</v>
      </c>
      <c r="K2843" t="b">
        <v>0</v>
      </c>
      <c r="L2843" t="s">
        <v>286</v>
      </c>
      <c r="M2843">
        <v>3</v>
      </c>
      <c r="N2843">
        <v>2020</v>
      </c>
      <c r="O2843" t="s">
        <v>34</v>
      </c>
      <c r="P2843" t="s">
        <v>34</v>
      </c>
      <c r="Q2843" t="s">
        <v>5981</v>
      </c>
      <c r="R2843" t="s">
        <v>87</v>
      </c>
      <c r="S2843" s="2">
        <v>44296.959062499998</v>
      </c>
      <c r="U2843" s="2">
        <v>43887.693773148145</v>
      </c>
      <c r="V2843" t="b">
        <v>0</v>
      </c>
      <c r="W2843" t="s">
        <v>98</v>
      </c>
      <c r="X2843" t="s">
        <v>659</v>
      </c>
      <c r="Z2843" t="b">
        <v>0</v>
      </c>
      <c r="AA2843" t="s">
        <v>246</v>
      </c>
      <c r="AB2843" t="s">
        <v>38</v>
      </c>
      <c r="AC2843" t="b">
        <v>0</v>
      </c>
      <c r="AD2843" t="b">
        <v>0</v>
      </c>
      <c r="AE2843" s="3">
        <v>54805</v>
      </c>
      <c r="AF2843" s="3">
        <v>0</v>
      </c>
    </row>
    <row r="2844" spans="1:32" x14ac:dyDescent="0.3">
      <c r="A2844" t="s">
        <v>684</v>
      </c>
      <c r="B2844" t="b">
        <v>0</v>
      </c>
      <c r="D2844" t="b">
        <v>0</v>
      </c>
      <c r="E2844" s="1">
        <v>44013</v>
      </c>
      <c r="F2844" t="b">
        <v>1</v>
      </c>
      <c r="G2844" t="s">
        <v>109</v>
      </c>
      <c r="H2844" t="b">
        <v>0</v>
      </c>
      <c r="I2844" s="2">
        <v>42550.460462962961</v>
      </c>
      <c r="J2844" t="b">
        <v>0</v>
      </c>
      <c r="K2844" t="b">
        <v>0</v>
      </c>
      <c r="L2844" t="s">
        <v>286</v>
      </c>
      <c r="M2844">
        <v>3</v>
      </c>
      <c r="N2844">
        <v>2020</v>
      </c>
      <c r="O2844" t="s">
        <v>34</v>
      </c>
      <c r="P2844" t="s">
        <v>34</v>
      </c>
      <c r="Q2844" t="s">
        <v>5976</v>
      </c>
      <c r="R2844" t="s">
        <v>87</v>
      </c>
      <c r="S2844" s="2">
        <v>44296.959062499998</v>
      </c>
      <c r="U2844" s="2">
        <v>43969.428831018522</v>
      </c>
      <c r="V2844" t="b">
        <v>0</v>
      </c>
      <c r="W2844" t="s">
        <v>141</v>
      </c>
      <c r="X2844" t="s">
        <v>685</v>
      </c>
      <c r="Z2844" t="b">
        <v>0</v>
      </c>
      <c r="AA2844" t="s">
        <v>123</v>
      </c>
      <c r="AB2844" t="s">
        <v>38</v>
      </c>
      <c r="AC2844" t="b">
        <v>0</v>
      </c>
      <c r="AD2844" t="b">
        <v>0</v>
      </c>
      <c r="AE2844" s="3">
        <v>54805</v>
      </c>
      <c r="AF2844" s="3">
        <v>0</v>
      </c>
    </row>
    <row r="2845" spans="1:32" x14ac:dyDescent="0.3">
      <c r="A2845" t="s">
        <v>175</v>
      </c>
      <c r="B2845" t="b">
        <v>0</v>
      </c>
      <c r="D2845" t="b">
        <v>0</v>
      </c>
      <c r="E2845" s="1">
        <v>44013</v>
      </c>
      <c r="F2845" t="b">
        <v>1</v>
      </c>
      <c r="G2845" t="s">
        <v>109</v>
      </c>
      <c r="H2845" t="b">
        <v>1</v>
      </c>
      <c r="I2845" s="2">
        <v>42772.948298611111</v>
      </c>
      <c r="J2845" t="b">
        <v>0</v>
      </c>
      <c r="K2845" t="b">
        <v>0</v>
      </c>
      <c r="L2845" t="s">
        <v>286</v>
      </c>
      <c r="M2845">
        <v>3</v>
      </c>
      <c r="N2845">
        <v>2020</v>
      </c>
      <c r="O2845" t="s">
        <v>34</v>
      </c>
      <c r="P2845" t="s">
        <v>34</v>
      </c>
      <c r="Q2845" t="s">
        <v>5974</v>
      </c>
      <c r="R2845" t="s">
        <v>87</v>
      </c>
      <c r="S2845" s="2">
        <v>44297.853321759256</v>
      </c>
      <c r="U2845" s="2">
        <v>43887.694560185184</v>
      </c>
      <c r="V2845" t="b">
        <v>0</v>
      </c>
      <c r="W2845" t="s">
        <v>98</v>
      </c>
      <c r="X2845" t="s">
        <v>1061</v>
      </c>
      <c r="Z2845" t="b">
        <v>0</v>
      </c>
      <c r="AA2845" t="s">
        <v>246</v>
      </c>
      <c r="AB2845" t="s">
        <v>38</v>
      </c>
      <c r="AC2845" t="b">
        <v>0</v>
      </c>
      <c r="AD2845" t="b">
        <v>0</v>
      </c>
      <c r="AE2845" s="3">
        <v>54805</v>
      </c>
      <c r="AF2845" s="3">
        <v>0</v>
      </c>
    </row>
    <row r="2846" spans="1:32" x14ac:dyDescent="0.3">
      <c r="A2846" t="s">
        <v>770</v>
      </c>
      <c r="B2846" t="b">
        <v>0</v>
      </c>
      <c r="D2846" t="b">
        <v>0</v>
      </c>
      <c r="E2846" s="1">
        <v>44013</v>
      </c>
      <c r="F2846" t="b">
        <v>1</v>
      </c>
      <c r="G2846" t="s">
        <v>246</v>
      </c>
      <c r="H2846" t="b">
        <v>0</v>
      </c>
      <c r="I2846" s="2">
        <v>43608.600659722222</v>
      </c>
      <c r="J2846" t="b">
        <v>0</v>
      </c>
      <c r="K2846" t="b">
        <v>0</v>
      </c>
      <c r="L2846" t="s">
        <v>286</v>
      </c>
      <c r="M2846">
        <v>3</v>
      </c>
      <c r="N2846">
        <v>2020</v>
      </c>
      <c r="O2846" t="s">
        <v>34</v>
      </c>
      <c r="P2846" t="s">
        <v>34</v>
      </c>
      <c r="Q2846" t="s">
        <v>120</v>
      </c>
      <c r="R2846" t="s">
        <v>87</v>
      </c>
      <c r="S2846" s="2">
        <v>44297.83829861111</v>
      </c>
      <c r="U2846" s="2">
        <v>43875.871215277781</v>
      </c>
      <c r="V2846" t="b">
        <v>0</v>
      </c>
      <c r="W2846" t="s">
        <v>121</v>
      </c>
      <c r="X2846" t="s">
        <v>2865</v>
      </c>
      <c r="Z2846" t="b">
        <v>0</v>
      </c>
      <c r="AA2846" t="s">
        <v>246</v>
      </c>
      <c r="AB2846" t="s">
        <v>38</v>
      </c>
      <c r="AC2846" t="b">
        <v>0</v>
      </c>
      <c r="AD2846" t="b">
        <v>0</v>
      </c>
      <c r="AE2846" s="3">
        <v>85000</v>
      </c>
      <c r="AF2846" s="3">
        <v>0</v>
      </c>
    </row>
    <row r="2847" spans="1:32" x14ac:dyDescent="0.3">
      <c r="A2847" t="s">
        <v>3099</v>
      </c>
      <c r="B2847" t="b">
        <v>0</v>
      </c>
      <c r="D2847" t="b">
        <v>0</v>
      </c>
      <c r="E2847" s="1">
        <v>44013</v>
      </c>
      <c r="F2847" t="b">
        <v>1</v>
      </c>
      <c r="G2847" t="s">
        <v>159</v>
      </c>
      <c r="H2847" t="b">
        <v>0</v>
      </c>
      <c r="I2847" s="2">
        <v>43719.876342592594</v>
      </c>
      <c r="J2847" t="b">
        <v>0</v>
      </c>
      <c r="K2847" t="b">
        <v>0</v>
      </c>
      <c r="L2847" t="s">
        <v>286</v>
      </c>
      <c r="M2847">
        <v>3</v>
      </c>
      <c r="N2847">
        <v>2020</v>
      </c>
      <c r="O2847" t="s">
        <v>34</v>
      </c>
      <c r="P2847" t="s">
        <v>34</v>
      </c>
      <c r="R2847" t="s">
        <v>87</v>
      </c>
      <c r="S2847" s="2">
        <v>44297.8278587963</v>
      </c>
      <c r="U2847" s="2">
        <v>43969.84814814815</v>
      </c>
      <c r="V2847" t="b">
        <v>0</v>
      </c>
      <c r="W2847" t="s">
        <v>83</v>
      </c>
      <c r="X2847" t="s">
        <v>3100</v>
      </c>
      <c r="Z2847" t="b">
        <v>0</v>
      </c>
      <c r="AA2847" t="s">
        <v>123</v>
      </c>
      <c r="AB2847" t="s">
        <v>38</v>
      </c>
      <c r="AC2847" t="b">
        <v>0</v>
      </c>
      <c r="AD2847" t="b">
        <v>0</v>
      </c>
      <c r="AE2847" s="3">
        <v>104550</v>
      </c>
      <c r="AF2847" s="3">
        <v>0</v>
      </c>
    </row>
    <row r="2848" spans="1:32" x14ac:dyDescent="0.3">
      <c r="A2848" t="s">
        <v>138</v>
      </c>
      <c r="B2848" t="b">
        <v>0</v>
      </c>
      <c r="D2848" t="b">
        <v>0</v>
      </c>
      <c r="E2848" s="1">
        <v>44013</v>
      </c>
      <c r="F2848" t="b">
        <v>1</v>
      </c>
      <c r="G2848" t="s">
        <v>40</v>
      </c>
      <c r="H2848" t="b">
        <v>0</v>
      </c>
      <c r="I2848" s="2">
        <v>43860.887870370374</v>
      </c>
      <c r="J2848" t="b">
        <v>0</v>
      </c>
      <c r="K2848" t="b">
        <v>0</v>
      </c>
      <c r="L2848" t="s">
        <v>286</v>
      </c>
      <c r="M2848">
        <v>3</v>
      </c>
      <c r="N2848">
        <v>2020</v>
      </c>
      <c r="O2848" t="s">
        <v>34</v>
      </c>
      <c r="P2848" t="s">
        <v>34</v>
      </c>
      <c r="Q2848" t="s">
        <v>64</v>
      </c>
      <c r="R2848" t="s">
        <v>87</v>
      </c>
      <c r="S2848" s="2">
        <v>44297.8278587963</v>
      </c>
      <c r="U2848" s="2">
        <v>43900.585127314815</v>
      </c>
      <c r="V2848" t="b">
        <v>0</v>
      </c>
      <c r="W2848" t="s">
        <v>83</v>
      </c>
      <c r="X2848" t="s">
        <v>3662</v>
      </c>
      <c r="Z2848" t="b">
        <v>0</v>
      </c>
      <c r="AA2848" t="s">
        <v>66</v>
      </c>
      <c r="AB2848" t="s">
        <v>38</v>
      </c>
      <c r="AC2848" t="b">
        <v>0</v>
      </c>
      <c r="AD2848" t="b">
        <v>0</v>
      </c>
      <c r="AE2848" s="3">
        <v>91000</v>
      </c>
      <c r="AF2848" s="3">
        <v>0</v>
      </c>
    </row>
    <row r="2849" spans="1:32" x14ac:dyDescent="0.3">
      <c r="A2849" t="s">
        <v>1961</v>
      </c>
      <c r="B2849" t="b">
        <v>0</v>
      </c>
      <c r="D2849" t="b">
        <v>0</v>
      </c>
      <c r="E2849" s="1">
        <v>44013</v>
      </c>
      <c r="F2849" t="b">
        <v>1</v>
      </c>
      <c r="G2849" t="s">
        <v>40</v>
      </c>
      <c r="H2849" t="b">
        <v>0</v>
      </c>
      <c r="I2849" s="2">
        <v>43863.810833333337</v>
      </c>
      <c r="J2849" t="b">
        <v>0</v>
      </c>
      <c r="K2849" t="b">
        <v>0</v>
      </c>
      <c r="L2849" t="s">
        <v>286</v>
      </c>
      <c r="M2849">
        <v>3</v>
      </c>
      <c r="N2849">
        <v>2020</v>
      </c>
      <c r="O2849" t="s">
        <v>34</v>
      </c>
      <c r="P2849" t="s">
        <v>34</v>
      </c>
      <c r="Q2849" t="s">
        <v>64</v>
      </c>
      <c r="R2849" t="s">
        <v>87</v>
      </c>
      <c r="S2849" s="2">
        <v>44297.8278587963</v>
      </c>
      <c r="U2849" s="2">
        <v>43900.585381944446</v>
      </c>
      <c r="V2849" t="b">
        <v>0</v>
      </c>
      <c r="W2849" t="s">
        <v>83</v>
      </c>
      <c r="X2849" t="s">
        <v>3663</v>
      </c>
      <c r="Z2849" t="b">
        <v>0</v>
      </c>
      <c r="AA2849" t="s">
        <v>66</v>
      </c>
      <c r="AB2849" t="s">
        <v>38</v>
      </c>
      <c r="AC2849" t="b">
        <v>0</v>
      </c>
      <c r="AD2849" t="b">
        <v>0</v>
      </c>
      <c r="AE2849" s="3">
        <v>91000</v>
      </c>
      <c r="AF2849" s="3">
        <v>0</v>
      </c>
    </row>
    <row r="2850" spans="1:32" x14ac:dyDescent="0.3">
      <c r="A2850" t="s">
        <v>136</v>
      </c>
      <c r="B2850" t="b">
        <v>0</v>
      </c>
      <c r="D2850" t="b">
        <v>0</v>
      </c>
      <c r="E2850" s="1">
        <v>44013</v>
      </c>
      <c r="F2850" t="b">
        <v>1</v>
      </c>
      <c r="G2850" t="s">
        <v>40</v>
      </c>
      <c r="H2850" t="b">
        <v>0</v>
      </c>
      <c r="I2850" s="2">
        <v>43863.831932870373</v>
      </c>
      <c r="J2850" t="b">
        <v>0</v>
      </c>
      <c r="K2850" t="b">
        <v>0</v>
      </c>
      <c r="L2850" t="s">
        <v>286</v>
      </c>
      <c r="M2850">
        <v>3</v>
      </c>
      <c r="N2850">
        <v>2020</v>
      </c>
      <c r="O2850" t="s">
        <v>34</v>
      </c>
      <c r="P2850" t="s">
        <v>34</v>
      </c>
      <c r="Q2850" t="s">
        <v>64</v>
      </c>
      <c r="R2850" t="s">
        <v>87</v>
      </c>
      <c r="S2850" s="2">
        <v>44297.8278587963</v>
      </c>
      <c r="U2850" s="2">
        <v>43900.585694444446</v>
      </c>
      <c r="V2850" t="b">
        <v>0</v>
      </c>
      <c r="W2850" t="s">
        <v>83</v>
      </c>
      <c r="X2850" t="s">
        <v>3664</v>
      </c>
      <c r="Z2850" t="b">
        <v>0</v>
      </c>
      <c r="AA2850" t="s">
        <v>66</v>
      </c>
      <c r="AB2850" t="s">
        <v>38</v>
      </c>
      <c r="AC2850" t="b">
        <v>0</v>
      </c>
      <c r="AD2850" t="b">
        <v>0</v>
      </c>
      <c r="AE2850" s="3">
        <v>91000</v>
      </c>
      <c r="AF2850" s="3">
        <v>0</v>
      </c>
    </row>
    <row r="2851" spans="1:32" x14ac:dyDescent="0.3">
      <c r="A2851" t="s">
        <v>67</v>
      </c>
      <c r="B2851" t="b">
        <v>0</v>
      </c>
      <c r="D2851" t="b">
        <v>0</v>
      </c>
      <c r="E2851" s="1">
        <v>44013</v>
      </c>
      <c r="F2851" t="b">
        <v>1</v>
      </c>
      <c r="G2851" t="s">
        <v>40</v>
      </c>
      <c r="H2851" t="b">
        <v>0</v>
      </c>
      <c r="I2851" s="2">
        <v>43873.594756944447</v>
      </c>
      <c r="J2851" t="b">
        <v>0</v>
      </c>
      <c r="K2851" t="b">
        <v>0</v>
      </c>
      <c r="L2851" t="s">
        <v>286</v>
      </c>
      <c r="M2851">
        <v>3</v>
      </c>
      <c r="N2851">
        <v>2020</v>
      </c>
      <c r="O2851" t="s">
        <v>34</v>
      </c>
      <c r="P2851" t="s">
        <v>34</v>
      </c>
      <c r="Q2851" t="s">
        <v>64</v>
      </c>
      <c r="R2851" t="s">
        <v>87</v>
      </c>
      <c r="S2851" s="2">
        <v>44297.8278587963</v>
      </c>
      <c r="U2851" s="2">
        <v>43900.584108796298</v>
      </c>
      <c r="V2851" t="b">
        <v>0</v>
      </c>
      <c r="W2851" t="s">
        <v>83</v>
      </c>
      <c r="X2851" t="s">
        <v>3665</v>
      </c>
      <c r="Z2851" t="b">
        <v>0</v>
      </c>
      <c r="AA2851" t="s">
        <v>66</v>
      </c>
      <c r="AB2851" t="s">
        <v>38</v>
      </c>
      <c r="AC2851" t="b">
        <v>0</v>
      </c>
      <c r="AD2851" t="b">
        <v>0</v>
      </c>
      <c r="AE2851" s="3">
        <v>77350</v>
      </c>
      <c r="AF2851" s="3">
        <v>0</v>
      </c>
    </row>
    <row r="2852" spans="1:32" x14ac:dyDescent="0.3">
      <c r="A2852" t="s">
        <v>47</v>
      </c>
      <c r="B2852" t="b">
        <v>0</v>
      </c>
      <c r="D2852" t="b">
        <v>0</v>
      </c>
      <c r="E2852" s="1">
        <v>44013</v>
      </c>
      <c r="F2852" t="b">
        <v>1</v>
      </c>
      <c r="G2852" t="s">
        <v>40</v>
      </c>
      <c r="H2852" t="b">
        <v>0</v>
      </c>
      <c r="I2852" s="2">
        <v>43879.693032407406</v>
      </c>
      <c r="J2852" t="b">
        <v>0</v>
      </c>
      <c r="K2852" t="b">
        <v>0</v>
      </c>
      <c r="L2852" t="s">
        <v>286</v>
      </c>
      <c r="M2852">
        <v>3</v>
      </c>
      <c r="N2852">
        <v>2020</v>
      </c>
      <c r="O2852" t="s">
        <v>34</v>
      </c>
      <c r="P2852" t="s">
        <v>34</v>
      </c>
      <c r="Q2852" t="s">
        <v>64</v>
      </c>
      <c r="R2852" t="s">
        <v>87</v>
      </c>
      <c r="S2852" s="2">
        <v>44297.8278587963</v>
      </c>
      <c r="U2852" s="2">
        <v>43900.586006944446</v>
      </c>
      <c r="V2852" t="b">
        <v>0</v>
      </c>
      <c r="W2852" t="s">
        <v>83</v>
      </c>
      <c r="X2852" t="s">
        <v>3666</v>
      </c>
      <c r="Z2852" t="b">
        <v>0</v>
      </c>
      <c r="AA2852" t="s">
        <v>66</v>
      </c>
      <c r="AB2852" t="s">
        <v>38</v>
      </c>
      <c r="AC2852" t="b">
        <v>0</v>
      </c>
      <c r="AD2852" t="b">
        <v>0</v>
      </c>
      <c r="AE2852" s="3">
        <v>91000</v>
      </c>
      <c r="AF2852" s="3">
        <v>0</v>
      </c>
    </row>
    <row r="2853" spans="1:32" x14ac:dyDescent="0.3">
      <c r="A2853" t="s">
        <v>67</v>
      </c>
      <c r="B2853" t="b">
        <v>0</v>
      </c>
      <c r="D2853" t="b">
        <v>0</v>
      </c>
      <c r="E2853" s="1">
        <v>44013</v>
      </c>
      <c r="F2853" t="b">
        <v>1</v>
      </c>
      <c r="G2853" t="s">
        <v>40</v>
      </c>
      <c r="H2853" t="b">
        <v>0</v>
      </c>
      <c r="I2853" s="2">
        <v>43917.558680555558</v>
      </c>
      <c r="J2853" t="b">
        <v>0</v>
      </c>
      <c r="K2853" t="b">
        <v>0</v>
      </c>
      <c r="L2853" t="s">
        <v>286</v>
      </c>
      <c r="M2853">
        <v>3</v>
      </c>
      <c r="N2853">
        <v>2020</v>
      </c>
      <c r="O2853" t="s">
        <v>34</v>
      </c>
      <c r="P2853" t="s">
        <v>34</v>
      </c>
      <c r="Q2853" t="s">
        <v>35</v>
      </c>
      <c r="R2853" t="s">
        <v>87</v>
      </c>
      <c r="S2853" s="2">
        <v>44297.838888888888</v>
      </c>
      <c r="U2853" s="2">
        <v>43956.534525462965</v>
      </c>
      <c r="V2853" t="b">
        <v>0</v>
      </c>
      <c r="W2853" t="s">
        <v>121</v>
      </c>
      <c r="X2853" t="s">
        <v>3669</v>
      </c>
      <c r="Z2853" t="b">
        <v>0</v>
      </c>
      <c r="AA2853" t="s">
        <v>66</v>
      </c>
      <c r="AB2853" t="s">
        <v>38</v>
      </c>
      <c r="AC2853" t="b">
        <v>0</v>
      </c>
      <c r="AD2853" t="b">
        <v>0</v>
      </c>
      <c r="AE2853" s="3">
        <v>23800</v>
      </c>
      <c r="AF2853" s="3">
        <v>0</v>
      </c>
    </row>
    <row r="2854" spans="1:32" x14ac:dyDescent="0.3">
      <c r="A2854" t="s">
        <v>819</v>
      </c>
      <c r="B2854" t="b">
        <v>0</v>
      </c>
      <c r="D2854" t="b">
        <v>0</v>
      </c>
      <c r="E2854" s="1">
        <v>44013</v>
      </c>
      <c r="F2854" t="b">
        <v>1</v>
      </c>
      <c r="G2854" t="s">
        <v>40</v>
      </c>
      <c r="H2854" t="b">
        <v>0</v>
      </c>
      <c r="I2854" s="2">
        <v>43836.596898148149</v>
      </c>
      <c r="J2854" t="b">
        <v>0</v>
      </c>
      <c r="K2854" t="b">
        <v>0</v>
      </c>
      <c r="L2854" t="s">
        <v>286</v>
      </c>
      <c r="M2854">
        <v>3</v>
      </c>
      <c r="N2854">
        <v>2020</v>
      </c>
      <c r="O2854" t="s">
        <v>34</v>
      </c>
      <c r="P2854" t="s">
        <v>34</v>
      </c>
      <c r="Q2854" t="s">
        <v>69</v>
      </c>
      <c r="R2854" t="s">
        <v>40</v>
      </c>
      <c r="S2854" s="2">
        <v>43998.8284375</v>
      </c>
      <c r="U2854" s="2">
        <v>43998.8284375</v>
      </c>
      <c r="V2854" t="b">
        <v>0</v>
      </c>
      <c r="W2854" t="s">
        <v>98</v>
      </c>
      <c r="X2854" t="s">
        <v>3704</v>
      </c>
      <c r="Z2854" t="b">
        <v>0</v>
      </c>
      <c r="AA2854" t="s">
        <v>40</v>
      </c>
      <c r="AB2854" t="s">
        <v>38</v>
      </c>
      <c r="AC2854" t="b">
        <v>0</v>
      </c>
      <c r="AD2854" t="b">
        <v>0</v>
      </c>
      <c r="AE2854" s="3">
        <v>199</v>
      </c>
      <c r="AF2854" s="3">
        <v>0</v>
      </c>
    </row>
    <row r="2855" spans="1:32" x14ac:dyDescent="0.3">
      <c r="A2855" t="s">
        <v>3886</v>
      </c>
      <c r="B2855" t="b">
        <v>0</v>
      </c>
      <c r="D2855" t="b">
        <v>0</v>
      </c>
      <c r="E2855" s="1">
        <v>44013</v>
      </c>
      <c r="F2855" t="b">
        <v>1</v>
      </c>
      <c r="G2855" t="s">
        <v>51</v>
      </c>
      <c r="H2855" t="b">
        <v>0</v>
      </c>
      <c r="I2855" s="2">
        <v>42923.591006944444</v>
      </c>
      <c r="J2855" t="b">
        <v>0</v>
      </c>
      <c r="K2855" t="b">
        <v>0</v>
      </c>
      <c r="L2855" t="s">
        <v>286</v>
      </c>
      <c r="M2855">
        <v>3</v>
      </c>
      <c r="N2855">
        <v>2020</v>
      </c>
      <c r="O2855" t="s">
        <v>34</v>
      </c>
      <c r="P2855" t="s">
        <v>34</v>
      </c>
      <c r="Q2855" t="s">
        <v>49</v>
      </c>
      <c r="R2855" t="s">
        <v>1234</v>
      </c>
      <c r="S2855" s="2">
        <v>44369.800798611112</v>
      </c>
      <c r="U2855" s="2">
        <v>43839.72483796296</v>
      </c>
      <c r="V2855" t="b">
        <v>1</v>
      </c>
      <c r="W2855" t="s">
        <v>83</v>
      </c>
      <c r="X2855" t="s">
        <v>3887</v>
      </c>
      <c r="Z2855" t="b">
        <v>0</v>
      </c>
      <c r="AA2855" t="s">
        <v>1234</v>
      </c>
      <c r="AB2855" t="s">
        <v>38</v>
      </c>
      <c r="AC2855" t="b">
        <v>0</v>
      </c>
      <c r="AD2855" t="b">
        <v>0</v>
      </c>
      <c r="AE2855" s="3">
        <v>990000</v>
      </c>
      <c r="AF2855" s="3">
        <v>0</v>
      </c>
    </row>
    <row r="2856" spans="1:32" x14ac:dyDescent="0.3">
      <c r="A2856" t="s">
        <v>4154</v>
      </c>
      <c r="B2856" t="b">
        <v>0</v>
      </c>
      <c r="D2856" t="b">
        <v>0</v>
      </c>
      <c r="E2856" s="1">
        <v>44013</v>
      </c>
      <c r="F2856" t="b">
        <v>1</v>
      </c>
      <c r="G2856" t="s">
        <v>123</v>
      </c>
      <c r="H2856" t="b">
        <v>1</v>
      </c>
      <c r="I2856" s="2">
        <v>43796.655752314815</v>
      </c>
      <c r="J2856" t="b">
        <v>0</v>
      </c>
      <c r="K2856" t="b">
        <v>0</v>
      </c>
      <c r="L2856" t="s">
        <v>286</v>
      </c>
      <c r="M2856">
        <v>3</v>
      </c>
      <c r="N2856">
        <v>2020</v>
      </c>
      <c r="O2856" t="s">
        <v>34</v>
      </c>
      <c r="P2856" t="s">
        <v>34</v>
      </c>
      <c r="Q2856" t="s">
        <v>120</v>
      </c>
      <c r="R2856" t="s">
        <v>87</v>
      </c>
      <c r="S2856" s="2">
        <v>44297.837673611109</v>
      </c>
      <c r="U2856" s="2">
        <v>43998.569039351853</v>
      </c>
      <c r="V2856" t="b">
        <v>0</v>
      </c>
      <c r="W2856" t="s">
        <v>121</v>
      </c>
      <c r="X2856" t="s">
        <v>4155</v>
      </c>
      <c r="Z2856" t="b">
        <v>0</v>
      </c>
      <c r="AA2856" t="s">
        <v>123</v>
      </c>
      <c r="AB2856" t="s">
        <v>38</v>
      </c>
      <c r="AC2856" t="b">
        <v>0</v>
      </c>
      <c r="AD2856" t="b">
        <v>0</v>
      </c>
      <c r="AE2856" s="3">
        <v>141450</v>
      </c>
      <c r="AF2856" s="3">
        <v>0</v>
      </c>
    </row>
    <row r="2857" spans="1:32" x14ac:dyDescent="0.3">
      <c r="A2857" t="s">
        <v>5235</v>
      </c>
      <c r="B2857" t="b">
        <v>0</v>
      </c>
      <c r="D2857" t="b">
        <v>0</v>
      </c>
      <c r="E2857" s="1">
        <v>44015</v>
      </c>
      <c r="F2857" t="b">
        <v>1</v>
      </c>
      <c r="G2857" t="s">
        <v>229</v>
      </c>
      <c r="H2857" t="b">
        <v>1</v>
      </c>
      <c r="I2857" s="2">
        <v>43920.76699074074</v>
      </c>
      <c r="J2857" t="b">
        <v>0</v>
      </c>
      <c r="K2857" t="b">
        <v>0</v>
      </c>
      <c r="L2857" t="s">
        <v>286</v>
      </c>
      <c r="M2857">
        <v>3</v>
      </c>
      <c r="N2857">
        <v>2020</v>
      </c>
      <c r="O2857" t="s">
        <v>5</v>
      </c>
      <c r="P2857" t="s">
        <v>5</v>
      </c>
      <c r="Q2857" t="s">
        <v>69</v>
      </c>
      <c r="R2857" t="s">
        <v>40</v>
      </c>
      <c r="S2857" s="2">
        <v>44175.886400462965</v>
      </c>
      <c r="U2857" s="2">
        <v>44015.684791666667</v>
      </c>
      <c r="V2857" t="b">
        <v>0</v>
      </c>
      <c r="W2857" t="s">
        <v>98</v>
      </c>
      <c r="X2857" t="s">
        <v>5236</v>
      </c>
      <c r="Z2857" t="b">
        <v>0</v>
      </c>
      <c r="AA2857" t="s">
        <v>229</v>
      </c>
      <c r="AB2857" t="s">
        <v>42</v>
      </c>
      <c r="AC2857" t="b">
        <v>0</v>
      </c>
      <c r="AD2857" t="b">
        <v>1</v>
      </c>
      <c r="AE2857" s="3">
        <v>57969.120000000003</v>
      </c>
      <c r="AF2857" s="3">
        <v>57969.120000000003</v>
      </c>
    </row>
    <row r="2858" spans="1:32" x14ac:dyDescent="0.3">
      <c r="A2858" t="s">
        <v>5371</v>
      </c>
      <c r="B2858" t="b">
        <v>0</v>
      </c>
      <c r="D2858" t="b">
        <v>0</v>
      </c>
      <c r="E2858" s="1">
        <v>44018</v>
      </c>
      <c r="F2858" t="b">
        <v>1</v>
      </c>
      <c r="G2858" t="s">
        <v>40</v>
      </c>
      <c r="H2858" t="b">
        <v>0</v>
      </c>
      <c r="I2858" s="2">
        <v>44007.619652777779</v>
      </c>
      <c r="J2858" t="b">
        <v>0</v>
      </c>
      <c r="K2858" t="b">
        <v>0</v>
      </c>
      <c r="L2858" t="s">
        <v>286</v>
      </c>
      <c r="M2858">
        <v>3</v>
      </c>
      <c r="N2858">
        <v>2020</v>
      </c>
      <c r="O2858" t="s">
        <v>5</v>
      </c>
      <c r="P2858" t="s">
        <v>5</v>
      </c>
      <c r="Q2858" t="s">
        <v>69</v>
      </c>
      <c r="R2858" t="s">
        <v>87</v>
      </c>
      <c r="S2858" s="2">
        <v>44297.838888888888</v>
      </c>
      <c r="U2858" s="2">
        <v>44018.808379629627</v>
      </c>
      <c r="V2858" t="b">
        <v>0</v>
      </c>
      <c r="W2858" t="s">
        <v>121</v>
      </c>
      <c r="X2858" t="s">
        <v>5550</v>
      </c>
      <c r="Z2858" t="b">
        <v>1</v>
      </c>
      <c r="AA2858" t="s">
        <v>40</v>
      </c>
      <c r="AB2858" t="s">
        <v>42</v>
      </c>
      <c r="AC2858" t="b">
        <v>0</v>
      </c>
      <c r="AD2858" t="b">
        <v>1</v>
      </c>
      <c r="AE2858" s="3">
        <v>6500</v>
      </c>
      <c r="AF2858" s="3">
        <v>6500</v>
      </c>
    </row>
    <row r="2859" spans="1:32" x14ac:dyDescent="0.3">
      <c r="A2859" t="s">
        <v>299</v>
      </c>
      <c r="B2859" t="b">
        <v>0</v>
      </c>
      <c r="D2859" t="b">
        <v>0</v>
      </c>
      <c r="E2859" s="1">
        <v>44019</v>
      </c>
      <c r="F2859" t="b">
        <v>1</v>
      </c>
      <c r="G2859" t="s">
        <v>159</v>
      </c>
      <c r="H2859" t="b">
        <v>0</v>
      </c>
      <c r="I2859" s="2">
        <v>44000.558194444442</v>
      </c>
      <c r="J2859" t="b">
        <v>0</v>
      </c>
      <c r="K2859" t="b">
        <v>0</v>
      </c>
      <c r="L2859" t="s">
        <v>286</v>
      </c>
      <c r="M2859">
        <v>3</v>
      </c>
      <c r="N2859">
        <v>2020</v>
      </c>
      <c r="O2859" t="s">
        <v>5</v>
      </c>
      <c r="P2859" t="s">
        <v>5</v>
      </c>
      <c r="R2859" t="s">
        <v>87</v>
      </c>
      <c r="S2859" s="2">
        <v>44296.95826388889</v>
      </c>
      <c r="U2859" s="2">
        <v>44032.587233796294</v>
      </c>
      <c r="V2859" t="b">
        <v>0</v>
      </c>
      <c r="W2859" t="s">
        <v>37</v>
      </c>
      <c r="X2859" t="s">
        <v>4786</v>
      </c>
      <c r="Z2859" t="b">
        <v>0</v>
      </c>
      <c r="AA2859" t="s">
        <v>159</v>
      </c>
      <c r="AB2859" t="s">
        <v>42</v>
      </c>
      <c r="AC2859" t="b">
        <v>0</v>
      </c>
      <c r="AD2859" t="b">
        <v>1</v>
      </c>
      <c r="AE2859" s="3">
        <v>4000</v>
      </c>
      <c r="AF2859" s="3">
        <v>4000</v>
      </c>
    </row>
    <row r="2860" spans="1:32" x14ac:dyDescent="0.3">
      <c r="A2860" t="s">
        <v>1666</v>
      </c>
      <c r="B2860" t="b">
        <v>0</v>
      </c>
      <c r="D2860" t="b">
        <v>0</v>
      </c>
      <c r="E2860" s="1">
        <v>44019</v>
      </c>
      <c r="F2860" t="b">
        <v>1</v>
      </c>
      <c r="G2860" t="s">
        <v>40</v>
      </c>
      <c r="H2860" t="b">
        <v>0</v>
      </c>
      <c r="I2860" s="2">
        <v>43899.532442129632</v>
      </c>
      <c r="J2860" t="b">
        <v>0</v>
      </c>
      <c r="K2860" t="b">
        <v>0</v>
      </c>
      <c r="L2860" t="s">
        <v>286</v>
      </c>
      <c r="M2860">
        <v>3</v>
      </c>
      <c r="N2860">
        <v>2020</v>
      </c>
      <c r="O2860" t="s">
        <v>5</v>
      </c>
      <c r="P2860" t="s">
        <v>5</v>
      </c>
      <c r="Q2860" t="s">
        <v>64</v>
      </c>
      <c r="R2860" t="s">
        <v>87</v>
      </c>
      <c r="S2860" s="2">
        <v>44297.8278587963</v>
      </c>
      <c r="U2860" s="2">
        <v>44019.546747685185</v>
      </c>
      <c r="V2860" t="b">
        <v>0</v>
      </c>
      <c r="W2860" t="s">
        <v>83</v>
      </c>
      <c r="X2860" t="s">
        <v>5548</v>
      </c>
      <c r="Z2860" t="b">
        <v>1</v>
      </c>
      <c r="AA2860" t="s">
        <v>40</v>
      </c>
      <c r="AB2860" t="s">
        <v>42</v>
      </c>
      <c r="AC2860" t="b">
        <v>0</v>
      </c>
      <c r="AD2860" t="b">
        <v>1</v>
      </c>
      <c r="AE2860" s="3">
        <v>6500</v>
      </c>
      <c r="AF2860" s="3">
        <v>6500</v>
      </c>
    </row>
    <row r="2861" spans="1:32" x14ac:dyDescent="0.3">
      <c r="A2861" t="s">
        <v>3905</v>
      </c>
      <c r="B2861" t="b">
        <v>0</v>
      </c>
      <c r="D2861" t="b">
        <v>0</v>
      </c>
      <c r="E2861" s="1">
        <v>44019</v>
      </c>
      <c r="F2861" t="b">
        <v>1</v>
      </c>
      <c r="G2861" t="s">
        <v>51</v>
      </c>
      <c r="H2861" t="b">
        <v>0</v>
      </c>
      <c r="I2861" s="2">
        <v>44018.686666666668</v>
      </c>
      <c r="J2861" t="b">
        <v>0</v>
      </c>
      <c r="K2861" t="b">
        <v>0</v>
      </c>
      <c r="L2861" t="s">
        <v>286</v>
      </c>
      <c r="M2861">
        <v>3</v>
      </c>
      <c r="N2861">
        <v>2020</v>
      </c>
      <c r="O2861" t="s">
        <v>5</v>
      </c>
      <c r="P2861" t="s">
        <v>5</v>
      </c>
      <c r="Q2861" t="s">
        <v>49</v>
      </c>
      <c r="R2861" t="s">
        <v>87</v>
      </c>
      <c r="S2861" s="2">
        <v>44297.838888888888</v>
      </c>
      <c r="U2861" s="2">
        <v>44019.644652777781</v>
      </c>
      <c r="V2861" t="b">
        <v>0</v>
      </c>
      <c r="W2861" t="s">
        <v>121</v>
      </c>
      <c r="X2861" t="s">
        <v>5577</v>
      </c>
      <c r="Z2861" t="b">
        <v>1</v>
      </c>
      <c r="AA2861" t="s">
        <v>51</v>
      </c>
      <c r="AB2861" t="s">
        <v>42</v>
      </c>
      <c r="AC2861" t="b">
        <v>0</v>
      </c>
      <c r="AD2861" t="b">
        <v>1</v>
      </c>
      <c r="AE2861" s="3">
        <v>58500</v>
      </c>
      <c r="AF2861" s="3">
        <v>58500</v>
      </c>
    </row>
    <row r="2862" spans="1:32" x14ac:dyDescent="0.3">
      <c r="A2862" t="s">
        <v>4349</v>
      </c>
      <c r="B2862" t="b">
        <v>0</v>
      </c>
      <c r="D2862" t="b">
        <v>0</v>
      </c>
      <c r="E2862" s="1">
        <v>44021</v>
      </c>
      <c r="F2862" t="b">
        <v>1</v>
      </c>
      <c r="G2862" t="s">
        <v>229</v>
      </c>
      <c r="H2862" t="b">
        <v>1</v>
      </c>
      <c r="I2862" s="2">
        <v>43998.992210648146</v>
      </c>
      <c r="J2862" t="b">
        <v>0</v>
      </c>
      <c r="K2862" t="b">
        <v>0</v>
      </c>
      <c r="L2862" t="s">
        <v>286</v>
      </c>
      <c r="M2862">
        <v>3</v>
      </c>
      <c r="N2862">
        <v>2020</v>
      </c>
      <c r="O2862" t="s">
        <v>34</v>
      </c>
      <c r="P2862" t="s">
        <v>34</v>
      </c>
      <c r="Q2862" t="s">
        <v>69</v>
      </c>
      <c r="R2862" t="s">
        <v>87</v>
      </c>
      <c r="S2862" s="2">
        <v>44297.828460648147</v>
      </c>
      <c r="U2862" s="2">
        <v>44021.859375</v>
      </c>
      <c r="V2862" t="b">
        <v>0</v>
      </c>
      <c r="W2862" t="s">
        <v>83</v>
      </c>
      <c r="X2862" t="s">
        <v>4350</v>
      </c>
      <c r="Z2862" t="b">
        <v>0</v>
      </c>
      <c r="AA2862" t="s">
        <v>229</v>
      </c>
      <c r="AB2862" t="s">
        <v>38</v>
      </c>
      <c r="AC2862" t="b">
        <v>0</v>
      </c>
      <c r="AD2862" t="b">
        <v>0</v>
      </c>
      <c r="AE2862" s="3">
        <v>1292.3399999999999</v>
      </c>
      <c r="AF2862" s="3">
        <v>0</v>
      </c>
    </row>
    <row r="2863" spans="1:32" x14ac:dyDescent="0.3">
      <c r="A2863" t="s">
        <v>5582</v>
      </c>
      <c r="B2863" t="b">
        <v>0</v>
      </c>
      <c r="D2863" t="b">
        <v>0</v>
      </c>
      <c r="E2863" s="1">
        <v>44021</v>
      </c>
      <c r="F2863" t="b">
        <v>1</v>
      </c>
      <c r="G2863" t="s">
        <v>40</v>
      </c>
      <c r="H2863" t="b">
        <v>0</v>
      </c>
      <c r="I2863" s="2">
        <v>44021.729479166665</v>
      </c>
      <c r="J2863" t="b">
        <v>0</v>
      </c>
      <c r="K2863" t="b">
        <v>0</v>
      </c>
      <c r="L2863" t="s">
        <v>286</v>
      </c>
      <c r="M2863">
        <v>3</v>
      </c>
      <c r="N2863">
        <v>2020</v>
      </c>
      <c r="O2863" t="s">
        <v>5</v>
      </c>
      <c r="P2863" t="s">
        <v>5</v>
      </c>
      <c r="Q2863" t="s">
        <v>69</v>
      </c>
      <c r="R2863" t="s">
        <v>87</v>
      </c>
      <c r="S2863" s="2">
        <v>44297.838888888888</v>
      </c>
      <c r="V2863" t="b">
        <v>0</v>
      </c>
      <c r="W2863" t="s">
        <v>121</v>
      </c>
      <c r="X2863" t="s">
        <v>5583</v>
      </c>
      <c r="Z2863" t="b">
        <v>1</v>
      </c>
      <c r="AA2863" t="s">
        <v>229</v>
      </c>
      <c r="AB2863" t="s">
        <v>42</v>
      </c>
      <c r="AC2863" t="b">
        <v>0</v>
      </c>
      <c r="AD2863" t="b">
        <v>1</v>
      </c>
      <c r="AE2863" s="3">
        <v>1071</v>
      </c>
      <c r="AF2863" s="3">
        <v>1071</v>
      </c>
    </row>
    <row r="2864" spans="1:32" x14ac:dyDescent="0.3">
      <c r="A2864" t="s">
        <v>2781</v>
      </c>
      <c r="B2864" t="b">
        <v>0</v>
      </c>
      <c r="D2864" t="b">
        <v>0</v>
      </c>
      <c r="E2864" s="1">
        <v>44022</v>
      </c>
      <c r="F2864" t="b">
        <v>1</v>
      </c>
      <c r="G2864" t="s">
        <v>74</v>
      </c>
      <c r="H2864" t="b">
        <v>0</v>
      </c>
      <c r="I2864" s="2">
        <v>43566.685300925928</v>
      </c>
      <c r="J2864" t="b">
        <v>0</v>
      </c>
      <c r="K2864" t="b">
        <v>0</v>
      </c>
      <c r="L2864" t="s">
        <v>286</v>
      </c>
      <c r="M2864">
        <v>3</v>
      </c>
      <c r="N2864">
        <v>2020</v>
      </c>
      <c r="O2864" t="s">
        <v>5</v>
      </c>
      <c r="P2864" t="s">
        <v>5</v>
      </c>
      <c r="Q2864" t="s">
        <v>69</v>
      </c>
      <c r="R2864" t="s">
        <v>74</v>
      </c>
      <c r="S2864" s="2">
        <v>44225.099224537036</v>
      </c>
      <c r="U2864" s="2">
        <v>44022.683831018519</v>
      </c>
      <c r="V2864" t="b">
        <v>1</v>
      </c>
      <c r="W2864" t="s">
        <v>98</v>
      </c>
      <c r="X2864" t="s">
        <v>5677</v>
      </c>
      <c r="Z2864" t="b">
        <v>1</v>
      </c>
      <c r="AA2864" t="s">
        <v>74</v>
      </c>
      <c r="AB2864" t="s">
        <v>42</v>
      </c>
      <c r="AC2864" t="b">
        <v>0</v>
      </c>
      <c r="AD2864" t="b">
        <v>1</v>
      </c>
      <c r="AE2864" s="3">
        <v>517480.96000000002</v>
      </c>
      <c r="AF2864" s="3">
        <v>517480.96000000002</v>
      </c>
    </row>
    <row r="2865" spans="1:32" x14ac:dyDescent="0.3">
      <c r="A2865" t="s">
        <v>4488</v>
      </c>
      <c r="B2865" t="b">
        <v>0</v>
      </c>
      <c r="D2865" t="b">
        <v>0</v>
      </c>
      <c r="E2865" s="1">
        <v>44025</v>
      </c>
      <c r="F2865" t="b">
        <v>1</v>
      </c>
      <c r="G2865" t="s">
        <v>159</v>
      </c>
      <c r="H2865" t="b">
        <v>0</v>
      </c>
      <c r="I2865" s="2">
        <v>44033.582106481481</v>
      </c>
      <c r="J2865" t="b">
        <v>0</v>
      </c>
      <c r="K2865" t="b">
        <v>0</v>
      </c>
      <c r="L2865" t="s">
        <v>286</v>
      </c>
      <c r="M2865">
        <v>3</v>
      </c>
      <c r="N2865">
        <v>2020</v>
      </c>
      <c r="O2865" t="s">
        <v>5</v>
      </c>
      <c r="P2865" t="s">
        <v>5</v>
      </c>
      <c r="R2865" t="s">
        <v>87</v>
      </c>
      <c r="S2865" s="2">
        <v>44296.95826388889</v>
      </c>
      <c r="V2865" t="b">
        <v>0</v>
      </c>
      <c r="W2865" t="s">
        <v>37</v>
      </c>
      <c r="X2865" t="s">
        <v>4489</v>
      </c>
      <c r="Z2865" t="b">
        <v>0</v>
      </c>
      <c r="AA2865" t="s">
        <v>159</v>
      </c>
      <c r="AB2865" t="s">
        <v>42</v>
      </c>
      <c r="AC2865" t="b">
        <v>0</v>
      </c>
      <c r="AD2865" t="b">
        <v>1</v>
      </c>
      <c r="AE2865" s="3">
        <v>5000</v>
      </c>
      <c r="AF2865" s="3">
        <v>5000</v>
      </c>
    </row>
    <row r="2866" spans="1:32" x14ac:dyDescent="0.3">
      <c r="A2866" t="s">
        <v>4396</v>
      </c>
      <c r="B2866" t="b">
        <v>0</v>
      </c>
      <c r="D2866" t="b">
        <v>0</v>
      </c>
      <c r="E2866" s="1">
        <v>44025</v>
      </c>
      <c r="F2866" t="b">
        <v>1</v>
      </c>
      <c r="G2866" t="s">
        <v>40</v>
      </c>
      <c r="H2866" t="b">
        <v>0</v>
      </c>
      <c r="I2866" s="2">
        <v>43794.874618055554</v>
      </c>
      <c r="J2866" t="b">
        <v>0</v>
      </c>
      <c r="K2866" t="b">
        <v>0</v>
      </c>
      <c r="L2866" t="s">
        <v>286</v>
      </c>
      <c r="M2866">
        <v>3</v>
      </c>
      <c r="N2866">
        <v>2020</v>
      </c>
      <c r="O2866" t="s">
        <v>5</v>
      </c>
      <c r="P2866" t="s">
        <v>5</v>
      </c>
      <c r="Q2866" t="s">
        <v>35</v>
      </c>
      <c r="R2866" t="s">
        <v>87</v>
      </c>
      <c r="S2866" s="2">
        <v>44297.838888888888</v>
      </c>
      <c r="U2866" s="2">
        <v>44027.772476851853</v>
      </c>
      <c r="V2866" t="b">
        <v>0</v>
      </c>
      <c r="W2866" t="s">
        <v>121</v>
      </c>
      <c r="X2866" t="s">
        <v>5116</v>
      </c>
      <c r="Z2866" t="b">
        <v>0</v>
      </c>
      <c r="AA2866" t="s">
        <v>194</v>
      </c>
      <c r="AB2866" t="s">
        <v>42</v>
      </c>
      <c r="AC2866" t="b">
        <v>0</v>
      </c>
      <c r="AD2866" t="b">
        <v>1</v>
      </c>
      <c r="AE2866" s="3">
        <v>66783</v>
      </c>
      <c r="AF2866" s="3">
        <v>66783</v>
      </c>
    </row>
    <row r="2867" spans="1:32" x14ac:dyDescent="0.3">
      <c r="A2867" t="s">
        <v>3336</v>
      </c>
      <c r="B2867" t="b">
        <v>0</v>
      </c>
      <c r="D2867" t="b">
        <v>0</v>
      </c>
      <c r="E2867" s="1">
        <v>44025</v>
      </c>
      <c r="F2867" t="b">
        <v>1</v>
      </c>
      <c r="G2867" t="s">
        <v>51</v>
      </c>
      <c r="H2867" t="b">
        <v>0</v>
      </c>
      <c r="I2867" s="2">
        <v>44013.871087962965</v>
      </c>
      <c r="J2867" t="b">
        <v>0</v>
      </c>
      <c r="K2867" t="b">
        <v>0</v>
      </c>
      <c r="L2867" t="s">
        <v>286</v>
      </c>
      <c r="M2867">
        <v>3</v>
      </c>
      <c r="N2867">
        <v>2020</v>
      </c>
      <c r="O2867" t="s">
        <v>5</v>
      </c>
      <c r="P2867" t="s">
        <v>5</v>
      </c>
      <c r="Q2867" t="s">
        <v>49</v>
      </c>
      <c r="R2867" t="s">
        <v>87</v>
      </c>
      <c r="S2867" s="2">
        <v>44297.838888888888</v>
      </c>
      <c r="U2867" s="2">
        <v>44025.539976851855</v>
      </c>
      <c r="V2867" t="b">
        <v>0</v>
      </c>
      <c r="W2867" t="s">
        <v>121</v>
      </c>
      <c r="X2867" t="s">
        <v>5587</v>
      </c>
      <c r="Z2867" t="b">
        <v>1</v>
      </c>
      <c r="AA2867" t="s">
        <v>51</v>
      </c>
      <c r="AB2867" t="s">
        <v>42</v>
      </c>
      <c r="AC2867" t="b">
        <v>0</v>
      </c>
      <c r="AD2867" t="b">
        <v>1</v>
      </c>
      <c r="AE2867" s="3">
        <v>667</v>
      </c>
      <c r="AF2867" s="3">
        <v>667</v>
      </c>
    </row>
    <row r="2868" spans="1:32" x14ac:dyDescent="0.3">
      <c r="A2868" t="s">
        <v>107</v>
      </c>
      <c r="B2868" t="b">
        <v>0</v>
      </c>
      <c r="D2868" t="b">
        <v>0</v>
      </c>
      <c r="E2868" s="1">
        <v>44026</v>
      </c>
      <c r="F2868" t="b">
        <v>1</v>
      </c>
      <c r="G2868" t="s">
        <v>40</v>
      </c>
      <c r="H2868" t="b">
        <v>0</v>
      </c>
      <c r="I2868" s="2">
        <v>43818.585601851853</v>
      </c>
      <c r="J2868" t="b">
        <v>0</v>
      </c>
      <c r="K2868" t="b">
        <v>0</v>
      </c>
      <c r="L2868" t="s">
        <v>286</v>
      </c>
      <c r="M2868">
        <v>3</v>
      </c>
      <c r="N2868">
        <v>2020</v>
      </c>
      <c r="O2868" t="s">
        <v>5</v>
      </c>
      <c r="P2868" t="s">
        <v>5</v>
      </c>
      <c r="Q2868" t="s">
        <v>69</v>
      </c>
      <c r="R2868" t="s">
        <v>40</v>
      </c>
      <c r="S2868" s="2">
        <v>44175.893564814818</v>
      </c>
      <c r="U2868" s="2">
        <v>44032.520335648151</v>
      </c>
      <c r="V2868" t="b">
        <v>0</v>
      </c>
      <c r="W2868" t="s">
        <v>45</v>
      </c>
      <c r="X2868" t="s">
        <v>5545</v>
      </c>
      <c r="Z2868" t="b">
        <v>1</v>
      </c>
      <c r="AA2868" t="s">
        <v>40</v>
      </c>
      <c r="AB2868" t="s">
        <v>42</v>
      </c>
      <c r="AC2868" t="b">
        <v>0</v>
      </c>
      <c r="AD2868" t="b">
        <v>1</v>
      </c>
      <c r="AE2868" s="3">
        <v>19500</v>
      </c>
      <c r="AF2868" s="3">
        <v>19500</v>
      </c>
    </row>
    <row r="2869" spans="1:32" x14ac:dyDescent="0.3">
      <c r="A2869" t="s">
        <v>39</v>
      </c>
      <c r="B2869" t="b">
        <v>0</v>
      </c>
      <c r="D2869" t="b">
        <v>0</v>
      </c>
      <c r="E2869" s="1">
        <v>44026</v>
      </c>
      <c r="F2869" t="b">
        <v>1</v>
      </c>
      <c r="G2869" t="s">
        <v>40</v>
      </c>
      <c r="H2869" t="b">
        <v>0</v>
      </c>
      <c r="I2869" s="2">
        <v>43868.625347222223</v>
      </c>
      <c r="J2869" t="b">
        <v>0</v>
      </c>
      <c r="K2869" t="b">
        <v>0</v>
      </c>
      <c r="L2869" t="s">
        <v>286</v>
      </c>
      <c r="M2869">
        <v>3</v>
      </c>
      <c r="N2869">
        <v>2020</v>
      </c>
      <c r="O2869" t="s">
        <v>5</v>
      </c>
      <c r="P2869" t="s">
        <v>5</v>
      </c>
      <c r="Q2869" t="s">
        <v>35</v>
      </c>
      <c r="R2869" t="s">
        <v>87</v>
      </c>
      <c r="S2869" s="2">
        <v>44297.838888888888</v>
      </c>
      <c r="U2869" s="2">
        <v>44026.675752314812</v>
      </c>
      <c r="V2869" t="b">
        <v>0</v>
      </c>
      <c r="W2869" t="s">
        <v>121</v>
      </c>
      <c r="X2869" t="s">
        <v>5559</v>
      </c>
      <c r="Z2869" t="b">
        <v>1</v>
      </c>
      <c r="AA2869" t="s">
        <v>40</v>
      </c>
      <c r="AB2869" t="s">
        <v>42</v>
      </c>
      <c r="AC2869" t="b">
        <v>0</v>
      </c>
      <c r="AD2869" t="b">
        <v>1</v>
      </c>
      <c r="AE2869" s="3">
        <v>4550</v>
      </c>
      <c r="AF2869" s="3">
        <v>4550</v>
      </c>
    </row>
    <row r="2870" spans="1:32" x14ac:dyDescent="0.3">
      <c r="A2870" t="s">
        <v>5258</v>
      </c>
      <c r="B2870" t="b">
        <v>0</v>
      </c>
      <c r="D2870" t="b">
        <v>0</v>
      </c>
      <c r="E2870" s="1">
        <v>44026</v>
      </c>
      <c r="F2870" t="b">
        <v>1</v>
      </c>
      <c r="G2870" t="s">
        <v>40</v>
      </c>
      <c r="H2870" t="b">
        <v>0</v>
      </c>
      <c r="I2870" s="2">
        <v>43952.841400462959</v>
      </c>
      <c r="J2870" t="b">
        <v>0</v>
      </c>
      <c r="K2870" t="b">
        <v>0</v>
      </c>
      <c r="L2870" t="s">
        <v>286</v>
      </c>
      <c r="M2870">
        <v>3</v>
      </c>
      <c r="N2870">
        <v>2020</v>
      </c>
      <c r="O2870" t="s">
        <v>5</v>
      </c>
      <c r="P2870" t="s">
        <v>5</v>
      </c>
      <c r="Q2870" t="s">
        <v>35</v>
      </c>
      <c r="R2870" t="s">
        <v>87</v>
      </c>
      <c r="S2870" s="2">
        <v>44297.828460648147</v>
      </c>
      <c r="U2870" s="2">
        <v>44026.778715277775</v>
      </c>
      <c r="V2870" t="b">
        <v>0</v>
      </c>
      <c r="W2870" t="s">
        <v>83</v>
      </c>
      <c r="X2870" t="s">
        <v>5586</v>
      </c>
      <c r="Z2870" t="b">
        <v>1</v>
      </c>
      <c r="AA2870" t="s">
        <v>40</v>
      </c>
      <c r="AB2870" t="s">
        <v>42</v>
      </c>
      <c r="AC2870" t="b">
        <v>0</v>
      </c>
      <c r="AD2870" t="b">
        <v>1</v>
      </c>
      <c r="AE2870" s="3">
        <v>6500</v>
      </c>
      <c r="AF2870" s="3">
        <v>6500</v>
      </c>
    </row>
    <row r="2871" spans="1:32" x14ac:dyDescent="0.3">
      <c r="A2871" t="s">
        <v>2857</v>
      </c>
      <c r="B2871" t="b">
        <v>0</v>
      </c>
      <c r="D2871" t="b">
        <v>0</v>
      </c>
      <c r="E2871" s="1">
        <v>44027</v>
      </c>
      <c r="F2871" t="b">
        <v>1</v>
      </c>
      <c r="G2871" t="s">
        <v>159</v>
      </c>
      <c r="H2871" t="b">
        <v>0</v>
      </c>
      <c r="I2871" s="2">
        <v>44012.748090277775</v>
      </c>
      <c r="J2871" t="b">
        <v>0</v>
      </c>
      <c r="K2871" t="b">
        <v>0</v>
      </c>
      <c r="L2871" t="s">
        <v>286</v>
      </c>
      <c r="M2871">
        <v>3</v>
      </c>
      <c r="N2871">
        <v>2020</v>
      </c>
      <c r="O2871" t="s">
        <v>5</v>
      </c>
      <c r="P2871" t="s">
        <v>5</v>
      </c>
      <c r="R2871" t="s">
        <v>87</v>
      </c>
      <c r="S2871" s="2">
        <v>44296.95826388889</v>
      </c>
      <c r="U2871" s="2">
        <v>44027.661724537036</v>
      </c>
      <c r="V2871" t="b">
        <v>0</v>
      </c>
      <c r="W2871" t="s">
        <v>1226</v>
      </c>
      <c r="X2871" t="s">
        <v>4789</v>
      </c>
      <c r="Z2871" t="b">
        <v>0</v>
      </c>
      <c r="AA2871" t="s">
        <v>159</v>
      </c>
      <c r="AB2871" t="s">
        <v>42</v>
      </c>
      <c r="AC2871" t="b">
        <v>0</v>
      </c>
      <c r="AD2871" t="b">
        <v>1</v>
      </c>
      <c r="AE2871" s="3">
        <v>12000</v>
      </c>
      <c r="AF2871" s="3">
        <v>12000</v>
      </c>
    </row>
    <row r="2872" spans="1:32" x14ac:dyDescent="0.3">
      <c r="A2872" t="s">
        <v>1327</v>
      </c>
      <c r="B2872" t="b">
        <v>0</v>
      </c>
      <c r="D2872" t="b">
        <v>0</v>
      </c>
      <c r="E2872" s="1">
        <v>44027</v>
      </c>
      <c r="F2872" t="b">
        <v>1</v>
      </c>
      <c r="G2872" t="s">
        <v>123</v>
      </c>
      <c r="H2872" t="b">
        <v>0</v>
      </c>
      <c r="I2872" s="2">
        <v>43903.502175925925</v>
      </c>
      <c r="J2872" t="b">
        <v>0</v>
      </c>
      <c r="K2872" t="b">
        <v>0</v>
      </c>
      <c r="L2872" t="s">
        <v>286</v>
      </c>
      <c r="M2872">
        <v>3</v>
      </c>
      <c r="N2872">
        <v>2020</v>
      </c>
      <c r="O2872" t="s">
        <v>5</v>
      </c>
      <c r="P2872" t="s">
        <v>5</v>
      </c>
      <c r="Q2872" t="s">
        <v>120</v>
      </c>
      <c r="R2872" t="s">
        <v>87</v>
      </c>
      <c r="S2872" s="2">
        <v>44296.95826388889</v>
      </c>
      <c r="U2872" s="2">
        <v>44027.771087962959</v>
      </c>
      <c r="V2872" t="b">
        <v>0</v>
      </c>
      <c r="W2872" t="s">
        <v>37</v>
      </c>
      <c r="X2872" t="s">
        <v>4805</v>
      </c>
      <c r="Z2872" t="b">
        <v>0</v>
      </c>
      <c r="AA2872" t="s">
        <v>123</v>
      </c>
      <c r="AB2872" t="s">
        <v>42</v>
      </c>
      <c r="AC2872" t="b">
        <v>0</v>
      </c>
      <c r="AD2872" t="b">
        <v>1</v>
      </c>
      <c r="AE2872" s="3">
        <v>135440</v>
      </c>
      <c r="AF2872" s="3">
        <v>135440</v>
      </c>
    </row>
    <row r="2873" spans="1:32" x14ac:dyDescent="0.3">
      <c r="A2873" t="s">
        <v>2930</v>
      </c>
      <c r="B2873" t="b">
        <v>0</v>
      </c>
      <c r="D2873" t="b">
        <v>0</v>
      </c>
      <c r="E2873" s="1">
        <v>44027</v>
      </c>
      <c r="F2873" t="b">
        <v>1</v>
      </c>
      <c r="G2873" t="s">
        <v>40</v>
      </c>
      <c r="H2873" t="b">
        <v>0</v>
      </c>
      <c r="I2873" s="2">
        <v>44026.640266203707</v>
      </c>
      <c r="J2873" t="b">
        <v>0</v>
      </c>
      <c r="K2873" t="b">
        <v>0</v>
      </c>
      <c r="L2873" t="s">
        <v>286</v>
      </c>
      <c r="M2873">
        <v>3</v>
      </c>
      <c r="N2873">
        <v>2020</v>
      </c>
      <c r="O2873" t="s">
        <v>5</v>
      </c>
      <c r="P2873" t="s">
        <v>5</v>
      </c>
      <c r="Q2873" t="s">
        <v>35</v>
      </c>
      <c r="R2873" t="s">
        <v>87</v>
      </c>
      <c r="S2873" s="2">
        <v>44297.8278587963</v>
      </c>
      <c r="U2873" s="2">
        <v>44027.743668981479</v>
      </c>
      <c r="V2873" t="b">
        <v>0</v>
      </c>
      <c r="W2873" t="s">
        <v>83</v>
      </c>
      <c r="X2873" t="s">
        <v>5560</v>
      </c>
      <c r="Z2873" t="b">
        <v>1</v>
      </c>
      <c r="AA2873" t="s">
        <v>40</v>
      </c>
      <c r="AB2873" t="s">
        <v>42</v>
      </c>
      <c r="AC2873" t="b">
        <v>0</v>
      </c>
      <c r="AD2873" t="b">
        <v>1</v>
      </c>
      <c r="AE2873" s="3">
        <v>1073</v>
      </c>
      <c r="AF2873" s="3">
        <v>1073</v>
      </c>
    </row>
    <row r="2874" spans="1:32" x14ac:dyDescent="0.3">
      <c r="A2874" t="s">
        <v>2916</v>
      </c>
      <c r="B2874" t="b">
        <v>0</v>
      </c>
      <c r="D2874" t="b">
        <v>0</v>
      </c>
      <c r="E2874" s="1">
        <v>44028</v>
      </c>
      <c r="F2874" t="b">
        <v>1</v>
      </c>
      <c r="G2874" t="s">
        <v>123</v>
      </c>
      <c r="H2874" t="b">
        <v>1</v>
      </c>
      <c r="I2874" s="2">
        <v>43633.074421296296</v>
      </c>
      <c r="J2874" t="b">
        <v>0</v>
      </c>
      <c r="K2874" t="b">
        <v>0</v>
      </c>
      <c r="L2874" t="s">
        <v>286</v>
      </c>
      <c r="M2874">
        <v>3</v>
      </c>
      <c r="N2874">
        <v>2020</v>
      </c>
      <c r="O2874" t="s">
        <v>34</v>
      </c>
      <c r="P2874" t="s">
        <v>34</v>
      </c>
      <c r="Q2874" t="s">
        <v>120</v>
      </c>
      <c r="R2874" t="s">
        <v>87</v>
      </c>
      <c r="S2874" s="2">
        <v>44297.856377314813</v>
      </c>
      <c r="U2874" s="2">
        <v>44028.952511574076</v>
      </c>
      <c r="V2874" t="b">
        <v>0</v>
      </c>
      <c r="W2874" t="s">
        <v>121</v>
      </c>
      <c r="X2874" t="s">
        <v>4149</v>
      </c>
      <c r="Z2874" t="b">
        <v>0</v>
      </c>
      <c r="AA2874" t="s">
        <v>1332</v>
      </c>
      <c r="AB2874" t="s">
        <v>38</v>
      </c>
      <c r="AC2874" t="b">
        <v>0</v>
      </c>
      <c r="AD2874" t="b">
        <v>0</v>
      </c>
      <c r="AE2874" s="3">
        <v>140000</v>
      </c>
      <c r="AF2874" s="3">
        <v>0</v>
      </c>
    </row>
    <row r="2875" spans="1:32" x14ac:dyDescent="0.3">
      <c r="A2875" t="s">
        <v>623</v>
      </c>
      <c r="B2875" t="b">
        <v>0</v>
      </c>
      <c r="D2875" t="b">
        <v>0</v>
      </c>
      <c r="E2875" s="1">
        <v>44029</v>
      </c>
      <c r="F2875" t="b">
        <v>1</v>
      </c>
      <c r="G2875" t="s">
        <v>123</v>
      </c>
      <c r="H2875" t="b">
        <v>0</v>
      </c>
      <c r="I2875" s="2">
        <v>43990.753946759258</v>
      </c>
      <c r="J2875" t="b">
        <v>0</v>
      </c>
      <c r="K2875" t="b">
        <v>0</v>
      </c>
      <c r="L2875" t="s">
        <v>286</v>
      </c>
      <c r="M2875">
        <v>3</v>
      </c>
      <c r="N2875">
        <v>2020</v>
      </c>
      <c r="O2875" t="s">
        <v>5</v>
      </c>
      <c r="P2875" t="s">
        <v>5</v>
      </c>
      <c r="Q2875" t="s">
        <v>153</v>
      </c>
      <c r="R2875" t="s">
        <v>87</v>
      </c>
      <c r="S2875" s="2">
        <v>44297.838888888888</v>
      </c>
      <c r="U2875" s="2">
        <v>44029.866898148146</v>
      </c>
      <c r="V2875" t="b">
        <v>0</v>
      </c>
      <c r="W2875" t="s">
        <v>121</v>
      </c>
      <c r="X2875" t="s">
        <v>4850</v>
      </c>
      <c r="Z2875" t="b">
        <v>0</v>
      </c>
      <c r="AA2875" t="s">
        <v>159</v>
      </c>
      <c r="AB2875" t="s">
        <v>42</v>
      </c>
      <c r="AC2875" t="b">
        <v>0</v>
      </c>
      <c r="AD2875" t="b">
        <v>1</v>
      </c>
      <c r="AE2875" s="3">
        <v>13780</v>
      </c>
      <c r="AF2875" s="3">
        <v>13780</v>
      </c>
    </row>
    <row r="2876" spans="1:32" x14ac:dyDescent="0.3">
      <c r="A2876" t="s">
        <v>2857</v>
      </c>
      <c r="B2876" t="b">
        <v>0</v>
      </c>
      <c r="D2876" t="b">
        <v>0</v>
      </c>
      <c r="E2876" s="1">
        <v>44029</v>
      </c>
      <c r="F2876" t="b">
        <v>1</v>
      </c>
      <c r="G2876" t="s">
        <v>159</v>
      </c>
      <c r="H2876" t="b">
        <v>0</v>
      </c>
      <c r="I2876" s="2">
        <v>44029.869606481479</v>
      </c>
      <c r="J2876" t="b">
        <v>0</v>
      </c>
      <c r="K2876" t="b">
        <v>0</v>
      </c>
      <c r="L2876" t="s">
        <v>286</v>
      </c>
      <c r="M2876">
        <v>3</v>
      </c>
      <c r="N2876">
        <v>2020</v>
      </c>
      <c r="O2876" t="s">
        <v>5</v>
      </c>
      <c r="P2876" t="s">
        <v>5</v>
      </c>
      <c r="R2876" t="s">
        <v>87</v>
      </c>
      <c r="S2876" s="2">
        <v>44296.95826388889</v>
      </c>
      <c r="U2876" s="2">
        <v>44032.486238425925</v>
      </c>
      <c r="V2876" t="b">
        <v>0</v>
      </c>
      <c r="W2876" t="s">
        <v>1226</v>
      </c>
      <c r="X2876" t="s">
        <v>4851</v>
      </c>
      <c r="Z2876" t="b">
        <v>0</v>
      </c>
      <c r="AA2876" t="s">
        <v>159</v>
      </c>
      <c r="AB2876" t="s">
        <v>42</v>
      </c>
      <c r="AC2876" t="b">
        <v>0</v>
      </c>
      <c r="AD2876" t="b">
        <v>1</v>
      </c>
      <c r="AE2876" s="3">
        <v>4740</v>
      </c>
      <c r="AF2876" s="3">
        <v>4740</v>
      </c>
    </row>
    <row r="2877" spans="1:32" x14ac:dyDescent="0.3">
      <c r="A2877" t="s">
        <v>365</v>
      </c>
      <c r="B2877" t="b">
        <v>0</v>
      </c>
      <c r="D2877" t="b">
        <v>0</v>
      </c>
      <c r="E2877" s="1">
        <v>44032</v>
      </c>
      <c r="F2877" t="b">
        <v>1</v>
      </c>
      <c r="G2877" t="s">
        <v>159</v>
      </c>
      <c r="H2877" t="b">
        <v>0</v>
      </c>
      <c r="I2877" s="2">
        <v>44029.584780092591</v>
      </c>
      <c r="J2877" t="b">
        <v>0</v>
      </c>
      <c r="K2877" t="b">
        <v>0</v>
      </c>
      <c r="L2877" t="s">
        <v>286</v>
      </c>
      <c r="M2877">
        <v>3</v>
      </c>
      <c r="N2877">
        <v>2020</v>
      </c>
      <c r="O2877" t="s">
        <v>5</v>
      </c>
      <c r="P2877" t="s">
        <v>5</v>
      </c>
      <c r="R2877" t="s">
        <v>87</v>
      </c>
      <c r="S2877" s="2">
        <v>44296.95826388889</v>
      </c>
      <c r="U2877" s="2">
        <v>44032.643437500003</v>
      </c>
      <c r="V2877" t="b">
        <v>0</v>
      </c>
      <c r="W2877" t="s">
        <v>45</v>
      </c>
      <c r="X2877" t="s">
        <v>4790</v>
      </c>
      <c r="Z2877" t="b">
        <v>0</v>
      </c>
      <c r="AA2877" t="s">
        <v>159</v>
      </c>
      <c r="AB2877" t="s">
        <v>42</v>
      </c>
      <c r="AC2877" t="b">
        <v>0</v>
      </c>
      <c r="AD2877" t="b">
        <v>1</v>
      </c>
      <c r="AE2877" s="3">
        <v>7200</v>
      </c>
      <c r="AF2877" s="3">
        <v>7200</v>
      </c>
    </row>
    <row r="2878" spans="1:32" x14ac:dyDescent="0.3">
      <c r="A2878" t="s">
        <v>618</v>
      </c>
      <c r="B2878" t="b">
        <v>0</v>
      </c>
      <c r="D2878" t="b">
        <v>0</v>
      </c>
      <c r="E2878" s="1">
        <v>44032</v>
      </c>
      <c r="F2878" t="b">
        <v>1</v>
      </c>
      <c r="G2878" t="s">
        <v>159</v>
      </c>
      <c r="H2878" t="b">
        <v>0</v>
      </c>
      <c r="I2878" s="2">
        <v>44029.568206018521</v>
      </c>
      <c r="J2878" t="b">
        <v>0</v>
      </c>
      <c r="K2878" t="b">
        <v>0</v>
      </c>
      <c r="L2878" t="s">
        <v>286</v>
      </c>
      <c r="M2878">
        <v>3</v>
      </c>
      <c r="N2878">
        <v>2020</v>
      </c>
      <c r="O2878" t="s">
        <v>5</v>
      </c>
      <c r="P2878" t="s">
        <v>5</v>
      </c>
      <c r="Q2878" t="s">
        <v>120</v>
      </c>
      <c r="R2878" t="s">
        <v>87</v>
      </c>
      <c r="S2878" s="2">
        <v>44296.95826388889</v>
      </c>
      <c r="U2878" s="2">
        <v>44053.066261574073</v>
      </c>
      <c r="V2878" t="b">
        <v>0</v>
      </c>
      <c r="W2878" t="s">
        <v>141</v>
      </c>
      <c r="X2878" t="s">
        <v>4861</v>
      </c>
      <c r="Z2878" t="b">
        <v>0</v>
      </c>
      <c r="AA2878" t="s">
        <v>159</v>
      </c>
      <c r="AB2878" t="s">
        <v>42</v>
      </c>
      <c r="AC2878" t="b">
        <v>0</v>
      </c>
      <c r="AD2878" t="b">
        <v>1</v>
      </c>
      <c r="AE2878" s="3">
        <v>765</v>
      </c>
      <c r="AF2878" s="3">
        <v>765</v>
      </c>
    </row>
    <row r="2879" spans="1:32" x14ac:dyDescent="0.3">
      <c r="A2879" t="s">
        <v>4749</v>
      </c>
      <c r="B2879" t="b">
        <v>0</v>
      </c>
      <c r="D2879" t="b">
        <v>0</v>
      </c>
      <c r="E2879" s="1">
        <v>44032</v>
      </c>
      <c r="F2879" t="b">
        <v>1</v>
      </c>
      <c r="G2879" t="s">
        <v>159</v>
      </c>
      <c r="H2879" t="b">
        <v>0</v>
      </c>
      <c r="I2879" s="2">
        <v>44025.685868055552</v>
      </c>
      <c r="J2879" t="b">
        <v>0</v>
      </c>
      <c r="K2879" t="b">
        <v>0</v>
      </c>
      <c r="L2879" t="s">
        <v>286</v>
      </c>
      <c r="M2879">
        <v>3</v>
      </c>
      <c r="N2879">
        <v>2020</v>
      </c>
      <c r="O2879" t="s">
        <v>5</v>
      </c>
      <c r="P2879" t="s">
        <v>5</v>
      </c>
      <c r="R2879" t="s">
        <v>87</v>
      </c>
      <c r="S2879" s="2">
        <v>44296.95826388889</v>
      </c>
      <c r="U2879" s="2">
        <v>44032.794710648152</v>
      </c>
      <c r="V2879" t="b">
        <v>0</v>
      </c>
      <c r="W2879" t="s">
        <v>98</v>
      </c>
      <c r="X2879" t="s">
        <v>4897</v>
      </c>
      <c r="Z2879" t="b">
        <v>0</v>
      </c>
      <c r="AA2879" t="s">
        <v>159</v>
      </c>
      <c r="AB2879" t="s">
        <v>42</v>
      </c>
      <c r="AC2879" t="b">
        <v>0</v>
      </c>
      <c r="AD2879" t="b">
        <v>1</v>
      </c>
      <c r="AE2879" s="3">
        <v>364</v>
      </c>
      <c r="AF2879" s="3">
        <v>364</v>
      </c>
    </row>
    <row r="2880" spans="1:32" x14ac:dyDescent="0.3">
      <c r="A2880" t="s">
        <v>3336</v>
      </c>
      <c r="B2880" t="b">
        <v>0</v>
      </c>
      <c r="D2880" t="b">
        <v>0</v>
      </c>
      <c r="E2880" s="1">
        <v>44032</v>
      </c>
      <c r="F2880" t="b">
        <v>1</v>
      </c>
      <c r="G2880" t="s">
        <v>51</v>
      </c>
      <c r="H2880" t="b">
        <v>0</v>
      </c>
      <c r="I2880" s="2">
        <v>43950.600289351853</v>
      </c>
      <c r="J2880" t="b">
        <v>0</v>
      </c>
      <c r="K2880" t="b">
        <v>0</v>
      </c>
      <c r="L2880" t="s">
        <v>286</v>
      </c>
      <c r="M2880">
        <v>3</v>
      </c>
      <c r="N2880">
        <v>2020</v>
      </c>
      <c r="O2880" t="s">
        <v>5</v>
      </c>
      <c r="P2880" t="s">
        <v>5</v>
      </c>
      <c r="Q2880" t="s">
        <v>49</v>
      </c>
      <c r="R2880" t="s">
        <v>87</v>
      </c>
      <c r="S2880" s="2">
        <v>44297.838888888888</v>
      </c>
      <c r="U2880" s="2">
        <v>44032.572048611109</v>
      </c>
      <c r="V2880" t="b">
        <v>0</v>
      </c>
      <c r="W2880" t="s">
        <v>121</v>
      </c>
      <c r="X2880" t="s">
        <v>5119</v>
      </c>
      <c r="Z2880" t="b">
        <v>0</v>
      </c>
      <c r="AA2880" t="s">
        <v>51</v>
      </c>
      <c r="AB2880" t="s">
        <v>42</v>
      </c>
      <c r="AC2880" t="b">
        <v>0</v>
      </c>
      <c r="AD2880" t="b">
        <v>1</v>
      </c>
      <c r="AE2880" s="3">
        <v>228279.87</v>
      </c>
      <c r="AF2880" s="3">
        <v>228279.87</v>
      </c>
    </row>
    <row r="2881" spans="1:32" x14ac:dyDescent="0.3">
      <c r="A2881" t="s">
        <v>100</v>
      </c>
      <c r="B2881" t="b">
        <v>0</v>
      </c>
      <c r="D2881" t="b">
        <v>0</v>
      </c>
      <c r="E2881" s="1">
        <v>44033</v>
      </c>
      <c r="F2881" t="b">
        <v>1</v>
      </c>
      <c r="G2881" t="s">
        <v>40</v>
      </c>
      <c r="H2881" t="b">
        <v>0</v>
      </c>
      <c r="I2881" s="2">
        <v>43998.668217592596</v>
      </c>
      <c r="J2881" t="b">
        <v>0</v>
      </c>
      <c r="K2881" t="b">
        <v>0</v>
      </c>
      <c r="L2881" t="s">
        <v>286</v>
      </c>
      <c r="M2881">
        <v>3</v>
      </c>
      <c r="N2881">
        <v>2020</v>
      </c>
      <c r="O2881" t="s">
        <v>5</v>
      </c>
      <c r="P2881" t="s">
        <v>5</v>
      </c>
      <c r="Q2881" t="s">
        <v>69</v>
      </c>
      <c r="R2881" t="s">
        <v>87</v>
      </c>
      <c r="S2881" s="2">
        <v>44297.828460648147</v>
      </c>
      <c r="U2881" s="2">
        <v>44033.59679398148</v>
      </c>
      <c r="V2881" t="b">
        <v>0</v>
      </c>
      <c r="W2881" t="s">
        <v>83</v>
      </c>
      <c r="X2881" t="s">
        <v>5549</v>
      </c>
      <c r="Z2881" t="b">
        <v>1</v>
      </c>
      <c r="AA2881" t="s">
        <v>40</v>
      </c>
      <c r="AB2881" t="s">
        <v>42</v>
      </c>
      <c r="AC2881" t="b">
        <v>0</v>
      </c>
      <c r="AD2881" t="b">
        <v>1</v>
      </c>
      <c r="AE2881" s="3">
        <v>91000</v>
      </c>
      <c r="AF2881" s="3">
        <v>91000</v>
      </c>
    </row>
    <row r="2882" spans="1:32" x14ac:dyDescent="0.3">
      <c r="A2882" t="s">
        <v>3228</v>
      </c>
      <c r="B2882" t="b">
        <v>0</v>
      </c>
      <c r="D2882" t="b">
        <v>0</v>
      </c>
      <c r="E2882" s="1">
        <v>44034</v>
      </c>
      <c r="F2882" t="b">
        <v>1</v>
      </c>
      <c r="G2882" t="s">
        <v>159</v>
      </c>
      <c r="H2882" t="b">
        <v>0</v>
      </c>
      <c r="I2882" s="2">
        <v>44025.697939814818</v>
      </c>
      <c r="J2882" t="b">
        <v>0</v>
      </c>
      <c r="K2882" t="b">
        <v>0</v>
      </c>
      <c r="L2882" t="s">
        <v>286</v>
      </c>
      <c r="M2882">
        <v>3</v>
      </c>
      <c r="N2882">
        <v>2020</v>
      </c>
      <c r="O2882" t="s">
        <v>5</v>
      </c>
      <c r="P2882" t="s">
        <v>5</v>
      </c>
      <c r="Q2882" t="s">
        <v>120</v>
      </c>
      <c r="R2882" t="s">
        <v>87</v>
      </c>
      <c r="S2882" s="2">
        <v>44296.95826388889</v>
      </c>
      <c r="U2882" s="2">
        <v>44039.039537037039</v>
      </c>
      <c r="V2882" t="b">
        <v>0</v>
      </c>
      <c r="W2882" t="s">
        <v>45</v>
      </c>
      <c r="X2882" t="s">
        <v>4871</v>
      </c>
      <c r="Z2882" t="b">
        <v>0</v>
      </c>
      <c r="AA2882" t="s">
        <v>159</v>
      </c>
      <c r="AB2882" t="s">
        <v>42</v>
      </c>
      <c r="AC2882" t="b">
        <v>0</v>
      </c>
      <c r="AD2882" t="b">
        <v>1</v>
      </c>
      <c r="AE2882" s="3">
        <v>765</v>
      </c>
      <c r="AF2882" s="3">
        <v>765</v>
      </c>
    </row>
    <row r="2883" spans="1:32" x14ac:dyDescent="0.3">
      <c r="A2883" t="s">
        <v>488</v>
      </c>
      <c r="B2883" t="b">
        <v>0</v>
      </c>
      <c r="D2883" t="b">
        <v>0</v>
      </c>
      <c r="E2883" s="1">
        <v>44034</v>
      </c>
      <c r="F2883" t="b">
        <v>1</v>
      </c>
      <c r="G2883" t="s">
        <v>159</v>
      </c>
      <c r="H2883" t="b">
        <v>0</v>
      </c>
      <c r="I2883" s="2">
        <v>44035.026944444442</v>
      </c>
      <c r="J2883" t="b">
        <v>0</v>
      </c>
      <c r="K2883" t="b">
        <v>0</v>
      </c>
      <c r="L2883" t="s">
        <v>286</v>
      </c>
      <c r="M2883">
        <v>3</v>
      </c>
      <c r="N2883">
        <v>2020</v>
      </c>
      <c r="O2883" t="s">
        <v>5</v>
      </c>
      <c r="P2883" t="s">
        <v>5</v>
      </c>
      <c r="Q2883" t="s">
        <v>120</v>
      </c>
      <c r="R2883" t="s">
        <v>87</v>
      </c>
      <c r="S2883" s="2">
        <v>44296.95826388889</v>
      </c>
      <c r="V2883" t="b">
        <v>0</v>
      </c>
      <c r="W2883" t="s">
        <v>37</v>
      </c>
      <c r="X2883" t="s">
        <v>4872</v>
      </c>
      <c r="Z2883" t="b">
        <v>0</v>
      </c>
      <c r="AA2883" t="s">
        <v>159</v>
      </c>
      <c r="AB2883" t="s">
        <v>42</v>
      </c>
      <c r="AC2883" t="b">
        <v>0</v>
      </c>
      <c r="AD2883" t="b">
        <v>1</v>
      </c>
      <c r="AE2883" s="3">
        <v>3350</v>
      </c>
      <c r="AF2883" s="3">
        <v>3350</v>
      </c>
    </row>
    <row r="2884" spans="1:32" x14ac:dyDescent="0.3">
      <c r="A2884" t="s">
        <v>5354</v>
      </c>
      <c r="B2884" t="b">
        <v>0</v>
      </c>
      <c r="D2884" t="b">
        <v>0</v>
      </c>
      <c r="E2884" s="1">
        <v>44034</v>
      </c>
      <c r="F2884" t="b">
        <v>1</v>
      </c>
      <c r="G2884" t="s">
        <v>40</v>
      </c>
      <c r="H2884" t="b">
        <v>0</v>
      </c>
      <c r="I2884" s="2">
        <v>44001.838159722225</v>
      </c>
      <c r="J2884" t="b">
        <v>0</v>
      </c>
      <c r="K2884" t="b">
        <v>0</v>
      </c>
      <c r="L2884" t="s">
        <v>286</v>
      </c>
      <c r="M2884">
        <v>3</v>
      </c>
      <c r="N2884">
        <v>2020</v>
      </c>
      <c r="O2884" t="s">
        <v>5</v>
      </c>
      <c r="P2884" t="s">
        <v>5</v>
      </c>
      <c r="Q2884" t="s">
        <v>69</v>
      </c>
      <c r="R2884" t="s">
        <v>87</v>
      </c>
      <c r="S2884" s="2">
        <v>44297.8278587963</v>
      </c>
      <c r="U2884" s="2">
        <v>44034.579270833332</v>
      </c>
      <c r="V2884" t="b">
        <v>0</v>
      </c>
      <c r="W2884" t="s">
        <v>83</v>
      </c>
      <c r="X2884" t="s">
        <v>5566</v>
      </c>
      <c r="Z2884" t="b">
        <v>1</v>
      </c>
      <c r="AA2884" t="s">
        <v>40</v>
      </c>
      <c r="AB2884" t="s">
        <v>42</v>
      </c>
      <c r="AC2884" t="b">
        <v>0</v>
      </c>
      <c r="AD2884" t="b">
        <v>1</v>
      </c>
      <c r="AE2884" s="3">
        <v>111.15</v>
      </c>
      <c r="AF2884" s="3">
        <v>111.15</v>
      </c>
    </row>
    <row r="2885" spans="1:32" x14ac:dyDescent="0.3">
      <c r="A2885" t="s">
        <v>518</v>
      </c>
      <c r="B2885" t="b">
        <v>0</v>
      </c>
      <c r="D2885" t="b">
        <v>0</v>
      </c>
      <c r="E2885" s="1">
        <v>44036</v>
      </c>
      <c r="F2885" t="b">
        <v>1</v>
      </c>
      <c r="G2885" t="s">
        <v>123</v>
      </c>
      <c r="H2885" t="b">
        <v>0</v>
      </c>
      <c r="I2885" s="2">
        <v>43746.828564814816</v>
      </c>
      <c r="J2885" t="b">
        <v>0</v>
      </c>
      <c r="K2885" t="b">
        <v>0</v>
      </c>
      <c r="L2885" t="s">
        <v>286</v>
      </c>
      <c r="M2885">
        <v>3</v>
      </c>
      <c r="N2885">
        <v>2020</v>
      </c>
      <c r="O2885" t="s">
        <v>34</v>
      </c>
      <c r="P2885" t="s">
        <v>34</v>
      </c>
      <c r="R2885" t="s">
        <v>87</v>
      </c>
      <c r="S2885" s="2">
        <v>44296.959062499998</v>
      </c>
      <c r="U2885" s="2">
        <v>44109.603541666664</v>
      </c>
      <c r="V2885" t="b">
        <v>0</v>
      </c>
      <c r="W2885" t="s">
        <v>37</v>
      </c>
      <c r="X2885" t="s">
        <v>3157</v>
      </c>
      <c r="Z2885" t="b">
        <v>0</v>
      </c>
      <c r="AA2885" t="s">
        <v>159</v>
      </c>
      <c r="AB2885" t="s">
        <v>38</v>
      </c>
      <c r="AC2885" t="b">
        <v>0</v>
      </c>
      <c r="AD2885" t="b">
        <v>0</v>
      </c>
      <c r="AE2885" s="3">
        <v>4450</v>
      </c>
      <c r="AF2885" s="3">
        <v>0</v>
      </c>
    </row>
    <row r="2886" spans="1:32" x14ac:dyDescent="0.3">
      <c r="A2886" t="s">
        <v>488</v>
      </c>
      <c r="B2886" t="b">
        <v>0</v>
      </c>
      <c r="D2886" t="b">
        <v>0</v>
      </c>
      <c r="E2886" s="1">
        <v>44036</v>
      </c>
      <c r="F2886" t="b">
        <v>1</v>
      </c>
      <c r="G2886" t="s">
        <v>123</v>
      </c>
      <c r="H2886" t="b">
        <v>0</v>
      </c>
      <c r="I2886" s="2">
        <v>43993.923067129632</v>
      </c>
      <c r="J2886" t="b">
        <v>0</v>
      </c>
      <c r="K2886" t="b">
        <v>0</v>
      </c>
      <c r="L2886" t="s">
        <v>286</v>
      </c>
      <c r="M2886">
        <v>3</v>
      </c>
      <c r="N2886">
        <v>2020</v>
      </c>
      <c r="O2886" t="s">
        <v>5</v>
      </c>
      <c r="P2886" t="s">
        <v>5</v>
      </c>
      <c r="R2886" t="s">
        <v>87</v>
      </c>
      <c r="S2886" s="2">
        <v>44297.8278587963</v>
      </c>
      <c r="U2886" s="2">
        <v>44038.513252314813</v>
      </c>
      <c r="V2886" t="b">
        <v>0</v>
      </c>
      <c r="W2886" t="s">
        <v>83</v>
      </c>
      <c r="X2886" t="s">
        <v>4785</v>
      </c>
      <c r="Z2886" t="b">
        <v>0</v>
      </c>
      <c r="AA2886" t="s">
        <v>159</v>
      </c>
      <c r="AB2886" t="s">
        <v>42</v>
      </c>
      <c r="AC2886" t="b">
        <v>0</v>
      </c>
      <c r="AD2886" t="b">
        <v>1</v>
      </c>
      <c r="AE2886" s="3">
        <v>44640</v>
      </c>
      <c r="AF2886" s="3">
        <v>44640</v>
      </c>
    </row>
    <row r="2887" spans="1:32" x14ac:dyDescent="0.3">
      <c r="A2887" t="s">
        <v>299</v>
      </c>
      <c r="B2887" t="b">
        <v>0</v>
      </c>
      <c r="D2887" t="b">
        <v>0</v>
      </c>
      <c r="E2887" s="1">
        <v>44036</v>
      </c>
      <c r="F2887" t="b">
        <v>1</v>
      </c>
      <c r="G2887" t="s">
        <v>159</v>
      </c>
      <c r="H2887" t="b">
        <v>0</v>
      </c>
      <c r="I2887" s="2">
        <v>44038.515509259261</v>
      </c>
      <c r="J2887" t="b">
        <v>0</v>
      </c>
      <c r="K2887" t="b">
        <v>0</v>
      </c>
      <c r="L2887" t="s">
        <v>286</v>
      </c>
      <c r="M2887">
        <v>3</v>
      </c>
      <c r="N2887">
        <v>2020</v>
      </c>
      <c r="O2887" t="s">
        <v>5</v>
      </c>
      <c r="P2887" t="s">
        <v>5</v>
      </c>
      <c r="R2887" t="s">
        <v>87</v>
      </c>
      <c r="S2887" s="2">
        <v>44296.95826388889</v>
      </c>
      <c r="V2887" t="b">
        <v>0</v>
      </c>
      <c r="W2887" t="s">
        <v>37</v>
      </c>
      <c r="X2887" t="s">
        <v>4792</v>
      </c>
      <c r="Z2887" t="b">
        <v>0</v>
      </c>
      <c r="AA2887" t="s">
        <v>159</v>
      </c>
      <c r="AB2887" t="s">
        <v>42</v>
      </c>
      <c r="AC2887" t="b">
        <v>0</v>
      </c>
      <c r="AD2887" t="b">
        <v>1</v>
      </c>
      <c r="AE2887" s="3">
        <v>4000</v>
      </c>
      <c r="AF2887" s="3">
        <v>4000</v>
      </c>
    </row>
    <row r="2888" spans="1:32" x14ac:dyDescent="0.3">
      <c r="A2888" t="s">
        <v>1670</v>
      </c>
      <c r="B2888" t="b">
        <v>0</v>
      </c>
      <c r="D2888" t="b">
        <v>0</v>
      </c>
      <c r="E2888" s="1">
        <v>44036</v>
      </c>
      <c r="F2888" t="b">
        <v>1</v>
      </c>
      <c r="G2888" t="s">
        <v>74</v>
      </c>
      <c r="H2888" t="b">
        <v>0</v>
      </c>
      <c r="I2888" s="2">
        <v>43572.887662037036</v>
      </c>
      <c r="J2888" t="b">
        <v>0</v>
      </c>
      <c r="K2888" t="b">
        <v>0</v>
      </c>
      <c r="L2888" t="s">
        <v>286</v>
      </c>
      <c r="M2888">
        <v>3</v>
      </c>
      <c r="N2888">
        <v>2020</v>
      </c>
      <c r="O2888" t="s">
        <v>5</v>
      </c>
      <c r="P2888" t="s">
        <v>5</v>
      </c>
      <c r="Q2888" t="s">
        <v>69</v>
      </c>
      <c r="R2888" t="s">
        <v>87</v>
      </c>
      <c r="S2888" s="2">
        <v>44297.838888888888</v>
      </c>
      <c r="U2888" s="2">
        <v>44036.532638888886</v>
      </c>
      <c r="V2888" t="b">
        <v>0</v>
      </c>
      <c r="W2888" t="s">
        <v>121</v>
      </c>
      <c r="X2888" t="s">
        <v>5515</v>
      </c>
      <c r="Z2888" t="b">
        <v>1</v>
      </c>
      <c r="AA2888" t="s">
        <v>74</v>
      </c>
      <c r="AB2888" t="s">
        <v>42</v>
      </c>
      <c r="AC2888" t="b">
        <v>0</v>
      </c>
      <c r="AD2888" t="b">
        <v>1</v>
      </c>
      <c r="AE2888" s="3">
        <v>49920</v>
      </c>
      <c r="AF2888" s="3">
        <v>49920</v>
      </c>
    </row>
    <row r="2889" spans="1:32" x14ac:dyDescent="0.3">
      <c r="A2889" t="s">
        <v>5143</v>
      </c>
      <c r="B2889" t="b">
        <v>0</v>
      </c>
      <c r="D2889" t="b">
        <v>0</v>
      </c>
      <c r="E2889" s="1">
        <v>44038</v>
      </c>
      <c r="F2889" t="b">
        <v>1</v>
      </c>
      <c r="G2889" t="s">
        <v>40</v>
      </c>
      <c r="H2889" t="b">
        <v>0</v>
      </c>
      <c r="I2889" s="2">
        <v>43936.565439814818</v>
      </c>
      <c r="J2889" t="b">
        <v>0</v>
      </c>
      <c r="K2889" t="b">
        <v>0</v>
      </c>
      <c r="L2889" t="s">
        <v>286</v>
      </c>
      <c r="M2889">
        <v>3</v>
      </c>
      <c r="N2889">
        <v>2020</v>
      </c>
      <c r="O2889" t="s">
        <v>5</v>
      </c>
      <c r="P2889" t="s">
        <v>5</v>
      </c>
      <c r="Q2889" t="s">
        <v>64</v>
      </c>
      <c r="R2889" t="s">
        <v>87</v>
      </c>
      <c r="S2889" s="2">
        <v>44297.838888888888</v>
      </c>
      <c r="U2889" s="2">
        <v>44039.253229166665</v>
      </c>
      <c r="V2889" t="b">
        <v>1</v>
      </c>
      <c r="W2889" t="s">
        <v>121</v>
      </c>
      <c r="X2889" t="s">
        <v>5144</v>
      </c>
      <c r="Z2889" t="b">
        <v>0</v>
      </c>
      <c r="AA2889" t="s">
        <v>194</v>
      </c>
      <c r="AB2889" t="s">
        <v>42</v>
      </c>
      <c r="AC2889" t="b">
        <v>0</v>
      </c>
      <c r="AD2889" t="b">
        <v>1</v>
      </c>
      <c r="AE2889" s="3">
        <v>793354.5</v>
      </c>
      <c r="AF2889" s="3">
        <v>793354.5</v>
      </c>
    </row>
    <row r="2890" spans="1:32" x14ac:dyDescent="0.3">
      <c r="A2890" t="s">
        <v>1352</v>
      </c>
      <c r="B2890" t="b">
        <v>0</v>
      </c>
      <c r="D2890" t="b">
        <v>0</v>
      </c>
      <c r="E2890" s="1">
        <v>44039</v>
      </c>
      <c r="F2890" t="b">
        <v>1</v>
      </c>
      <c r="G2890" t="s">
        <v>159</v>
      </c>
      <c r="H2890" t="b">
        <v>0</v>
      </c>
      <c r="I2890" s="2">
        <v>44025.589305555557</v>
      </c>
      <c r="J2890" t="b">
        <v>0</v>
      </c>
      <c r="K2890" t="b">
        <v>0</v>
      </c>
      <c r="L2890" t="s">
        <v>286</v>
      </c>
      <c r="M2890">
        <v>3</v>
      </c>
      <c r="N2890">
        <v>2020</v>
      </c>
      <c r="O2890" t="s">
        <v>5</v>
      </c>
      <c r="P2890" t="s">
        <v>5</v>
      </c>
      <c r="Q2890" t="s">
        <v>110</v>
      </c>
      <c r="R2890" t="s">
        <v>87</v>
      </c>
      <c r="S2890" s="2">
        <v>44296.95826388889</v>
      </c>
      <c r="U2890" s="2">
        <v>44043.61791666667</v>
      </c>
      <c r="V2890" t="b">
        <v>0</v>
      </c>
      <c r="W2890" t="s">
        <v>45</v>
      </c>
      <c r="X2890" t="s">
        <v>4894</v>
      </c>
      <c r="Z2890" t="b">
        <v>0</v>
      </c>
      <c r="AA2890" t="s">
        <v>159</v>
      </c>
      <c r="AB2890" t="s">
        <v>42</v>
      </c>
      <c r="AC2890" t="b">
        <v>0</v>
      </c>
      <c r="AD2890" t="b">
        <v>1</v>
      </c>
      <c r="AE2890" s="3">
        <v>292.14</v>
      </c>
      <c r="AF2890" s="3">
        <v>292.14</v>
      </c>
    </row>
    <row r="2891" spans="1:32" x14ac:dyDescent="0.3">
      <c r="A2891" t="s">
        <v>1352</v>
      </c>
      <c r="B2891" t="b">
        <v>0</v>
      </c>
      <c r="D2891" t="b">
        <v>0</v>
      </c>
      <c r="E2891" s="1">
        <v>44039</v>
      </c>
      <c r="F2891" t="b">
        <v>1</v>
      </c>
      <c r="G2891" t="s">
        <v>159</v>
      </c>
      <c r="H2891" t="b">
        <v>0</v>
      </c>
      <c r="I2891" s="2">
        <v>44025.610289351855</v>
      </c>
      <c r="J2891" t="b">
        <v>0</v>
      </c>
      <c r="K2891" t="b">
        <v>0</v>
      </c>
      <c r="L2891" t="s">
        <v>286</v>
      </c>
      <c r="M2891">
        <v>3</v>
      </c>
      <c r="N2891">
        <v>2020</v>
      </c>
      <c r="O2891" t="s">
        <v>5</v>
      </c>
      <c r="P2891" t="s">
        <v>5</v>
      </c>
      <c r="Q2891" t="s">
        <v>110</v>
      </c>
      <c r="R2891" t="s">
        <v>87</v>
      </c>
      <c r="S2891" s="2">
        <v>44296.95826388889</v>
      </c>
      <c r="U2891" s="2">
        <v>44043.618495370371</v>
      </c>
      <c r="V2891" t="b">
        <v>0</v>
      </c>
      <c r="W2891" t="s">
        <v>45</v>
      </c>
      <c r="X2891" t="s">
        <v>4896</v>
      </c>
      <c r="Z2891" t="b">
        <v>0</v>
      </c>
      <c r="AA2891" t="s">
        <v>159</v>
      </c>
      <c r="AB2891" t="s">
        <v>42</v>
      </c>
      <c r="AC2891" t="b">
        <v>0</v>
      </c>
      <c r="AD2891" t="b">
        <v>1</v>
      </c>
      <c r="AE2891" s="3">
        <v>320</v>
      </c>
      <c r="AF2891" s="3">
        <v>320</v>
      </c>
    </row>
    <row r="2892" spans="1:32" x14ac:dyDescent="0.3">
      <c r="A2892" t="s">
        <v>173</v>
      </c>
      <c r="B2892" t="b">
        <v>0</v>
      </c>
      <c r="D2892" t="b">
        <v>0</v>
      </c>
      <c r="E2892" s="1">
        <v>44040</v>
      </c>
      <c r="F2892" t="b">
        <v>1</v>
      </c>
      <c r="G2892" t="s">
        <v>159</v>
      </c>
      <c r="H2892" t="b">
        <v>0</v>
      </c>
      <c r="I2892" s="2">
        <v>44033.712060185186</v>
      </c>
      <c r="J2892" t="b">
        <v>0</v>
      </c>
      <c r="K2892" t="b">
        <v>0</v>
      </c>
      <c r="L2892" t="s">
        <v>286</v>
      </c>
      <c r="M2892">
        <v>3</v>
      </c>
      <c r="N2892">
        <v>2020</v>
      </c>
      <c r="O2892" t="s">
        <v>5</v>
      </c>
      <c r="P2892" t="s">
        <v>5</v>
      </c>
      <c r="R2892" t="s">
        <v>87</v>
      </c>
      <c r="S2892" s="2">
        <v>44297.837673611109</v>
      </c>
      <c r="U2892" s="2">
        <v>44046.658379629633</v>
      </c>
      <c r="V2892" t="b">
        <v>0</v>
      </c>
      <c r="W2892" t="s">
        <v>121</v>
      </c>
      <c r="X2892" t="s">
        <v>4791</v>
      </c>
      <c r="Z2892" t="b">
        <v>0</v>
      </c>
      <c r="AA2892" t="s">
        <v>159</v>
      </c>
      <c r="AB2892" t="s">
        <v>42</v>
      </c>
      <c r="AC2892" t="b">
        <v>0</v>
      </c>
      <c r="AD2892" t="b">
        <v>1</v>
      </c>
      <c r="AE2892" s="3">
        <v>8000</v>
      </c>
      <c r="AF2892" s="3">
        <v>8000</v>
      </c>
    </row>
    <row r="2893" spans="1:32" x14ac:dyDescent="0.3">
      <c r="A2893" t="s">
        <v>3107</v>
      </c>
      <c r="B2893" t="b">
        <v>0</v>
      </c>
      <c r="D2893" t="b">
        <v>0</v>
      </c>
      <c r="E2893" s="1">
        <v>44040</v>
      </c>
      <c r="F2893" t="b">
        <v>1</v>
      </c>
      <c r="G2893" t="s">
        <v>159</v>
      </c>
      <c r="H2893" t="b">
        <v>0</v>
      </c>
      <c r="I2893" s="2">
        <v>44026.782777777778</v>
      </c>
      <c r="J2893" t="b">
        <v>0</v>
      </c>
      <c r="K2893" t="b">
        <v>0</v>
      </c>
      <c r="L2893" t="s">
        <v>286</v>
      </c>
      <c r="M2893">
        <v>3</v>
      </c>
      <c r="N2893">
        <v>2020</v>
      </c>
      <c r="O2893" t="s">
        <v>5</v>
      </c>
      <c r="P2893" t="s">
        <v>5</v>
      </c>
      <c r="Q2893" t="s">
        <v>110</v>
      </c>
      <c r="R2893" t="s">
        <v>87</v>
      </c>
      <c r="S2893" s="2">
        <v>44296.95826388889</v>
      </c>
      <c r="U2893" s="2">
        <v>44040.574548611112</v>
      </c>
      <c r="V2893" t="b">
        <v>0</v>
      </c>
      <c r="W2893" t="s">
        <v>45</v>
      </c>
      <c r="X2893" t="s">
        <v>4906</v>
      </c>
      <c r="Z2893" t="b">
        <v>0</v>
      </c>
      <c r="AA2893" t="s">
        <v>159</v>
      </c>
      <c r="AB2893" t="s">
        <v>42</v>
      </c>
      <c r="AC2893" t="b">
        <v>0</v>
      </c>
      <c r="AD2893" t="b">
        <v>1</v>
      </c>
      <c r="AE2893" s="3">
        <v>426</v>
      </c>
      <c r="AF2893" s="3">
        <v>426</v>
      </c>
    </row>
    <row r="2894" spans="1:32" x14ac:dyDescent="0.3">
      <c r="A2894" t="s">
        <v>2712</v>
      </c>
      <c r="B2894" t="b">
        <v>0</v>
      </c>
      <c r="D2894" t="b">
        <v>0</v>
      </c>
      <c r="E2894" s="1">
        <v>44040</v>
      </c>
      <c r="F2894" t="b">
        <v>1</v>
      </c>
      <c r="G2894" t="s">
        <v>40</v>
      </c>
      <c r="H2894" t="b">
        <v>0</v>
      </c>
      <c r="I2894" s="2">
        <v>44022.727129629631</v>
      </c>
      <c r="J2894" t="b">
        <v>0</v>
      </c>
      <c r="K2894" t="b">
        <v>0</v>
      </c>
      <c r="L2894" t="s">
        <v>286</v>
      </c>
      <c r="M2894">
        <v>3</v>
      </c>
      <c r="N2894">
        <v>2020</v>
      </c>
      <c r="O2894" t="s">
        <v>5</v>
      </c>
      <c r="P2894" t="s">
        <v>5</v>
      </c>
      <c r="Q2894" t="s">
        <v>35</v>
      </c>
      <c r="R2894" t="s">
        <v>87</v>
      </c>
      <c r="S2894" s="2">
        <v>44297.8278587963</v>
      </c>
      <c r="U2894" s="2">
        <v>44040.893055555556</v>
      </c>
      <c r="V2894" t="b">
        <v>0</v>
      </c>
      <c r="W2894" t="s">
        <v>83</v>
      </c>
      <c r="X2894" t="s">
        <v>5567</v>
      </c>
      <c r="Z2894" t="b">
        <v>1</v>
      </c>
      <c r="AA2894" t="s">
        <v>40</v>
      </c>
      <c r="AB2894" t="s">
        <v>42</v>
      </c>
      <c r="AC2894" t="b">
        <v>0</v>
      </c>
      <c r="AD2894" t="b">
        <v>1</v>
      </c>
      <c r="AE2894" s="3">
        <v>1190</v>
      </c>
      <c r="AF2894" s="3">
        <v>1190</v>
      </c>
    </row>
    <row r="2895" spans="1:32" x14ac:dyDescent="0.3">
      <c r="A2895" t="s">
        <v>191</v>
      </c>
      <c r="B2895" t="b">
        <v>0</v>
      </c>
      <c r="D2895" t="b">
        <v>0</v>
      </c>
      <c r="E2895" s="1">
        <v>44041</v>
      </c>
      <c r="F2895" t="b">
        <v>1</v>
      </c>
      <c r="G2895" t="s">
        <v>159</v>
      </c>
      <c r="H2895" t="b">
        <v>0</v>
      </c>
      <c r="I2895" s="2">
        <v>44035.777141203704</v>
      </c>
      <c r="J2895" t="b">
        <v>0</v>
      </c>
      <c r="K2895" t="b">
        <v>0</v>
      </c>
      <c r="L2895" t="s">
        <v>286</v>
      </c>
      <c r="M2895">
        <v>3</v>
      </c>
      <c r="N2895">
        <v>2020</v>
      </c>
      <c r="O2895" t="s">
        <v>5</v>
      </c>
      <c r="P2895" t="s">
        <v>5</v>
      </c>
      <c r="R2895" t="s">
        <v>87</v>
      </c>
      <c r="S2895" s="2">
        <v>44296.95826388889</v>
      </c>
      <c r="U2895" s="2">
        <v>44043.615289351852</v>
      </c>
      <c r="V2895" t="b">
        <v>0</v>
      </c>
      <c r="W2895" t="s">
        <v>1818</v>
      </c>
      <c r="X2895" t="s">
        <v>4873</v>
      </c>
      <c r="Z2895" t="b">
        <v>0</v>
      </c>
      <c r="AA2895" t="s">
        <v>159</v>
      </c>
      <c r="AB2895" t="s">
        <v>42</v>
      </c>
      <c r="AC2895" t="b">
        <v>0</v>
      </c>
      <c r="AD2895" t="b">
        <v>1</v>
      </c>
      <c r="AE2895" s="3">
        <v>6700</v>
      </c>
      <c r="AF2895" s="3">
        <v>6700</v>
      </c>
    </row>
    <row r="2896" spans="1:32" x14ac:dyDescent="0.3">
      <c r="A2896" t="s">
        <v>792</v>
      </c>
      <c r="B2896" t="b">
        <v>0</v>
      </c>
      <c r="D2896" t="b">
        <v>0</v>
      </c>
      <c r="E2896" s="1">
        <v>44041</v>
      </c>
      <c r="F2896" t="b">
        <v>1</v>
      </c>
      <c r="G2896" t="s">
        <v>159</v>
      </c>
      <c r="H2896" t="b">
        <v>0</v>
      </c>
      <c r="I2896" s="2">
        <v>44040.767905092594</v>
      </c>
      <c r="J2896" t="b">
        <v>0</v>
      </c>
      <c r="K2896" t="b">
        <v>0</v>
      </c>
      <c r="L2896" t="s">
        <v>286</v>
      </c>
      <c r="M2896">
        <v>3</v>
      </c>
      <c r="N2896">
        <v>2020</v>
      </c>
      <c r="O2896" t="s">
        <v>5</v>
      </c>
      <c r="P2896" t="s">
        <v>5</v>
      </c>
      <c r="Q2896" t="s">
        <v>120</v>
      </c>
      <c r="R2896" t="s">
        <v>87</v>
      </c>
      <c r="S2896" s="2">
        <v>44297.840763888889</v>
      </c>
      <c r="U2896" s="2">
        <v>44041.780439814815</v>
      </c>
      <c r="V2896" t="b">
        <v>0</v>
      </c>
      <c r="W2896" t="s">
        <v>111</v>
      </c>
      <c r="X2896" t="s">
        <v>4881</v>
      </c>
      <c r="Z2896" t="b">
        <v>0</v>
      </c>
      <c r="AA2896" t="s">
        <v>159</v>
      </c>
      <c r="AB2896" t="s">
        <v>42</v>
      </c>
      <c r="AC2896" t="b">
        <v>0</v>
      </c>
      <c r="AD2896" t="b">
        <v>1</v>
      </c>
      <c r="AE2896" s="3">
        <v>9735</v>
      </c>
      <c r="AF2896" s="3">
        <v>9735</v>
      </c>
    </row>
    <row r="2897" spans="1:32" x14ac:dyDescent="0.3">
      <c r="A2897" t="s">
        <v>792</v>
      </c>
      <c r="B2897" t="b">
        <v>0</v>
      </c>
      <c r="D2897" t="b">
        <v>0</v>
      </c>
      <c r="E2897" s="1">
        <v>44042</v>
      </c>
      <c r="F2897" t="b">
        <v>1</v>
      </c>
      <c r="G2897" t="s">
        <v>150</v>
      </c>
      <c r="H2897" t="b">
        <v>0</v>
      </c>
      <c r="I2897" s="2">
        <v>43845.144386574073</v>
      </c>
      <c r="J2897" t="b">
        <v>0</v>
      </c>
      <c r="K2897" t="b">
        <v>0</v>
      </c>
      <c r="L2897" t="s">
        <v>286</v>
      </c>
      <c r="M2897">
        <v>3</v>
      </c>
      <c r="N2897">
        <v>2020</v>
      </c>
      <c r="O2897" t="s">
        <v>34</v>
      </c>
      <c r="P2897" t="s">
        <v>34</v>
      </c>
      <c r="Q2897" t="s">
        <v>120</v>
      </c>
      <c r="R2897" t="s">
        <v>87</v>
      </c>
      <c r="S2897" s="2">
        <v>44297.83829861111</v>
      </c>
      <c r="U2897" s="2">
        <v>44053.083101851851</v>
      </c>
      <c r="V2897" t="b">
        <v>0</v>
      </c>
      <c r="W2897" t="s">
        <v>121</v>
      </c>
      <c r="X2897" t="s">
        <v>3117</v>
      </c>
      <c r="Z2897" t="b">
        <v>0</v>
      </c>
      <c r="AA2897" t="s">
        <v>159</v>
      </c>
      <c r="AB2897" t="s">
        <v>38</v>
      </c>
      <c r="AC2897" t="b">
        <v>0</v>
      </c>
      <c r="AD2897" t="b">
        <v>0</v>
      </c>
      <c r="AE2897" s="3">
        <v>23770</v>
      </c>
      <c r="AF2897" s="3">
        <v>0</v>
      </c>
    </row>
    <row r="2898" spans="1:32" x14ac:dyDescent="0.3">
      <c r="A2898" t="s">
        <v>1059</v>
      </c>
      <c r="B2898" t="b">
        <v>0</v>
      </c>
      <c r="D2898" t="b">
        <v>0</v>
      </c>
      <c r="E2898" s="1">
        <v>44042</v>
      </c>
      <c r="F2898" t="b">
        <v>1</v>
      </c>
      <c r="G2898" t="s">
        <v>159</v>
      </c>
      <c r="H2898" t="b">
        <v>0</v>
      </c>
      <c r="I2898" s="2">
        <v>43957.774884259263</v>
      </c>
      <c r="J2898" t="b">
        <v>0</v>
      </c>
      <c r="K2898" t="b">
        <v>0</v>
      </c>
      <c r="L2898" t="s">
        <v>286</v>
      </c>
      <c r="M2898">
        <v>3</v>
      </c>
      <c r="N2898">
        <v>2020</v>
      </c>
      <c r="O2898" t="s">
        <v>34</v>
      </c>
      <c r="P2898" t="s">
        <v>34</v>
      </c>
      <c r="R2898" t="s">
        <v>87</v>
      </c>
      <c r="S2898" s="2">
        <v>44296.959062499998</v>
      </c>
      <c r="U2898" s="2">
        <v>44053.073101851849</v>
      </c>
      <c r="V2898" t="b">
        <v>0</v>
      </c>
      <c r="W2898" t="s">
        <v>98</v>
      </c>
      <c r="X2898" t="s">
        <v>3120</v>
      </c>
      <c r="Z2898" t="b">
        <v>0</v>
      </c>
      <c r="AA2898" t="s">
        <v>159</v>
      </c>
      <c r="AB2898" t="s">
        <v>38</v>
      </c>
      <c r="AC2898" t="b">
        <v>0</v>
      </c>
      <c r="AD2898" t="b">
        <v>0</v>
      </c>
      <c r="AE2898" s="3">
        <v>8950</v>
      </c>
      <c r="AF2898" s="3">
        <v>0</v>
      </c>
    </row>
    <row r="2899" spans="1:32" x14ac:dyDescent="0.3">
      <c r="A2899" t="s">
        <v>1031</v>
      </c>
      <c r="B2899" t="b">
        <v>0</v>
      </c>
      <c r="D2899" t="b">
        <v>0</v>
      </c>
      <c r="E2899" s="1">
        <v>44042</v>
      </c>
      <c r="F2899" t="b">
        <v>1</v>
      </c>
      <c r="G2899" t="s">
        <v>159</v>
      </c>
      <c r="H2899" t="b">
        <v>0</v>
      </c>
      <c r="I2899" s="2">
        <v>43945.59039351852</v>
      </c>
      <c r="J2899" t="b">
        <v>0</v>
      </c>
      <c r="K2899" t="b">
        <v>0</v>
      </c>
      <c r="L2899" t="s">
        <v>286</v>
      </c>
      <c r="M2899">
        <v>3</v>
      </c>
      <c r="N2899">
        <v>2020</v>
      </c>
      <c r="O2899" t="s">
        <v>34</v>
      </c>
      <c r="P2899" t="s">
        <v>34</v>
      </c>
      <c r="R2899" t="s">
        <v>87</v>
      </c>
      <c r="S2899" s="2">
        <v>44296.959062499998</v>
      </c>
      <c r="U2899" s="2">
        <v>44046.640023148146</v>
      </c>
      <c r="V2899" t="b">
        <v>0</v>
      </c>
      <c r="W2899" t="s">
        <v>37</v>
      </c>
      <c r="X2899" t="s">
        <v>3121</v>
      </c>
      <c r="Z2899" t="b">
        <v>0</v>
      </c>
      <c r="AA2899" t="s">
        <v>159</v>
      </c>
      <c r="AB2899" t="s">
        <v>38</v>
      </c>
      <c r="AC2899" t="b">
        <v>0</v>
      </c>
      <c r="AD2899" t="b">
        <v>0</v>
      </c>
      <c r="AE2899" s="3">
        <v>10000</v>
      </c>
      <c r="AF2899" s="3">
        <v>0</v>
      </c>
    </row>
    <row r="2900" spans="1:32" x14ac:dyDescent="0.3">
      <c r="A2900" t="s">
        <v>763</v>
      </c>
      <c r="B2900" t="b">
        <v>0</v>
      </c>
      <c r="D2900" t="b">
        <v>0</v>
      </c>
      <c r="E2900" s="1">
        <v>44042</v>
      </c>
      <c r="F2900" t="b">
        <v>1</v>
      </c>
      <c r="G2900" t="s">
        <v>159</v>
      </c>
      <c r="H2900" t="b">
        <v>0</v>
      </c>
      <c r="I2900" s="2">
        <v>44000.642164351855</v>
      </c>
      <c r="J2900" t="b">
        <v>0</v>
      </c>
      <c r="K2900" t="b">
        <v>0</v>
      </c>
      <c r="L2900" t="s">
        <v>286</v>
      </c>
      <c r="M2900">
        <v>3</v>
      </c>
      <c r="N2900">
        <v>2020</v>
      </c>
      <c r="O2900" t="s">
        <v>34</v>
      </c>
      <c r="P2900" t="s">
        <v>34</v>
      </c>
      <c r="R2900" t="s">
        <v>87</v>
      </c>
      <c r="S2900" s="2">
        <v>44296.959062499998</v>
      </c>
      <c r="U2900" s="2">
        <v>44053.072245370371</v>
      </c>
      <c r="V2900" t="b">
        <v>0</v>
      </c>
      <c r="W2900" t="s">
        <v>1226</v>
      </c>
      <c r="X2900" t="s">
        <v>3124</v>
      </c>
      <c r="Z2900" t="b">
        <v>0</v>
      </c>
      <c r="AA2900" t="s">
        <v>159</v>
      </c>
      <c r="AB2900" t="s">
        <v>38</v>
      </c>
      <c r="AC2900" t="b">
        <v>0</v>
      </c>
      <c r="AD2900" t="b">
        <v>0</v>
      </c>
      <c r="AE2900" s="3">
        <v>4995</v>
      </c>
      <c r="AF2900" s="3">
        <v>0</v>
      </c>
    </row>
    <row r="2901" spans="1:32" x14ac:dyDescent="0.3">
      <c r="A2901" t="s">
        <v>1452</v>
      </c>
      <c r="B2901" t="b">
        <v>0</v>
      </c>
      <c r="D2901" t="b">
        <v>0</v>
      </c>
      <c r="E2901" s="1">
        <v>44042</v>
      </c>
      <c r="F2901" t="b">
        <v>1</v>
      </c>
      <c r="G2901" t="s">
        <v>51</v>
      </c>
      <c r="H2901" t="b">
        <v>0</v>
      </c>
      <c r="I2901" s="2">
        <v>43780.635937500003</v>
      </c>
      <c r="J2901" t="b">
        <v>0</v>
      </c>
      <c r="K2901" t="b">
        <v>0</v>
      </c>
      <c r="L2901" t="s">
        <v>286</v>
      </c>
      <c r="M2901">
        <v>3</v>
      </c>
      <c r="N2901">
        <v>2020</v>
      </c>
      <c r="O2901" t="s">
        <v>5</v>
      </c>
      <c r="P2901" t="s">
        <v>5</v>
      </c>
      <c r="Q2901" t="s">
        <v>49</v>
      </c>
      <c r="R2901" t="s">
        <v>87</v>
      </c>
      <c r="S2901" s="2">
        <v>44297.838888888888</v>
      </c>
      <c r="U2901" s="2">
        <v>44046.530763888892</v>
      </c>
      <c r="V2901" t="b">
        <v>0</v>
      </c>
      <c r="W2901" t="s">
        <v>121</v>
      </c>
      <c r="X2901" t="s">
        <v>5540</v>
      </c>
      <c r="Z2901" t="b">
        <v>1</v>
      </c>
      <c r="AA2901" t="s">
        <v>51</v>
      </c>
      <c r="AB2901" t="s">
        <v>42</v>
      </c>
      <c r="AC2901" t="b">
        <v>0</v>
      </c>
      <c r="AD2901" t="b">
        <v>1</v>
      </c>
      <c r="AE2901" s="3">
        <v>304327.5</v>
      </c>
      <c r="AF2901" s="3">
        <v>304327.5</v>
      </c>
    </row>
    <row r="2902" spans="1:32" x14ac:dyDescent="0.3">
      <c r="A2902" t="s">
        <v>359</v>
      </c>
      <c r="B2902" t="b">
        <v>0</v>
      </c>
      <c r="D2902" t="b">
        <v>0</v>
      </c>
      <c r="E2902" s="1">
        <v>44043</v>
      </c>
      <c r="F2902" t="b">
        <v>1</v>
      </c>
      <c r="G2902" t="s">
        <v>109</v>
      </c>
      <c r="H2902" t="b">
        <v>1</v>
      </c>
      <c r="I2902" s="2">
        <v>42520.479166666664</v>
      </c>
      <c r="J2902" t="b">
        <v>0</v>
      </c>
      <c r="K2902" t="b">
        <v>0</v>
      </c>
      <c r="L2902" t="s">
        <v>286</v>
      </c>
      <c r="M2902">
        <v>3</v>
      </c>
      <c r="N2902">
        <v>2020</v>
      </c>
      <c r="O2902" t="s">
        <v>34</v>
      </c>
      <c r="P2902" t="s">
        <v>34</v>
      </c>
      <c r="Q2902" t="s">
        <v>5971</v>
      </c>
      <c r="R2902" t="s">
        <v>87</v>
      </c>
      <c r="S2902" s="2">
        <v>44296.959062499998</v>
      </c>
      <c r="U2902" s="2">
        <v>43969.430706018517</v>
      </c>
      <c r="V2902" t="b">
        <v>0</v>
      </c>
      <c r="W2902" t="s">
        <v>141</v>
      </c>
      <c r="X2902" t="s">
        <v>416</v>
      </c>
      <c r="Z2902" t="b">
        <v>0</v>
      </c>
      <c r="AA2902" t="s">
        <v>123</v>
      </c>
      <c r="AB2902" t="s">
        <v>38</v>
      </c>
      <c r="AC2902" t="b">
        <v>0</v>
      </c>
      <c r="AD2902" t="b">
        <v>0</v>
      </c>
      <c r="AE2902" s="3">
        <v>54805</v>
      </c>
      <c r="AF2902" s="3">
        <v>0</v>
      </c>
    </row>
    <row r="2903" spans="1:32" x14ac:dyDescent="0.3">
      <c r="A2903" t="s">
        <v>3590</v>
      </c>
      <c r="B2903" t="b">
        <v>0</v>
      </c>
      <c r="D2903" t="b">
        <v>0</v>
      </c>
      <c r="E2903" s="1">
        <v>44043</v>
      </c>
      <c r="F2903" t="b">
        <v>1</v>
      </c>
      <c r="G2903" t="s">
        <v>74</v>
      </c>
      <c r="H2903" t="b">
        <v>0</v>
      </c>
      <c r="I2903" s="2">
        <v>43522.057222222225</v>
      </c>
      <c r="J2903" t="b">
        <v>0</v>
      </c>
      <c r="K2903" t="b">
        <v>0</v>
      </c>
      <c r="L2903" t="s">
        <v>286</v>
      </c>
      <c r="M2903">
        <v>3</v>
      </c>
      <c r="N2903">
        <v>2020</v>
      </c>
      <c r="O2903" t="s">
        <v>34</v>
      </c>
      <c r="P2903" t="s">
        <v>34</v>
      </c>
      <c r="Q2903" t="s">
        <v>69</v>
      </c>
      <c r="R2903" t="s">
        <v>87</v>
      </c>
      <c r="S2903" s="2">
        <v>44297.838888888888</v>
      </c>
      <c r="U2903" s="2">
        <v>44060.556840277779</v>
      </c>
      <c r="V2903" t="b">
        <v>0</v>
      </c>
      <c r="W2903" t="s">
        <v>121</v>
      </c>
      <c r="X2903" t="s">
        <v>3591</v>
      </c>
      <c r="Z2903" t="b">
        <v>0</v>
      </c>
      <c r="AA2903" t="s">
        <v>74</v>
      </c>
      <c r="AB2903" t="s">
        <v>38</v>
      </c>
      <c r="AC2903" t="b">
        <v>0</v>
      </c>
      <c r="AD2903" t="b">
        <v>0</v>
      </c>
      <c r="AE2903" s="3">
        <v>86497.5</v>
      </c>
      <c r="AF2903" s="3">
        <v>0</v>
      </c>
    </row>
    <row r="2904" spans="1:32" x14ac:dyDescent="0.3">
      <c r="A2904" t="s">
        <v>131</v>
      </c>
      <c r="B2904" t="b">
        <v>0</v>
      </c>
      <c r="D2904" t="b">
        <v>0</v>
      </c>
      <c r="E2904" s="1">
        <v>44043</v>
      </c>
      <c r="F2904" t="b">
        <v>1</v>
      </c>
      <c r="G2904" t="s">
        <v>40</v>
      </c>
      <c r="H2904" t="b">
        <v>0</v>
      </c>
      <c r="I2904" s="2">
        <v>43735.718564814815</v>
      </c>
      <c r="J2904" t="b">
        <v>0</v>
      </c>
      <c r="K2904" t="b">
        <v>0</v>
      </c>
      <c r="L2904" t="s">
        <v>286</v>
      </c>
      <c r="M2904">
        <v>3</v>
      </c>
      <c r="N2904">
        <v>2020</v>
      </c>
      <c r="O2904" t="s">
        <v>34</v>
      </c>
      <c r="P2904" t="s">
        <v>34</v>
      </c>
      <c r="Q2904" t="s">
        <v>64</v>
      </c>
      <c r="R2904" t="s">
        <v>87</v>
      </c>
      <c r="S2904" s="2">
        <v>44297.853321759256</v>
      </c>
      <c r="U2904" s="2">
        <v>44168.713773148149</v>
      </c>
      <c r="V2904" t="b">
        <v>0</v>
      </c>
      <c r="W2904" t="s">
        <v>121</v>
      </c>
      <c r="X2904" t="s">
        <v>3646</v>
      </c>
      <c r="Z2904" t="b">
        <v>0</v>
      </c>
      <c r="AA2904" t="s">
        <v>40</v>
      </c>
      <c r="AB2904" t="s">
        <v>38</v>
      </c>
      <c r="AC2904" t="b">
        <v>0</v>
      </c>
      <c r="AD2904" t="b">
        <v>0</v>
      </c>
      <c r="AE2904" s="3">
        <v>20425.400000000001</v>
      </c>
      <c r="AF2904" s="3">
        <v>0</v>
      </c>
    </row>
    <row r="2905" spans="1:32" x14ac:dyDescent="0.3">
      <c r="A2905" t="s">
        <v>3652</v>
      </c>
      <c r="B2905" t="b">
        <v>0</v>
      </c>
      <c r="D2905" t="b">
        <v>0</v>
      </c>
      <c r="E2905" s="1">
        <v>44043</v>
      </c>
      <c r="F2905" t="b">
        <v>1</v>
      </c>
      <c r="G2905" t="s">
        <v>1234</v>
      </c>
      <c r="H2905" t="b">
        <v>0</v>
      </c>
      <c r="I2905" s="2">
        <v>43969.55872685185</v>
      </c>
      <c r="J2905" t="b">
        <v>0</v>
      </c>
      <c r="K2905" t="b">
        <v>0</v>
      </c>
      <c r="L2905" t="s">
        <v>286</v>
      </c>
      <c r="M2905">
        <v>3</v>
      </c>
      <c r="N2905">
        <v>2020</v>
      </c>
      <c r="O2905" t="s">
        <v>34</v>
      </c>
      <c r="P2905" t="s">
        <v>34</v>
      </c>
      <c r="Q2905" t="s">
        <v>49</v>
      </c>
      <c r="R2905" t="s">
        <v>1234</v>
      </c>
      <c r="S2905" s="2">
        <v>44369.806643518517</v>
      </c>
      <c r="U2905" s="2">
        <v>44069.609282407408</v>
      </c>
      <c r="V2905" t="b">
        <v>0</v>
      </c>
      <c r="W2905" t="s">
        <v>121</v>
      </c>
      <c r="X2905" t="s">
        <v>3670</v>
      </c>
      <c r="Z2905" t="b">
        <v>0</v>
      </c>
      <c r="AA2905" t="s">
        <v>1234</v>
      </c>
      <c r="AB2905" t="s">
        <v>38</v>
      </c>
      <c r="AC2905" t="b">
        <v>0</v>
      </c>
      <c r="AD2905" t="b">
        <v>0</v>
      </c>
      <c r="AE2905" s="3">
        <v>292500</v>
      </c>
      <c r="AF2905" s="3">
        <v>0</v>
      </c>
    </row>
    <row r="2906" spans="1:32" x14ac:dyDescent="0.3">
      <c r="A2906" t="s">
        <v>4152</v>
      </c>
      <c r="B2906" t="b">
        <v>0</v>
      </c>
      <c r="D2906" t="b">
        <v>0</v>
      </c>
      <c r="E2906" s="1">
        <v>44043</v>
      </c>
      <c r="F2906" t="b">
        <v>1</v>
      </c>
      <c r="G2906" t="s">
        <v>123</v>
      </c>
      <c r="H2906" t="b">
        <v>1</v>
      </c>
      <c r="I2906" s="2">
        <v>43700.875613425924</v>
      </c>
      <c r="J2906" t="b">
        <v>0</v>
      </c>
      <c r="K2906" t="b">
        <v>0</v>
      </c>
      <c r="L2906" t="s">
        <v>286</v>
      </c>
      <c r="M2906">
        <v>3</v>
      </c>
      <c r="N2906">
        <v>2020</v>
      </c>
      <c r="O2906" t="s">
        <v>34</v>
      </c>
      <c r="P2906" t="s">
        <v>34</v>
      </c>
      <c r="Q2906" t="s">
        <v>120</v>
      </c>
      <c r="R2906" t="s">
        <v>87</v>
      </c>
      <c r="S2906" s="2">
        <v>44296.959062499998</v>
      </c>
      <c r="U2906" s="2">
        <v>43903.665324074071</v>
      </c>
      <c r="V2906" t="b">
        <v>0</v>
      </c>
      <c r="W2906" t="s">
        <v>98</v>
      </c>
      <c r="X2906" t="s">
        <v>4153</v>
      </c>
      <c r="Z2906" t="b">
        <v>0</v>
      </c>
      <c r="AA2906" t="s">
        <v>1332</v>
      </c>
      <c r="AB2906" t="s">
        <v>38</v>
      </c>
      <c r="AC2906" t="b">
        <v>0</v>
      </c>
      <c r="AD2906" t="b">
        <v>0</v>
      </c>
      <c r="AE2906" s="3">
        <v>123000</v>
      </c>
      <c r="AF2906" s="3">
        <v>0</v>
      </c>
    </row>
    <row r="2907" spans="1:32" x14ac:dyDescent="0.3">
      <c r="A2907" t="s">
        <v>4176</v>
      </c>
      <c r="B2907" t="b">
        <v>0</v>
      </c>
      <c r="D2907" t="b">
        <v>0</v>
      </c>
      <c r="E2907" s="1">
        <v>44043</v>
      </c>
      <c r="F2907" t="b">
        <v>1</v>
      </c>
      <c r="G2907" t="s">
        <v>964</v>
      </c>
      <c r="H2907" t="b">
        <v>1</v>
      </c>
      <c r="I2907" s="2">
        <v>43046.611979166664</v>
      </c>
      <c r="J2907" t="b">
        <v>0</v>
      </c>
      <c r="K2907" t="b">
        <v>0</v>
      </c>
      <c r="L2907" t="s">
        <v>286</v>
      </c>
      <c r="M2907">
        <v>3</v>
      </c>
      <c r="N2907">
        <v>2020</v>
      </c>
      <c r="O2907" t="s">
        <v>34</v>
      </c>
      <c r="P2907" t="s">
        <v>34</v>
      </c>
      <c r="Q2907" t="s">
        <v>120</v>
      </c>
      <c r="R2907" t="s">
        <v>87</v>
      </c>
      <c r="S2907" s="2">
        <v>44296.959062499998</v>
      </c>
      <c r="U2907" s="2">
        <v>43930.551435185182</v>
      </c>
      <c r="V2907" t="b">
        <v>0</v>
      </c>
      <c r="W2907" t="s">
        <v>37</v>
      </c>
      <c r="X2907" t="s">
        <v>4177</v>
      </c>
      <c r="Z2907" t="b">
        <v>0</v>
      </c>
      <c r="AA2907" t="s">
        <v>159</v>
      </c>
      <c r="AB2907" t="s">
        <v>38</v>
      </c>
      <c r="AC2907" t="b">
        <v>0</v>
      </c>
      <c r="AD2907" t="b">
        <v>0</v>
      </c>
      <c r="AE2907" s="3">
        <v>59150</v>
      </c>
      <c r="AF2907" s="3">
        <v>0</v>
      </c>
    </row>
    <row r="2908" spans="1:32" x14ac:dyDescent="0.3">
      <c r="A2908" t="s">
        <v>970</v>
      </c>
      <c r="B2908" t="b">
        <v>0</v>
      </c>
      <c r="D2908" t="b">
        <v>0</v>
      </c>
      <c r="E2908" s="1">
        <v>44043</v>
      </c>
      <c r="F2908" t="b">
        <v>1</v>
      </c>
      <c r="G2908" t="s">
        <v>159</v>
      </c>
      <c r="H2908" t="b">
        <v>1</v>
      </c>
      <c r="I2908" s="2">
        <v>43361.763993055552</v>
      </c>
      <c r="J2908" t="b">
        <v>0</v>
      </c>
      <c r="K2908" t="b">
        <v>0</v>
      </c>
      <c r="L2908" t="s">
        <v>286</v>
      </c>
      <c r="M2908">
        <v>3</v>
      </c>
      <c r="N2908">
        <v>2020</v>
      </c>
      <c r="O2908" t="s">
        <v>34</v>
      </c>
      <c r="P2908" t="s">
        <v>34</v>
      </c>
      <c r="Q2908" t="s">
        <v>120</v>
      </c>
      <c r="R2908" t="s">
        <v>87</v>
      </c>
      <c r="S2908" s="2">
        <v>44296.959062499998</v>
      </c>
      <c r="U2908" s="2">
        <v>43930.757476851853</v>
      </c>
      <c r="V2908" t="b">
        <v>0</v>
      </c>
      <c r="W2908" t="s">
        <v>1226</v>
      </c>
      <c r="X2908" t="s">
        <v>4188</v>
      </c>
      <c r="Z2908" t="b">
        <v>0</v>
      </c>
      <c r="AA2908" t="s">
        <v>246</v>
      </c>
      <c r="AB2908" t="s">
        <v>38</v>
      </c>
      <c r="AC2908" t="b">
        <v>0</v>
      </c>
      <c r="AD2908" t="b">
        <v>0</v>
      </c>
      <c r="AE2908" s="3">
        <v>92390</v>
      </c>
      <c r="AF2908" s="3">
        <v>0</v>
      </c>
    </row>
    <row r="2909" spans="1:32" x14ac:dyDescent="0.3">
      <c r="A2909" t="s">
        <v>124</v>
      </c>
      <c r="B2909" t="b">
        <v>0</v>
      </c>
      <c r="D2909" t="b">
        <v>0</v>
      </c>
      <c r="E2909" s="1">
        <v>44043</v>
      </c>
      <c r="F2909" t="b">
        <v>1</v>
      </c>
      <c r="G2909" t="s">
        <v>159</v>
      </c>
      <c r="H2909" t="b">
        <v>0</v>
      </c>
      <c r="I2909" s="2">
        <v>43956.658761574072</v>
      </c>
      <c r="J2909" t="b">
        <v>0</v>
      </c>
      <c r="K2909" t="b">
        <v>0</v>
      </c>
      <c r="L2909" t="s">
        <v>286</v>
      </c>
      <c r="M2909">
        <v>3</v>
      </c>
      <c r="N2909">
        <v>2020</v>
      </c>
      <c r="O2909" t="s">
        <v>5</v>
      </c>
      <c r="P2909" t="s">
        <v>5</v>
      </c>
      <c r="R2909" t="s">
        <v>87</v>
      </c>
      <c r="S2909" s="2">
        <v>44297.840763888889</v>
      </c>
      <c r="U2909" s="2">
        <v>44043.607314814813</v>
      </c>
      <c r="V2909" t="b">
        <v>0</v>
      </c>
      <c r="W2909" t="s">
        <v>111</v>
      </c>
      <c r="X2909" t="s">
        <v>4895</v>
      </c>
      <c r="Z2909" t="b">
        <v>0</v>
      </c>
      <c r="AA2909" t="s">
        <v>159</v>
      </c>
      <c r="AB2909" t="s">
        <v>42</v>
      </c>
      <c r="AC2909" t="b">
        <v>0</v>
      </c>
      <c r="AD2909" t="b">
        <v>1</v>
      </c>
      <c r="AE2909" s="3">
        <v>8950</v>
      </c>
      <c r="AF2909" s="3">
        <v>8950</v>
      </c>
    </row>
    <row r="2910" spans="1:32" x14ac:dyDescent="0.3">
      <c r="A2910" t="s">
        <v>1239</v>
      </c>
      <c r="B2910" t="b">
        <v>0</v>
      </c>
      <c r="D2910" t="b">
        <v>0</v>
      </c>
      <c r="E2910" s="1">
        <v>44043</v>
      </c>
      <c r="F2910" t="b">
        <v>1</v>
      </c>
      <c r="G2910" t="s">
        <v>66</v>
      </c>
      <c r="H2910" t="b">
        <v>0</v>
      </c>
      <c r="I2910" s="2">
        <v>43941.750011574077</v>
      </c>
      <c r="J2910" t="b">
        <v>0</v>
      </c>
      <c r="K2910" t="b">
        <v>0</v>
      </c>
      <c r="L2910" t="s">
        <v>286</v>
      </c>
      <c r="M2910">
        <v>3</v>
      </c>
      <c r="N2910">
        <v>2020</v>
      </c>
      <c r="O2910" t="s">
        <v>5</v>
      </c>
      <c r="P2910" t="s">
        <v>5</v>
      </c>
      <c r="Q2910" t="s">
        <v>35</v>
      </c>
      <c r="R2910" t="s">
        <v>87</v>
      </c>
      <c r="S2910" s="2">
        <v>44297.838888888888</v>
      </c>
      <c r="U2910" s="2">
        <v>44045.982210648152</v>
      </c>
      <c r="V2910" t="b">
        <v>1</v>
      </c>
      <c r="W2910" t="s">
        <v>121</v>
      </c>
      <c r="X2910" t="s">
        <v>5142</v>
      </c>
      <c r="Z2910" t="b">
        <v>0</v>
      </c>
      <c r="AA2910" t="s">
        <v>66</v>
      </c>
      <c r="AB2910" t="s">
        <v>42</v>
      </c>
      <c r="AC2910" t="b">
        <v>0</v>
      </c>
      <c r="AD2910" t="b">
        <v>1</v>
      </c>
      <c r="AE2910" s="3">
        <v>1899650</v>
      </c>
      <c r="AF2910" s="3">
        <v>1899650</v>
      </c>
    </row>
    <row r="2911" spans="1:32" x14ac:dyDescent="0.3">
      <c r="A2911" t="s">
        <v>2185</v>
      </c>
      <c r="B2911" t="b">
        <v>0</v>
      </c>
      <c r="D2911" t="b">
        <v>0</v>
      </c>
      <c r="E2911" s="1">
        <v>44043</v>
      </c>
      <c r="F2911" t="b">
        <v>1</v>
      </c>
      <c r="G2911" t="s">
        <v>1034</v>
      </c>
      <c r="H2911" t="b">
        <v>1</v>
      </c>
      <c r="I2911" s="2">
        <v>43928.840266203704</v>
      </c>
      <c r="J2911" t="b">
        <v>0</v>
      </c>
      <c r="K2911" t="b">
        <v>0</v>
      </c>
      <c r="L2911" t="s">
        <v>286</v>
      </c>
      <c r="M2911">
        <v>3</v>
      </c>
      <c r="N2911">
        <v>2020</v>
      </c>
      <c r="O2911" t="s">
        <v>5</v>
      </c>
      <c r="P2911" t="s">
        <v>5</v>
      </c>
      <c r="Q2911" t="s">
        <v>120</v>
      </c>
      <c r="R2911" t="s">
        <v>87</v>
      </c>
      <c r="S2911" s="2">
        <v>44297.83829861111</v>
      </c>
      <c r="U2911" s="2">
        <v>44049.901643518519</v>
      </c>
      <c r="V2911" t="b">
        <v>0</v>
      </c>
      <c r="W2911" t="s">
        <v>121</v>
      </c>
      <c r="X2911" t="s">
        <v>5200</v>
      </c>
      <c r="Z2911" t="b">
        <v>0</v>
      </c>
      <c r="AA2911" t="s">
        <v>1034</v>
      </c>
      <c r="AB2911" t="s">
        <v>42</v>
      </c>
      <c r="AC2911" t="b">
        <v>0</v>
      </c>
      <c r="AD2911" t="b">
        <v>1</v>
      </c>
      <c r="AE2911" s="3">
        <v>73500</v>
      </c>
      <c r="AF2911" s="3">
        <v>73500</v>
      </c>
    </row>
    <row r="2912" spans="1:32" x14ac:dyDescent="0.3">
      <c r="A2912" t="s">
        <v>1813</v>
      </c>
      <c r="B2912" t="b">
        <v>0</v>
      </c>
      <c r="D2912" t="b">
        <v>0</v>
      </c>
      <c r="E2912" s="1">
        <v>44043</v>
      </c>
      <c r="F2912" t="b">
        <v>1</v>
      </c>
      <c r="G2912" t="s">
        <v>40</v>
      </c>
      <c r="H2912" t="b">
        <v>0</v>
      </c>
      <c r="I2912" s="2">
        <v>43690.656400462962</v>
      </c>
      <c r="J2912" t="b">
        <v>0</v>
      </c>
      <c r="K2912" t="b">
        <v>0</v>
      </c>
      <c r="L2912" t="s">
        <v>286</v>
      </c>
      <c r="M2912">
        <v>3</v>
      </c>
      <c r="N2912">
        <v>2020</v>
      </c>
      <c r="O2912" t="s">
        <v>5</v>
      </c>
      <c r="P2912" t="s">
        <v>5</v>
      </c>
      <c r="Q2912" t="s">
        <v>69</v>
      </c>
      <c r="R2912" t="s">
        <v>87</v>
      </c>
      <c r="S2912" s="2">
        <v>44297.838888888888</v>
      </c>
      <c r="U2912" s="2">
        <v>44043.716527777775</v>
      </c>
      <c r="V2912" t="b">
        <v>0</v>
      </c>
      <c r="W2912" t="s">
        <v>121</v>
      </c>
      <c r="X2912" t="s">
        <v>5490</v>
      </c>
      <c r="Z2912" t="b">
        <v>1</v>
      </c>
      <c r="AA2912" t="s">
        <v>40</v>
      </c>
      <c r="AB2912" t="s">
        <v>42</v>
      </c>
      <c r="AC2912" t="b">
        <v>0</v>
      </c>
      <c r="AD2912" t="b">
        <v>1</v>
      </c>
      <c r="AE2912" s="3">
        <v>6500</v>
      </c>
      <c r="AF2912" s="3">
        <v>6500</v>
      </c>
    </row>
    <row r="2913" spans="1:32" x14ac:dyDescent="0.3">
      <c r="A2913" t="s">
        <v>3660</v>
      </c>
      <c r="B2913" t="b">
        <v>0</v>
      </c>
      <c r="D2913" t="b">
        <v>0</v>
      </c>
      <c r="E2913" s="1">
        <v>44043</v>
      </c>
      <c r="F2913" t="b">
        <v>1</v>
      </c>
      <c r="G2913" t="s">
        <v>40</v>
      </c>
      <c r="H2913" t="b">
        <v>0</v>
      </c>
      <c r="I2913" s="2">
        <v>44028.628761574073</v>
      </c>
      <c r="J2913" t="b">
        <v>0</v>
      </c>
      <c r="K2913" t="b">
        <v>0</v>
      </c>
      <c r="L2913" t="s">
        <v>286</v>
      </c>
      <c r="M2913">
        <v>3</v>
      </c>
      <c r="N2913">
        <v>2020</v>
      </c>
      <c r="O2913" t="s">
        <v>5</v>
      </c>
      <c r="P2913" t="s">
        <v>5</v>
      </c>
      <c r="Q2913" t="s">
        <v>35</v>
      </c>
      <c r="R2913" t="s">
        <v>87</v>
      </c>
      <c r="S2913" s="2">
        <v>44297.8278587963</v>
      </c>
      <c r="U2913" s="2">
        <v>44043.574780092589</v>
      </c>
      <c r="V2913" t="b">
        <v>0</v>
      </c>
      <c r="W2913" t="s">
        <v>83</v>
      </c>
      <c r="X2913" t="s">
        <v>5568</v>
      </c>
      <c r="Z2913" t="b">
        <v>1</v>
      </c>
      <c r="AA2913" t="s">
        <v>40</v>
      </c>
      <c r="AB2913" t="s">
        <v>42</v>
      </c>
      <c r="AC2913" t="b">
        <v>0</v>
      </c>
      <c r="AD2913" t="b">
        <v>1</v>
      </c>
      <c r="AE2913" s="3">
        <v>5671.5</v>
      </c>
      <c r="AF2913" s="3">
        <v>5671.5</v>
      </c>
    </row>
    <row r="2914" spans="1:32" x14ac:dyDescent="0.3">
      <c r="A2914" t="s">
        <v>3592</v>
      </c>
      <c r="B2914" t="b">
        <v>0</v>
      </c>
      <c r="D2914" t="b">
        <v>0</v>
      </c>
      <c r="E2914" s="1">
        <v>44044</v>
      </c>
      <c r="F2914" t="b">
        <v>1</v>
      </c>
      <c r="G2914" t="s">
        <v>40</v>
      </c>
      <c r="H2914" t="b">
        <v>0</v>
      </c>
      <c r="I2914" s="2">
        <v>43556.820590277777</v>
      </c>
      <c r="J2914" t="b">
        <v>0</v>
      </c>
      <c r="K2914" t="b">
        <v>0</v>
      </c>
      <c r="L2914" t="s">
        <v>286</v>
      </c>
      <c r="M2914">
        <v>3</v>
      </c>
      <c r="N2914">
        <v>2020</v>
      </c>
      <c r="O2914" t="s">
        <v>34</v>
      </c>
      <c r="P2914" t="s">
        <v>34</v>
      </c>
      <c r="Q2914" t="s">
        <v>64</v>
      </c>
      <c r="R2914" t="s">
        <v>87</v>
      </c>
      <c r="S2914" s="2">
        <v>44297.8278587963</v>
      </c>
      <c r="U2914" s="2">
        <v>43871.600810185184</v>
      </c>
      <c r="V2914" t="b">
        <v>0</v>
      </c>
      <c r="W2914" t="s">
        <v>83</v>
      </c>
      <c r="X2914" t="s">
        <v>3593</v>
      </c>
      <c r="Z2914" t="b">
        <v>0</v>
      </c>
      <c r="AA2914" t="s">
        <v>66</v>
      </c>
      <c r="AB2914" t="s">
        <v>38</v>
      </c>
      <c r="AC2914" t="b">
        <v>0</v>
      </c>
      <c r="AD2914" t="b">
        <v>0</v>
      </c>
      <c r="AE2914" s="3">
        <v>235908</v>
      </c>
      <c r="AF2914" s="3">
        <v>0</v>
      </c>
    </row>
    <row r="2915" spans="1:32" x14ac:dyDescent="0.3">
      <c r="A2915" t="s">
        <v>3667</v>
      </c>
      <c r="B2915" t="b">
        <v>0</v>
      </c>
      <c r="D2915" t="b">
        <v>0</v>
      </c>
      <c r="E2915" s="1">
        <v>44044</v>
      </c>
      <c r="F2915" t="b">
        <v>1</v>
      </c>
      <c r="G2915" t="s">
        <v>40</v>
      </c>
      <c r="H2915" t="b">
        <v>0</v>
      </c>
      <c r="I2915" s="2">
        <v>43896.664097222223</v>
      </c>
      <c r="J2915" t="b">
        <v>0</v>
      </c>
      <c r="K2915" t="b">
        <v>0</v>
      </c>
      <c r="L2915" t="s">
        <v>286</v>
      </c>
      <c r="M2915">
        <v>3</v>
      </c>
      <c r="N2915">
        <v>2020</v>
      </c>
      <c r="O2915" t="s">
        <v>34</v>
      </c>
      <c r="P2915" t="s">
        <v>34</v>
      </c>
      <c r="Q2915" t="s">
        <v>69</v>
      </c>
      <c r="R2915" t="s">
        <v>40</v>
      </c>
      <c r="S2915" s="2">
        <v>44364.757638888892</v>
      </c>
      <c r="U2915" s="2">
        <v>44246.817569444444</v>
      </c>
      <c r="V2915" t="b">
        <v>0</v>
      </c>
      <c r="W2915" t="s">
        <v>83</v>
      </c>
      <c r="X2915" t="s">
        <v>3668</v>
      </c>
      <c r="Z2915" t="b">
        <v>0</v>
      </c>
      <c r="AA2915" t="s">
        <v>40</v>
      </c>
      <c r="AB2915" t="s">
        <v>38</v>
      </c>
      <c r="AC2915" t="b">
        <v>0</v>
      </c>
      <c r="AD2915" t="b">
        <v>0</v>
      </c>
      <c r="AE2915" s="3">
        <v>6500</v>
      </c>
      <c r="AF2915" s="3">
        <v>0</v>
      </c>
    </row>
    <row r="2916" spans="1:32" x14ac:dyDescent="0.3">
      <c r="A2916" t="s">
        <v>3671</v>
      </c>
      <c r="B2916" t="b">
        <v>0</v>
      </c>
      <c r="D2916" t="b">
        <v>0</v>
      </c>
      <c r="E2916" s="1">
        <v>44044</v>
      </c>
      <c r="F2916" t="b">
        <v>1</v>
      </c>
      <c r="G2916" t="s">
        <v>40</v>
      </c>
      <c r="H2916" t="b">
        <v>0</v>
      </c>
      <c r="I2916" s="2">
        <v>43970.775567129633</v>
      </c>
      <c r="J2916" t="b">
        <v>0</v>
      </c>
      <c r="K2916" t="b">
        <v>0</v>
      </c>
      <c r="L2916" t="s">
        <v>286</v>
      </c>
      <c r="M2916">
        <v>3</v>
      </c>
      <c r="N2916">
        <v>2020</v>
      </c>
      <c r="O2916" t="s">
        <v>34</v>
      </c>
      <c r="P2916" t="s">
        <v>34</v>
      </c>
      <c r="Q2916" t="s">
        <v>69</v>
      </c>
      <c r="R2916" t="s">
        <v>87</v>
      </c>
      <c r="S2916" s="2">
        <v>44297.828460648147</v>
      </c>
      <c r="U2916" s="2">
        <v>43971.814629629633</v>
      </c>
      <c r="V2916" t="b">
        <v>0</v>
      </c>
      <c r="W2916" t="s">
        <v>83</v>
      </c>
      <c r="X2916" t="s">
        <v>3672</v>
      </c>
      <c r="Z2916" t="b">
        <v>0</v>
      </c>
      <c r="AA2916" t="s">
        <v>40</v>
      </c>
      <c r="AB2916" t="s">
        <v>38</v>
      </c>
      <c r="AC2916" t="b">
        <v>0</v>
      </c>
      <c r="AD2916" t="b">
        <v>0</v>
      </c>
      <c r="AE2916" s="3">
        <v>10665</v>
      </c>
      <c r="AF2916" s="3">
        <v>0</v>
      </c>
    </row>
    <row r="2917" spans="1:32" x14ac:dyDescent="0.3">
      <c r="A2917" t="s">
        <v>1961</v>
      </c>
      <c r="B2917" t="b">
        <v>0</v>
      </c>
      <c r="D2917" t="b">
        <v>0</v>
      </c>
      <c r="E2917" s="1">
        <v>44044</v>
      </c>
      <c r="F2917" t="b">
        <v>1</v>
      </c>
      <c r="G2917" t="s">
        <v>40</v>
      </c>
      <c r="H2917" t="b">
        <v>0</v>
      </c>
      <c r="I2917" s="2">
        <v>44004.73773148148</v>
      </c>
      <c r="J2917" t="b">
        <v>0</v>
      </c>
      <c r="K2917" t="b">
        <v>0</v>
      </c>
      <c r="L2917" t="s">
        <v>286</v>
      </c>
      <c r="M2917">
        <v>3</v>
      </c>
      <c r="N2917">
        <v>2020</v>
      </c>
      <c r="O2917" t="s">
        <v>34</v>
      </c>
      <c r="P2917" t="s">
        <v>34</v>
      </c>
      <c r="Q2917" t="s">
        <v>35</v>
      </c>
      <c r="R2917" t="s">
        <v>87</v>
      </c>
      <c r="S2917" s="2">
        <v>44297.838888888888</v>
      </c>
      <c r="U2917" s="2">
        <v>44046.736527777779</v>
      </c>
      <c r="V2917" t="b">
        <v>1</v>
      </c>
      <c r="W2917" t="s">
        <v>121</v>
      </c>
      <c r="X2917" t="s">
        <v>3889</v>
      </c>
      <c r="Z2917" t="b">
        <v>0</v>
      </c>
      <c r="AA2917" t="s">
        <v>194</v>
      </c>
      <c r="AB2917" t="s">
        <v>38</v>
      </c>
      <c r="AC2917" t="b">
        <v>0</v>
      </c>
      <c r="AD2917" t="b">
        <v>0</v>
      </c>
      <c r="AE2917" s="3">
        <v>8147200</v>
      </c>
      <c r="AF2917" s="3">
        <v>0</v>
      </c>
    </row>
    <row r="2918" spans="1:32" x14ac:dyDescent="0.3">
      <c r="A2918" t="s">
        <v>138</v>
      </c>
      <c r="B2918" t="b">
        <v>0</v>
      </c>
      <c r="D2918" t="b">
        <v>0</v>
      </c>
      <c r="E2918" s="1">
        <v>44044</v>
      </c>
      <c r="F2918" t="b">
        <v>1</v>
      </c>
      <c r="G2918" t="s">
        <v>40</v>
      </c>
      <c r="H2918" t="b">
        <v>0</v>
      </c>
      <c r="I2918" s="2">
        <v>44004.740358796298</v>
      </c>
      <c r="J2918" t="b">
        <v>0</v>
      </c>
      <c r="K2918" t="b">
        <v>0</v>
      </c>
      <c r="L2918" t="s">
        <v>286</v>
      </c>
      <c r="M2918">
        <v>3</v>
      </c>
      <c r="N2918">
        <v>2020</v>
      </c>
      <c r="O2918" t="s">
        <v>34</v>
      </c>
      <c r="P2918" t="s">
        <v>34</v>
      </c>
      <c r="Q2918" t="s">
        <v>35</v>
      </c>
      <c r="R2918" t="s">
        <v>87</v>
      </c>
      <c r="S2918" s="2">
        <v>44297.838888888888</v>
      </c>
      <c r="U2918" s="2">
        <v>44046.736840277779</v>
      </c>
      <c r="V2918" t="b">
        <v>1</v>
      </c>
      <c r="W2918" t="s">
        <v>121</v>
      </c>
      <c r="X2918" t="s">
        <v>3890</v>
      </c>
      <c r="Z2918" t="b">
        <v>0</v>
      </c>
      <c r="AA2918" t="s">
        <v>194</v>
      </c>
      <c r="AB2918" t="s">
        <v>38</v>
      </c>
      <c r="AC2918" t="b">
        <v>0</v>
      </c>
      <c r="AD2918" t="b">
        <v>0</v>
      </c>
      <c r="AE2918" s="3">
        <v>8147200</v>
      </c>
      <c r="AF2918" s="3">
        <v>0</v>
      </c>
    </row>
    <row r="2919" spans="1:32" x14ac:dyDescent="0.3">
      <c r="A2919" t="s">
        <v>3673</v>
      </c>
      <c r="B2919" t="b">
        <v>0</v>
      </c>
      <c r="D2919" t="b">
        <v>0</v>
      </c>
      <c r="E2919" s="1">
        <v>44046</v>
      </c>
      <c r="F2919" t="b">
        <v>1</v>
      </c>
      <c r="G2919" t="s">
        <v>40</v>
      </c>
      <c r="H2919" t="b">
        <v>0</v>
      </c>
      <c r="I2919" s="2">
        <v>43992.642256944448</v>
      </c>
      <c r="J2919" t="b">
        <v>0</v>
      </c>
      <c r="K2919" t="b">
        <v>0</v>
      </c>
      <c r="L2919" t="s">
        <v>286</v>
      </c>
      <c r="M2919">
        <v>3</v>
      </c>
      <c r="N2919">
        <v>2020</v>
      </c>
      <c r="O2919" t="s">
        <v>34</v>
      </c>
      <c r="P2919" t="s">
        <v>34</v>
      </c>
      <c r="Q2919" t="s">
        <v>64</v>
      </c>
      <c r="R2919" t="s">
        <v>87</v>
      </c>
      <c r="S2919" s="2">
        <v>44297.838888888888</v>
      </c>
      <c r="U2919" s="2">
        <v>44046.716874999998</v>
      </c>
      <c r="V2919" t="b">
        <v>0</v>
      </c>
      <c r="W2919" t="s">
        <v>121</v>
      </c>
      <c r="X2919" t="s">
        <v>3674</v>
      </c>
      <c r="Z2919" t="b">
        <v>0</v>
      </c>
      <c r="AA2919" t="s">
        <v>194</v>
      </c>
      <c r="AB2919" t="s">
        <v>38</v>
      </c>
      <c r="AC2919" t="b">
        <v>0</v>
      </c>
      <c r="AD2919" t="b">
        <v>0</v>
      </c>
      <c r="AE2919" s="3">
        <v>71600</v>
      </c>
      <c r="AF2919" s="3">
        <v>0</v>
      </c>
    </row>
    <row r="2920" spans="1:32" x14ac:dyDescent="0.3">
      <c r="A2920" t="s">
        <v>3675</v>
      </c>
      <c r="B2920" t="b">
        <v>0</v>
      </c>
      <c r="D2920" t="b">
        <v>0</v>
      </c>
      <c r="E2920" s="1">
        <v>44046</v>
      </c>
      <c r="F2920" t="b">
        <v>1</v>
      </c>
      <c r="G2920" t="s">
        <v>40</v>
      </c>
      <c r="H2920" t="b">
        <v>0</v>
      </c>
      <c r="I2920" s="2">
        <v>43992.665949074071</v>
      </c>
      <c r="J2920" t="b">
        <v>0</v>
      </c>
      <c r="K2920" t="b">
        <v>0</v>
      </c>
      <c r="L2920" t="s">
        <v>286</v>
      </c>
      <c r="M2920">
        <v>3</v>
      </c>
      <c r="N2920">
        <v>2020</v>
      </c>
      <c r="O2920" t="s">
        <v>34</v>
      </c>
      <c r="P2920" t="s">
        <v>34</v>
      </c>
      <c r="Q2920" t="s">
        <v>64</v>
      </c>
      <c r="R2920" t="s">
        <v>87</v>
      </c>
      <c r="S2920" s="2">
        <v>44297.838888888888</v>
      </c>
      <c r="U2920" s="2">
        <v>44046.7184837963</v>
      </c>
      <c r="V2920" t="b">
        <v>0</v>
      </c>
      <c r="W2920" t="s">
        <v>121</v>
      </c>
      <c r="X2920" t="s">
        <v>3676</v>
      </c>
      <c r="Z2920" t="b">
        <v>0</v>
      </c>
      <c r="AA2920" t="s">
        <v>194</v>
      </c>
      <c r="AB2920" t="s">
        <v>38</v>
      </c>
      <c r="AC2920" t="b">
        <v>0</v>
      </c>
      <c r="AD2920" t="b">
        <v>0</v>
      </c>
      <c r="AE2920" s="3">
        <v>71600</v>
      </c>
      <c r="AF2920" s="3">
        <v>0</v>
      </c>
    </row>
    <row r="2921" spans="1:32" x14ac:dyDescent="0.3">
      <c r="A2921" t="s">
        <v>3677</v>
      </c>
      <c r="B2921" t="b">
        <v>0</v>
      </c>
      <c r="D2921" t="b">
        <v>0</v>
      </c>
      <c r="E2921" s="1">
        <v>44046</v>
      </c>
      <c r="F2921" t="b">
        <v>1</v>
      </c>
      <c r="G2921" t="s">
        <v>40</v>
      </c>
      <c r="H2921" t="b">
        <v>0</v>
      </c>
      <c r="I2921" s="2">
        <v>43992.668761574074</v>
      </c>
      <c r="J2921" t="b">
        <v>0</v>
      </c>
      <c r="K2921" t="b">
        <v>0</v>
      </c>
      <c r="L2921" t="s">
        <v>286</v>
      </c>
      <c r="M2921">
        <v>3</v>
      </c>
      <c r="N2921">
        <v>2020</v>
      </c>
      <c r="O2921" t="s">
        <v>34</v>
      </c>
      <c r="P2921" t="s">
        <v>34</v>
      </c>
      <c r="Q2921" t="s">
        <v>64</v>
      </c>
      <c r="R2921" t="s">
        <v>87</v>
      </c>
      <c r="S2921" s="2">
        <v>44297.838888888888</v>
      </c>
      <c r="U2921" s="2">
        <v>44046.719305555554</v>
      </c>
      <c r="V2921" t="b">
        <v>0</v>
      </c>
      <c r="W2921" t="s">
        <v>121</v>
      </c>
      <c r="X2921" t="s">
        <v>3678</v>
      </c>
      <c r="Z2921" t="b">
        <v>0</v>
      </c>
      <c r="AA2921" t="s">
        <v>194</v>
      </c>
      <c r="AB2921" t="s">
        <v>38</v>
      </c>
      <c r="AC2921" t="b">
        <v>0</v>
      </c>
      <c r="AD2921" t="b">
        <v>0</v>
      </c>
      <c r="AE2921" s="3">
        <v>71600</v>
      </c>
      <c r="AF2921" s="3">
        <v>0</v>
      </c>
    </row>
    <row r="2922" spans="1:32" x14ac:dyDescent="0.3">
      <c r="A2922" t="s">
        <v>1968</v>
      </c>
      <c r="B2922" t="b">
        <v>0</v>
      </c>
      <c r="D2922" t="b">
        <v>0</v>
      </c>
      <c r="E2922" s="1">
        <v>44046</v>
      </c>
      <c r="F2922" t="b">
        <v>1</v>
      </c>
      <c r="G2922" t="s">
        <v>40</v>
      </c>
      <c r="H2922" t="b">
        <v>0</v>
      </c>
      <c r="I2922" s="2">
        <v>43992.742037037038</v>
      </c>
      <c r="J2922" t="b">
        <v>0</v>
      </c>
      <c r="K2922" t="b">
        <v>0</v>
      </c>
      <c r="L2922" t="s">
        <v>286</v>
      </c>
      <c r="M2922">
        <v>3</v>
      </c>
      <c r="N2922">
        <v>2020</v>
      </c>
      <c r="O2922" t="s">
        <v>34</v>
      </c>
      <c r="P2922" t="s">
        <v>34</v>
      </c>
      <c r="Q2922" t="s">
        <v>64</v>
      </c>
      <c r="R2922" t="s">
        <v>87</v>
      </c>
      <c r="S2922" s="2">
        <v>44297.838888888888</v>
      </c>
      <c r="U2922" s="2">
        <v>44046.71875</v>
      </c>
      <c r="V2922" t="b">
        <v>0</v>
      </c>
      <c r="W2922" t="s">
        <v>121</v>
      </c>
      <c r="X2922" t="s">
        <v>3679</v>
      </c>
      <c r="Z2922" t="b">
        <v>0</v>
      </c>
      <c r="AA2922" t="s">
        <v>194</v>
      </c>
      <c r="AB2922" t="s">
        <v>38</v>
      </c>
      <c r="AC2922" t="b">
        <v>0</v>
      </c>
      <c r="AD2922" t="b">
        <v>0</v>
      </c>
      <c r="AE2922" s="3">
        <v>71600</v>
      </c>
      <c r="AF2922" s="3">
        <v>0</v>
      </c>
    </row>
    <row r="2923" spans="1:32" x14ac:dyDescent="0.3">
      <c r="A2923" t="s">
        <v>3680</v>
      </c>
      <c r="B2923" t="b">
        <v>0</v>
      </c>
      <c r="D2923" t="b">
        <v>0</v>
      </c>
      <c r="E2923" s="1">
        <v>44046</v>
      </c>
      <c r="F2923" t="b">
        <v>1</v>
      </c>
      <c r="G2923" t="s">
        <v>40</v>
      </c>
      <c r="H2923" t="b">
        <v>0</v>
      </c>
      <c r="I2923" s="2">
        <v>43993.75509259259</v>
      </c>
      <c r="J2923" t="b">
        <v>0</v>
      </c>
      <c r="K2923" t="b">
        <v>0</v>
      </c>
      <c r="L2923" t="s">
        <v>286</v>
      </c>
      <c r="M2923">
        <v>3</v>
      </c>
      <c r="N2923">
        <v>2020</v>
      </c>
      <c r="O2923" t="s">
        <v>34</v>
      </c>
      <c r="P2923" t="s">
        <v>34</v>
      </c>
      <c r="Q2923" t="s">
        <v>64</v>
      </c>
      <c r="R2923" t="s">
        <v>87</v>
      </c>
      <c r="S2923" s="2">
        <v>44297.838888888888</v>
      </c>
      <c r="U2923" s="2">
        <v>44046.717268518521</v>
      </c>
      <c r="V2923" t="b">
        <v>0</v>
      </c>
      <c r="W2923" t="s">
        <v>121</v>
      </c>
      <c r="X2923" t="s">
        <v>3681</v>
      </c>
      <c r="Z2923" t="b">
        <v>0</v>
      </c>
      <c r="AA2923" t="s">
        <v>32</v>
      </c>
      <c r="AB2923" t="s">
        <v>38</v>
      </c>
      <c r="AC2923" t="b">
        <v>0</v>
      </c>
      <c r="AD2923" t="b">
        <v>0</v>
      </c>
      <c r="AE2923" s="3">
        <v>71600</v>
      </c>
      <c r="AF2923" s="3">
        <v>0</v>
      </c>
    </row>
    <row r="2924" spans="1:32" x14ac:dyDescent="0.3">
      <c r="A2924" t="s">
        <v>3314</v>
      </c>
      <c r="B2924" t="b">
        <v>0</v>
      </c>
      <c r="D2924" t="b">
        <v>0</v>
      </c>
      <c r="E2924" s="1">
        <v>44046</v>
      </c>
      <c r="F2924" t="b">
        <v>1</v>
      </c>
      <c r="G2924" t="s">
        <v>40</v>
      </c>
      <c r="H2924" t="b">
        <v>0</v>
      </c>
      <c r="I2924" s="2">
        <v>43993.759305555555</v>
      </c>
      <c r="J2924" t="b">
        <v>0</v>
      </c>
      <c r="K2924" t="b">
        <v>0</v>
      </c>
      <c r="L2924" t="s">
        <v>286</v>
      </c>
      <c r="M2924">
        <v>3</v>
      </c>
      <c r="N2924">
        <v>2020</v>
      </c>
      <c r="O2924" t="s">
        <v>34</v>
      </c>
      <c r="P2924" t="s">
        <v>34</v>
      </c>
      <c r="Q2924" t="s">
        <v>35</v>
      </c>
      <c r="R2924" t="s">
        <v>87</v>
      </c>
      <c r="S2924" s="2">
        <v>44297.838888888888</v>
      </c>
      <c r="U2924" s="2">
        <v>44046.722256944442</v>
      </c>
      <c r="V2924" t="b">
        <v>0</v>
      </c>
      <c r="W2924" t="s">
        <v>121</v>
      </c>
      <c r="X2924" t="s">
        <v>3682</v>
      </c>
      <c r="Z2924" t="b">
        <v>0</v>
      </c>
      <c r="AA2924" t="s">
        <v>194</v>
      </c>
      <c r="AB2924" t="s">
        <v>38</v>
      </c>
      <c r="AC2924" t="b">
        <v>0</v>
      </c>
      <c r="AD2924" t="b">
        <v>0</v>
      </c>
      <c r="AE2924" s="3">
        <v>71600</v>
      </c>
      <c r="AF2924" s="3">
        <v>0</v>
      </c>
    </row>
    <row r="2925" spans="1:32" x14ac:dyDescent="0.3">
      <c r="A2925" t="s">
        <v>3683</v>
      </c>
      <c r="B2925" t="b">
        <v>0</v>
      </c>
      <c r="D2925" t="b">
        <v>0</v>
      </c>
      <c r="E2925" s="1">
        <v>44046</v>
      </c>
      <c r="F2925" t="b">
        <v>1</v>
      </c>
      <c r="G2925" t="s">
        <v>40</v>
      </c>
      <c r="H2925" t="b">
        <v>0</v>
      </c>
      <c r="I2925" s="2">
        <v>43993.764756944445</v>
      </c>
      <c r="J2925" t="b">
        <v>0</v>
      </c>
      <c r="K2925" t="b">
        <v>0</v>
      </c>
      <c r="L2925" t="s">
        <v>286</v>
      </c>
      <c r="M2925">
        <v>3</v>
      </c>
      <c r="N2925">
        <v>2020</v>
      </c>
      <c r="O2925" t="s">
        <v>34</v>
      </c>
      <c r="P2925" t="s">
        <v>34</v>
      </c>
      <c r="Q2925" t="s">
        <v>64</v>
      </c>
      <c r="R2925" t="s">
        <v>87</v>
      </c>
      <c r="S2925" s="2">
        <v>44297.838888888888</v>
      </c>
      <c r="U2925" s="2">
        <v>44046.720277777778</v>
      </c>
      <c r="V2925" t="b">
        <v>0</v>
      </c>
      <c r="W2925" t="s">
        <v>121</v>
      </c>
      <c r="X2925" t="s">
        <v>3684</v>
      </c>
      <c r="Z2925" t="b">
        <v>0</v>
      </c>
      <c r="AA2925" t="s">
        <v>32</v>
      </c>
      <c r="AB2925" t="s">
        <v>38</v>
      </c>
      <c r="AC2925" t="b">
        <v>0</v>
      </c>
      <c r="AD2925" t="b">
        <v>0</v>
      </c>
      <c r="AE2925" s="3">
        <v>71600</v>
      </c>
      <c r="AF2925" s="3">
        <v>0</v>
      </c>
    </row>
    <row r="2926" spans="1:32" x14ac:dyDescent="0.3">
      <c r="A2926" t="s">
        <v>3685</v>
      </c>
      <c r="B2926" t="b">
        <v>0</v>
      </c>
      <c r="D2926" t="b">
        <v>0</v>
      </c>
      <c r="E2926" s="1">
        <v>44046</v>
      </c>
      <c r="F2926" t="b">
        <v>1</v>
      </c>
      <c r="G2926" t="s">
        <v>40</v>
      </c>
      <c r="H2926" t="b">
        <v>0</v>
      </c>
      <c r="I2926" s="2">
        <v>43993.883773148147</v>
      </c>
      <c r="J2926" t="b">
        <v>0</v>
      </c>
      <c r="K2926" t="b">
        <v>0</v>
      </c>
      <c r="L2926" t="s">
        <v>286</v>
      </c>
      <c r="M2926">
        <v>3</v>
      </c>
      <c r="N2926">
        <v>2020</v>
      </c>
      <c r="O2926" t="s">
        <v>34</v>
      </c>
      <c r="P2926" t="s">
        <v>34</v>
      </c>
      <c r="Q2926" t="s">
        <v>64</v>
      </c>
      <c r="R2926" t="s">
        <v>87</v>
      </c>
      <c r="S2926" s="2">
        <v>44297.838888888888</v>
      </c>
      <c r="U2926" s="2">
        <v>44046.721122685187</v>
      </c>
      <c r="V2926" t="b">
        <v>0</v>
      </c>
      <c r="W2926" t="s">
        <v>121</v>
      </c>
      <c r="X2926" t="s">
        <v>3686</v>
      </c>
      <c r="Z2926" t="b">
        <v>0</v>
      </c>
      <c r="AA2926" t="s">
        <v>194</v>
      </c>
      <c r="AB2926" t="s">
        <v>38</v>
      </c>
      <c r="AC2926" t="b">
        <v>0</v>
      </c>
      <c r="AD2926" t="b">
        <v>0</v>
      </c>
      <c r="AE2926" s="3">
        <v>71600</v>
      </c>
      <c r="AF2926" s="3">
        <v>0</v>
      </c>
    </row>
    <row r="2927" spans="1:32" x14ac:dyDescent="0.3">
      <c r="A2927" t="s">
        <v>3687</v>
      </c>
      <c r="B2927" t="b">
        <v>0</v>
      </c>
      <c r="D2927" t="b">
        <v>0</v>
      </c>
      <c r="E2927" s="1">
        <v>44046</v>
      </c>
      <c r="F2927" t="b">
        <v>1</v>
      </c>
      <c r="G2927" t="s">
        <v>40</v>
      </c>
      <c r="H2927" t="b">
        <v>0</v>
      </c>
      <c r="I2927" s="2">
        <v>43997.786979166667</v>
      </c>
      <c r="J2927" t="b">
        <v>0</v>
      </c>
      <c r="K2927" t="b">
        <v>0</v>
      </c>
      <c r="L2927" t="s">
        <v>286</v>
      </c>
      <c r="M2927">
        <v>3</v>
      </c>
      <c r="N2927">
        <v>2020</v>
      </c>
      <c r="O2927" t="s">
        <v>34</v>
      </c>
      <c r="P2927" t="s">
        <v>34</v>
      </c>
      <c r="Q2927" t="s">
        <v>64</v>
      </c>
      <c r="R2927" t="s">
        <v>87</v>
      </c>
      <c r="S2927" s="2">
        <v>44297.838888888888</v>
      </c>
      <c r="U2927" s="2">
        <v>44046.720578703702</v>
      </c>
      <c r="V2927" t="b">
        <v>0</v>
      </c>
      <c r="W2927" t="s">
        <v>121</v>
      </c>
      <c r="X2927" t="s">
        <v>3688</v>
      </c>
      <c r="Z2927" t="b">
        <v>0</v>
      </c>
      <c r="AA2927" t="s">
        <v>194</v>
      </c>
      <c r="AB2927" t="s">
        <v>38</v>
      </c>
      <c r="AC2927" t="b">
        <v>0</v>
      </c>
      <c r="AD2927" t="b">
        <v>0</v>
      </c>
      <c r="AE2927" s="3">
        <v>71600</v>
      </c>
      <c r="AF2927" s="3">
        <v>0</v>
      </c>
    </row>
    <row r="2928" spans="1:32" x14ac:dyDescent="0.3">
      <c r="A2928" t="s">
        <v>3689</v>
      </c>
      <c r="B2928" t="b">
        <v>0</v>
      </c>
      <c r="D2928" t="b">
        <v>0</v>
      </c>
      <c r="E2928" s="1">
        <v>44046</v>
      </c>
      <c r="F2928" t="b">
        <v>1</v>
      </c>
      <c r="G2928" t="s">
        <v>40</v>
      </c>
      <c r="H2928" t="b">
        <v>0</v>
      </c>
      <c r="I2928" s="2">
        <v>43997.816655092596</v>
      </c>
      <c r="J2928" t="b">
        <v>0</v>
      </c>
      <c r="K2928" t="b">
        <v>0</v>
      </c>
      <c r="L2928" t="s">
        <v>286</v>
      </c>
      <c r="M2928">
        <v>3</v>
      </c>
      <c r="N2928">
        <v>2020</v>
      </c>
      <c r="O2928" t="s">
        <v>34</v>
      </c>
      <c r="P2928" t="s">
        <v>34</v>
      </c>
      <c r="Q2928" t="s">
        <v>64</v>
      </c>
      <c r="R2928" t="s">
        <v>87</v>
      </c>
      <c r="S2928" s="2">
        <v>44297.838888888888</v>
      </c>
      <c r="U2928" s="2">
        <v>44046.721956018519</v>
      </c>
      <c r="V2928" t="b">
        <v>0</v>
      </c>
      <c r="W2928" t="s">
        <v>121</v>
      </c>
      <c r="X2928" t="s">
        <v>3690</v>
      </c>
      <c r="Z2928" t="b">
        <v>0</v>
      </c>
      <c r="AA2928" t="s">
        <v>194</v>
      </c>
      <c r="AB2928" t="s">
        <v>38</v>
      </c>
      <c r="AC2928" t="b">
        <v>0</v>
      </c>
      <c r="AD2928" t="b">
        <v>0</v>
      </c>
      <c r="AE2928" s="3">
        <v>71600</v>
      </c>
      <c r="AF2928" s="3">
        <v>0</v>
      </c>
    </row>
    <row r="2929" spans="1:32" x14ac:dyDescent="0.3">
      <c r="A2929" t="s">
        <v>1970</v>
      </c>
      <c r="B2929" t="b">
        <v>0</v>
      </c>
      <c r="D2929" t="b">
        <v>0</v>
      </c>
      <c r="E2929" s="1">
        <v>44046</v>
      </c>
      <c r="F2929" t="b">
        <v>1</v>
      </c>
      <c r="G2929" t="s">
        <v>40</v>
      </c>
      <c r="H2929" t="b">
        <v>0</v>
      </c>
      <c r="I2929" s="2">
        <v>43997.853379629632</v>
      </c>
      <c r="J2929" t="b">
        <v>0</v>
      </c>
      <c r="K2929" t="b">
        <v>0</v>
      </c>
      <c r="L2929" t="s">
        <v>286</v>
      </c>
      <c r="M2929">
        <v>3</v>
      </c>
      <c r="N2929">
        <v>2020</v>
      </c>
      <c r="O2929" t="s">
        <v>34</v>
      </c>
      <c r="P2929" t="s">
        <v>34</v>
      </c>
      <c r="Q2929" t="s">
        <v>64</v>
      </c>
      <c r="R2929" t="s">
        <v>87</v>
      </c>
      <c r="S2929" s="2">
        <v>44297.838888888888</v>
      </c>
      <c r="U2929" s="2">
        <v>44046.721539351849</v>
      </c>
      <c r="V2929" t="b">
        <v>0</v>
      </c>
      <c r="W2929" t="s">
        <v>121</v>
      </c>
      <c r="X2929" t="s">
        <v>3691</v>
      </c>
      <c r="Z2929" t="b">
        <v>0</v>
      </c>
      <c r="AA2929" t="s">
        <v>194</v>
      </c>
      <c r="AB2929" t="s">
        <v>38</v>
      </c>
      <c r="AC2929" t="b">
        <v>0</v>
      </c>
      <c r="AD2929" t="b">
        <v>0</v>
      </c>
      <c r="AE2929" s="3">
        <v>71600</v>
      </c>
      <c r="AF2929" s="3">
        <v>0</v>
      </c>
    </row>
    <row r="2930" spans="1:32" x14ac:dyDescent="0.3">
      <c r="A2930" t="s">
        <v>3692</v>
      </c>
      <c r="B2930" t="b">
        <v>0</v>
      </c>
      <c r="D2930" t="b">
        <v>0</v>
      </c>
      <c r="E2930" s="1">
        <v>44046</v>
      </c>
      <c r="F2930" t="b">
        <v>1</v>
      </c>
      <c r="G2930" t="s">
        <v>40</v>
      </c>
      <c r="H2930" t="b">
        <v>0</v>
      </c>
      <c r="I2930" s="2">
        <v>43997.864525462966</v>
      </c>
      <c r="J2930" t="b">
        <v>0</v>
      </c>
      <c r="K2930" t="b">
        <v>0</v>
      </c>
      <c r="L2930" t="s">
        <v>286</v>
      </c>
      <c r="M2930">
        <v>3</v>
      </c>
      <c r="N2930">
        <v>2020</v>
      </c>
      <c r="O2930" t="s">
        <v>34</v>
      </c>
      <c r="P2930" t="s">
        <v>34</v>
      </c>
      <c r="Q2930" t="s">
        <v>64</v>
      </c>
      <c r="R2930" t="s">
        <v>87</v>
      </c>
      <c r="S2930" s="2">
        <v>44297.838888888888</v>
      </c>
      <c r="U2930" s="2">
        <v>44046.72284722222</v>
      </c>
      <c r="V2930" t="b">
        <v>0</v>
      </c>
      <c r="W2930" t="s">
        <v>121</v>
      </c>
      <c r="X2930" t="s">
        <v>3693</v>
      </c>
      <c r="Z2930" t="b">
        <v>0</v>
      </c>
      <c r="AA2930" t="s">
        <v>194</v>
      </c>
      <c r="AB2930" t="s">
        <v>38</v>
      </c>
      <c r="AC2930" t="b">
        <v>0</v>
      </c>
      <c r="AD2930" t="b">
        <v>0</v>
      </c>
      <c r="AE2930" s="3">
        <v>71600</v>
      </c>
      <c r="AF2930" s="3">
        <v>0</v>
      </c>
    </row>
    <row r="2931" spans="1:32" x14ac:dyDescent="0.3">
      <c r="A2931" t="s">
        <v>3694</v>
      </c>
      <c r="B2931" t="b">
        <v>0</v>
      </c>
      <c r="D2931" t="b">
        <v>0</v>
      </c>
      <c r="E2931" s="1">
        <v>44046</v>
      </c>
      <c r="F2931" t="b">
        <v>1</v>
      </c>
      <c r="G2931" t="s">
        <v>40</v>
      </c>
      <c r="H2931" t="b">
        <v>0</v>
      </c>
      <c r="I2931" s="2">
        <v>43997.883043981485</v>
      </c>
      <c r="J2931" t="b">
        <v>0</v>
      </c>
      <c r="K2931" t="b">
        <v>0</v>
      </c>
      <c r="L2931" t="s">
        <v>286</v>
      </c>
      <c r="M2931">
        <v>3</v>
      </c>
      <c r="N2931">
        <v>2020</v>
      </c>
      <c r="O2931" t="s">
        <v>34</v>
      </c>
      <c r="P2931" t="s">
        <v>34</v>
      </c>
      <c r="Q2931" t="s">
        <v>64</v>
      </c>
      <c r="R2931" t="s">
        <v>87</v>
      </c>
      <c r="S2931" s="2">
        <v>44297.838888888888</v>
      </c>
      <c r="U2931" s="2">
        <v>44046.723287037035</v>
      </c>
      <c r="V2931" t="b">
        <v>0</v>
      </c>
      <c r="W2931" t="s">
        <v>121</v>
      </c>
      <c r="X2931" t="s">
        <v>3695</v>
      </c>
      <c r="Z2931" t="b">
        <v>0</v>
      </c>
      <c r="AA2931" t="s">
        <v>194</v>
      </c>
      <c r="AB2931" t="s">
        <v>38</v>
      </c>
      <c r="AC2931" t="b">
        <v>0</v>
      </c>
      <c r="AD2931" t="b">
        <v>0</v>
      </c>
      <c r="AE2931" s="3">
        <v>71600</v>
      </c>
      <c r="AF2931" s="3">
        <v>0</v>
      </c>
    </row>
    <row r="2932" spans="1:32" x14ac:dyDescent="0.3">
      <c r="A2932" t="s">
        <v>47</v>
      </c>
      <c r="B2932" t="b">
        <v>0</v>
      </c>
      <c r="D2932" t="b">
        <v>0</v>
      </c>
      <c r="E2932" s="1">
        <v>44046</v>
      </c>
      <c r="F2932" t="b">
        <v>1</v>
      </c>
      <c r="G2932" t="s">
        <v>40</v>
      </c>
      <c r="H2932" t="b">
        <v>0</v>
      </c>
      <c r="I2932" s="2">
        <v>44004.540324074071</v>
      </c>
      <c r="J2932" t="b">
        <v>0</v>
      </c>
      <c r="K2932" t="b">
        <v>0</v>
      </c>
      <c r="L2932" t="s">
        <v>286</v>
      </c>
      <c r="M2932">
        <v>3</v>
      </c>
      <c r="N2932">
        <v>2020</v>
      </c>
      <c r="O2932" t="s">
        <v>34</v>
      </c>
      <c r="P2932" t="s">
        <v>34</v>
      </c>
      <c r="Q2932" t="s">
        <v>35</v>
      </c>
      <c r="R2932" t="s">
        <v>87</v>
      </c>
      <c r="S2932" s="2">
        <v>44297.838888888888</v>
      </c>
      <c r="U2932" s="2">
        <v>44046.736226851855</v>
      </c>
      <c r="V2932" t="b">
        <v>1</v>
      </c>
      <c r="W2932" t="s">
        <v>121</v>
      </c>
      <c r="X2932" t="s">
        <v>3888</v>
      </c>
      <c r="Z2932" t="b">
        <v>0</v>
      </c>
      <c r="AA2932" t="s">
        <v>194</v>
      </c>
      <c r="AB2932" t="s">
        <v>38</v>
      </c>
      <c r="AC2932" t="b">
        <v>0</v>
      </c>
      <c r="AD2932" t="b">
        <v>0</v>
      </c>
      <c r="AE2932" s="3">
        <v>8147200</v>
      </c>
      <c r="AF2932" s="3">
        <v>0</v>
      </c>
    </row>
    <row r="2933" spans="1:32" x14ac:dyDescent="0.3">
      <c r="A2933" t="s">
        <v>324</v>
      </c>
      <c r="B2933" t="b">
        <v>0</v>
      </c>
      <c r="D2933" t="b">
        <v>0</v>
      </c>
      <c r="E2933" s="1">
        <v>44046</v>
      </c>
      <c r="F2933" t="b">
        <v>1</v>
      </c>
      <c r="G2933" t="s">
        <v>40</v>
      </c>
      <c r="H2933" t="b">
        <v>0</v>
      </c>
      <c r="I2933" s="2">
        <v>44004.742986111109</v>
      </c>
      <c r="J2933" t="b">
        <v>0</v>
      </c>
      <c r="K2933" t="b">
        <v>0</v>
      </c>
      <c r="L2933" t="s">
        <v>286</v>
      </c>
      <c r="M2933">
        <v>3</v>
      </c>
      <c r="N2933">
        <v>2020</v>
      </c>
      <c r="O2933" t="s">
        <v>34</v>
      </c>
      <c r="P2933" t="s">
        <v>34</v>
      </c>
      <c r="Q2933" t="s">
        <v>35</v>
      </c>
      <c r="R2933" t="s">
        <v>87</v>
      </c>
      <c r="S2933" s="2">
        <v>44297.838888888888</v>
      </c>
      <c r="U2933" s="2">
        <v>44046.737118055556</v>
      </c>
      <c r="V2933" t="b">
        <v>1</v>
      </c>
      <c r="W2933" t="s">
        <v>121</v>
      </c>
      <c r="X2933" t="s">
        <v>3891</v>
      </c>
      <c r="Z2933" t="b">
        <v>0</v>
      </c>
      <c r="AA2933" t="s">
        <v>194</v>
      </c>
      <c r="AB2933" t="s">
        <v>38</v>
      </c>
      <c r="AC2933" t="b">
        <v>0</v>
      </c>
      <c r="AD2933" t="b">
        <v>0</v>
      </c>
      <c r="AE2933" s="3">
        <v>8147200</v>
      </c>
      <c r="AF2933" s="3">
        <v>0</v>
      </c>
    </row>
    <row r="2934" spans="1:32" x14ac:dyDescent="0.3">
      <c r="A2934" t="s">
        <v>136</v>
      </c>
      <c r="B2934" t="b">
        <v>0</v>
      </c>
      <c r="D2934" t="b">
        <v>0</v>
      </c>
      <c r="E2934" s="1">
        <v>44046</v>
      </c>
      <c r="F2934" t="b">
        <v>1</v>
      </c>
      <c r="G2934" t="s">
        <v>40</v>
      </c>
      <c r="H2934" t="b">
        <v>0</v>
      </c>
      <c r="I2934" s="2">
        <v>44005.595810185187</v>
      </c>
      <c r="J2934" t="b">
        <v>0</v>
      </c>
      <c r="K2934" t="b">
        <v>0</v>
      </c>
      <c r="L2934" t="s">
        <v>286</v>
      </c>
      <c r="M2934">
        <v>3</v>
      </c>
      <c r="N2934">
        <v>2020</v>
      </c>
      <c r="O2934" t="s">
        <v>34</v>
      </c>
      <c r="P2934" t="s">
        <v>34</v>
      </c>
      <c r="Q2934" t="s">
        <v>35</v>
      </c>
      <c r="R2934" t="s">
        <v>87</v>
      </c>
      <c r="S2934" s="2">
        <v>44297.838888888888</v>
      </c>
      <c r="U2934" s="2">
        <v>44046.737511574072</v>
      </c>
      <c r="V2934" t="b">
        <v>1</v>
      </c>
      <c r="W2934" t="s">
        <v>121</v>
      </c>
      <c r="X2934" t="s">
        <v>3892</v>
      </c>
      <c r="Z2934" t="b">
        <v>0</v>
      </c>
      <c r="AA2934" t="s">
        <v>194</v>
      </c>
      <c r="AB2934" t="s">
        <v>38</v>
      </c>
      <c r="AC2934" t="b">
        <v>0</v>
      </c>
      <c r="AD2934" t="b">
        <v>0</v>
      </c>
      <c r="AE2934" s="3">
        <v>8147200</v>
      </c>
      <c r="AF2934" s="3">
        <v>0</v>
      </c>
    </row>
    <row r="2935" spans="1:32" x14ac:dyDescent="0.3">
      <c r="A2935" t="s">
        <v>67</v>
      </c>
      <c r="B2935" t="b">
        <v>0</v>
      </c>
      <c r="D2935" t="b">
        <v>0</v>
      </c>
      <c r="E2935" s="1">
        <v>44046</v>
      </c>
      <c r="F2935" t="b">
        <v>1</v>
      </c>
      <c r="G2935" t="s">
        <v>40</v>
      </c>
      <c r="H2935" t="b">
        <v>0</v>
      </c>
      <c r="I2935" s="2">
        <v>43992.746249999997</v>
      </c>
      <c r="J2935" t="b">
        <v>0</v>
      </c>
      <c r="K2935" t="b">
        <v>0</v>
      </c>
      <c r="L2935" t="s">
        <v>286</v>
      </c>
      <c r="M2935">
        <v>3</v>
      </c>
      <c r="N2935">
        <v>2020</v>
      </c>
      <c r="O2935" t="s">
        <v>5</v>
      </c>
      <c r="P2935" t="s">
        <v>5</v>
      </c>
      <c r="Q2935" t="s">
        <v>64</v>
      </c>
      <c r="R2935" t="s">
        <v>87</v>
      </c>
      <c r="S2935" s="2">
        <v>44297.838888888888</v>
      </c>
      <c r="U2935" s="2">
        <v>44047.246215277781</v>
      </c>
      <c r="V2935" t="b">
        <v>0</v>
      </c>
      <c r="W2935" t="s">
        <v>121</v>
      </c>
      <c r="X2935" t="s">
        <v>5120</v>
      </c>
      <c r="Z2935" t="b">
        <v>0</v>
      </c>
      <c r="AA2935" t="s">
        <v>194</v>
      </c>
      <c r="AB2935" t="s">
        <v>42</v>
      </c>
      <c r="AC2935" t="b">
        <v>0</v>
      </c>
      <c r="AD2935" t="b">
        <v>1</v>
      </c>
      <c r="AE2935" s="3">
        <v>64350</v>
      </c>
      <c r="AF2935" s="3">
        <v>64350</v>
      </c>
    </row>
    <row r="2936" spans="1:32" x14ac:dyDescent="0.3">
      <c r="A2936" t="s">
        <v>823</v>
      </c>
      <c r="B2936" t="b">
        <v>0</v>
      </c>
      <c r="D2936" t="b">
        <v>0</v>
      </c>
      <c r="E2936" s="1">
        <v>44047</v>
      </c>
      <c r="F2936" t="b">
        <v>1</v>
      </c>
      <c r="G2936" t="s">
        <v>159</v>
      </c>
      <c r="H2936" t="b">
        <v>0</v>
      </c>
      <c r="I2936" s="2">
        <v>44042.727581018517</v>
      </c>
      <c r="J2936" t="b">
        <v>0</v>
      </c>
      <c r="K2936" t="b">
        <v>0</v>
      </c>
      <c r="L2936" t="s">
        <v>286</v>
      </c>
      <c r="M2936">
        <v>3</v>
      </c>
      <c r="N2936">
        <v>2020</v>
      </c>
      <c r="O2936" t="s">
        <v>5</v>
      </c>
      <c r="P2936" t="s">
        <v>5</v>
      </c>
      <c r="Q2936" t="s">
        <v>120</v>
      </c>
      <c r="R2936" t="s">
        <v>87</v>
      </c>
      <c r="S2936" s="2">
        <v>44296.95826388889</v>
      </c>
      <c r="U2936" s="2">
        <v>44047.63484953704</v>
      </c>
      <c r="V2936" t="b">
        <v>0</v>
      </c>
      <c r="W2936" t="s">
        <v>37</v>
      </c>
      <c r="X2936" t="s">
        <v>4875</v>
      </c>
      <c r="Z2936" t="b">
        <v>0</v>
      </c>
      <c r="AA2936" t="s">
        <v>159</v>
      </c>
      <c r="AB2936" t="s">
        <v>42</v>
      </c>
      <c r="AC2936" t="b">
        <v>0</v>
      </c>
      <c r="AD2936" t="b">
        <v>1</v>
      </c>
      <c r="AE2936" s="3">
        <v>4103.05</v>
      </c>
      <c r="AF2936" s="3">
        <v>4103.05</v>
      </c>
    </row>
    <row r="2937" spans="1:32" x14ac:dyDescent="0.3">
      <c r="A2937" t="s">
        <v>2823</v>
      </c>
      <c r="B2937" t="b">
        <v>0</v>
      </c>
      <c r="D2937" t="b">
        <v>0</v>
      </c>
      <c r="E2937" s="1">
        <v>44047</v>
      </c>
      <c r="F2937" t="b">
        <v>1</v>
      </c>
      <c r="G2937" t="s">
        <v>123</v>
      </c>
      <c r="H2937" t="b">
        <v>1</v>
      </c>
      <c r="I2937" s="2">
        <v>43628.750474537039</v>
      </c>
      <c r="J2937" t="b">
        <v>0</v>
      </c>
      <c r="K2937" t="b">
        <v>0</v>
      </c>
      <c r="L2937" t="s">
        <v>286</v>
      </c>
      <c r="M2937">
        <v>3</v>
      </c>
      <c r="N2937">
        <v>2020</v>
      </c>
      <c r="O2937" t="s">
        <v>5</v>
      </c>
      <c r="P2937" t="s">
        <v>5</v>
      </c>
      <c r="Q2937" t="s">
        <v>120</v>
      </c>
      <c r="R2937" t="s">
        <v>87</v>
      </c>
      <c r="S2937" s="2">
        <v>44297.837673611109</v>
      </c>
      <c r="U2937" s="2">
        <v>44047.758576388886</v>
      </c>
      <c r="V2937" t="b">
        <v>0</v>
      </c>
      <c r="W2937" t="s">
        <v>121</v>
      </c>
      <c r="X2937" t="s">
        <v>5182</v>
      </c>
      <c r="Z2937" t="b">
        <v>0</v>
      </c>
      <c r="AA2937" t="s">
        <v>123</v>
      </c>
      <c r="AB2937" t="s">
        <v>42</v>
      </c>
      <c r="AC2937" t="b">
        <v>0</v>
      </c>
      <c r="AD2937" t="b">
        <v>1</v>
      </c>
      <c r="AE2937" s="3">
        <v>136000</v>
      </c>
      <c r="AF2937" s="3">
        <v>136000</v>
      </c>
    </row>
    <row r="2938" spans="1:32" x14ac:dyDescent="0.3">
      <c r="A2938" t="s">
        <v>478</v>
      </c>
      <c r="B2938" t="b">
        <v>0</v>
      </c>
      <c r="D2938" t="b">
        <v>0</v>
      </c>
      <c r="E2938" s="1">
        <v>44047</v>
      </c>
      <c r="F2938" t="b">
        <v>1</v>
      </c>
      <c r="G2938" t="s">
        <v>40</v>
      </c>
      <c r="H2938" t="b">
        <v>0</v>
      </c>
      <c r="I2938" s="2">
        <v>44008.826481481483</v>
      </c>
      <c r="J2938" t="b">
        <v>0</v>
      </c>
      <c r="K2938" t="b">
        <v>0</v>
      </c>
      <c r="L2938" t="s">
        <v>286</v>
      </c>
      <c r="M2938">
        <v>3</v>
      </c>
      <c r="N2938">
        <v>2020</v>
      </c>
      <c r="O2938" t="s">
        <v>5</v>
      </c>
      <c r="P2938" t="s">
        <v>5</v>
      </c>
      <c r="Q2938" t="s">
        <v>69</v>
      </c>
      <c r="R2938" t="s">
        <v>87</v>
      </c>
      <c r="S2938" s="2">
        <v>44297.828460648147</v>
      </c>
      <c r="U2938" s="2">
        <v>44047.558310185188</v>
      </c>
      <c r="V2938" t="b">
        <v>0</v>
      </c>
      <c r="W2938" t="s">
        <v>83</v>
      </c>
      <c r="X2938" t="s">
        <v>5551</v>
      </c>
      <c r="Z2938" t="b">
        <v>1</v>
      </c>
      <c r="AA2938" t="s">
        <v>40</v>
      </c>
      <c r="AB2938" t="s">
        <v>42</v>
      </c>
      <c r="AC2938" t="b">
        <v>0</v>
      </c>
      <c r="AD2938" t="b">
        <v>1</v>
      </c>
      <c r="AE2938" s="3">
        <v>6500</v>
      </c>
      <c r="AF2938" s="3">
        <v>6500</v>
      </c>
    </row>
    <row r="2939" spans="1:32" x14ac:dyDescent="0.3">
      <c r="A2939" t="s">
        <v>299</v>
      </c>
      <c r="B2939" t="b">
        <v>0</v>
      </c>
      <c r="D2939" t="b">
        <v>0</v>
      </c>
      <c r="E2939" s="1">
        <v>44048</v>
      </c>
      <c r="F2939" t="b">
        <v>1</v>
      </c>
      <c r="G2939" t="s">
        <v>159</v>
      </c>
      <c r="H2939" t="b">
        <v>0</v>
      </c>
      <c r="I2939" s="2">
        <v>44046.524814814817</v>
      </c>
      <c r="J2939" t="b">
        <v>0</v>
      </c>
      <c r="K2939" t="b">
        <v>0</v>
      </c>
      <c r="L2939" t="s">
        <v>286</v>
      </c>
      <c r="M2939">
        <v>3</v>
      </c>
      <c r="N2939">
        <v>2020</v>
      </c>
      <c r="O2939" t="s">
        <v>5</v>
      </c>
      <c r="P2939" t="s">
        <v>5</v>
      </c>
      <c r="Q2939" t="s">
        <v>120</v>
      </c>
      <c r="R2939" t="s">
        <v>87</v>
      </c>
      <c r="S2939" s="2">
        <v>44296.95826388889</v>
      </c>
      <c r="U2939" s="2">
        <v>44048.56931712963</v>
      </c>
      <c r="V2939" t="b">
        <v>0</v>
      </c>
      <c r="W2939" t="s">
        <v>37</v>
      </c>
      <c r="X2939" t="s">
        <v>4794</v>
      </c>
      <c r="Z2939" t="b">
        <v>0</v>
      </c>
      <c r="AA2939" t="s">
        <v>159</v>
      </c>
      <c r="AB2939" t="s">
        <v>42</v>
      </c>
      <c r="AC2939" t="b">
        <v>0</v>
      </c>
      <c r="AD2939" t="b">
        <v>1</v>
      </c>
      <c r="AE2939" s="3">
        <v>4000</v>
      </c>
      <c r="AF2939" s="3">
        <v>4000</v>
      </c>
    </row>
    <row r="2940" spans="1:32" x14ac:dyDescent="0.3">
      <c r="A2940" t="s">
        <v>5569</v>
      </c>
      <c r="B2940" t="b">
        <v>0</v>
      </c>
      <c r="D2940" t="b">
        <v>0</v>
      </c>
      <c r="E2940" s="1">
        <v>44049</v>
      </c>
      <c r="F2940" t="b">
        <v>1</v>
      </c>
      <c r="G2940" t="s">
        <v>40</v>
      </c>
      <c r="H2940" t="b">
        <v>0</v>
      </c>
      <c r="I2940" s="2">
        <v>44049.840763888889</v>
      </c>
      <c r="J2940" t="b">
        <v>0</v>
      </c>
      <c r="K2940" t="b">
        <v>0</v>
      </c>
      <c r="L2940" t="s">
        <v>286</v>
      </c>
      <c r="M2940">
        <v>3</v>
      </c>
      <c r="N2940">
        <v>2020</v>
      </c>
      <c r="O2940" t="s">
        <v>5</v>
      </c>
      <c r="P2940" t="s">
        <v>5</v>
      </c>
      <c r="Q2940" t="s">
        <v>35</v>
      </c>
      <c r="R2940" t="s">
        <v>87</v>
      </c>
      <c r="S2940" s="2">
        <v>44297.8278587963</v>
      </c>
      <c r="V2940" t="b">
        <v>0</v>
      </c>
      <c r="W2940" t="s">
        <v>83</v>
      </c>
      <c r="X2940" t="s">
        <v>5570</v>
      </c>
      <c r="Z2940" t="b">
        <v>1</v>
      </c>
      <c r="AA2940" t="s">
        <v>40</v>
      </c>
      <c r="AB2940" t="s">
        <v>42</v>
      </c>
      <c r="AC2940" t="b">
        <v>0</v>
      </c>
      <c r="AD2940" t="b">
        <v>1</v>
      </c>
      <c r="AE2940" s="3">
        <v>428.4</v>
      </c>
      <c r="AF2940" s="3">
        <v>428.4</v>
      </c>
    </row>
    <row r="2941" spans="1:32" x14ac:dyDescent="0.3">
      <c r="A2941" t="s">
        <v>3374</v>
      </c>
      <c r="B2941" t="b">
        <v>0</v>
      </c>
      <c r="D2941" t="b">
        <v>0</v>
      </c>
      <c r="E2941" s="1">
        <v>44050</v>
      </c>
      <c r="F2941" t="b">
        <v>1</v>
      </c>
      <c r="G2941" t="s">
        <v>74</v>
      </c>
      <c r="H2941" t="b">
        <v>0</v>
      </c>
      <c r="I2941" s="2">
        <v>43971.930277777778</v>
      </c>
      <c r="J2941" t="b">
        <v>0</v>
      </c>
      <c r="K2941" t="b">
        <v>0</v>
      </c>
      <c r="L2941" t="s">
        <v>286</v>
      </c>
      <c r="M2941">
        <v>3</v>
      </c>
      <c r="N2941">
        <v>2020</v>
      </c>
      <c r="O2941" t="s">
        <v>34</v>
      </c>
      <c r="P2941" t="s">
        <v>34</v>
      </c>
      <c r="Q2941" t="s">
        <v>69</v>
      </c>
      <c r="R2941" t="s">
        <v>87</v>
      </c>
      <c r="S2941" s="2">
        <v>44297.838888888888</v>
      </c>
      <c r="U2941" s="2">
        <v>44060.561145833337</v>
      </c>
      <c r="V2941" t="b">
        <v>0</v>
      </c>
      <c r="W2941" t="s">
        <v>121</v>
      </c>
      <c r="X2941" t="s">
        <v>3707</v>
      </c>
      <c r="Z2941" t="b">
        <v>0</v>
      </c>
      <c r="AA2941" t="s">
        <v>74</v>
      </c>
      <c r="AB2941" t="s">
        <v>38</v>
      </c>
      <c r="AC2941" t="b">
        <v>0</v>
      </c>
      <c r="AD2941" t="b">
        <v>0</v>
      </c>
      <c r="AE2941" s="3">
        <v>212758.92</v>
      </c>
      <c r="AF2941" s="3">
        <v>0</v>
      </c>
    </row>
    <row r="2942" spans="1:32" x14ac:dyDescent="0.3">
      <c r="A2942" t="s">
        <v>365</v>
      </c>
      <c r="B2942" t="b">
        <v>0</v>
      </c>
      <c r="D2942" t="b">
        <v>0</v>
      </c>
      <c r="E2942" s="1">
        <v>44050</v>
      </c>
      <c r="F2942" t="b">
        <v>1</v>
      </c>
      <c r="G2942" t="s">
        <v>159</v>
      </c>
      <c r="H2942" t="b">
        <v>0</v>
      </c>
      <c r="I2942" s="2">
        <v>44049.906736111108</v>
      </c>
      <c r="J2942" t="b">
        <v>0</v>
      </c>
      <c r="K2942" t="b">
        <v>0</v>
      </c>
      <c r="L2942" t="s">
        <v>286</v>
      </c>
      <c r="M2942">
        <v>3</v>
      </c>
      <c r="N2942">
        <v>2020</v>
      </c>
      <c r="O2942" t="s">
        <v>5</v>
      </c>
      <c r="P2942" t="s">
        <v>5</v>
      </c>
      <c r="R2942" t="s">
        <v>87</v>
      </c>
      <c r="S2942" s="2">
        <v>44296.95826388889</v>
      </c>
      <c r="U2942" s="2">
        <v>44050.748414351852</v>
      </c>
      <c r="V2942" t="b">
        <v>0</v>
      </c>
      <c r="W2942" t="s">
        <v>45</v>
      </c>
      <c r="X2942" t="s">
        <v>4795</v>
      </c>
      <c r="Z2942" t="b">
        <v>0</v>
      </c>
      <c r="AA2942" t="s">
        <v>159</v>
      </c>
      <c r="AB2942" t="s">
        <v>42</v>
      </c>
      <c r="AC2942" t="b">
        <v>0</v>
      </c>
      <c r="AD2942" t="b">
        <v>1</v>
      </c>
      <c r="AE2942" s="3">
        <v>16000</v>
      </c>
      <c r="AF2942" s="3">
        <v>16000</v>
      </c>
    </row>
    <row r="2943" spans="1:32" x14ac:dyDescent="0.3">
      <c r="A2943" t="s">
        <v>333</v>
      </c>
      <c r="B2943" t="b">
        <v>0</v>
      </c>
      <c r="D2943" t="b">
        <v>0</v>
      </c>
      <c r="E2943" s="1">
        <v>44051</v>
      </c>
      <c r="F2943" t="b">
        <v>1</v>
      </c>
      <c r="G2943" t="s">
        <v>159</v>
      </c>
      <c r="H2943" t="b">
        <v>0</v>
      </c>
      <c r="I2943" s="2">
        <v>44050.641921296294</v>
      </c>
      <c r="J2943" t="b">
        <v>0</v>
      </c>
      <c r="K2943" t="b">
        <v>0</v>
      </c>
      <c r="L2943" t="s">
        <v>286</v>
      </c>
      <c r="M2943">
        <v>3</v>
      </c>
      <c r="N2943">
        <v>2020</v>
      </c>
      <c r="O2943" t="s">
        <v>5</v>
      </c>
      <c r="P2943" t="s">
        <v>5</v>
      </c>
      <c r="Q2943" t="s">
        <v>120</v>
      </c>
      <c r="R2943" t="s">
        <v>87</v>
      </c>
      <c r="S2943" s="2">
        <v>44296.95826388889</v>
      </c>
      <c r="U2943" s="2">
        <v>44052.5625</v>
      </c>
      <c r="V2943" t="b">
        <v>0</v>
      </c>
      <c r="W2943" t="s">
        <v>331</v>
      </c>
      <c r="X2943" t="s">
        <v>4854</v>
      </c>
      <c r="Z2943" t="b">
        <v>0</v>
      </c>
      <c r="AA2943" t="s">
        <v>159</v>
      </c>
      <c r="AB2943" t="s">
        <v>42</v>
      </c>
      <c r="AC2943" t="b">
        <v>0</v>
      </c>
      <c r="AD2943" t="b">
        <v>1</v>
      </c>
      <c r="AE2943" s="3">
        <v>3350</v>
      </c>
      <c r="AF2943" s="3">
        <v>3350</v>
      </c>
    </row>
    <row r="2944" spans="1:32" x14ac:dyDescent="0.3">
      <c r="A2944" t="s">
        <v>272</v>
      </c>
      <c r="B2944" t="b">
        <v>0</v>
      </c>
      <c r="D2944" t="b">
        <v>0</v>
      </c>
      <c r="E2944" s="1">
        <v>44051</v>
      </c>
      <c r="F2944" t="b">
        <v>1</v>
      </c>
      <c r="G2944" t="s">
        <v>159</v>
      </c>
      <c r="H2944" t="b">
        <v>0</v>
      </c>
      <c r="I2944" s="2">
        <v>44052.563842592594</v>
      </c>
      <c r="J2944" t="b">
        <v>0</v>
      </c>
      <c r="K2944" t="b">
        <v>0</v>
      </c>
      <c r="L2944" t="s">
        <v>286</v>
      </c>
      <c r="M2944">
        <v>3</v>
      </c>
      <c r="N2944">
        <v>2020</v>
      </c>
      <c r="O2944" t="s">
        <v>5</v>
      </c>
      <c r="P2944" t="s">
        <v>5</v>
      </c>
      <c r="R2944" t="s">
        <v>87</v>
      </c>
      <c r="S2944" s="2">
        <v>44296.95826388889</v>
      </c>
      <c r="V2944" t="b">
        <v>0</v>
      </c>
      <c r="W2944" t="s">
        <v>37</v>
      </c>
      <c r="X2944" t="s">
        <v>4856</v>
      </c>
      <c r="Z2944" t="b">
        <v>0</v>
      </c>
      <c r="AA2944" t="s">
        <v>159</v>
      </c>
      <c r="AB2944" t="s">
        <v>42</v>
      </c>
      <c r="AC2944" t="b">
        <v>0</v>
      </c>
      <c r="AD2944" t="b">
        <v>1</v>
      </c>
      <c r="AE2944" s="3">
        <v>4995</v>
      </c>
      <c r="AF2944" s="3">
        <v>4995</v>
      </c>
    </row>
    <row r="2945" spans="1:32" x14ac:dyDescent="0.3">
      <c r="A2945" t="s">
        <v>488</v>
      </c>
      <c r="B2945" t="b">
        <v>0</v>
      </c>
      <c r="D2945" t="b">
        <v>0</v>
      </c>
      <c r="E2945" s="1">
        <v>44053</v>
      </c>
      <c r="F2945" t="b">
        <v>1</v>
      </c>
      <c r="G2945" t="s">
        <v>246</v>
      </c>
      <c r="H2945" t="b">
        <v>0</v>
      </c>
      <c r="I2945" s="2">
        <v>43691.623530092591</v>
      </c>
      <c r="J2945" t="b">
        <v>0</v>
      </c>
      <c r="K2945" t="b">
        <v>0</v>
      </c>
      <c r="L2945" t="s">
        <v>286</v>
      </c>
      <c r="M2945">
        <v>3</v>
      </c>
      <c r="N2945">
        <v>2020</v>
      </c>
      <c r="O2945" t="s">
        <v>34</v>
      </c>
      <c r="P2945" t="s">
        <v>34</v>
      </c>
      <c r="R2945" t="s">
        <v>87</v>
      </c>
      <c r="S2945" s="2">
        <v>44297.853321759256</v>
      </c>
      <c r="U2945" s="2">
        <v>43875.850034722222</v>
      </c>
      <c r="V2945" t="b">
        <v>0</v>
      </c>
      <c r="W2945" t="s">
        <v>98</v>
      </c>
      <c r="X2945" t="s">
        <v>2864</v>
      </c>
      <c r="Z2945" t="b">
        <v>0</v>
      </c>
      <c r="AA2945" t="s">
        <v>246</v>
      </c>
      <c r="AB2945" t="s">
        <v>38</v>
      </c>
      <c r="AC2945" t="b">
        <v>0</v>
      </c>
      <c r="AD2945" t="b">
        <v>0</v>
      </c>
      <c r="AE2945" s="3">
        <v>85000</v>
      </c>
      <c r="AF2945" s="3">
        <v>0</v>
      </c>
    </row>
    <row r="2946" spans="1:32" x14ac:dyDescent="0.3">
      <c r="A2946" t="s">
        <v>3658</v>
      </c>
      <c r="B2946" t="b">
        <v>0</v>
      </c>
      <c r="D2946" t="b">
        <v>0</v>
      </c>
      <c r="E2946" s="1">
        <v>44053</v>
      </c>
      <c r="F2946" t="b">
        <v>1</v>
      </c>
      <c r="G2946" t="s">
        <v>40</v>
      </c>
      <c r="H2946" t="b">
        <v>0</v>
      </c>
      <c r="I2946" s="2">
        <v>43945.869062500002</v>
      </c>
      <c r="J2946" t="b">
        <v>0</v>
      </c>
      <c r="K2946" t="b">
        <v>0</v>
      </c>
      <c r="L2946" t="s">
        <v>286</v>
      </c>
      <c r="M2946">
        <v>3</v>
      </c>
      <c r="N2946">
        <v>2020</v>
      </c>
      <c r="O2946" t="s">
        <v>34</v>
      </c>
      <c r="P2946" t="s">
        <v>34</v>
      </c>
      <c r="Q2946" t="s">
        <v>69</v>
      </c>
      <c r="R2946" t="s">
        <v>87</v>
      </c>
      <c r="S2946" s="2">
        <v>44297.8278587963</v>
      </c>
      <c r="U2946" s="2">
        <v>44053.559282407405</v>
      </c>
      <c r="V2946" t="b">
        <v>0</v>
      </c>
      <c r="W2946" t="s">
        <v>83</v>
      </c>
      <c r="X2946" t="s">
        <v>3659</v>
      </c>
      <c r="Z2946" t="b">
        <v>0</v>
      </c>
      <c r="AA2946" t="s">
        <v>40</v>
      </c>
      <c r="AB2946" t="s">
        <v>38</v>
      </c>
      <c r="AC2946" t="b">
        <v>0</v>
      </c>
      <c r="AD2946" t="b">
        <v>0</v>
      </c>
      <c r="AE2946" s="3">
        <v>796</v>
      </c>
      <c r="AF2946" s="3">
        <v>0</v>
      </c>
    </row>
    <row r="2947" spans="1:32" x14ac:dyDescent="0.3">
      <c r="A2947" t="s">
        <v>3660</v>
      </c>
      <c r="B2947" t="b">
        <v>0</v>
      </c>
      <c r="D2947" t="b">
        <v>0</v>
      </c>
      <c r="E2947" s="1">
        <v>44053</v>
      </c>
      <c r="F2947" t="b">
        <v>1</v>
      </c>
      <c r="G2947" t="s">
        <v>40</v>
      </c>
      <c r="H2947" t="b">
        <v>0</v>
      </c>
      <c r="I2947" s="2">
        <v>43991.627662037034</v>
      </c>
      <c r="J2947" t="b">
        <v>0</v>
      </c>
      <c r="K2947" t="b">
        <v>0</v>
      </c>
      <c r="L2947" t="s">
        <v>286</v>
      </c>
      <c r="M2947">
        <v>3</v>
      </c>
      <c r="N2947">
        <v>2020</v>
      </c>
      <c r="O2947" t="s">
        <v>34</v>
      </c>
      <c r="P2947" t="s">
        <v>34</v>
      </c>
      <c r="Q2947" t="s">
        <v>35</v>
      </c>
      <c r="R2947" t="s">
        <v>87</v>
      </c>
      <c r="S2947" s="2">
        <v>44297.838888888888</v>
      </c>
      <c r="U2947" s="2">
        <v>44053.560243055559</v>
      </c>
      <c r="V2947" t="b">
        <v>0</v>
      </c>
      <c r="W2947" t="s">
        <v>121</v>
      </c>
      <c r="X2947" t="s">
        <v>3661</v>
      </c>
      <c r="Z2947" t="b">
        <v>0</v>
      </c>
      <c r="AA2947" t="s">
        <v>40</v>
      </c>
      <c r="AB2947" t="s">
        <v>38</v>
      </c>
      <c r="AC2947" t="b">
        <v>0</v>
      </c>
      <c r="AD2947" t="b">
        <v>0</v>
      </c>
      <c r="AE2947" s="3">
        <v>480</v>
      </c>
      <c r="AF2947" s="3">
        <v>0</v>
      </c>
    </row>
    <row r="2948" spans="1:32" x14ac:dyDescent="0.3">
      <c r="A2948" t="s">
        <v>272</v>
      </c>
      <c r="B2948" t="b">
        <v>0</v>
      </c>
      <c r="D2948" t="b">
        <v>0</v>
      </c>
      <c r="E2948" s="1">
        <v>44053</v>
      </c>
      <c r="F2948" t="b">
        <v>1</v>
      </c>
      <c r="G2948" t="s">
        <v>159</v>
      </c>
      <c r="H2948" t="b">
        <v>0</v>
      </c>
      <c r="I2948" s="2">
        <v>44049.527245370373</v>
      </c>
      <c r="J2948" t="b">
        <v>0</v>
      </c>
      <c r="K2948" t="b">
        <v>0</v>
      </c>
      <c r="L2948" t="s">
        <v>286</v>
      </c>
      <c r="M2948">
        <v>3</v>
      </c>
      <c r="N2948">
        <v>2020</v>
      </c>
      <c r="O2948" t="s">
        <v>5</v>
      </c>
      <c r="P2948" t="s">
        <v>5</v>
      </c>
      <c r="Q2948" t="s">
        <v>120</v>
      </c>
      <c r="R2948" t="s">
        <v>87</v>
      </c>
      <c r="S2948" s="2">
        <v>44296.95826388889</v>
      </c>
      <c r="U2948" s="2">
        <v>44053.690497685187</v>
      </c>
      <c r="V2948" t="b">
        <v>0</v>
      </c>
      <c r="W2948" t="s">
        <v>37</v>
      </c>
      <c r="X2948" t="s">
        <v>4853</v>
      </c>
      <c r="Z2948" t="b">
        <v>0</v>
      </c>
      <c r="AA2948" t="s">
        <v>159</v>
      </c>
      <c r="AB2948" t="s">
        <v>42</v>
      </c>
      <c r="AC2948" t="b">
        <v>0</v>
      </c>
      <c r="AD2948" t="b">
        <v>1</v>
      </c>
      <c r="AE2948" s="3">
        <v>3350</v>
      </c>
      <c r="AF2948" s="3">
        <v>3350</v>
      </c>
    </row>
    <row r="2949" spans="1:32" x14ac:dyDescent="0.3">
      <c r="A2949" t="s">
        <v>1821</v>
      </c>
      <c r="B2949" t="b">
        <v>0</v>
      </c>
      <c r="D2949" t="b">
        <v>0</v>
      </c>
      <c r="E2949" s="1">
        <v>44054</v>
      </c>
      <c r="F2949" t="b">
        <v>1</v>
      </c>
      <c r="G2949" t="s">
        <v>40</v>
      </c>
      <c r="H2949" t="b">
        <v>0</v>
      </c>
      <c r="I2949" s="2">
        <v>43832.789965277778</v>
      </c>
      <c r="J2949" t="b">
        <v>0</v>
      </c>
      <c r="K2949" t="b">
        <v>0</v>
      </c>
      <c r="L2949" t="s">
        <v>286</v>
      </c>
      <c r="M2949">
        <v>3</v>
      </c>
      <c r="N2949">
        <v>2020</v>
      </c>
      <c r="O2949" t="s">
        <v>34</v>
      </c>
      <c r="P2949" t="s">
        <v>34</v>
      </c>
      <c r="Q2949" t="s">
        <v>69</v>
      </c>
      <c r="R2949" t="s">
        <v>87</v>
      </c>
      <c r="S2949" s="2">
        <v>44297.8278587963</v>
      </c>
      <c r="U2949" s="2">
        <v>44054.792916666665</v>
      </c>
      <c r="V2949" t="b">
        <v>0</v>
      </c>
      <c r="W2949" t="s">
        <v>83</v>
      </c>
      <c r="X2949" t="s">
        <v>3654</v>
      </c>
      <c r="Z2949" t="b">
        <v>0</v>
      </c>
      <c r="AA2949" t="s">
        <v>40</v>
      </c>
      <c r="AB2949" t="s">
        <v>38</v>
      </c>
      <c r="AC2949" t="b">
        <v>0</v>
      </c>
      <c r="AD2949" t="b">
        <v>0</v>
      </c>
      <c r="AE2949" s="3">
        <v>1190</v>
      </c>
      <c r="AF2949" s="3">
        <v>0</v>
      </c>
    </row>
    <row r="2950" spans="1:32" x14ac:dyDescent="0.3">
      <c r="A2950" t="s">
        <v>3618</v>
      </c>
      <c r="B2950" t="b">
        <v>0</v>
      </c>
      <c r="D2950" t="b">
        <v>0</v>
      </c>
      <c r="E2950" s="1">
        <v>44054</v>
      </c>
      <c r="F2950" t="b">
        <v>1</v>
      </c>
      <c r="G2950" t="s">
        <v>40</v>
      </c>
      <c r="H2950" t="b">
        <v>0</v>
      </c>
      <c r="I2950" s="2">
        <v>43863.763541666667</v>
      </c>
      <c r="J2950" t="b">
        <v>0</v>
      </c>
      <c r="K2950" t="b">
        <v>0</v>
      </c>
      <c r="L2950" t="s">
        <v>286</v>
      </c>
      <c r="M2950">
        <v>3</v>
      </c>
      <c r="N2950">
        <v>2020</v>
      </c>
      <c r="O2950" t="s">
        <v>34</v>
      </c>
      <c r="P2950" t="s">
        <v>34</v>
      </c>
      <c r="Q2950" t="s">
        <v>69</v>
      </c>
      <c r="R2950" t="s">
        <v>87</v>
      </c>
      <c r="S2950" s="2">
        <v>44297.8278587963</v>
      </c>
      <c r="U2950" s="2">
        <v>44054.802523148152</v>
      </c>
      <c r="V2950" t="b">
        <v>0</v>
      </c>
      <c r="W2950" t="s">
        <v>83</v>
      </c>
      <c r="X2950" t="s">
        <v>3655</v>
      </c>
      <c r="Z2950" t="b">
        <v>0</v>
      </c>
      <c r="AA2950" t="s">
        <v>40</v>
      </c>
      <c r="AB2950" t="s">
        <v>38</v>
      </c>
      <c r="AC2950" t="b">
        <v>0</v>
      </c>
      <c r="AD2950" t="b">
        <v>0</v>
      </c>
      <c r="AE2950" s="3">
        <v>249</v>
      </c>
      <c r="AF2950" s="3">
        <v>0</v>
      </c>
    </row>
    <row r="2951" spans="1:32" x14ac:dyDescent="0.3">
      <c r="A2951" t="s">
        <v>1791</v>
      </c>
      <c r="B2951" t="b">
        <v>0</v>
      </c>
      <c r="D2951" t="b">
        <v>0</v>
      </c>
      <c r="E2951" s="1">
        <v>44054</v>
      </c>
      <c r="F2951" t="b">
        <v>1</v>
      </c>
      <c r="G2951" t="s">
        <v>40</v>
      </c>
      <c r="H2951" t="b">
        <v>0</v>
      </c>
      <c r="I2951" s="2">
        <v>43873.634791666664</v>
      </c>
      <c r="J2951" t="b">
        <v>0</v>
      </c>
      <c r="K2951" t="b">
        <v>0</v>
      </c>
      <c r="L2951" t="s">
        <v>286</v>
      </c>
      <c r="M2951">
        <v>3</v>
      </c>
      <c r="N2951">
        <v>2020</v>
      </c>
      <c r="O2951" t="s">
        <v>34</v>
      </c>
      <c r="P2951" t="s">
        <v>34</v>
      </c>
      <c r="Q2951" t="s">
        <v>35</v>
      </c>
      <c r="R2951" t="s">
        <v>40</v>
      </c>
      <c r="S2951" s="2">
        <v>44054.803078703706</v>
      </c>
      <c r="U2951" s="2">
        <v>44054.803078703706</v>
      </c>
      <c r="V2951" t="b">
        <v>0</v>
      </c>
      <c r="W2951" t="s">
        <v>37</v>
      </c>
      <c r="X2951" t="s">
        <v>3656</v>
      </c>
      <c r="Z2951" t="b">
        <v>0</v>
      </c>
      <c r="AA2951" t="s">
        <v>40</v>
      </c>
      <c r="AB2951" t="s">
        <v>38</v>
      </c>
      <c r="AC2951" t="b">
        <v>0</v>
      </c>
      <c r="AD2951" t="b">
        <v>0</v>
      </c>
      <c r="AE2951" s="3">
        <v>195</v>
      </c>
      <c r="AF2951" s="3">
        <v>0</v>
      </c>
    </row>
    <row r="2952" spans="1:32" x14ac:dyDescent="0.3">
      <c r="A2952" t="s">
        <v>3631</v>
      </c>
      <c r="B2952" t="b">
        <v>0</v>
      </c>
      <c r="D2952" t="b">
        <v>0</v>
      </c>
      <c r="E2952" s="1">
        <v>44054</v>
      </c>
      <c r="F2952" t="b">
        <v>1</v>
      </c>
      <c r="G2952" t="s">
        <v>40</v>
      </c>
      <c r="H2952" t="b">
        <v>0</v>
      </c>
      <c r="I2952" s="2">
        <v>43902.809398148151</v>
      </c>
      <c r="J2952" t="b">
        <v>0</v>
      </c>
      <c r="K2952" t="b">
        <v>0</v>
      </c>
      <c r="L2952" t="s">
        <v>286</v>
      </c>
      <c r="M2952">
        <v>3</v>
      </c>
      <c r="N2952">
        <v>2020</v>
      </c>
      <c r="O2952" t="s">
        <v>34</v>
      </c>
      <c r="P2952" t="s">
        <v>34</v>
      </c>
      <c r="Q2952" t="s">
        <v>69</v>
      </c>
      <c r="R2952" t="s">
        <v>87</v>
      </c>
      <c r="S2952" s="2">
        <v>44297.8278587963</v>
      </c>
      <c r="U2952" s="2">
        <v>44054.803379629629</v>
      </c>
      <c r="V2952" t="b">
        <v>0</v>
      </c>
      <c r="W2952" t="s">
        <v>83</v>
      </c>
      <c r="X2952" t="s">
        <v>3657</v>
      </c>
      <c r="Z2952" t="b">
        <v>0</v>
      </c>
      <c r="AA2952" t="s">
        <v>40</v>
      </c>
      <c r="AB2952" t="s">
        <v>38</v>
      </c>
      <c r="AC2952" t="b">
        <v>0</v>
      </c>
      <c r="AD2952" t="b">
        <v>0</v>
      </c>
      <c r="AE2952" s="3">
        <v>78</v>
      </c>
      <c r="AF2952" s="3">
        <v>0</v>
      </c>
    </row>
    <row r="2953" spans="1:32" x14ac:dyDescent="0.3">
      <c r="A2953" t="s">
        <v>594</v>
      </c>
      <c r="B2953" t="b">
        <v>0</v>
      </c>
      <c r="D2953" t="b">
        <v>0</v>
      </c>
      <c r="E2953" s="1">
        <v>44054</v>
      </c>
      <c r="F2953" t="b">
        <v>1</v>
      </c>
      <c r="G2953" t="s">
        <v>159</v>
      </c>
      <c r="H2953" t="b">
        <v>0</v>
      </c>
      <c r="I2953" s="2">
        <v>44041.840208333335</v>
      </c>
      <c r="J2953" t="b">
        <v>0</v>
      </c>
      <c r="K2953" t="b">
        <v>0</v>
      </c>
      <c r="L2953" t="s">
        <v>286</v>
      </c>
      <c r="M2953">
        <v>3</v>
      </c>
      <c r="N2953">
        <v>2020</v>
      </c>
      <c r="O2953" t="s">
        <v>5</v>
      </c>
      <c r="P2953" t="s">
        <v>5</v>
      </c>
      <c r="Q2953" t="s">
        <v>120</v>
      </c>
      <c r="R2953" t="s">
        <v>87</v>
      </c>
      <c r="S2953" s="2">
        <v>44296.95826388889</v>
      </c>
      <c r="U2953" s="2">
        <v>44054.891631944447</v>
      </c>
      <c r="V2953" t="b">
        <v>0</v>
      </c>
      <c r="W2953" t="s">
        <v>98</v>
      </c>
      <c r="X2953" t="s">
        <v>4874</v>
      </c>
      <c r="Z2953" t="b">
        <v>0</v>
      </c>
      <c r="AA2953" t="s">
        <v>159</v>
      </c>
      <c r="AB2953" t="s">
        <v>42</v>
      </c>
      <c r="AC2953" t="b">
        <v>0</v>
      </c>
      <c r="AD2953" t="b">
        <v>1</v>
      </c>
      <c r="AE2953" s="3">
        <v>9040</v>
      </c>
      <c r="AF2953" s="3">
        <v>9040</v>
      </c>
    </row>
    <row r="2954" spans="1:32" x14ac:dyDescent="0.3">
      <c r="A2954" t="s">
        <v>5580</v>
      </c>
      <c r="B2954" t="b">
        <v>0</v>
      </c>
      <c r="D2954" t="b">
        <v>0</v>
      </c>
      <c r="E2954" s="1">
        <v>44054</v>
      </c>
      <c r="F2954" t="b">
        <v>1</v>
      </c>
      <c r="G2954" t="s">
        <v>229</v>
      </c>
      <c r="H2954" t="b">
        <v>0</v>
      </c>
      <c r="I2954" s="2">
        <v>44046.879837962966</v>
      </c>
      <c r="J2954" t="b">
        <v>0</v>
      </c>
      <c r="K2954" t="b">
        <v>0</v>
      </c>
      <c r="L2954" t="s">
        <v>286</v>
      </c>
      <c r="M2954">
        <v>3</v>
      </c>
      <c r="N2954">
        <v>2020</v>
      </c>
      <c r="O2954" t="s">
        <v>5</v>
      </c>
      <c r="P2954" t="s">
        <v>5</v>
      </c>
      <c r="Q2954" t="s">
        <v>69</v>
      </c>
      <c r="R2954" t="s">
        <v>87</v>
      </c>
      <c r="S2954" s="2">
        <v>44297.838888888888</v>
      </c>
      <c r="U2954" s="2">
        <v>44054.804016203707</v>
      </c>
      <c r="V2954" t="b">
        <v>0</v>
      </c>
      <c r="W2954" t="s">
        <v>121</v>
      </c>
      <c r="X2954" t="s">
        <v>5581</v>
      </c>
      <c r="Z2954" t="b">
        <v>1</v>
      </c>
      <c r="AA2954" t="s">
        <v>229</v>
      </c>
      <c r="AB2954" t="s">
        <v>42</v>
      </c>
      <c r="AC2954" t="b">
        <v>0</v>
      </c>
      <c r="AD2954" t="b">
        <v>1</v>
      </c>
      <c r="AE2954" s="3">
        <v>84967</v>
      </c>
      <c r="AF2954" s="3">
        <v>84967</v>
      </c>
    </row>
    <row r="2955" spans="1:32" x14ac:dyDescent="0.3">
      <c r="A2955" t="s">
        <v>376</v>
      </c>
      <c r="B2955" t="b">
        <v>0</v>
      </c>
      <c r="D2955" t="b">
        <v>0</v>
      </c>
      <c r="E2955" s="1">
        <v>44055</v>
      </c>
      <c r="F2955" t="b">
        <v>1</v>
      </c>
      <c r="G2955" t="s">
        <v>74</v>
      </c>
      <c r="H2955" t="b">
        <v>0</v>
      </c>
      <c r="I2955" s="2">
        <v>43929.832442129627</v>
      </c>
      <c r="J2955" t="b">
        <v>0</v>
      </c>
      <c r="K2955" t="b">
        <v>0</v>
      </c>
      <c r="L2955" t="s">
        <v>286</v>
      </c>
      <c r="M2955">
        <v>3</v>
      </c>
      <c r="N2955">
        <v>2020</v>
      </c>
      <c r="O2955" t="s">
        <v>5</v>
      </c>
      <c r="P2955" t="s">
        <v>5</v>
      </c>
      <c r="Q2955" t="s">
        <v>69</v>
      </c>
      <c r="R2955" t="s">
        <v>87</v>
      </c>
      <c r="S2955" s="2">
        <v>44297.838888888888</v>
      </c>
      <c r="U2955" s="2">
        <v>44055.691238425927</v>
      </c>
      <c r="V2955" t="b">
        <v>0</v>
      </c>
      <c r="W2955" t="s">
        <v>121</v>
      </c>
      <c r="X2955" t="s">
        <v>5558</v>
      </c>
      <c r="Z2955" t="b">
        <v>1</v>
      </c>
      <c r="AA2955" t="s">
        <v>74</v>
      </c>
      <c r="AB2955" t="s">
        <v>42</v>
      </c>
      <c r="AC2955" t="b">
        <v>0</v>
      </c>
      <c r="AD2955" t="b">
        <v>1</v>
      </c>
      <c r="AE2955" s="3">
        <v>63812.11</v>
      </c>
      <c r="AF2955" s="3">
        <v>63812.11</v>
      </c>
    </row>
    <row r="2956" spans="1:32" x14ac:dyDescent="0.3">
      <c r="A2956" t="s">
        <v>2701</v>
      </c>
      <c r="B2956" t="b">
        <v>0</v>
      </c>
      <c r="D2956" t="b">
        <v>0</v>
      </c>
      <c r="E2956" s="1">
        <v>44055</v>
      </c>
      <c r="F2956" t="b">
        <v>1</v>
      </c>
      <c r="G2956" t="s">
        <v>51</v>
      </c>
      <c r="H2956" t="b">
        <v>0</v>
      </c>
      <c r="I2956" s="2">
        <v>44004.58221064815</v>
      </c>
      <c r="J2956" t="b">
        <v>0</v>
      </c>
      <c r="K2956" t="b">
        <v>0</v>
      </c>
      <c r="L2956" t="s">
        <v>286</v>
      </c>
      <c r="M2956">
        <v>3</v>
      </c>
      <c r="N2956">
        <v>2020</v>
      </c>
      <c r="O2956" t="s">
        <v>5</v>
      </c>
      <c r="P2956" t="s">
        <v>5</v>
      </c>
      <c r="Q2956" t="s">
        <v>49</v>
      </c>
      <c r="R2956" t="s">
        <v>51</v>
      </c>
      <c r="S2956" s="2">
        <v>44354.91615740741</v>
      </c>
      <c r="U2956" s="2">
        <v>44055.702685185184</v>
      </c>
      <c r="V2956" t="b">
        <v>0</v>
      </c>
      <c r="W2956" t="s">
        <v>121</v>
      </c>
      <c r="X2956" t="s">
        <v>5588</v>
      </c>
      <c r="Z2956" t="b">
        <v>1</v>
      </c>
      <c r="AA2956" t="s">
        <v>51</v>
      </c>
      <c r="AB2956" t="s">
        <v>42</v>
      </c>
      <c r="AC2956" t="b">
        <v>0</v>
      </c>
      <c r="AD2956" t="b">
        <v>1</v>
      </c>
      <c r="AE2956" s="3">
        <v>49197.75</v>
      </c>
      <c r="AF2956" s="3">
        <v>49197.75</v>
      </c>
    </row>
    <row r="2957" spans="1:32" x14ac:dyDescent="0.3">
      <c r="A2957" t="s">
        <v>3322</v>
      </c>
      <c r="B2957" t="b">
        <v>0</v>
      </c>
      <c r="D2957" t="b">
        <v>0</v>
      </c>
      <c r="E2957" s="1">
        <v>44056</v>
      </c>
      <c r="F2957" t="b">
        <v>1</v>
      </c>
      <c r="G2957" t="s">
        <v>229</v>
      </c>
      <c r="H2957" t="b">
        <v>0</v>
      </c>
      <c r="I2957" s="2">
        <v>44054.915231481478</v>
      </c>
      <c r="J2957" t="b">
        <v>0</v>
      </c>
      <c r="K2957" t="b">
        <v>0</v>
      </c>
      <c r="L2957" t="s">
        <v>286</v>
      </c>
      <c r="M2957">
        <v>3</v>
      </c>
      <c r="N2957">
        <v>2020</v>
      </c>
      <c r="O2957" t="s">
        <v>5</v>
      </c>
      <c r="P2957" t="s">
        <v>5</v>
      </c>
      <c r="Q2957" t="s">
        <v>69</v>
      </c>
      <c r="R2957" t="s">
        <v>87</v>
      </c>
      <c r="S2957" s="2">
        <v>44297.8278587963</v>
      </c>
      <c r="U2957" s="2">
        <v>44056.677685185183</v>
      </c>
      <c r="V2957" t="b">
        <v>0</v>
      </c>
      <c r="W2957" t="s">
        <v>83</v>
      </c>
      <c r="X2957" t="s">
        <v>5552</v>
      </c>
      <c r="Z2957" t="b">
        <v>1</v>
      </c>
      <c r="AA2957" t="s">
        <v>229</v>
      </c>
      <c r="AB2957" t="s">
        <v>42</v>
      </c>
      <c r="AC2957" t="b">
        <v>0</v>
      </c>
      <c r="AD2957" t="b">
        <v>1</v>
      </c>
      <c r="AE2957" s="3">
        <v>215.92</v>
      </c>
      <c r="AF2957" s="3">
        <v>215.92</v>
      </c>
    </row>
    <row r="2958" spans="1:32" x14ac:dyDescent="0.3">
      <c r="A2958" t="s">
        <v>1614</v>
      </c>
      <c r="B2958" t="b">
        <v>0</v>
      </c>
      <c r="D2958" t="b">
        <v>0</v>
      </c>
      <c r="E2958" s="1">
        <v>44056</v>
      </c>
      <c r="F2958" t="b">
        <v>1</v>
      </c>
      <c r="G2958" t="s">
        <v>40</v>
      </c>
      <c r="H2958" t="b">
        <v>0</v>
      </c>
      <c r="I2958" s="2">
        <v>44047.540717592594</v>
      </c>
      <c r="J2958" t="b">
        <v>0</v>
      </c>
      <c r="K2958" t="b">
        <v>0</v>
      </c>
      <c r="L2958" t="s">
        <v>286</v>
      </c>
      <c r="M2958">
        <v>3</v>
      </c>
      <c r="N2958">
        <v>2020</v>
      </c>
      <c r="O2958" t="s">
        <v>5</v>
      </c>
      <c r="P2958" t="s">
        <v>5</v>
      </c>
      <c r="Q2958" t="s">
        <v>35</v>
      </c>
      <c r="R2958" t="s">
        <v>87</v>
      </c>
      <c r="S2958" s="2">
        <v>44297.828460648147</v>
      </c>
      <c r="U2958" s="2">
        <v>44056.846944444442</v>
      </c>
      <c r="V2958" t="b">
        <v>0</v>
      </c>
      <c r="W2958" t="s">
        <v>83</v>
      </c>
      <c r="X2958" t="s">
        <v>5561</v>
      </c>
      <c r="Z2958" t="b">
        <v>1</v>
      </c>
      <c r="AA2958" t="s">
        <v>40</v>
      </c>
      <c r="AB2958" t="s">
        <v>42</v>
      </c>
      <c r="AC2958" t="b">
        <v>0</v>
      </c>
      <c r="AD2958" t="b">
        <v>1</v>
      </c>
      <c r="AE2958" s="3">
        <v>6500</v>
      </c>
      <c r="AF2958" s="3">
        <v>6500</v>
      </c>
    </row>
    <row r="2959" spans="1:32" x14ac:dyDescent="0.3">
      <c r="A2959" t="s">
        <v>565</v>
      </c>
      <c r="B2959" t="b">
        <v>0</v>
      </c>
      <c r="D2959" t="b">
        <v>0</v>
      </c>
      <c r="E2959" s="1">
        <v>44057</v>
      </c>
      <c r="F2959" t="b">
        <v>1</v>
      </c>
      <c r="G2959" t="s">
        <v>159</v>
      </c>
      <c r="H2959" t="b">
        <v>0</v>
      </c>
      <c r="I2959" s="2">
        <v>44050.759606481479</v>
      </c>
      <c r="J2959" t="b">
        <v>0</v>
      </c>
      <c r="K2959" t="b">
        <v>0</v>
      </c>
      <c r="L2959" t="s">
        <v>286</v>
      </c>
      <c r="M2959">
        <v>3</v>
      </c>
      <c r="N2959">
        <v>2020</v>
      </c>
      <c r="O2959" t="s">
        <v>5</v>
      </c>
      <c r="P2959" t="s">
        <v>5</v>
      </c>
      <c r="R2959" t="s">
        <v>87</v>
      </c>
      <c r="S2959" s="2">
        <v>44296.95826388889</v>
      </c>
      <c r="U2959" s="2">
        <v>44057.570937500001</v>
      </c>
      <c r="V2959" t="b">
        <v>0</v>
      </c>
      <c r="W2959" t="s">
        <v>45</v>
      </c>
      <c r="X2959" t="s">
        <v>4888</v>
      </c>
      <c r="Z2959" t="b">
        <v>0</v>
      </c>
      <c r="AA2959" t="s">
        <v>159</v>
      </c>
      <c r="AB2959" t="s">
        <v>42</v>
      </c>
      <c r="AC2959" t="b">
        <v>0</v>
      </c>
      <c r="AD2959" t="b">
        <v>1</v>
      </c>
      <c r="AE2959" s="3">
        <v>8950</v>
      </c>
      <c r="AF2959" s="3">
        <v>8950</v>
      </c>
    </row>
    <row r="2960" spans="1:32" x14ac:dyDescent="0.3">
      <c r="A2960" t="s">
        <v>126</v>
      </c>
      <c r="B2960" t="b">
        <v>0</v>
      </c>
      <c r="D2960" t="b">
        <v>0</v>
      </c>
      <c r="E2960" s="1">
        <v>44058</v>
      </c>
      <c r="F2960" t="b">
        <v>1</v>
      </c>
      <c r="G2960" t="s">
        <v>113</v>
      </c>
      <c r="H2960" t="b">
        <v>0</v>
      </c>
      <c r="I2960" s="2">
        <v>43802.978298611109</v>
      </c>
      <c r="J2960" t="b">
        <v>0</v>
      </c>
      <c r="K2960" t="b">
        <v>0</v>
      </c>
      <c r="L2960" t="s">
        <v>286</v>
      </c>
      <c r="M2960">
        <v>3</v>
      </c>
      <c r="N2960">
        <v>2020</v>
      </c>
      <c r="O2960" t="s">
        <v>34</v>
      </c>
      <c r="P2960" t="s">
        <v>34</v>
      </c>
      <c r="R2960" t="s">
        <v>87</v>
      </c>
      <c r="S2960" s="2">
        <v>44297.841400462959</v>
      </c>
      <c r="U2960" s="2">
        <v>44062.803483796299</v>
      </c>
      <c r="V2960" t="b">
        <v>0</v>
      </c>
      <c r="W2960" t="s">
        <v>37</v>
      </c>
      <c r="X2960" t="s">
        <v>2863</v>
      </c>
      <c r="Z2960" t="b">
        <v>0</v>
      </c>
      <c r="AA2960" t="s">
        <v>159</v>
      </c>
      <c r="AB2960" t="s">
        <v>38</v>
      </c>
      <c r="AC2960" t="b">
        <v>0</v>
      </c>
      <c r="AD2960" t="b">
        <v>0</v>
      </c>
      <c r="AE2960" s="3">
        <v>8950</v>
      </c>
      <c r="AF2960" s="3">
        <v>0</v>
      </c>
    </row>
    <row r="2961" spans="1:32" x14ac:dyDescent="0.3">
      <c r="A2961" t="s">
        <v>5491</v>
      </c>
      <c r="B2961" t="b">
        <v>0</v>
      </c>
      <c r="D2961" t="b">
        <v>0</v>
      </c>
      <c r="E2961" s="1">
        <v>44058</v>
      </c>
      <c r="F2961" t="b">
        <v>1</v>
      </c>
      <c r="G2961" t="s">
        <v>51</v>
      </c>
      <c r="H2961" t="b">
        <v>0</v>
      </c>
      <c r="I2961" s="2">
        <v>43761.332812499997</v>
      </c>
      <c r="J2961" t="b">
        <v>0</v>
      </c>
      <c r="K2961" t="b">
        <v>0</v>
      </c>
      <c r="L2961" t="s">
        <v>286</v>
      </c>
      <c r="M2961">
        <v>3</v>
      </c>
      <c r="N2961">
        <v>2020</v>
      </c>
      <c r="O2961" t="s">
        <v>5</v>
      </c>
      <c r="P2961" t="s">
        <v>5</v>
      </c>
      <c r="Q2961" t="s">
        <v>49</v>
      </c>
      <c r="R2961" t="s">
        <v>87</v>
      </c>
      <c r="S2961" s="2">
        <v>44297.838888888888</v>
      </c>
      <c r="U2961" s="2">
        <v>44060.590312499997</v>
      </c>
      <c r="V2961" t="b">
        <v>0</v>
      </c>
      <c r="W2961" t="s">
        <v>121</v>
      </c>
      <c r="X2961" t="s">
        <v>5492</v>
      </c>
      <c r="Z2961" t="b">
        <v>1</v>
      </c>
      <c r="AA2961" t="s">
        <v>51</v>
      </c>
      <c r="AB2961" t="s">
        <v>42</v>
      </c>
      <c r="AC2961" t="b">
        <v>0</v>
      </c>
      <c r="AD2961" t="b">
        <v>1</v>
      </c>
      <c r="AE2961" s="3">
        <v>39199</v>
      </c>
      <c r="AF2961" s="3">
        <v>39199</v>
      </c>
    </row>
    <row r="2962" spans="1:32" x14ac:dyDescent="0.3">
      <c r="A2962" t="s">
        <v>2837</v>
      </c>
      <c r="B2962" t="b">
        <v>0</v>
      </c>
      <c r="D2962" t="b">
        <v>0</v>
      </c>
      <c r="E2962" s="1">
        <v>44060</v>
      </c>
      <c r="F2962" t="b">
        <v>1</v>
      </c>
      <c r="G2962" t="s">
        <v>40</v>
      </c>
      <c r="H2962" t="b">
        <v>0</v>
      </c>
      <c r="I2962" s="2">
        <v>44053.865659722222</v>
      </c>
      <c r="J2962" t="b">
        <v>0</v>
      </c>
      <c r="K2962" t="b">
        <v>0</v>
      </c>
      <c r="L2962" t="s">
        <v>286</v>
      </c>
      <c r="M2962">
        <v>3</v>
      </c>
      <c r="N2962">
        <v>2020</v>
      </c>
      <c r="O2962" t="s">
        <v>5</v>
      </c>
      <c r="P2962" t="s">
        <v>5</v>
      </c>
      <c r="Q2962" t="s">
        <v>69</v>
      </c>
      <c r="R2962" t="s">
        <v>87</v>
      </c>
      <c r="S2962" s="2">
        <v>44297.8278587963</v>
      </c>
      <c r="U2962" s="2">
        <v>44060.58021990741</v>
      </c>
      <c r="V2962" t="b">
        <v>0</v>
      </c>
      <c r="W2962" t="s">
        <v>83</v>
      </c>
      <c r="X2962" t="s">
        <v>5571</v>
      </c>
      <c r="Z2962" t="b">
        <v>1</v>
      </c>
      <c r="AA2962" t="s">
        <v>40</v>
      </c>
      <c r="AB2962" t="s">
        <v>42</v>
      </c>
      <c r="AC2962" t="b">
        <v>0</v>
      </c>
      <c r="AD2962" t="b">
        <v>1</v>
      </c>
      <c r="AE2962" s="3">
        <v>9520</v>
      </c>
      <c r="AF2962" s="3">
        <v>9520</v>
      </c>
    </row>
    <row r="2963" spans="1:32" x14ac:dyDescent="0.3">
      <c r="A2963" t="s">
        <v>565</v>
      </c>
      <c r="B2963" t="b">
        <v>0</v>
      </c>
      <c r="D2963" t="b">
        <v>0</v>
      </c>
      <c r="E2963" s="1">
        <v>44062</v>
      </c>
      <c r="F2963" t="b">
        <v>1</v>
      </c>
      <c r="G2963" t="s">
        <v>159</v>
      </c>
      <c r="H2963" t="b">
        <v>0</v>
      </c>
      <c r="I2963" s="2">
        <v>44050.773553240739</v>
      </c>
      <c r="J2963" t="b">
        <v>0</v>
      </c>
      <c r="K2963" t="b">
        <v>0</v>
      </c>
      <c r="L2963" t="s">
        <v>286</v>
      </c>
      <c r="M2963">
        <v>3</v>
      </c>
      <c r="N2963">
        <v>2020</v>
      </c>
      <c r="O2963" t="s">
        <v>5</v>
      </c>
      <c r="P2963" t="s">
        <v>5</v>
      </c>
      <c r="R2963" t="s">
        <v>87</v>
      </c>
      <c r="S2963" s="2">
        <v>44296.95826388889</v>
      </c>
      <c r="U2963" s="2">
        <v>44062.735439814816</v>
      </c>
      <c r="V2963" t="b">
        <v>0</v>
      </c>
      <c r="W2963" t="s">
        <v>98</v>
      </c>
      <c r="X2963" t="s">
        <v>4855</v>
      </c>
      <c r="Z2963" t="b">
        <v>0</v>
      </c>
      <c r="AA2963" t="s">
        <v>159</v>
      </c>
      <c r="AB2963" t="s">
        <v>42</v>
      </c>
      <c r="AC2963" t="b">
        <v>0</v>
      </c>
      <c r="AD2963" t="b">
        <v>1</v>
      </c>
      <c r="AE2963" s="3">
        <v>2780</v>
      </c>
      <c r="AF2963" s="3">
        <v>2780</v>
      </c>
    </row>
    <row r="2964" spans="1:32" x14ac:dyDescent="0.3">
      <c r="A2964" t="s">
        <v>175</v>
      </c>
      <c r="B2964" t="b">
        <v>0</v>
      </c>
      <c r="D2964" t="b">
        <v>0</v>
      </c>
      <c r="E2964" s="1">
        <v>44063</v>
      </c>
      <c r="F2964" t="b">
        <v>1</v>
      </c>
      <c r="G2964" t="s">
        <v>159</v>
      </c>
      <c r="H2964" t="b">
        <v>0</v>
      </c>
      <c r="I2964" s="2">
        <v>44063.553078703706</v>
      </c>
      <c r="J2964" t="b">
        <v>0</v>
      </c>
      <c r="K2964" t="b">
        <v>0</v>
      </c>
      <c r="L2964" t="s">
        <v>286</v>
      </c>
      <c r="M2964">
        <v>3</v>
      </c>
      <c r="N2964">
        <v>2020</v>
      </c>
      <c r="O2964" t="s">
        <v>5</v>
      </c>
      <c r="P2964" t="s">
        <v>5</v>
      </c>
      <c r="R2964" t="s">
        <v>87</v>
      </c>
      <c r="S2964" s="2">
        <v>44296.95826388889</v>
      </c>
      <c r="V2964" t="b">
        <v>0</v>
      </c>
      <c r="W2964" t="s">
        <v>37</v>
      </c>
      <c r="X2964" t="s">
        <v>4857</v>
      </c>
      <c r="Z2964" t="b">
        <v>0</v>
      </c>
      <c r="AA2964" t="s">
        <v>159</v>
      </c>
      <c r="AB2964" t="s">
        <v>42</v>
      </c>
      <c r="AC2964" t="b">
        <v>0</v>
      </c>
      <c r="AD2964" t="b">
        <v>1</v>
      </c>
      <c r="AE2964" s="3">
        <v>695</v>
      </c>
      <c r="AF2964" s="3">
        <v>695</v>
      </c>
    </row>
    <row r="2965" spans="1:32" x14ac:dyDescent="0.3">
      <c r="A2965" t="s">
        <v>4138</v>
      </c>
      <c r="B2965" t="b">
        <v>0</v>
      </c>
      <c r="D2965" t="b">
        <v>0</v>
      </c>
      <c r="E2965" s="1">
        <v>44064</v>
      </c>
      <c r="F2965" t="b">
        <v>1</v>
      </c>
      <c r="G2965" t="s">
        <v>1332</v>
      </c>
      <c r="H2965" t="b">
        <v>1</v>
      </c>
      <c r="I2965" s="2">
        <v>43893.749374999999</v>
      </c>
      <c r="J2965" t="b">
        <v>0</v>
      </c>
      <c r="K2965" t="b">
        <v>0</v>
      </c>
      <c r="L2965" t="s">
        <v>286</v>
      </c>
      <c r="M2965">
        <v>3</v>
      </c>
      <c r="N2965">
        <v>2020</v>
      </c>
      <c r="O2965" t="s">
        <v>34</v>
      </c>
      <c r="P2965" t="s">
        <v>34</v>
      </c>
      <c r="Q2965" t="s">
        <v>120</v>
      </c>
      <c r="R2965" t="s">
        <v>87</v>
      </c>
      <c r="S2965" s="2">
        <v>44296.959062499998</v>
      </c>
      <c r="U2965" s="2">
        <v>44064.912002314813</v>
      </c>
      <c r="V2965" t="b">
        <v>0</v>
      </c>
      <c r="W2965" t="s">
        <v>37</v>
      </c>
      <c r="X2965" t="s">
        <v>4139</v>
      </c>
      <c r="Z2965" t="b">
        <v>0</v>
      </c>
      <c r="AA2965" t="s">
        <v>1332</v>
      </c>
      <c r="AB2965" t="s">
        <v>38</v>
      </c>
      <c r="AC2965" t="b">
        <v>0</v>
      </c>
      <c r="AD2965" t="b">
        <v>0</v>
      </c>
      <c r="AE2965" s="3">
        <v>144000</v>
      </c>
      <c r="AF2965" s="3">
        <v>0</v>
      </c>
    </row>
    <row r="2966" spans="1:32" x14ac:dyDescent="0.3">
      <c r="A2966" t="s">
        <v>5145</v>
      </c>
      <c r="B2966" t="b">
        <v>0</v>
      </c>
      <c r="D2966" t="b">
        <v>0</v>
      </c>
      <c r="E2966" s="1">
        <v>44064</v>
      </c>
      <c r="F2966" t="b">
        <v>1</v>
      </c>
      <c r="G2966" t="s">
        <v>40</v>
      </c>
      <c r="H2966" t="b">
        <v>0</v>
      </c>
      <c r="I2966" s="2">
        <v>44033.851226851853</v>
      </c>
      <c r="J2966" t="b">
        <v>0</v>
      </c>
      <c r="K2966" t="b">
        <v>0</v>
      </c>
      <c r="L2966" t="s">
        <v>286</v>
      </c>
      <c r="M2966">
        <v>3</v>
      </c>
      <c r="N2966">
        <v>2020</v>
      </c>
      <c r="O2966" t="s">
        <v>5</v>
      </c>
      <c r="P2966" t="s">
        <v>5</v>
      </c>
      <c r="Q2966" t="s">
        <v>64</v>
      </c>
      <c r="R2966" t="s">
        <v>87</v>
      </c>
      <c r="S2966" s="2">
        <v>44297.838888888888</v>
      </c>
      <c r="U2966" s="2">
        <v>44067.837997685187</v>
      </c>
      <c r="V2966" t="b">
        <v>1</v>
      </c>
      <c r="W2966" t="s">
        <v>121</v>
      </c>
      <c r="X2966" t="s">
        <v>5146</v>
      </c>
      <c r="Z2966" t="b">
        <v>0</v>
      </c>
      <c r="AA2966" t="s">
        <v>1610</v>
      </c>
      <c r="AB2966" t="s">
        <v>42</v>
      </c>
      <c r="AC2966" t="b">
        <v>0</v>
      </c>
      <c r="AD2966" t="b">
        <v>1</v>
      </c>
      <c r="AE2966" s="3">
        <v>1264363.2</v>
      </c>
      <c r="AF2966" s="3">
        <v>1264363.2</v>
      </c>
    </row>
    <row r="2967" spans="1:32" x14ac:dyDescent="0.3">
      <c r="A2967" t="s">
        <v>1329</v>
      </c>
      <c r="B2967" t="b">
        <v>0</v>
      </c>
      <c r="D2967" t="b">
        <v>0</v>
      </c>
      <c r="E2967" s="1">
        <v>44064</v>
      </c>
      <c r="F2967" t="b">
        <v>1</v>
      </c>
      <c r="G2967" t="s">
        <v>159</v>
      </c>
      <c r="H2967" t="b">
        <v>1</v>
      </c>
      <c r="I2967" s="2">
        <v>44062.724953703706</v>
      </c>
      <c r="J2967" t="b">
        <v>0</v>
      </c>
      <c r="K2967" t="b">
        <v>0</v>
      </c>
      <c r="L2967" t="s">
        <v>286</v>
      </c>
      <c r="M2967">
        <v>3</v>
      </c>
      <c r="N2967">
        <v>2020</v>
      </c>
      <c r="O2967" t="s">
        <v>5</v>
      </c>
      <c r="P2967" t="s">
        <v>5</v>
      </c>
      <c r="Q2967" t="s">
        <v>120</v>
      </c>
      <c r="R2967" t="s">
        <v>87</v>
      </c>
      <c r="S2967" s="2">
        <v>44296.95826388889</v>
      </c>
      <c r="U2967" s="2">
        <v>44064.551689814813</v>
      </c>
      <c r="V2967" t="b">
        <v>0</v>
      </c>
      <c r="W2967" t="s">
        <v>37</v>
      </c>
      <c r="X2967" t="s">
        <v>5181</v>
      </c>
      <c r="Z2967" t="b">
        <v>0</v>
      </c>
      <c r="AA2967" t="s">
        <v>159</v>
      </c>
      <c r="AB2967" t="s">
        <v>42</v>
      </c>
      <c r="AC2967" t="b">
        <v>0</v>
      </c>
      <c r="AD2967" t="b">
        <v>1</v>
      </c>
      <c r="AE2967" s="3">
        <v>12000</v>
      </c>
      <c r="AF2967" s="3">
        <v>12000</v>
      </c>
    </row>
    <row r="2968" spans="1:32" x14ac:dyDescent="0.3">
      <c r="A2968" t="s">
        <v>4593</v>
      </c>
      <c r="B2968" t="b">
        <v>0</v>
      </c>
      <c r="D2968" t="b">
        <v>0</v>
      </c>
      <c r="E2968" s="1">
        <v>44064</v>
      </c>
      <c r="F2968" t="b">
        <v>1</v>
      </c>
      <c r="G2968" t="s">
        <v>1034</v>
      </c>
      <c r="H2968" t="b">
        <v>1</v>
      </c>
      <c r="I2968" s="2">
        <v>44047.916331018518</v>
      </c>
      <c r="J2968" t="b">
        <v>0</v>
      </c>
      <c r="K2968" t="b">
        <v>0</v>
      </c>
      <c r="L2968" t="s">
        <v>286</v>
      </c>
      <c r="M2968">
        <v>3</v>
      </c>
      <c r="N2968">
        <v>2020</v>
      </c>
      <c r="O2968" t="s">
        <v>5</v>
      </c>
      <c r="P2968" t="s">
        <v>5</v>
      </c>
      <c r="Q2968" t="s">
        <v>120</v>
      </c>
      <c r="R2968" t="s">
        <v>87</v>
      </c>
      <c r="S2968" s="2">
        <v>44297.83829861111</v>
      </c>
      <c r="U2968" s="2">
        <v>44064.705474537041</v>
      </c>
      <c r="V2968" t="b">
        <v>0</v>
      </c>
      <c r="W2968" t="s">
        <v>121</v>
      </c>
      <c r="X2968" t="s">
        <v>5187</v>
      </c>
      <c r="Z2968" t="b">
        <v>0</v>
      </c>
      <c r="AA2968" t="s">
        <v>1034</v>
      </c>
      <c r="AB2968" t="s">
        <v>42</v>
      </c>
      <c r="AC2968" t="b">
        <v>0</v>
      </c>
      <c r="AD2968" t="b">
        <v>1</v>
      </c>
      <c r="AE2968" s="3">
        <v>118820</v>
      </c>
      <c r="AF2968" s="3">
        <v>118820</v>
      </c>
    </row>
    <row r="2969" spans="1:32" x14ac:dyDescent="0.3">
      <c r="A2969" t="s">
        <v>1961</v>
      </c>
      <c r="B2969" t="b">
        <v>0</v>
      </c>
      <c r="D2969" t="b">
        <v>0</v>
      </c>
      <c r="E2969" s="1">
        <v>44067</v>
      </c>
      <c r="F2969" t="b">
        <v>1</v>
      </c>
      <c r="G2969" t="s">
        <v>40</v>
      </c>
      <c r="H2969" t="b">
        <v>0</v>
      </c>
      <c r="I2969" s="2">
        <v>44033.862824074073</v>
      </c>
      <c r="J2969" t="b">
        <v>0</v>
      </c>
      <c r="K2969" t="b">
        <v>0</v>
      </c>
      <c r="L2969" t="s">
        <v>286</v>
      </c>
      <c r="M2969">
        <v>3</v>
      </c>
      <c r="N2969">
        <v>2020</v>
      </c>
      <c r="O2969" t="s">
        <v>34</v>
      </c>
      <c r="P2969" t="s">
        <v>34</v>
      </c>
      <c r="Q2969" t="s">
        <v>35</v>
      </c>
      <c r="R2969" t="s">
        <v>87</v>
      </c>
      <c r="S2969" s="2">
        <v>44297.838888888888</v>
      </c>
      <c r="U2969" s="2">
        <v>44067.846979166665</v>
      </c>
      <c r="V2969" t="b">
        <v>1</v>
      </c>
      <c r="W2969" t="s">
        <v>121</v>
      </c>
      <c r="X2969" t="s">
        <v>3893</v>
      </c>
      <c r="Z2969" t="b">
        <v>0</v>
      </c>
      <c r="AA2969" t="s">
        <v>1610</v>
      </c>
      <c r="AB2969" t="s">
        <v>38</v>
      </c>
      <c r="AC2969" t="b">
        <v>0</v>
      </c>
      <c r="AD2969" t="b">
        <v>0</v>
      </c>
      <c r="AE2969" s="3">
        <v>2730460</v>
      </c>
      <c r="AF2969" s="3">
        <v>0</v>
      </c>
    </row>
    <row r="2970" spans="1:32" x14ac:dyDescent="0.3">
      <c r="A2970" t="s">
        <v>47</v>
      </c>
      <c r="B2970" t="b">
        <v>0</v>
      </c>
      <c r="D2970" t="b">
        <v>0</v>
      </c>
      <c r="E2970" s="1">
        <v>44067</v>
      </c>
      <c r="F2970" t="b">
        <v>1</v>
      </c>
      <c r="G2970" t="s">
        <v>40</v>
      </c>
      <c r="H2970" t="b">
        <v>0</v>
      </c>
      <c r="I2970" s="2">
        <v>44033.864548611113</v>
      </c>
      <c r="J2970" t="b">
        <v>0</v>
      </c>
      <c r="K2970" t="b">
        <v>0</v>
      </c>
      <c r="L2970" t="s">
        <v>286</v>
      </c>
      <c r="M2970">
        <v>3</v>
      </c>
      <c r="N2970">
        <v>2020</v>
      </c>
      <c r="O2970" t="s">
        <v>34</v>
      </c>
      <c r="P2970" t="s">
        <v>34</v>
      </c>
      <c r="Q2970" t="s">
        <v>35</v>
      </c>
      <c r="R2970" t="s">
        <v>87</v>
      </c>
      <c r="S2970" s="2">
        <v>44297.838888888888</v>
      </c>
      <c r="U2970" s="2">
        <v>44067.848090277781</v>
      </c>
      <c r="V2970" t="b">
        <v>1</v>
      </c>
      <c r="W2970" t="s">
        <v>121</v>
      </c>
      <c r="X2970" t="s">
        <v>3894</v>
      </c>
      <c r="Z2970" t="b">
        <v>0</v>
      </c>
      <c r="AA2970" t="s">
        <v>1610</v>
      </c>
      <c r="AB2970" t="s">
        <v>38</v>
      </c>
      <c r="AC2970" t="b">
        <v>0</v>
      </c>
      <c r="AD2970" t="b">
        <v>0</v>
      </c>
      <c r="AE2970" s="3">
        <v>2730460</v>
      </c>
      <c r="AF2970" s="3">
        <v>0</v>
      </c>
    </row>
    <row r="2971" spans="1:32" x14ac:dyDescent="0.3">
      <c r="A2971" t="s">
        <v>324</v>
      </c>
      <c r="B2971" t="b">
        <v>0</v>
      </c>
      <c r="D2971" t="b">
        <v>0</v>
      </c>
      <c r="E2971" s="1">
        <v>44067</v>
      </c>
      <c r="F2971" t="b">
        <v>1</v>
      </c>
      <c r="G2971" t="s">
        <v>40</v>
      </c>
      <c r="H2971" t="b">
        <v>0</v>
      </c>
      <c r="I2971" s="2">
        <v>44033.865324074075</v>
      </c>
      <c r="J2971" t="b">
        <v>0</v>
      </c>
      <c r="K2971" t="b">
        <v>0</v>
      </c>
      <c r="L2971" t="s">
        <v>286</v>
      </c>
      <c r="M2971">
        <v>3</v>
      </c>
      <c r="N2971">
        <v>2020</v>
      </c>
      <c r="O2971" t="s">
        <v>34</v>
      </c>
      <c r="P2971" t="s">
        <v>34</v>
      </c>
      <c r="Q2971" t="s">
        <v>35</v>
      </c>
      <c r="R2971" t="s">
        <v>87</v>
      </c>
      <c r="S2971" s="2">
        <v>44297.838888888888</v>
      </c>
      <c r="U2971" s="2">
        <v>44067.846608796295</v>
      </c>
      <c r="V2971" t="b">
        <v>1</v>
      </c>
      <c r="W2971" t="s">
        <v>121</v>
      </c>
      <c r="X2971" t="s">
        <v>3895</v>
      </c>
      <c r="Z2971" t="b">
        <v>0</v>
      </c>
      <c r="AA2971" t="s">
        <v>1610</v>
      </c>
      <c r="AB2971" t="s">
        <v>38</v>
      </c>
      <c r="AC2971" t="b">
        <v>0</v>
      </c>
      <c r="AD2971" t="b">
        <v>0</v>
      </c>
      <c r="AE2971" s="3">
        <v>2730460</v>
      </c>
      <c r="AF2971" s="3">
        <v>0</v>
      </c>
    </row>
    <row r="2972" spans="1:32" x14ac:dyDescent="0.3">
      <c r="A2972" t="s">
        <v>136</v>
      </c>
      <c r="B2972" t="b">
        <v>0</v>
      </c>
      <c r="D2972" t="b">
        <v>0</v>
      </c>
      <c r="E2972" s="1">
        <v>44067</v>
      </c>
      <c r="F2972" t="b">
        <v>1</v>
      </c>
      <c r="G2972" t="s">
        <v>40</v>
      </c>
      <c r="H2972" t="b">
        <v>0</v>
      </c>
      <c r="I2972" s="2">
        <v>44033.86619212963</v>
      </c>
      <c r="J2972" t="b">
        <v>0</v>
      </c>
      <c r="K2972" t="b">
        <v>0</v>
      </c>
      <c r="L2972" t="s">
        <v>286</v>
      </c>
      <c r="M2972">
        <v>3</v>
      </c>
      <c r="N2972">
        <v>2020</v>
      </c>
      <c r="O2972" t="s">
        <v>34</v>
      </c>
      <c r="P2972" t="s">
        <v>34</v>
      </c>
      <c r="Q2972" t="s">
        <v>35</v>
      </c>
      <c r="R2972" t="s">
        <v>87</v>
      </c>
      <c r="S2972" s="2">
        <v>44297.838888888888</v>
      </c>
      <c r="U2972" s="2">
        <v>44067.850752314815</v>
      </c>
      <c r="V2972" t="b">
        <v>1</v>
      </c>
      <c r="W2972" t="s">
        <v>121</v>
      </c>
      <c r="X2972" t="s">
        <v>3896</v>
      </c>
      <c r="Z2972" t="b">
        <v>0</v>
      </c>
      <c r="AA2972" t="s">
        <v>1610</v>
      </c>
      <c r="AB2972" t="s">
        <v>38</v>
      </c>
      <c r="AC2972" t="b">
        <v>0</v>
      </c>
      <c r="AD2972" t="b">
        <v>0</v>
      </c>
      <c r="AE2972" s="3">
        <v>2730460</v>
      </c>
      <c r="AF2972" s="3">
        <v>0</v>
      </c>
    </row>
    <row r="2973" spans="1:32" x14ac:dyDescent="0.3">
      <c r="A2973" t="s">
        <v>138</v>
      </c>
      <c r="B2973" t="b">
        <v>0</v>
      </c>
      <c r="D2973" t="b">
        <v>0</v>
      </c>
      <c r="E2973" s="1">
        <v>44067</v>
      </c>
      <c r="F2973" t="b">
        <v>1</v>
      </c>
      <c r="G2973" t="s">
        <v>40</v>
      </c>
      <c r="H2973" t="b">
        <v>0</v>
      </c>
      <c r="I2973" s="2">
        <v>44034.61509259259</v>
      </c>
      <c r="J2973" t="b">
        <v>0</v>
      </c>
      <c r="K2973" t="b">
        <v>0</v>
      </c>
      <c r="L2973" t="s">
        <v>286</v>
      </c>
      <c r="M2973">
        <v>3</v>
      </c>
      <c r="N2973">
        <v>2020</v>
      </c>
      <c r="O2973" t="s">
        <v>34</v>
      </c>
      <c r="P2973" t="s">
        <v>34</v>
      </c>
      <c r="Q2973" t="s">
        <v>35</v>
      </c>
      <c r="R2973" t="s">
        <v>87</v>
      </c>
      <c r="S2973" s="2">
        <v>44297.838888888888</v>
      </c>
      <c r="U2973" s="2">
        <v>44067.849016203705</v>
      </c>
      <c r="V2973" t="b">
        <v>1</v>
      </c>
      <c r="W2973" t="s">
        <v>121</v>
      </c>
      <c r="X2973" t="s">
        <v>3897</v>
      </c>
      <c r="Z2973" t="b">
        <v>0</v>
      </c>
      <c r="AA2973" t="s">
        <v>1610</v>
      </c>
      <c r="AB2973" t="s">
        <v>38</v>
      </c>
      <c r="AC2973" t="b">
        <v>0</v>
      </c>
      <c r="AD2973" t="b">
        <v>0</v>
      </c>
      <c r="AE2973" s="3">
        <v>2730460</v>
      </c>
      <c r="AF2973" s="3">
        <v>0</v>
      </c>
    </row>
    <row r="2974" spans="1:32" x14ac:dyDescent="0.3">
      <c r="A2974" t="s">
        <v>3102</v>
      </c>
      <c r="B2974" t="b">
        <v>0</v>
      </c>
      <c r="D2974" t="b">
        <v>0</v>
      </c>
      <c r="E2974" s="1">
        <v>44067</v>
      </c>
      <c r="F2974" t="b">
        <v>1</v>
      </c>
      <c r="G2974" t="s">
        <v>159</v>
      </c>
      <c r="H2974" t="b">
        <v>0</v>
      </c>
      <c r="I2974" s="2">
        <v>44012.726157407407</v>
      </c>
      <c r="J2974" t="b">
        <v>0</v>
      </c>
      <c r="K2974" t="b">
        <v>0</v>
      </c>
      <c r="L2974" t="s">
        <v>286</v>
      </c>
      <c r="M2974">
        <v>3</v>
      </c>
      <c r="N2974">
        <v>2020</v>
      </c>
      <c r="O2974" t="s">
        <v>5</v>
      </c>
      <c r="P2974" t="s">
        <v>5</v>
      </c>
      <c r="R2974" t="s">
        <v>87</v>
      </c>
      <c r="S2974" s="2">
        <v>44296.95826388889</v>
      </c>
      <c r="U2974" s="2">
        <v>44067.783032407409</v>
      </c>
      <c r="V2974" t="b">
        <v>0</v>
      </c>
      <c r="W2974" t="s">
        <v>141</v>
      </c>
      <c r="X2974" t="s">
        <v>4788</v>
      </c>
      <c r="Z2974" t="b">
        <v>0</v>
      </c>
      <c r="AA2974" t="s">
        <v>159</v>
      </c>
      <c r="AB2974" t="s">
        <v>42</v>
      </c>
      <c r="AC2974" t="b">
        <v>0</v>
      </c>
      <c r="AD2974" t="b">
        <v>1</v>
      </c>
      <c r="AE2974" s="3">
        <v>6400</v>
      </c>
      <c r="AF2974" s="3">
        <v>6400</v>
      </c>
    </row>
    <row r="2975" spans="1:32" x14ac:dyDescent="0.3">
      <c r="A2975" t="s">
        <v>594</v>
      </c>
      <c r="B2975" t="b">
        <v>0</v>
      </c>
      <c r="D2975" t="b">
        <v>0</v>
      </c>
      <c r="E2975" s="1">
        <v>44067</v>
      </c>
      <c r="F2975" t="b">
        <v>1</v>
      </c>
      <c r="G2975" t="s">
        <v>159</v>
      </c>
      <c r="H2975" t="b">
        <v>0</v>
      </c>
      <c r="I2975" s="2">
        <v>44064.594236111108</v>
      </c>
      <c r="J2975" t="b">
        <v>0</v>
      </c>
      <c r="K2975" t="b">
        <v>0</v>
      </c>
      <c r="L2975" t="s">
        <v>286</v>
      </c>
      <c r="M2975">
        <v>3</v>
      </c>
      <c r="N2975">
        <v>2020</v>
      </c>
      <c r="O2975" t="s">
        <v>5</v>
      </c>
      <c r="P2975" t="s">
        <v>5</v>
      </c>
      <c r="R2975" t="s">
        <v>87</v>
      </c>
      <c r="S2975" s="2">
        <v>44296.95826388889</v>
      </c>
      <c r="U2975" s="2">
        <v>44069.656435185185</v>
      </c>
      <c r="V2975" t="b">
        <v>0</v>
      </c>
      <c r="W2975" t="s">
        <v>37</v>
      </c>
      <c r="X2975" t="s">
        <v>4882</v>
      </c>
      <c r="Z2975" t="b">
        <v>0</v>
      </c>
      <c r="AA2975" t="s">
        <v>159</v>
      </c>
      <c r="AB2975" t="s">
        <v>42</v>
      </c>
      <c r="AC2975" t="b">
        <v>0</v>
      </c>
      <c r="AD2975" t="b">
        <v>1</v>
      </c>
      <c r="AE2975" s="3">
        <v>8345</v>
      </c>
      <c r="AF2975" s="3">
        <v>8345</v>
      </c>
    </row>
    <row r="2976" spans="1:32" x14ac:dyDescent="0.3">
      <c r="A2976" t="s">
        <v>594</v>
      </c>
      <c r="B2976" t="b">
        <v>0</v>
      </c>
      <c r="D2976" t="b">
        <v>0</v>
      </c>
      <c r="E2976" s="1">
        <v>44067</v>
      </c>
      <c r="F2976" t="b">
        <v>1</v>
      </c>
      <c r="G2976" t="s">
        <v>159</v>
      </c>
      <c r="H2976" t="b">
        <v>1</v>
      </c>
      <c r="I2976" s="2">
        <v>43894.592534722222</v>
      </c>
      <c r="J2976" t="b">
        <v>0</v>
      </c>
      <c r="K2976" t="b">
        <v>0</v>
      </c>
      <c r="L2976" t="s">
        <v>286</v>
      </c>
      <c r="M2976">
        <v>3</v>
      </c>
      <c r="N2976">
        <v>2020</v>
      </c>
      <c r="O2976" t="s">
        <v>5</v>
      </c>
      <c r="P2976" t="s">
        <v>5</v>
      </c>
      <c r="Q2976" t="s">
        <v>120</v>
      </c>
      <c r="R2976" t="s">
        <v>87</v>
      </c>
      <c r="S2976" s="2">
        <v>44296.95826388889</v>
      </c>
      <c r="U2976" s="2">
        <v>44067.859976851854</v>
      </c>
      <c r="V2976" t="b">
        <v>0</v>
      </c>
      <c r="W2976" t="s">
        <v>37</v>
      </c>
      <c r="X2976" t="s">
        <v>5188</v>
      </c>
      <c r="Z2976" t="b">
        <v>0</v>
      </c>
      <c r="AA2976" t="s">
        <v>123</v>
      </c>
      <c r="AB2976" t="s">
        <v>42</v>
      </c>
      <c r="AC2976" t="b">
        <v>0</v>
      </c>
      <c r="AD2976" t="b">
        <v>1</v>
      </c>
      <c r="AE2976" s="3">
        <v>136000</v>
      </c>
      <c r="AF2976" s="3">
        <v>136000</v>
      </c>
    </row>
    <row r="2977" spans="1:32" x14ac:dyDescent="0.3">
      <c r="A2977" t="s">
        <v>1288</v>
      </c>
      <c r="B2977" t="b">
        <v>0</v>
      </c>
      <c r="D2977" t="b">
        <v>0</v>
      </c>
      <c r="E2977" s="1">
        <v>44067</v>
      </c>
      <c r="F2977" t="b">
        <v>1</v>
      </c>
      <c r="G2977" t="s">
        <v>159</v>
      </c>
      <c r="H2977" t="b">
        <v>1</v>
      </c>
      <c r="I2977" s="2">
        <v>43721.657847222225</v>
      </c>
      <c r="J2977" t="b">
        <v>0</v>
      </c>
      <c r="K2977" t="b">
        <v>0</v>
      </c>
      <c r="L2977" t="s">
        <v>286</v>
      </c>
      <c r="M2977">
        <v>3</v>
      </c>
      <c r="N2977">
        <v>2020</v>
      </c>
      <c r="O2977" t="s">
        <v>5</v>
      </c>
      <c r="P2977" t="s">
        <v>5</v>
      </c>
      <c r="Q2977" t="s">
        <v>120</v>
      </c>
      <c r="R2977" t="s">
        <v>87</v>
      </c>
      <c r="S2977" s="2">
        <v>44296.95826388889</v>
      </c>
      <c r="U2977" s="2">
        <v>44067.823946759258</v>
      </c>
      <c r="V2977" t="b">
        <v>0</v>
      </c>
      <c r="W2977" t="s">
        <v>37</v>
      </c>
      <c r="X2977" t="s">
        <v>5190</v>
      </c>
      <c r="Z2977" t="b">
        <v>0</v>
      </c>
      <c r="AA2977" t="s">
        <v>1332</v>
      </c>
      <c r="AB2977" t="s">
        <v>42</v>
      </c>
      <c r="AC2977" t="b">
        <v>0</v>
      </c>
      <c r="AD2977" t="b">
        <v>1</v>
      </c>
      <c r="AE2977" s="3">
        <v>152000</v>
      </c>
      <c r="AF2977" s="3">
        <v>152000</v>
      </c>
    </row>
    <row r="2978" spans="1:32" x14ac:dyDescent="0.3">
      <c r="A2978" t="s">
        <v>1297</v>
      </c>
      <c r="B2978" t="b">
        <v>0</v>
      </c>
      <c r="D2978" t="b">
        <v>0</v>
      </c>
      <c r="E2978" s="1">
        <v>44067</v>
      </c>
      <c r="F2978" t="b">
        <v>1</v>
      </c>
      <c r="G2978" t="s">
        <v>1034</v>
      </c>
      <c r="H2978" t="b">
        <v>1</v>
      </c>
      <c r="I2978" s="2">
        <v>43812.879189814812</v>
      </c>
      <c r="J2978" t="b">
        <v>0</v>
      </c>
      <c r="K2978" t="b">
        <v>0</v>
      </c>
      <c r="L2978" t="s">
        <v>286</v>
      </c>
      <c r="M2978">
        <v>3</v>
      </c>
      <c r="N2978">
        <v>2020</v>
      </c>
      <c r="O2978" t="s">
        <v>5</v>
      </c>
      <c r="P2978" t="s">
        <v>5</v>
      </c>
      <c r="Q2978" t="s">
        <v>120</v>
      </c>
      <c r="R2978" t="s">
        <v>87</v>
      </c>
      <c r="S2978" s="2">
        <v>44296.95826388889</v>
      </c>
      <c r="U2978" s="2">
        <v>44067.680405092593</v>
      </c>
      <c r="V2978" t="b">
        <v>0</v>
      </c>
      <c r="W2978" t="s">
        <v>98</v>
      </c>
      <c r="X2978" t="s">
        <v>5196</v>
      </c>
      <c r="Z2978" t="b">
        <v>0</v>
      </c>
      <c r="AA2978" t="s">
        <v>1332</v>
      </c>
      <c r="AB2978" t="s">
        <v>42</v>
      </c>
      <c r="AC2978" t="b">
        <v>0</v>
      </c>
      <c r="AD2978" t="b">
        <v>1</v>
      </c>
      <c r="AE2978" s="3">
        <v>126628</v>
      </c>
      <c r="AF2978" s="3">
        <v>126628</v>
      </c>
    </row>
    <row r="2979" spans="1:32" x14ac:dyDescent="0.3">
      <c r="A2979" t="s">
        <v>5554</v>
      </c>
      <c r="B2979" t="b">
        <v>0</v>
      </c>
      <c r="D2979" t="b">
        <v>0</v>
      </c>
      <c r="E2979" s="1">
        <v>44067</v>
      </c>
      <c r="F2979" t="b">
        <v>1</v>
      </c>
      <c r="G2979" t="s">
        <v>40</v>
      </c>
      <c r="H2979" t="b">
        <v>0</v>
      </c>
      <c r="I2979" s="2">
        <v>44096.657037037039</v>
      </c>
      <c r="J2979" t="b">
        <v>0</v>
      </c>
      <c r="K2979" t="b">
        <v>0</v>
      </c>
      <c r="L2979" t="s">
        <v>286</v>
      </c>
      <c r="M2979">
        <v>3</v>
      </c>
      <c r="N2979">
        <v>2020</v>
      </c>
      <c r="O2979" t="s">
        <v>5</v>
      </c>
      <c r="P2979" t="s">
        <v>5</v>
      </c>
      <c r="Q2979" t="s">
        <v>49</v>
      </c>
      <c r="R2979" t="s">
        <v>87</v>
      </c>
      <c r="S2979" s="2">
        <v>44297.838888888888</v>
      </c>
      <c r="V2979" t="b">
        <v>0</v>
      </c>
      <c r="W2979" t="s">
        <v>121</v>
      </c>
      <c r="X2979" t="s">
        <v>5555</v>
      </c>
      <c r="Z2979" t="b">
        <v>1</v>
      </c>
      <c r="AA2979" t="s">
        <v>40</v>
      </c>
      <c r="AB2979" t="s">
        <v>42</v>
      </c>
      <c r="AC2979" t="b">
        <v>0</v>
      </c>
      <c r="AD2979" t="b">
        <v>1</v>
      </c>
      <c r="AE2979" s="3">
        <v>9750</v>
      </c>
      <c r="AF2979" s="3">
        <v>9750</v>
      </c>
    </row>
    <row r="2980" spans="1:32" x14ac:dyDescent="0.3">
      <c r="A2980" t="s">
        <v>5407</v>
      </c>
      <c r="B2980" t="b">
        <v>0</v>
      </c>
      <c r="D2980" t="b">
        <v>0</v>
      </c>
      <c r="E2980" s="1">
        <v>44067</v>
      </c>
      <c r="F2980" t="b">
        <v>1</v>
      </c>
      <c r="G2980" t="s">
        <v>40</v>
      </c>
      <c r="H2980" t="b">
        <v>0</v>
      </c>
      <c r="I2980" s="2">
        <v>44055.858807870369</v>
      </c>
      <c r="J2980" t="b">
        <v>0</v>
      </c>
      <c r="K2980" t="b">
        <v>0</v>
      </c>
      <c r="L2980" t="s">
        <v>286</v>
      </c>
      <c r="M2980">
        <v>3</v>
      </c>
      <c r="N2980">
        <v>2020</v>
      </c>
      <c r="O2980" t="s">
        <v>5</v>
      </c>
      <c r="P2980" t="s">
        <v>5</v>
      </c>
      <c r="Q2980" t="s">
        <v>69</v>
      </c>
      <c r="R2980" t="s">
        <v>87</v>
      </c>
      <c r="S2980" s="2">
        <v>44297.828460648147</v>
      </c>
      <c r="U2980" s="2">
        <v>44067.538622685184</v>
      </c>
      <c r="V2980" t="b">
        <v>0</v>
      </c>
      <c r="W2980" t="s">
        <v>83</v>
      </c>
      <c r="X2980" t="s">
        <v>5572</v>
      </c>
      <c r="Z2980" t="b">
        <v>1</v>
      </c>
      <c r="AA2980" t="s">
        <v>40</v>
      </c>
      <c r="AB2980" t="s">
        <v>42</v>
      </c>
      <c r="AC2980" t="b">
        <v>0</v>
      </c>
      <c r="AD2980" t="b">
        <v>1</v>
      </c>
      <c r="AE2980" s="3">
        <v>6500</v>
      </c>
      <c r="AF2980" s="3">
        <v>6500</v>
      </c>
    </row>
    <row r="2981" spans="1:32" x14ac:dyDescent="0.3">
      <c r="A2981" t="s">
        <v>3187</v>
      </c>
      <c r="B2981" t="b">
        <v>0</v>
      </c>
      <c r="D2981" t="b">
        <v>0</v>
      </c>
      <c r="E2981" s="1">
        <v>44069</v>
      </c>
      <c r="F2981" t="b">
        <v>1</v>
      </c>
      <c r="G2981" t="s">
        <v>159</v>
      </c>
      <c r="H2981" t="b">
        <v>0</v>
      </c>
      <c r="I2981" s="2">
        <v>44043.542546296296</v>
      </c>
      <c r="J2981" t="b">
        <v>0</v>
      </c>
      <c r="K2981" t="b">
        <v>0</v>
      </c>
      <c r="L2981" t="s">
        <v>286</v>
      </c>
      <c r="M2981">
        <v>3</v>
      </c>
      <c r="N2981">
        <v>2020</v>
      </c>
      <c r="O2981" t="s">
        <v>5</v>
      </c>
      <c r="P2981" t="s">
        <v>5</v>
      </c>
      <c r="Q2981" t="s">
        <v>120</v>
      </c>
      <c r="R2981" t="s">
        <v>87</v>
      </c>
      <c r="S2981" s="2">
        <v>44296.95826388889</v>
      </c>
      <c r="U2981" s="2">
        <v>44069.636770833335</v>
      </c>
      <c r="V2981" t="b">
        <v>0</v>
      </c>
      <c r="W2981" t="s">
        <v>45</v>
      </c>
      <c r="X2981" t="s">
        <v>4793</v>
      </c>
      <c r="Z2981" t="b">
        <v>0</v>
      </c>
      <c r="AA2981" t="s">
        <v>159</v>
      </c>
      <c r="AB2981" t="s">
        <v>42</v>
      </c>
      <c r="AC2981" t="b">
        <v>0</v>
      </c>
      <c r="AD2981" t="b">
        <v>1</v>
      </c>
      <c r="AE2981" s="3">
        <v>3200</v>
      </c>
      <c r="AF2981" s="3">
        <v>3200</v>
      </c>
    </row>
    <row r="2982" spans="1:32" x14ac:dyDescent="0.3">
      <c r="A2982" t="s">
        <v>272</v>
      </c>
      <c r="B2982" t="b">
        <v>0</v>
      </c>
      <c r="D2982" t="b">
        <v>0</v>
      </c>
      <c r="E2982" s="1">
        <v>44069</v>
      </c>
      <c r="F2982" t="b">
        <v>1</v>
      </c>
      <c r="G2982" t="s">
        <v>159</v>
      </c>
      <c r="H2982" t="b">
        <v>0</v>
      </c>
      <c r="I2982" s="2">
        <v>44053.837824074071</v>
      </c>
      <c r="J2982" t="b">
        <v>0</v>
      </c>
      <c r="K2982" t="b">
        <v>0</v>
      </c>
      <c r="L2982" t="s">
        <v>286</v>
      </c>
      <c r="M2982">
        <v>3</v>
      </c>
      <c r="N2982">
        <v>2020</v>
      </c>
      <c r="O2982" t="s">
        <v>5</v>
      </c>
      <c r="P2982" t="s">
        <v>5</v>
      </c>
      <c r="R2982" t="s">
        <v>87</v>
      </c>
      <c r="S2982" s="2">
        <v>44296.95826388889</v>
      </c>
      <c r="U2982" s="2">
        <v>44070.756111111114</v>
      </c>
      <c r="V2982" t="b">
        <v>0</v>
      </c>
      <c r="W2982" t="s">
        <v>45</v>
      </c>
      <c r="X2982" t="s">
        <v>4876</v>
      </c>
      <c r="Z2982" t="b">
        <v>0</v>
      </c>
      <c r="AA2982" t="s">
        <v>159</v>
      </c>
      <c r="AB2982" t="s">
        <v>42</v>
      </c>
      <c r="AC2982" t="b">
        <v>0</v>
      </c>
      <c r="AD2982" t="b">
        <v>1</v>
      </c>
      <c r="AE2982" s="3">
        <v>5690</v>
      </c>
      <c r="AF2982" s="3">
        <v>5690</v>
      </c>
    </row>
    <row r="2983" spans="1:32" x14ac:dyDescent="0.3">
      <c r="A2983" t="s">
        <v>288</v>
      </c>
      <c r="B2983" t="b">
        <v>0</v>
      </c>
      <c r="D2983" t="b">
        <v>0</v>
      </c>
      <c r="E2983" s="1">
        <v>44070</v>
      </c>
      <c r="F2983" t="b">
        <v>1</v>
      </c>
      <c r="G2983" t="s">
        <v>159</v>
      </c>
      <c r="H2983" t="b">
        <v>0</v>
      </c>
      <c r="I2983" s="2">
        <v>44069.843877314815</v>
      </c>
      <c r="J2983" t="b">
        <v>0</v>
      </c>
      <c r="K2983" t="b">
        <v>0</v>
      </c>
      <c r="L2983" t="s">
        <v>286</v>
      </c>
      <c r="M2983">
        <v>3</v>
      </c>
      <c r="N2983">
        <v>2020</v>
      </c>
      <c r="O2983" t="s">
        <v>5</v>
      </c>
      <c r="P2983" t="s">
        <v>5</v>
      </c>
      <c r="Q2983" t="s">
        <v>110</v>
      </c>
      <c r="R2983" t="s">
        <v>87</v>
      </c>
      <c r="S2983" s="2">
        <v>44296.95826388889</v>
      </c>
      <c r="U2983" s="2">
        <v>44070.547743055555</v>
      </c>
      <c r="V2983" t="b">
        <v>0</v>
      </c>
      <c r="W2983" t="s">
        <v>141</v>
      </c>
      <c r="X2983" t="s">
        <v>4877</v>
      </c>
      <c r="Z2983" t="b">
        <v>0</v>
      </c>
      <c r="AA2983" t="s">
        <v>159</v>
      </c>
      <c r="AB2983" t="s">
        <v>42</v>
      </c>
      <c r="AC2983" t="b">
        <v>0</v>
      </c>
      <c r="AD2983" t="b">
        <v>1</v>
      </c>
      <c r="AE2983" s="3">
        <v>3350</v>
      </c>
      <c r="AF2983" s="3">
        <v>3350</v>
      </c>
    </row>
    <row r="2984" spans="1:32" x14ac:dyDescent="0.3">
      <c r="A2984" t="s">
        <v>1535</v>
      </c>
      <c r="B2984" t="b">
        <v>0</v>
      </c>
      <c r="D2984" t="b">
        <v>0</v>
      </c>
      <c r="E2984" s="1">
        <v>44071</v>
      </c>
      <c r="F2984" t="b">
        <v>1</v>
      </c>
      <c r="G2984" t="s">
        <v>40</v>
      </c>
      <c r="H2984" t="b">
        <v>0</v>
      </c>
      <c r="I2984" s="2">
        <v>44000.817986111113</v>
      </c>
      <c r="J2984" t="b">
        <v>0</v>
      </c>
      <c r="K2984" t="b">
        <v>0</v>
      </c>
      <c r="L2984" t="s">
        <v>286</v>
      </c>
      <c r="M2984">
        <v>3</v>
      </c>
      <c r="N2984">
        <v>2020</v>
      </c>
      <c r="O2984" t="s">
        <v>5</v>
      </c>
      <c r="P2984" t="s">
        <v>5</v>
      </c>
      <c r="Q2984" t="s">
        <v>35</v>
      </c>
      <c r="R2984" t="s">
        <v>87</v>
      </c>
      <c r="S2984" s="2">
        <v>44297.838888888888</v>
      </c>
      <c r="U2984" s="2">
        <v>44071.534583333334</v>
      </c>
      <c r="V2984" t="b">
        <v>0</v>
      </c>
      <c r="W2984" t="s">
        <v>121</v>
      </c>
      <c r="X2984" t="s">
        <v>5117</v>
      </c>
      <c r="Z2984" t="b">
        <v>0</v>
      </c>
      <c r="AA2984" t="s">
        <v>194</v>
      </c>
      <c r="AB2984" t="s">
        <v>42</v>
      </c>
      <c r="AC2984" t="b">
        <v>0</v>
      </c>
      <c r="AD2984" t="b">
        <v>1</v>
      </c>
      <c r="AE2984" s="3">
        <v>149330</v>
      </c>
      <c r="AF2984" s="3">
        <v>149330</v>
      </c>
    </row>
    <row r="2985" spans="1:32" x14ac:dyDescent="0.3">
      <c r="A2985" t="s">
        <v>365</v>
      </c>
      <c r="B2985" t="b">
        <v>0</v>
      </c>
      <c r="D2985" t="b">
        <v>0</v>
      </c>
      <c r="E2985" s="1">
        <v>44073</v>
      </c>
      <c r="F2985" t="b">
        <v>1</v>
      </c>
      <c r="G2985" t="s">
        <v>159</v>
      </c>
      <c r="H2985" t="b">
        <v>0</v>
      </c>
      <c r="I2985" s="2">
        <v>44025.738043981481</v>
      </c>
      <c r="J2985" t="b">
        <v>0</v>
      </c>
      <c r="K2985" t="b">
        <v>0</v>
      </c>
      <c r="L2985" t="s">
        <v>286</v>
      </c>
      <c r="M2985">
        <v>3</v>
      </c>
      <c r="N2985">
        <v>2020</v>
      </c>
      <c r="O2985" t="s">
        <v>34</v>
      </c>
      <c r="P2985" t="s">
        <v>34</v>
      </c>
      <c r="R2985" t="s">
        <v>87</v>
      </c>
      <c r="S2985" s="2">
        <v>44296.959062499998</v>
      </c>
      <c r="U2985" s="2">
        <v>44032.494525462964</v>
      </c>
      <c r="V2985" t="b">
        <v>0</v>
      </c>
      <c r="W2985" t="s">
        <v>141</v>
      </c>
      <c r="X2985" t="s">
        <v>3096</v>
      </c>
      <c r="Z2985" t="b">
        <v>0</v>
      </c>
      <c r="AA2985" t="s">
        <v>159</v>
      </c>
      <c r="AB2985" t="s">
        <v>38</v>
      </c>
      <c r="AC2985" t="b">
        <v>0</v>
      </c>
      <c r="AD2985" t="b">
        <v>0</v>
      </c>
      <c r="AE2985" s="3">
        <v>12000</v>
      </c>
      <c r="AF2985" s="3">
        <v>0</v>
      </c>
    </row>
    <row r="2986" spans="1:32" x14ac:dyDescent="0.3">
      <c r="A2986" t="s">
        <v>3102</v>
      </c>
      <c r="B2986" t="b">
        <v>0</v>
      </c>
      <c r="D2986" t="b">
        <v>0</v>
      </c>
      <c r="E2986" s="1">
        <v>44073</v>
      </c>
      <c r="F2986" t="b">
        <v>1</v>
      </c>
      <c r="G2986" t="s">
        <v>159</v>
      </c>
      <c r="H2986" t="b">
        <v>0</v>
      </c>
      <c r="I2986" s="2">
        <v>43871.674756944441</v>
      </c>
      <c r="J2986" t="b">
        <v>0</v>
      </c>
      <c r="K2986" t="b">
        <v>0</v>
      </c>
      <c r="L2986" t="s">
        <v>286</v>
      </c>
      <c r="M2986">
        <v>3</v>
      </c>
      <c r="N2986">
        <v>2020</v>
      </c>
      <c r="O2986" t="s">
        <v>34</v>
      </c>
      <c r="P2986" t="s">
        <v>34</v>
      </c>
      <c r="R2986" t="s">
        <v>87</v>
      </c>
      <c r="S2986" s="2">
        <v>44296.959062499998</v>
      </c>
      <c r="U2986" s="2">
        <v>44083.682326388887</v>
      </c>
      <c r="V2986" t="b">
        <v>0</v>
      </c>
      <c r="W2986" t="s">
        <v>141</v>
      </c>
      <c r="X2986" t="s">
        <v>3103</v>
      </c>
      <c r="Z2986" t="b">
        <v>0</v>
      </c>
      <c r="AA2986" t="s">
        <v>123</v>
      </c>
      <c r="AB2986" t="s">
        <v>38</v>
      </c>
      <c r="AC2986" t="b">
        <v>0</v>
      </c>
      <c r="AD2986" t="b">
        <v>0</v>
      </c>
      <c r="AE2986" s="3">
        <v>4000</v>
      </c>
      <c r="AF2986" s="3">
        <v>0</v>
      </c>
    </row>
    <row r="2987" spans="1:32" x14ac:dyDescent="0.3">
      <c r="A2987" t="s">
        <v>175</v>
      </c>
      <c r="B2987" t="b">
        <v>0</v>
      </c>
      <c r="D2987" t="b">
        <v>0</v>
      </c>
      <c r="E2987" s="1">
        <v>44073</v>
      </c>
      <c r="F2987" t="b">
        <v>1</v>
      </c>
      <c r="G2987" t="s">
        <v>159</v>
      </c>
      <c r="H2987" t="b">
        <v>0</v>
      </c>
      <c r="I2987" s="2">
        <v>43889.750335648147</v>
      </c>
      <c r="J2987" t="b">
        <v>0</v>
      </c>
      <c r="K2987" t="b">
        <v>0</v>
      </c>
      <c r="L2987" t="s">
        <v>286</v>
      </c>
      <c r="M2987">
        <v>3</v>
      </c>
      <c r="N2987">
        <v>2020</v>
      </c>
      <c r="O2987" t="s">
        <v>34</v>
      </c>
      <c r="P2987" t="s">
        <v>34</v>
      </c>
      <c r="R2987" t="s">
        <v>87</v>
      </c>
      <c r="S2987" s="2">
        <v>44296.959062499998</v>
      </c>
      <c r="U2987" s="2">
        <v>44063.550555555557</v>
      </c>
      <c r="V2987" t="b">
        <v>0</v>
      </c>
      <c r="W2987" t="s">
        <v>37</v>
      </c>
      <c r="X2987" t="s">
        <v>3128</v>
      </c>
      <c r="Z2987" t="b">
        <v>0</v>
      </c>
      <c r="AA2987" t="s">
        <v>159</v>
      </c>
      <c r="AB2987" t="s">
        <v>38</v>
      </c>
      <c r="AC2987" t="b">
        <v>0</v>
      </c>
      <c r="AD2987" t="b">
        <v>0</v>
      </c>
      <c r="AE2987" s="3">
        <v>8950</v>
      </c>
      <c r="AF2987" s="3">
        <v>0</v>
      </c>
    </row>
    <row r="2988" spans="1:32" x14ac:dyDescent="0.3">
      <c r="A2988" t="s">
        <v>126</v>
      </c>
      <c r="B2988" t="b">
        <v>0</v>
      </c>
      <c r="D2988" t="b">
        <v>0</v>
      </c>
      <c r="E2988" s="1">
        <v>44073</v>
      </c>
      <c r="F2988" t="b">
        <v>1</v>
      </c>
      <c r="G2988" t="s">
        <v>159</v>
      </c>
      <c r="H2988" t="b">
        <v>0</v>
      </c>
      <c r="I2988" s="2">
        <v>43885.915231481478</v>
      </c>
      <c r="J2988" t="b">
        <v>0</v>
      </c>
      <c r="K2988" t="b">
        <v>0</v>
      </c>
      <c r="L2988" t="s">
        <v>286</v>
      </c>
      <c r="M2988">
        <v>3</v>
      </c>
      <c r="N2988">
        <v>2020</v>
      </c>
      <c r="O2988" t="s">
        <v>34</v>
      </c>
      <c r="P2988" t="s">
        <v>34</v>
      </c>
      <c r="R2988" t="s">
        <v>87</v>
      </c>
      <c r="S2988" s="2">
        <v>44297.853321759256</v>
      </c>
      <c r="U2988" s="2">
        <v>44084.887118055558</v>
      </c>
      <c r="V2988" t="b">
        <v>0</v>
      </c>
      <c r="W2988" t="s">
        <v>37</v>
      </c>
      <c r="X2988" t="s">
        <v>3158</v>
      </c>
      <c r="Z2988" t="b">
        <v>0</v>
      </c>
      <c r="AA2988" t="s">
        <v>159</v>
      </c>
      <c r="AB2988" t="s">
        <v>38</v>
      </c>
      <c r="AC2988" t="b">
        <v>0</v>
      </c>
      <c r="AD2988" t="b">
        <v>0</v>
      </c>
      <c r="AE2988" s="3">
        <v>3350</v>
      </c>
      <c r="AF2988" s="3">
        <v>0</v>
      </c>
    </row>
    <row r="2989" spans="1:32" x14ac:dyDescent="0.3">
      <c r="A2989" t="s">
        <v>4136</v>
      </c>
      <c r="B2989" t="b">
        <v>0</v>
      </c>
      <c r="D2989" t="b">
        <v>0</v>
      </c>
      <c r="E2989" s="1">
        <v>44073</v>
      </c>
      <c r="F2989" t="b">
        <v>1</v>
      </c>
      <c r="G2989" t="s">
        <v>123</v>
      </c>
      <c r="H2989" t="b">
        <v>1</v>
      </c>
      <c r="I2989" s="2">
        <v>43852.882557870369</v>
      </c>
      <c r="J2989" t="b">
        <v>0</v>
      </c>
      <c r="K2989" t="b">
        <v>0</v>
      </c>
      <c r="L2989" t="s">
        <v>286</v>
      </c>
      <c r="M2989">
        <v>3</v>
      </c>
      <c r="N2989">
        <v>2020</v>
      </c>
      <c r="O2989" t="s">
        <v>34</v>
      </c>
      <c r="P2989" t="s">
        <v>34</v>
      </c>
      <c r="Q2989" t="s">
        <v>120</v>
      </c>
      <c r="R2989" t="s">
        <v>87</v>
      </c>
      <c r="S2989" s="2">
        <v>44296.959062499998</v>
      </c>
      <c r="U2989" s="2">
        <v>43955.802881944444</v>
      </c>
      <c r="V2989" t="b">
        <v>0</v>
      </c>
      <c r="W2989" t="s">
        <v>37</v>
      </c>
      <c r="X2989" t="s">
        <v>4137</v>
      </c>
      <c r="Z2989" t="b">
        <v>0</v>
      </c>
      <c r="AA2989" t="s">
        <v>123</v>
      </c>
      <c r="AB2989" t="s">
        <v>38</v>
      </c>
      <c r="AC2989" t="b">
        <v>0</v>
      </c>
      <c r="AD2989" t="b">
        <v>0</v>
      </c>
      <c r="AE2989" s="3">
        <v>127000</v>
      </c>
      <c r="AF2989" s="3">
        <v>0</v>
      </c>
    </row>
    <row r="2990" spans="1:32" x14ac:dyDescent="0.3">
      <c r="A2990" t="s">
        <v>584</v>
      </c>
      <c r="B2990" t="b">
        <v>0</v>
      </c>
      <c r="D2990" t="b">
        <v>0</v>
      </c>
      <c r="E2990" s="1">
        <v>44074</v>
      </c>
      <c r="F2990" t="b">
        <v>1</v>
      </c>
      <c r="G2990" t="s">
        <v>964</v>
      </c>
      <c r="H2990" t="b">
        <v>1</v>
      </c>
      <c r="I2990" s="2">
        <v>42821.570150462961</v>
      </c>
      <c r="J2990" t="b">
        <v>0</v>
      </c>
      <c r="K2990" t="b">
        <v>0</v>
      </c>
      <c r="L2990" t="s">
        <v>286</v>
      </c>
      <c r="M2990">
        <v>3</v>
      </c>
      <c r="N2990">
        <v>2020</v>
      </c>
      <c r="O2990" t="s">
        <v>34</v>
      </c>
      <c r="P2990" t="s">
        <v>34</v>
      </c>
      <c r="Q2990" t="s">
        <v>5981</v>
      </c>
      <c r="R2990" t="s">
        <v>87</v>
      </c>
      <c r="S2990" s="2">
        <v>44296.959062499998</v>
      </c>
      <c r="U2990" s="2">
        <v>43969.429027777776</v>
      </c>
      <c r="V2990" t="b">
        <v>0</v>
      </c>
      <c r="W2990" t="s">
        <v>98</v>
      </c>
      <c r="X2990" t="s">
        <v>1149</v>
      </c>
      <c r="Z2990" t="b">
        <v>0</v>
      </c>
      <c r="AA2990" t="s">
        <v>123</v>
      </c>
      <c r="AB2990" t="s">
        <v>38</v>
      </c>
      <c r="AC2990" t="b">
        <v>0</v>
      </c>
      <c r="AD2990" t="b">
        <v>0</v>
      </c>
      <c r="AE2990" s="3">
        <v>54805</v>
      </c>
      <c r="AF2990" s="3">
        <v>0</v>
      </c>
    </row>
    <row r="2991" spans="1:32" x14ac:dyDescent="0.3">
      <c r="A2991" t="s">
        <v>3644</v>
      </c>
      <c r="B2991" t="b">
        <v>0</v>
      </c>
      <c r="D2991" t="b">
        <v>0</v>
      </c>
      <c r="E2991" s="1">
        <v>44074</v>
      </c>
      <c r="F2991" t="b">
        <v>1</v>
      </c>
      <c r="G2991" t="s">
        <v>40</v>
      </c>
      <c r="H2991" t="b">
        <v>0</v>
      </c>
      <c r="I2991" s="2">
        <v>43480.609143518515</v>
      </c>
      <c r="J2991" t="b">
        <v>0</v>
      </c>
      <c r="K2991" t="b">
        <v>0</v>
      </c>
      <c r="L2991" t="s">
        <v>286</v>
      </c>
      <c r="M2991">
        <v>3</v>
      </c>
      <c r="N2991">
        <v>2020</v>
      </c>
      <c r="O2991" t="s">
        <v>34</v>
      </c>
      <c r="P2991" t="s">
        <v>34</v>
      </c>
      <c r="Q2991" t="s">
        <v>64</v>
      </c>
      <c r="R2991" t="s">
        <v>87</v>
      </c>
      <c r="S2991" s="2">
        <v>44297.8278587963</v>
      </c>
      <c r="U2991" s="2">
        <v>43971.879803240743</v>
      </c>
      <c r="V2991" t="b">
        <v>0</v>
      </c>
      <c r="W2991" t="s">
        <v>83</v>
      </c>
      <c r="X2991" t="s">
        <v>3645</v>
      </c>
      <c r="Z2991" t="b">
        <v>0</v>
      </c>
      <c r="AA2991" t="s">
        <v>40</v>
      </c>
      <c r="AB2991" t="s">
        <v>38</v>
      </c>
      <c r="AC2991" t="b">
        <v>0</v>
      </c>
      <c r="AD2991" t="b">
        <v>0</v>
      </c>
      <c r="AE2991" s="3">
        <v>8412</v>
      </c>
      <c r="AF2991" s="3">
        <v>0</v>
      </c>
    </row>
    <row r="2992" spans="1:32" x14ac:dyDescent="0.3">
      <c r="A2992" t="s">
        <v>868</v>
      </c>
      <c r="B2992" t="b">
        <v>0</v>
      </c>
      <c r="D2992" t="b">
        <v>0</v>
      </c>
      <c r="E2992" s="1">
        <v>44074</v>
      </c>
      <c r="F2992" t="b">
        <v>1</v>
      </c>
      <c r="G2992" t="s">
        <v>51</v>
      </c>
      <c r="H2992" t="b">
        <v>0</v>
      </c>
      <c r="I2992" s="2">
        <v>44060.908831018518</v>
      </c>
      <c r="J2992" t="b">
        <v>0</v>
      </c>
      <c r="K2992" t="b">
        <v>0</v>
      </c>
      <c r="L2992" t="s">
        <v>286</v>
      </c>
      <c r="M2992">
        <v>3</v>
      </c>
      <c r="N2992">
        <v>2020</v>
      </c>
      <c r="O2992" t="s">
        <v>34</v>
      </c>
      <c r="P2992" t="s">
        <v>34</v>
      </c>
      <c r="Q2992" t="s">
        <v>49</v>
      </c>
      <c r="R2992" t="s">
        <v>87</v>
      </c>
      <c r="S2992" s="2">
        <v>44297.838888888888</v>
      </c>
      <c r="U2992" s="2">
        <v>44187.628796296296</v>
      </c>
      <c r="V2992" t="b">
        <v>0</v>
      </c>
      <c r="W2992" t="s">
        <v>121</v>
      </c>
      <c r="X2992" t="s">
        <v>3699</v>
      </c>
      <c r="Z2992" t="b">
        <v>0</v>
      </c>
      <c r="AA2992" t="s">
        <v>51</v>
      </c>
      <c r="AB2992" t="s">
        <v>38</v>
      </c>
      <c r="AC2992" t="b">
        <v>0</v>
      </c>
      <c r="AD2992" t="b">
        <v>0</v>
      </c>
      <c r="AE2992" s="3">
        <v>1798.5</v>
      </c>
      <c r="AF2992" s="3">
        <v>0</v>
      </c>
    </row>
    <row r="2993" spans="1:32" x14ac:dyDescent="0.3">
      <c r="A2993" t="s">
        <v>3700</v>
      </c>
      <c r="B2993" t="b">
        <v>0</v>
      </c>
      <c r="D2993" t="b">
        <v>0</v>
      </c>
      <c r="E2993" s="1">
        <v>44074</v>
      </c>
      <c r="F2993" t="b">
        <v>1</v>
      </c>
      <c r="G2993" t="s">
        <v>229</v>
      </c>
      <c r="H2993" t="b">
        <v>0</v>
      </c>
      <c r="I2993" s="2">
        <v>43909.6483912037</v>
      </c>
      <c r="J2993" t="b">
        <v>0</v>
      </c>
      <c r="K2993" t="b">
        <v>0</v>
      </c>
      <c r="L2993" t="s">
        <v>286</v>
      </c>
      <c r="M2993">
        <v>3</v>
      </c>
      <c r="N2993">
        <v>2020</v>
      </c>
      <c r="O2993" t="s">
        <v>34</v>
      </c>
      <c r="P2993" t="s">
        <v>34</v>
      </c>
      <c r="Q2993" t="s">
        <v>69</v>
      </c>
      <c r="R2993" t="s">
        <v>87</v>
      </c>
      <c r="S2993" s="2">
        <v>44297.838888888888</v>
      </c>
      <c r="U2993" s="2">
        <v>44046.905752314815</v>
      </c>
      <c r="V2993" t="b">
        <v>0</v>
      </c>
      <c r="W2993" t="s">
        <v>121</v>
      </c>
      <c r="X2993" t="s">
        <v>3701</v>
      </c>
      <c r="Z2993" t="b">
        <v>0</v>
      </c>
      <c r="AA2993" t="s">
        <v>229</v>
      </c>
      <c r="AB2993" t="s">
        <v>38</v>
      </c>
      <c r="AC2993" t="b">
        <v>0</v>
      </c>
      <c r="AD2993" t="b">
        <v>0</v>
      </c>
      <c r="AE2993" s="3">
        <v>65675</v>
      </c>
      <c r="AF2993" s="3">
        <v>0</v>
      </c>
    </row>
    <row r="2994" spans="1:32" x14ac:dyDescent="0.3">
      <c r="A2994" t="s">
        <v>4141</v>
      </c>
      <c r="B2994" t="b">
        <v>0</v>
      </c>
      <c r="D2994" t="b">
        <v>0</v>
      </c>
      <c r="E2994" s="1">
        <v>44074</v>
      </c>
      <c r="F2994" t="b">
        <v>1</v>
      </c>
      <c r="G2994" t="s">
        <v>109</v>
      </c>
      <c r="H2994" t="b">
        <v>1</v>
      </c>
      <c r="I2994" s="2">
        <v>43713.37704861111</v>
      </c>
      <c r="J2994" t="b">
        <v>0</v>
      </c>
      <c r="K2994" t="b">
        <v>0</v>
      </c>
      <c r="L2994" t="s">
        <v>286</v>
      </c>
      <c r="M2994">
        <v>3</v>
      </c>
      <c r="N2994">
        <v>2020</v>
      </c>
      <c r="O2994" t="s">
        <v>34</v>
      </c>
      <c r="P2994" t="s">
        <v>34</v>
      </c>
      <c r="Q2994" t="s">
        <v>45</v>
      </c>
      <c r="R2994" t="s">
        <v>87</v>
      </c>
      <c r="S2994" s="2">
        <v>44296.959062499998</v>
      </c>
      <c r="U2994" s="2">
        <v>43973.838622685187</v>
      </c>
      <c r="V2994" t="b">
        <v>0</v>
      </c>
      <c r="W2994" t="s">
        <v>37</v>
      </c>
      <c r="X2994" t="s">
        <v>4142</v>
      </c>
      <c r="Z2994" t="b">
        <v>0</v>
      </c>
      <c r="AA2994" t="s">
        <v>123</v>
      </c>
      <c r="AB2994" t="s">
        <v>38</v>
      </c>
      <c r="AC2994" t="b">
        <v>0</v>
      </c>
      <c r="AD2994" t="b">
        <v>0</v>
      </c>
      <c r="AE2994" s="3">
        <v>141450</v>
      </c>
      <c r="AF2994" s="3">
        <v>0</v>
      </c>
    </row>
    <row r="2995" spans="1:32" x14ac:dyDescent="0.3">
      <c r="A2995" t="s">
        <v>3050</v>
      </c>
      <c r="B2995" t="b">
        <v>0</v>
      </c>
      <c r="D2995" t="b">
        <v>0</v>
      </c>
      <c r="E2995" s="1">
        <v>44074</v>
      </c>
      <c r="F2995" t="b">
        <v>1</v>
      </c>
      <c r="G2995" t="s">
        <v>2033</v>
      </c>
      <c r="H2995" t="b">
        <v>1</v>
      </c>
      <c r="I2995" s="2">
        <v>43697.861655092594</v>
      </c>
      <c r="J2995" t="b">
        <v>0</v>
      </c>
      <c r="K2995" t="b">
        <v>0</v>
      </c>
      <c r="L2995" t="s">
        <v>286</v>
      </c>
      <c r="M2995">
        <v>3</v>
      </c>
      <c r="N2995">
        <v>2020</v>
      </c>
      <c r="O2995" t="s">
        <v>34</v>
      </c>
      <c r="P2995" t="s">
        <v>34</v>
      </c>
      <c r="Q2995" t="s">
        <v>120</v>
      </c>
      <c r="R2995" t="s">
        <v>87</v>
      </c>
      <c r="S2995" s="2">
        <v>44296.959062499998</v>
      </c>
      <c r="U2995" s="2">
        <v>44020.776724537034</v>
      </c>
      <c r="V2995" t="b">
        <v>0</v>
      </c>
      <c r="W2995" t="s">
        <v>98</v>
      </c>
      <c r="X2995" t="s">
        <v>4147</v>
      </c>
      <c r="Z2995" t="b">
        <v>0</v>
      </c>
      <c r="AA2995" t="s">
        <v>123</v>
      </c>
      <c r="AB2995" t="s">
        <v>38</v>
      </c>
      <c r="AC2995" t="b">
        <v>0</v>
      </c>
      <c r="AD2995" t="b">
        <v>0</v>
      </c>
      <c r="AE2995" s="3">
        <v>104550</v>
      </c>
      <c r="AF2995" s="3">
        <v>0</v>
      </c>
    </row>
    <row r="2996" spans="1:32" x14ac:dyDescent="0.3">
      <c r="A2996" t="s">
        <v>166</v>
      </c>
      <c r="B2996" t="b">
        <v>0</v>
      </c>
      <c r="D2996" t="b">
        <v>0</v>
      </c>
      <c r="E2996" s="1">
        <v>44074</v>
      </c>
      <c r="F2996" t="b">
        <v>1</v>
      </c>
      <c r="G2996" t="s">
        <v>123</v>
      </c>
      <c r="H2996" t="b">
        <v>1</v>
      </c>
      <c r="I2996" s="2">
        <v>43628.731666666667</v>
      </c>
      <c r="J2996" t="b">
        <v>0</v>
      </c>
      <c r="K2996" t="b">
        <v>0</v>
      </c>
      <c r="L2996" t="s">
        <v>286</v>
      </c>
      <c r="M2996">
        <v>3</v>
      </c>
      <c r="N2996">
        <v>2020</v>
      </c>
      <c r="O2996" t="s">
        <v>34</v>
      </c>
      <c r="P2996" t="s">
        <v>34</v>
      </c>
      <c r="Q2996" t="s">
        <v>120</v>
      </c>
      <c r="R2996" t="s">
        <v>87</v>
      </c>
      <c r="S2996" s="2">
        <v>44297.856377314813</v>
      </c>
      <c r="U2996" s="2">
        <v>43955.803703703707</v>
      </c>
      <c r="V2996" t="b">
        <v>0</v>
      </c>
      <c r="W2996" t="s">
        <v>121</v>
      </c>
      <c r="X2996" t="s">
        <v>4148</v>
      </c>
      <c r="Z2996" t="b">
        <v>0</v>
      </c>
      <c r="AA2996" t="s">
        <v>123</v>
      </c>
      <c r="AB2996" t="s">
        <v>38</v>
      </c>
      <c r="AC2996" t="b">
        <v>0</v>
      </c>
      <c r="AD2996" t="b">
        <v>0</v>
      </c>
      <c r="AE2996" s="3">
        <v>140000</v>
      </c>
      <c r="AF2996" s="3">
        <v>0</v>
      </c>
    </row>
    <row r="2997" spans="1:32" x14ac:dyDescent="0.3">
      <c r="A2997" t="s">
        <v>1267</v>
      </c>
      <c r="B2997" t="b">
        <v>0</v>
      </c>
      <c r="D2997" t="b">
        <v>0</v>
      </c>
      <c r="E2997" s="1">
        <v>44074</v>
      </c>
      <c r="F2997" t="b">
        <v>1</v>
      </c>
      <c r="G2997" t="s">
        <v>123</v>
      </c>
      <c r="H2997" t="b">
        <v>1</v>
      </c>
      <c r="I2997" s="2">
        <v>43902.84165509259</v>
      </c>
      <c r="J2997" t="b">
        <v>0</v>
      </c>
      <c r="K2997" t="b">
        <v>0</v>
      </c>
      <c r="L2997" t="s">
        <v>286</v>
      </c>
      <c r="M2997">
        <v>3</v>
      </c>
      <c r="N2997">
        <v>2020</v>
      </c>
      <c r="O2997" t="s">
        <v>34</v>
      </c>
      <c r="P2997" t="s">
        <v>34</v>
      </c>
      <c r="Q2997" t="s">
        <v>120</v>
      </c>
      <c r="R2997" t="s">
        <v>87</v>
      </c>
      <c r="S2997" s="2">
        <v>44296.959062499998</v>
      </c>
      <c r="U2997" s="2">
        <v>43969.672835648147</v>
      </c>
      <c r="V2997" t="b">
        <v>0</v>
      </c>
      <c r="W2997" t="s">
        <v>37</v>
      </c>
      <c r="X2997" t="s">
        <v>4170</v>
      </c>
      <c r="Z2997" t="b">
        <v>0</v>
      </c>
      <c r="AA2997" t="s">
        <v>123</v>
      </c>
      <c r="AB2997" t="s">
        <v>38</v>
      </c>
      <c r="AC2997" t="b">
        <v>0</v>
      </c>
      <c r="AD2997" t="b">
        <v>0</v>
      </c>
      <c r="AE2997" s="3">
        <v>93780</v>
      </c>
      <c r="AF2997" s="3">
        <v>0</v>
      </c>
    </row>
    <row r="2998" spans="1:32" x14ac:dyDescent="0.3">
      <c r="A2998" t="s">
        <v>3177</v>
      </c>
      <c r="B2998" t="b">
        <v>0</v>
      </c>
      <c r="D2998" t="b">
        <v>0</v>
      </c>
      <c r="E2998" s="1">
        <v>44074</v>
      </c>
      <c r="F2998" t="b">
        <v>1</v>
      </c>
      <c r="G2998" t="s">
        <v>159</v>
      </c>
      <c r="H2998" t="b">
        <v>1</v>
      </c>
      <c r="I2998" s="2">
        <v>43531.885949074072</v>
      </c>
      <c r="J2998" t="b">
        <v>0</v>
      </c>
      <c r="K2998" t="b">
        <v>0</v>
      </c>
      <c r="L2998" t="s">
        <v>286</v>
      </c>
      <c r="M2998">
        <v>3</v>
      </c>
      <c r="N2998">
        <v>2020</v>
      </c>
      <c r="O2998" t="s">
        <v>34</v>
      </c>
      <c r="P2998" t="s">
        <v>34</v>
      </c>
      <c r="Q2998" t="s">
        <v>45</v>
      </c>
      <c r="R2998" t="s">
        <v>87</v>
      </c>
      <c r="S2998" s="2">
        <v>44296.959062499998</v>
      </c>
      <c r="U2998" s="2">
        <v>43969.432534722226</v>
      </c>
      <c r="V2998" t="b">
        <v>0</v>
      </c>
      <c r="W2998" t="s">
        <v>37</v>
      </c>
      <c r="X2998" t="s">
        <v>4197</v>
      </c>
      <c r="Z2998" t="b">
        <v>0</v>
      </c>
      <c r="AA2998" t="s">
        <v>123</v>
      </c>
      <c r="AB2998" t="s">
        <v>38</v>
      </c>
      <c r="AC2998" t="b">
        <v>0</v>
      </c>
      <c r="AD2998" t="b">
        <v>0</v>
      </c>
      <c r="AE2998" s="3">
        <v>82895</v>
      </c>
      <c r="AF2998" s="3">
        <v>0</v>
      </c>
    </row>
    <row r="2999" spans="1:32" x14ac:dyDescent="0.3">
      <c r="A2999" t="s">
        <v>3660</v>
      </c>
      <c r="B2999" t="b">
        <v>0</v>
      </c>
      <c r="D2999" t="b">
        <v>0</v>
      </c>
      <c r="E2999" s="1">
        <v>44074</v>
      </c>
      <c r="F2999" t="b">
        <v>1</v>
      </c>
      <c r="G2999" t="s">
        <v>40</v>
      </c>
      <c r="H2999" t="b">
        <v>0</v>
      </c>
      <c r="I2999" s="2">
        <v>43935.874942129631</v>
      </c>
      <c r="J2999" t="b">
        <v>0</v>
      </c>
      <c r="K2999" t="b">
        <v>0</v>
      </c>
      <c r="L2999" t="s">
        <v>286</v>
      </c>
      <c r="M2999">
        <v>3</v>
      </c>
      <c r="N2999">
        <v>2020</v>
      </c>
      <c r="O2999" t="s">
        <v>5</v>
      </c>
      <c r="P2999" t="s">
        <v>5</v>
      </c>
      <c r="Q2999" t="s">
        <v>35</v>
      </c>
      <c r="R2999" t="s">
        <v>87</v>
      </c>
      <c r="S2999" s="2">
        <v>44297.8278587963</v>
      </c>
      <c r="U2999" s="2">
        <v>44074.530729166669</v>
      </c>
      <c r="V2999" t="b">
        <v>0</v>
      </c>
      <c r="W2999" t="s">
        <v>83</v>
      </c>
      <c r="X2999" t="s">
        <v>5113</v>
      </c>
      <c r="Z2999" t="b">
        <v>0</v>
      </c>
      <c r="AA2999" t="s">
        <v>194</v>
      </c>
      <c r="AB2999" t="s">
        <v>42</v>
      </c>
      <c r="AC2999" t="b">
        <v>0</v>
      </c>
      <c r="AD2999" t="b">
        <v>1</v>
      </c>
      <c r="AE2999" s="3">
        <v>72175</v>
      </c>
      <c r="AF2999" s="3">
        <v>72175</v>
      </c>
    </row>
    <row r="3000" spans="1:32" x14ac:dyDescent="0.3">
      <c r="A3000" t="s">
        <v>1905</v>
      </c>
      <c r="B3000" t="b">
        <v>0</v>
      </c>
      <c r="D3000" t="b">
        <v>0</v>
      </c>
      <c r="E3000" s="1">
        <v>44074</v>
      </c>
      <c r="F3000" t="b">
        <v>1</v>
      </c>
      <c r="G3000" t="s">
        <v>66</v>
      </c>
      <c r="H3000" t="b">
        <v>0</v>
      </c>
      <c r="I3000" s="2">
        <v>43941.869189814817</v>
      </c>
      <c r="J3000" t="b">
        <v>0</v>
      </c>
      <c r="K3000" t="b">
        <v>0</v>
      </c>
      <c r="L3000" t="s">
        <v>286</v>
      </c>
      <c r="M3000">
        <v>3</v>
      </c>
      <c r="N3000">
        <v>2020</v>
      </c>
      <c r="O3000" t="s">
        <v>5</v>
      </c>
      <c r="P3000" t="s">
        <v>5</v>
      </c>
      <c r="Q3000" t="s">
        <v>35</v>
      </c>
      <c r="R3000" t="s">
        <v>87</v>
      </c>
      <c r="S3000" s="2">
        <v>44297.838888888888</v>
      </c>
      <c r="U3000" s="2">
        <v>44074.529629629629</v>
      </c>
      <c r="V3000" t="b">
        <v>0</v>
      </c>
      <c r="W3000" t="s">
        <v>121</v>
      </c>
      <c r="X3000" t="s">
        <v>5115</v>
      </c>
      <c r="Z3000" t="b">
        <v>0</v>
      </c>
      <c r="AA3000" t="s">
        <v>66</v>
      </c>
      <c r="AB3000" t="s">
        <v>42</v>
      </c>
      <c r="AC3000" t="b">
        <v>0</v>
      </c>
      <c r="AD3000" t="b">
        <v>1</v>
      </c>
      <c r="AE3000" s="3">
        <v>128700</v>
      </c>
      <c r="AF3000" s="3">
        <v>128700</v>
      </c>
    </row>
    <row r="3001" spans="1:32" x14ac:dyDescent="0.3">
      <c r="A3001" t="s">
        <v>262</v>
      </c>
      <c r="B3001" t="b">
        <v>0</v>
      </c>
      <c r="D3001" t="b">
        <v>0</v>
      </c>
      <c r="E3001" s="1">
        <v>44075</v>
      </c>
      <c r="F3001" t="b">
        <v>1</v>
      </c>
      <c r="G3001" t="s">
        <v>109</v>
      </c>
      <c r="H3001" t="b">
        <v>0</v>
      </c>
      <c r="I3001" s="2">
        <v>42517.835590277777</v>
      </c>
      <c r="J3001" t="b">
        <v>0</v>
      </c>
      <c r="K3001" t="b">
        <v>0</v>
      </c>
      <c r="L3001" t="s">
        <v>286</v>
      </c>
      <c r="M3001">
        <v>3</v>
      </c>
      <c r="N3001">
        <v>2020</v>
      </c>
      <c r="O3001" t="s">
        <v>34</v>
      </c>
      <c r="P3001" t="s">
        <v>34</v>
      </c>
      <c r="Q3001" t="s">
        <v>5971</v>
      </c>
      <c r="R3001" t="s">
        <v>87</v>
      </c>
      <c r="S3001" s="2">
        <v>44296.959062499998</v>
      </c>
      <c r="U3001" s="2">
        <v>43969.427546296298</v>
      </c>
      <c r="V3001" t="b">
        <v>0</v>
      </c>
      <c r="W3001" t="s">
        <v>141</v>
      </c>
      <c r="X3001" t="s">
        <v>413</v>
      </c>
      <c r="Z3001" t="b">
        <v>0</v>
      </c>
      <c r="AA3001" t="s">
        <v>123</v>
      </c>
      <c r="AB3001" t="s">
        <v>38</v>
      </c>
      <c r="AC3001" t="b">
        <v>0</v>
      </c>
      <c r="AD3001" t="b">
        <v>0</v>
      </c>
      <c r="AE3001" s="3">
        <v>57394</v>
      </c>
      <c r="AF3001" s="3">
        <v>0</v>
      </c>
    </row>
    <row r="3002" spans="1:32" x14ac:dyDescent="0.3">
      <c r="A3002" t="s">
        <v>3625</v>
      </c>
      <c r="B3002" t="b">
        <v>0</v>
      </c>
      <c r="D3002" t="b">
        <v>0</v>
      </c>
      <c r="E3002" s="1">
        <v>44075</v>
      </c>
      <c r="F3002" t="b">
        <v>1</v>
      </c>
      <c r="G3002" t="s">
        <v>40</v>
      </c>
      <c r="H3002" t="b">
        <v>0</v>
      </c>
      <c r="I3002" s="2">
        <v>43684.663622685184</v>
      </c>
      <c r="J3002" t="b">
        <v>0</v>
      </c>
      <c r="K3002" t="b">
        <v>0</v>
      </c>
      <c r="L3002" t="s">
        <v>286</v>
      </c>
      <c r="M3002">
        <v>3</v>
      </c>
      <c r="N3002">
        <v>2020</v>
      </c>
      <c r="O3002" t="s">
        <v>34</v>
      </c>
      <c r="P3002" t="s">
        <v>34</v>
      </c>
      <c r="Q3002" t="s">
        <v>69</v>
      </c>
      <c r="R3002" t="s">
        <v>87</v>
      </c>
      <c r="S3002" s="2">
        <v>44297.828460648147</v>
      </c>
      <c r="U3002" s="2">
        <v>44088.6015625</v>
      </c>
      <c r="V3002" t="b">
        <v>0</v>
      </c>
      <c r="W3002" t="s">
        <v>83</v>
      </c>
      <c r="X3002" t="s">
        <v>3626</v>
      </c>
      <c r="Z3002" t="b">
        <v>0</v>
      </c>
      <c r="AA3002" t="s">
        <v>74</v>
      </c>
      <c r="AB3002" t="s">
        <v>38</v>
      </c>
      <c r="AC3002" t="b">
        <v>0</v>
      </c>
      <c r="AD3002" t="b">
        <v>0</v>
      </c>
      <c r="AE3002" s="3">
        <v>71798.5</v>
      </c>
      <c r="AF3002" s="3">
        <v>0</v>
      </c>
    </row>
    <row r="3003" spans="1:32" x14ac:dyDescent="0.3">
      <c r="A3003" t="s">
        <v>3702</v>
      </c>
      <c r="B3003" t="b">
        <v>0</v>
      </c>
      <c r="D3003" t="b">
        <v>0</v>
      </c>
      <c r="E3003" s="1">
        <v>44075</v>
      </c>
      <c r="F3003" t="b">
        <v>1</v>
      </c>
      <c r="G3003" t="s">
        <v>40</v>
      </c>
      <c r="H3003" t="b">
        <v>0</v>
      </c>
      <c r="I3003" s="2">
        <v>43816.707986111112</v>
      </c>
      <c r="J3003" t="b">
        <v>0</v>
      </c>
      <c r="K3003" t="b">
        <v>0</v>
      </c>
      <c r="L3003" t="s">
        <v>286</v>
      </c>
      <c r="M3003">
        <v>3</v>
      </c>
      <c r="N3003">
        <v>2020</v>
      </c>
      <c r="O3003" t="s">
        <v>34</v>
      </c>
      <c r="P3003" t="s">
        <v>34</v>
      </c>
      <c r="Q3003" t="s">
        <v>69</v>
      </c>
      <c r="R3003" t="s">
        <v>74</v>
      </c>
      <c r="S3003" s="2">
        <v>44134.819687499999</v>
      </c>
      <c r="U3003" s="2">
        <v>44134.819687499999</v>
      </c>
      <c r="V3003" t="b">
        <v>0</v>
      </c>
      <c r="W3003" t="s">
        <v>37</v>
      </c>
      <c r="X3003" t="s">
        <v>3703</v>
      </c>
      <c r="Z3003" t="b">
        <v>0</v>
      </c>
      <c r="AA3003" t="s">
        <v>74</v>
      </c>
      <c r="AB3003" t="s">
        <v>38</v>
      </c>
      <c r="AC3003" t="b">
        <v>0</v>
      </c>
      <c r="AD3003" t="b">
        <v>0</v>
      </c>
      <c r="AE3003" s="3">
        <v>65437</v>
      </c>
      <c r="AF3003" s="3">
        <v>0</v>
      </c>
    </row>
    <row r="3004" spans="1:32" x14ac:dyDescent="0.3">
      <c r="A3004" t="s">
        <v>2164</v>
      </c>
      <c r="B3004" t="b">
        <v>0</v>
      </c>
      <c r="D3004" t="b">
        <v>0</v>
      </c>
      <c r="E3004" s="1">
        <v>44075</v>
      </c>
      <c r="F3004" t="b">
        <v>1</v>
      </c>
      <c r="G3004" t="s">
        <v>159</v>
      </c>
      <c r="H3004" t="b">
        <v>1</v>
      </c>
      <c r="I3004" s="2">
        <v>43648.783391203702</v>
      </c>
      <c r="J3004" t="b">
        <v>0</v>
      </c>
      <c r="K3004" t="b">
        <v>0</v>
      </c>
      <c r="L3004" t="s">
        <v>286</v>
      </c>
      <c r="M3004">
        <v>3</v>
      </c>
      <c r="N3004">
        <v>2020</v>
      </c>
      <c r="O3004" t="s">
        <v>34</v>
      </c>
      <c r="P3004" t="s">
        <v>34</v>
      </c>
      <c r="Q3004" t="s">
        <v>120</v>
      </c>
      <c r="R3004" t="s">
        <v>87</v>
      </c>
      <c r="S3004" s="2">
        <v>44296.959062499998</v>
      </c>
      <c r="U3004" s="2">
        <v>43874.245717592596</v>
      </c>
      <c r="V3004" t="b">
        <v>0</v>
      </c>
      <c r="W3004" t="s">
        <v>1226</v>
      </c>
      <c r="X3004" t="s">
        <v>4186</v>
      </c>
      <c r="Z3004" t="b">
        <v>0</v>
      </c>
      <c r="AA3004" t="s">
        <v>246</v>
      </c>
      <c r="AB3004" t="s">
        <v>38</v>
      </c>
      <c r="AC3004" t="b">
        <v>0</v>
      </c>
      <c r="AD3004" t="b">
        <v>0</v>
      </c>
      <c r="AE3004" s="3">
        <v>72620</v>
      </c>
      <c r="AF3004" s="3">
        <v>0</v>
      </c>
    </row>
    <row r="3005" spans="1:32" x14ac:dyDescent="0.3">
      <c r="A3005" t="s">
        <v>1927</v>
      </c>
      <c r="B3005" t="b">
        <v>0</v>
      </c>
      <c r="D3005" t="b">
        <v>0</v>
      </c>
      <c r="E3005" s="1">
        <v>44076</v>
      </c>
      <c r="F3005" t="b">
        <v>1</v>
      </c>
      <c r="G3005" t="s">
        <v>40</v>
      </c>
      <c r="H3005" t="b">
        <v>0</v>
      </c>
      <c r="I3005" s="2">
        <v>44055.807384259257</v>
      </c>
      <c r="J3005" t="b">
        <v>0</v>
      </c>
      <c r="K3005" t="b">
        <v>0</v>
      </c>
      <c r="L3005" t="s">
        <v>286</v>
      </c>
      <c r="M3005">
        <v>3</v>
      </c>
      <c r="N3005">
        <v>2020</v>
      </c>
      <c r="O3005" t="s">
        <v>5</v>
      </c>
      <c r="P3005" t="s">
        <v>5</v>
      </c>
      <c r="Q3005" t="s">
        <v>69</v>
      </c>
      <c r="R3005" t="s">
        <v>87</v>
      </c>
      <c r="S3005" s="2">
        <v>44297.828460648147</v>
      </c>
      <c r="U3005" s="2">
        <v>44076.731921296298</v>
      </c>
      <c r="V3005" t="b">
        <v>0</v>
      </c>
      <c r="W3005" t="s">
        <v>83</v>
      </c>
      <c r="X3005" t="s">
        <v>5553</v>
      </c>
      <c r="Z3005" t="b">
        <v>1</v>
      </c>
      <c r="AA3005" t="s">
        <v>40</v>
      </c>
      <c r="AB3005" t="s">
        <v>42</v>
      </c>
      <c r="AC3005" t="b">
        <v>0</v>
      </c>
      <c r="AD3005" t="b">
        <v>1</v>
      </c>
      <c r="AE3005" s="3">
        <v>6500</v>
      </c>
      <c r="AF3005" s="3">
        <v>6500</v>
      </c>
    </row>
    <row r="3006" spans="1:32" x14ac:dyDescent="0.3">
      <c r="A3006" t="s">
        <v>1938</v>
      </c>
      <c r="B3006" t="b">
        <v>0</v>
      </c>
      <c r="D3006" t="b">
        <v>0</v>
      </c>
      <c r="E3006" s="1">
        <v>44081</v>
      </c>
      <c r="F3006" t="b">
        <v>1</v>
      </c>
      <c r="G3006" t="s">
        <v>40</v>
      </c>
      <c r="H3006" t="b">
        <v>0</v>
      </c>
      <c r="I3006" s="2">
        <v>43893.560949074075</v>
      </c>
      <c r="J3006" t="b">
        <v>0</v>
      </c>
      <c r="K3006" t="b">
        <v>0</v>
      </c>
      <c r="L3006" t="s">
        <v>286</v>
      </c>
      <c r="M3006">
        <v>3</v>
      </c>
      <c r="N3006">
        <v>2020</v>
      </c>
      <c r="O3006" t="s">
        <v>5</v>
      </c>
      <c r="P3006" t="s">
        <v>5</v>
      </c>
      <c r="Q3006" t="s">
        <v>35</v>
      </c>
      <c r="R3006" t="s">
        <v>87</v>
      </c>
      <c r="S3006" s="2">
        <v>44297.8278587963</v>
      </c>
      <c r="U3006" s="2">
        <v>43927.528020833335</v>
      </c>
      <c r="V3006" t="b">
        <v>0</v>
      </c>
      <c r="W3006" t="s">
        <v>83</v>
      </c>
      <c r="X3006" t="s">
        <v>5562</v>
      </c>
      <c r="Z3006" t="b">
        <v>1</v>
      </c>
      <c r="AA3006" t="s">
        <v>40</v>
      </c>
      <c r="AB3006" t="s">
        <v>42</v>
      </c>
      <c r="AC3006" t="b">
        <v>0</v>
      </c>
      <c r="AD3006" t="b">
        <v>1</v>
      </c>
      <c r="AE3006" s="3">
        <v>6500</v>
      </c>
      <c r="AF3006" s="3">
        <v>6500</v>
      </c>
    </row>
    <row r="3007" spans="1:32" x14ac:dyDescent="0.3">
      <c r="A3007" t="s">
        <v>5584</v>
      </c>
      <c r="B3007" t="b">
        <v>0</v>
      </c>
      <c r="D3007" t="b">
        <v>0</v>
      </c>
      <c r="E3007" s="1">
        <v>44082</v>
      </c>
      <c r="F3007" t="b">
        <v>1</v>
      </c>
      <c r="G3007" t="s">
        <v>74</v>
      </c>
      <c r="H3007" t="b">
        <v>0</v>
      </c>
      <c r="I3007" s="2">
        <v>44048.754050925927</v>
      </c>
      <c r="J3007" t="b">
        <v>0</v>
      </c>
      <c r="K3007" t="b">
        <v>0</v>
      </c>
      <c r="L3007" t="s">
        <v>286</v>
      </c>
      <c r="M3007">
        <v>3</v>
      </c>
      <c r="N3007">
        <v>2020</v>
      </c>
      <c r="O3007" t="s">
        <v>5</v>
      </c>
      <c r="P3007" t="s">
        <v>5</v>
      </c>
      <c r="Q3007" t="s">
        <v>69</v>
      </c>
      <c r="R3007" t="s">
        <v>87</v>
      </c>
      <c r="S3007" s="2">
        <v>44297.8278587963</v>
      </c>
      <c r="U3007" s="2">
        <v>44082.577534722222</v>
      </c>
      <c r="V3007" t="b">
        <v>0</v>
      </c>
      <c r="W3007" t="s">
        <v>83</v>
      </c>
      <c r="X3007" t="s">
        <v>5585</v>
      </c>
      <c r="Z3007" t="b">
        <v>1</v>
      </c>
      <c r="AA3007" t="s">
        <v>74</v>
      </c>
      <c r="AB3007" t="s">
        <v>42</v>
      </c>
      <c r="AC3007" t="b">
        <v>0</v>
      </c>
      <c r="AD3007" t="b">
        <v>1</v>
      </c>
      <c r="AE3007" s="3">
        <v>85950.78</v>
      </c>
      <c r="AF3007" s="3">
        <v>85950.78</v>
      </c>
    </row>
    <row r="3008" spans="1:32" x14ac:dyDescent="0.3">
      <c r="A3008" t="s">
        <v>4183</v>
      </c>
      <c r="B3008" t="b">
        <v>0</v>
      </c>
      <c r="D3008" t="b">
        <v>0</v>
      </c>
      <c r="E3008" s="1">
        <v>44083</v>
      </c>
      <c r="F3008" t="b">
        <v>1</v>
      </c>
      <c r="G3008" t="s">
        <v>159</v>
      </c>
      <c r="H3008" t="b">
        <v>1</v>
      </c>
      <c r="I3008" s="2">
        <v>43740.544687499998</v>
      </c>
      <c r="J3008" t="b">
        <v>0</v>
      </c>
      <c r="K3008" t="b">
        <v>0</v>
      </c>
      <c r="L3008" t="s">
        <v>286</v>
      </c>
      <c r="M3008">
        <v>3</v>
      </c>
      <c r="N3008">
        <v>2020</v>
      </c>
      <c r="O3008" t="s">
        <v>34</v>
      </c>
      <c r="P3008" t="s">
        <v>34</v>
      </c>
      <c r="Q3008" t="s">
        <v>120</v>
      </c>
      <c r="R3008" t="s">
        <v>87</v>
      </c>
      <c r="S3008" s="2">
        <v>44296.959062499998</v>
      </c>
      <c r="U3008" s="2">
        <v>43969.487881944442</v>
      </c>
      <c r="V3008" t="b">
        <v>0</v>
      </c>
      <c r="W3008" t="s">
        <v>37</v>
      </c>
      <c r="X3008" t="s">
        <v>4184</v>
      </c>
      <c r="Z3008" t="b">
        <v>0</v>
      </c>
      <c r="AA3008" t="s">
        <v>123</v>
      </c>
      <c r="AB3008" t="s">
        <v>38</v>
      </c>
      <c r="AC3008" t="b">
        <v>0</v>
      </c>
      <c r="AD3008" t="b">
        <v>0</v>
      </c>
      <c r="AE3008" s="3">
        <v>90775</v>
      </c>
      <c r="AF3008" s="3">
        <v>0</v>
      </c>
    </row>
    <row r="3009" spans="1:32" x14ac:dyDescent="0.3">
      <c r="A3009" t="s">
        <v>206</v>
      </c>
      <c r="B3009" t="b">
        <v>0</v>
      </c>
      <c r="D3009" t="b">
        <v>0</v>
      </c>
      <c r="E3009" s="1">
        <v>44083</v>
      </c>
      <c r="F3009" t="b">
        <v>1</v>
      </c>
      <c r="G3009" t="s">
        <v>159</v>
      </c>
      <c r="H3009" t="b">
        <v>0</v>
      </c>
      <c r="I3009" s="2">
        <v>44076.540532407409</v>
      </c>
      <c r="J3009" t="b">
        <v>0</v>
      </c>
      <c r="K3009" t="b">
        <v>0</v>
      </c>
      <c r="L3009" t="s">
        <v>286</v>
      </c>
      <c r="M3009">
        <v>3</v>
      </c>
      <c r="N3009">
        <v>2020</v>
      </c>
      <c r="O3009" t="s">
        <v>5</v>
      </c>
      <c r="P3009" t="s">
        <v>5</v>
      </c>
      <c r="Q3009" t="s">
        <v>110</v>
      </c>
      <c r="R3009" t="s">
        <v>87</v>
      </c>
      <c r="S3009" s="2">
        <v>44296.95826388889</v>
      </c>
      <c r="U3009" s="2">
        <v>44083.559895833336</v>
      </c>
      <c r="V3009" t="b">
        <v>0</v>
      </c>
      <c r="W3009" t="s">
        <v>37</v>
      </c>
      <c r="X3009" t="s">
        <v>4883</v>
      </c>
      <c r="Z3009" t="b">
        <v>0</v>
      </c>
      <c r="AA3009" t="s">
        <v>159</v>
      </c>
      <c r="AB3009" t="s">
        <v>42</v>
      </c>
      <c r="AC3009" t="b">
        <v>0</v>
      </c>
      <c r="AD3009" t="b">
        <v>1</v>
      </c>
      <c r="AE3009" s="3">
        <v>4045</v>
      </c>
      <c r="AF3009" s="3">
        <v>4045</v>
      </c>
    </row>
    <row r="3010" spans="1:32" x14ac:dyDescent="0.3">
      <c r="A3010" t="s">
        <v>594</v>
      </c>
      <c r="B3010" t="b">
        <v>0</v>
      </c>
      <c r="D3010" t="b">
        <v>0</v>
      </c>
      <c r="E3010" s="1">
        <v>44083</v>
      </c>
      <c r="F3010" t="b">
        <v>1</v>
      </c>
      <c r="G3010" t="s">
        <v>159</v>
      </c>
      <c r="H3010" t="b">
        <v>0</v>
      </c>
      <c r="I3010" s="2">
        <v>44068.80363425926</v>
      </c>
      <c r="J3010" t="b">
        <v>0</v>
      </c>
      <c r="K3010" t="b">
        <v>0</v>
      </c>
      <c r="L3010" t="s">
        <v>286</v>
      </c>
      <c r="M3010">
        <v>3</v>
      </c>
      <c r="N3010">
        <v>2020</v>
      </c>
      <c r="O3010" t="s">
        <v>5</v>
      </c>
      <c r="P3010" t="s">
        <v>5</v>
      </c>
      <c r="Q3010" t="s">
        <v>120</v>
      </c>
      <c r="R3010" t="s">
        <v>87</v>
      </c>
      <c r="S3010" s="2">
        <v>44296.95826388889</v>
      </c>
      <c r="U3010" s="2">
        <v>44087.577118055553</v>
      </c>
      <c r="V3010" t="b">
        <v>0</v>
      </c>
      <c r="W3010" t="s">
        <v>98</v>
      </c>
      <c r="X3010" t="s">
        <v>4899</v>
      </c>
      <c r="Z3010" t="b">
        <v>0</v>
      </c>
      <c r="AA3010" t="s">
        <v>159</v>
      </c>
      <c r="AB3010" t="s">
        <v>42</v>
      </c>
      <c r="AC3010" t="b">
        <v>0</v>
      </c>
      <c r="AD3010" t="b">
        <v>1</v>
      </c>
      <c r="AE3010" s="3">
        <v>2983.33</v>
      </c>
      <c r="AF3010" s="3">
        <v>2983.33</v>
      </c>
    </row>
    <row r="3011" spans="1:32" x14ac:dyDescent="0.3">
      <c r="A3011" t="s">
        <v>1037</v>
      </c>
      <c r="B3011" t="b">
        <v>0</v>
      </c>
      <c r="D3011" t="b">
        <v>0</v>
      </c>
      <c r="E3011" s="1">
        <v>44083</v>
      </c>
      <c r="F3011" t="b">
        <v>1</v>
      </c>
      <c r="G3011" t="s">
        <v>109</v>
      </c>
      <c r="H3011" t="b">
        <v>0</v>
      </c>
      <c r="I3011" s="2">
        <v>43752.565937500003</v>
      </c>
      <c r="J3011" t="b">
        <v>0</v>
      </c>
      <c r="K3011" t="b">
        <v>0</v>
      </c>
      <c r="L3011" t="s">
        <v>286</v>
      </c>
      <c r="M3011">
        <v>3</v>
      </c>
      <c r="N3011">
        <v>2020</v>
      </c>
      <c r="O3011" t="s">
        <v>5</v>
      </c>
      <c r="P3011" t="s">
        <v>5</v>
      </c>
      <c r="Q3011" t="s">
        <v>120</v>
      </c>
      <c r="R3011" t="s">
        <v>87</v>
      </c>
      <c r="S3011" s="2">
        <v>44297.83829861111</v>
      </c>
      <c r="U3011" s="2">
        <v>44083.903946759259</v>
      </c>
      <c r="V3011" t="b">
        <v>0</v>
      </c>
      <c r="W3011" t="s">
        <v>121</v>
      </c>
      <c r="X3011" t="s">
        <v>5783</v>
      </c>
      <c r="Z3011" t="b">
        <v>0</v>
      </c>
      <c r="AA3011" t="s">
        <v>109</v>
      </c>
      <c r="AB3011" t="s">
        <v>42</v>
      </c>
      <c r="AC3011" t="b">
        <v>1</v>
      </c>
      <c r="AD3011" t="b">
        <v>1</v>
      </c>
      <c r="AE3011" s="3">
        <v>62419</v>
      </c>
      <c r="AF3011" s="3">
        <v>62419</v>
      </c>
    </row>
    <row r="3012" spans="1:32" x14ac:dyDescent="0.3">
      <c r="A3012" t="s">
        <v>372</v>
      </c>
      <c r="B3012" t="b">
        <v>0</v>
      </c>
      <c r="D3012" t="b">
        <v>0</v>
      </c>
      <c r="E3012" s="1">
        <v>44084</v>
      </c>
      <c r="F3012" t="b">
        <v>1</v>
      </c>
      <c r="G3012" t="s">
        <v>159</v>
      </c>
      <c r="H3012" t="b">
        <v>0</v>
      </c>
      <c r="I3012" s="2">
        <v>44083.5234837963</v>
      </c>
      <c r="J3012" t="b">
        <v>0</v>
      </c>
      <c r="K3012" t="b">
        <v>0</v>
      </c>
      <c r="L3012" t="s">
        <v>286</v>
      </c>
      <c r="M3012">
        <v>3</v>
      </c>
      <c r="N3012">
        <v>2020</v>
      </c>
      <c r="O3012" t="s">
        <v>5</v>
      </c>
      <c r="P3012" t="s">
        <v>5</v>
      </c>
      <c r="Q3012" t="s">
        <v>110</v>
      </c>
      <c r="R3012" t="s">
        <v>87</v>
      </c>
      <c r="S3012" s="2">
        <v>44296.95826388889</v>
      </c>
      <c r="U3012" s="2">
        <v>44084.788969907408</v>
      </c>
      <c r="V3012" t="b">
        <v>0</v>
      </c>
      <c r="W3012" t="s">
        <v>98</v>
      </c>
      <c r="X3012" t="s">
        <v>4858</v>
      </c>
      <c r="Z3012" t="b">
        <v>0</v>
      </c>
      <c r="AA3012" t="s">
        <v>159</v>
      </c>
      <c r="AB3012" t="s">
        <v>42</v>
      </c>
      <c r="AC3012" t="b">
        <v>0</v>
      </c>
      <c r="AD3012" t="b">
        <v>1</v>
      </c>
      <c r="AE3012" s="3">
        <v>3350</v>
      </c>
      <c r="AF3012" s="3">
        <v>3350</v>
      </c>
    </row>
    <row r="3013" spans="1:32" x14ac:dyDescent="0.3">
      <c r="A3013" t="s">
        <v>2898</v>
      </c>
      <c r="B3013" t="b">
        <v>0</v>
      </c>
      <c r="D3013" t="b">
        <v>0</v>
      </c>
      <c r="E3013" s="1">
        <v>44084</v>
      </c>
      <c r="F3013" t="b">
        <v>1</v>
      </c>
      <c r="G3013" t="s">
        <v>109</v>
      </c>
      <c r="H3013" t="b">
        <v>0</v>
      </c>
      <c r="I3013" s="2">
        <v>44061.44972222222</v>
      </c>
      <c r="J3013" t="b">
        <v>0</v>
      </c>
      <c r="K3013" t="b">
        <v>0</v>
      </c>
      <c r="L3013" t="s">
        <v>286</v>
      </c>
      <c r="M3013">
        <v>3</v>
      </c>
      <c r="N3013">
        <v>2020</v>
      </c>
      <c r="O3013" t="s">
        <v>5</v>
      </c>
      <c r="P3013" t="s">
        <v>5</v>
      </c>
      <c r="Q3013" t="s">
        <v>120</v>
      </c>
      <c r="R3013" t="s">
        <v>87</v>
      </c>
      <c r="S3013" s="2">
        <v>44297.8278587963</v>
      </c>
      <c r="U3013" s="2">
        <v>44084.427812499998</v>
      </c>
      <c r="V3013" t="b">
        <v>0</v>
      </c>
      <c r="W3013" t="s">
        <v>83</v>
      </c>
      <c r="X3013" t="s">
        <v>4885</v>
      </c>
      <c r="Z3013" t="b">
        <v>0</v>
      </c>
      <c r="AA3013" t="s">
        <v>109</v>
      </c>
      <c r="AB3013" t="s">
        <v>42</v>
      </c>
      <c r="AC3013" t="b">
        <v>0</v>
      </c>
      <c r="AD3013" t="b">
        <v>1</v>
      </c>
      <c r="AE3013" s="3">
        <v>4450</v>
      </c>
      <c r="AF3013" s="3">
        <v>4450</v>
      </c>
    </row>
    <row r="3014" spans="1:32" x14ac:dyDescent="0.3">
      <c r="A3014" t="s">
        <v>3107</v>
      </c>
      <c r="B3014" t="b">
        <v>0</v>
      </c>
      <c r="D3014" t="b">
        <v>0</v>
      </c>
      <c r="E3014" s="1">
        <v>44084</v>
      </c>
      <c r="F3014" t="b">
        <v>1</v>
      </c>
      <c r="G3014" t="s">
        <v>159</v>
      </c>
      <c r="H3014" t="b">
        <v>0</v>
      </c>
      <c r="I3014" s="2">
        <v>43978.736875000002</v>
      </c>
      <c r="J3014" t="b">
        <v>0</v>
      </c>
      <c r="K3014" t="b">
        <v>0</v>
      </c>
      <c r="L3014" t="s">
        <v>286</v>
      </c>
      <c r="M3014">
        <v>3</v>
      </c>
      <c r="N3014">
        <v>2020</v>
      </c>
      <c r="O3014" t="s">
        <v>5</v>
      </c>
      <c r="P3014" t="s">
        <v>5</v>
      </c>
      <c r="Q3014" t="s">
        <v>120</v>
      </c>
      <c r="R3014" t="s">
        <v>87</v>
      </c>
      <c r="S3014" s="2">
        <v>44296.95826388889</v>
      </c>
      <c r="U3014" s="2">
        <v>44085.039120370369</v>
      </c>
      <c r="V3014" t="b">
        <v>0</v>
      </c>
      <c r="W3014" t="s">
        <v>141</v>
      </c>
      <c r="X3014" t="s">
        <v>4898</v>
      </c>
      <c r="Z3014" t="b">
        <v>0</v>
      </c>
      <c r="AA3014" t="s">
        <v>159</v>
      </c>
      <c r="AB3014" t="s">
        <v>42</v>
      </c>
      <c r="AC3014" t="b">
        <v>0</v>
      </c>
      <c r="AD3014" t="b">
        <v>1</v>
      </c>
      <c r="AE3014" s="3">
        <v>5000</v>
      </c>
      <c r="AF3014" s="3">
        <v>5000</v>
      </c>
    </row>
    <row r="3015" spans="1:32" x14ac:dyDescent="0.3">
      <c r="A3015" t="s">
        <v>5191</v>
      </c>
      <c r="B3015" t="b">
        <v>0</v>
      </c>
      <c r="D3015" t="b">
        <v>0</v>
      </c>
      <c r="E3015" s="1">
        <v>44084</v>
      </c>
      <c r="F3015" t="b">
        <v>1</v>
      </c>
      <c r="G3015" t="s">
        <v>2033</v>
      </c>
      <c r="H3015" t="b">
        <v>1</v>
      </c>
      <c r="I3015" s="2">
        <v>43703.812511574077</v>
      </c>
      <c r="J3015" t="b">
        <v>0</v>
      </c>
      <c r="K3015" t="b">
        <v>0</v>
      </c>
      <c r="L3015" t="s">
        <v>286</v>
      </c>
      <c r="M3015">
        <v>3</v>
      </c>
      <c r="N3015">
        <v>2020</v>
      </c>
      <c r="O3015" t="s">
        <v>5</v>
      </c>
      <c r="P3015" t="s">
        <v>5</v>
      </c>
      <c r="Q3015" t="s">
        <v>120</v>
      </c>
      <c r="R3015" t="s">
        <v>87</v>
      </c>
      <c r="S3015" s="2">
        <v>44296.95826388889</v>
      </c>
      <c r="U3015" s="2">
        <v>44084.722592592596</v>
      </c>
      <c r="V3015" t="b">
        <v>0</v>
      </c>
      <c r="W3015" t="s">
        <v>45</v>
      </c>
      <c r="X3015" t="s">
        <v>5192</v>
      </c>
      <c r="Z3015" t="b">
        <v>0</v>
      </c>
      <c r="AA3015" t="s">
        <v>1332</v>
      </c>
      <c r="AB3015" t="s">
        <v>42</v>
      </c>
      <c r="AC3015" t="b">
        <v>0</v>
      </c>
      <c r="AD3015" t="b">
        <v>1</v>
      </c>
      <c r="AE3015" s="3">
        <v>144320</v>
      </c>
      <c r="AF3015" s="3">
        <v>144320</v>
      </c>
    </row>
    <row r="3016" spans="1:32" x14ac:dyDescent="0.3">
      <c r="A3016" t="s">
        <v>5282</v>
      </c>
      <c r="B3016" t="b">
        <v>0</v>
      </c>
      <c r="D3016" t="b">
        <v>0</v>
      </c>
      <c r="E3016" s="1">
        <v>44084</v>
      </c>
      <c r="F3016" t="b">
        <v>1</v>
      </c>
      <c r="G3016" t="s">
        <v>40</v>
      </c>
      <c r="H3016" t="b">
        <v>0</v>
      </c>
      <c r="I3016" s="2">
        <v>43894.668217592596</v>
      </c>
      <c r="J3016" t="b">
        <v>0</v>
      </c>
      <c r="K3016" t="b">
        <v>0</v>
      </c>
      <c r="L3016" t="s">
        <v>286</v>
      </c>
      <c r="M3016">
        <v>3</v>
      </c>
      <c r="N3016">
        <v>2020</v>
      </c>
      <c r="O3016" t="s">
        <v>5</v>
      </c>
      <c r="P3016" t="s">
        <v>5</v>
      </c>
      <c r="Q3016" t="s">
        <v>69</v>
      </c>
      <c r="R3016" t="s">
        <v>87</v>
      </c>
      <c r="S3016" s="2">
        <v>44297.828460648147</v>
      </c>
      <c r="U3016" s="2">
        <v>44088.534444444442</v>
      </c>
      <c r="V3016" t="b">
        <v>0</v>
      </c>
      <c r="W3016" t="s">
        <v>83</v>
      </c>
      <c r="X3016" t="s">
        <v>5547</v>
      </c>
      <c r="Z3016" t="b">
        <v>1</v>
      </c>
      <c r="AA3016" t="s">
        <v>40</v>
      </c>
      <c r="AB3016" t="s">
        <v>42</v>
      </c>
      <c r="AC3016" t="b">
        <v>0</v>
      </c>
      <c r="AD3016" t="b">
        <v>1</v>
      </c>
      <c r="AE3016" s="3">
        <v>5850</v>
      </c>
      <c r="AF3016" s="3">
        <v>5850</v>
      </c>
    </row>
    <row r="3017" spans="1:32" x14ac:dyDescent="0.3">
      <c r="A3017" t="s">
        <v>5354</v>
      </c>
      <c r="B3017" t="b">
        <v>0</v>
      </c>
      <c r="D3017" t="b">
        <v>0</v>
      </c>
      <c r="E3017" s="1">
        <v>44084</v>
      </c>
      <c r="F3017" t="b">
        <v>1</v>
      </c>
      <c r="G3017" t="s">
        <v>74</v>
      </c>
      <c r="H3017" t="b">
        <v>0</v>
      </c>
      <c r="I3017" s="2">
        <v>44060.553749999999</v>
      </c>
      <c r="J3017" t="b">
        <v>0</v>
      </c>
      <c r="K3017" t="b">
        <v>0</v>
      </c>
      <c r="L3017" t="s">
        <v>286</v>
      </c>
      <c r="M3017">
        <v>3</v>
      </c>
      <c r="N3017">
        <v>2020</v>
      </c>
      <c r="O3017" t="s">
        <v>5</v>
      </c>
      <c r="P3017" t="s">
        <v>5</v>
      </c>
      <c r="Q3017" t="s">
        <v>69</v>
      </c>
      <c r="R3017" t="s">
        <v>87</v>
      </c>
      <c r="S3017" s="2">
        <v>44297.838888888888</v>
      </c>
      <c r="U3017" s="2">
        <v>44084.865347222221</v>
      </c>
      <c r="V3017" t="b">
        <v>0</v>
      </c>
      <c r="W3017" t="s">
        <v>121</v>
      </c>
      <c r="X3017" t="s">
        <v>5579</v>
      </c>
      <c r="Z3017" t="b">
        <v>1</v>
      </c>
      <c r="AA3017" t="s">
        <v>74</v>
      </c>
      <c r="AB3017" t="s">
        <v>42</v>
      </c>
      <c r="AC3017" t="b">
        <v>0</v>
      </c>
      <c r="AD3017" t="b">
        <v>1</v>
      </c>
      <c r="AE3017" s="3">
        <v>134733.31</v>
      </c>
      <c r="AF3017" s="3">
        <v>134733.31</v>
      </c>
    </row>
    <row r="3018" spans="1:32" x14ac:dyDescent="0.3">
      <c r="A3018" t="s">
        <v>770</v>
      </c>
      <c r="B3018" t="b">
        <v>0</v>
      </c>
      <c r="D3018" t="b">
        <v>0</v>
      </c>
      <c r="E3018" s="1">
        <v>44085</v>
      </c>
      <c r="F3018" t="b">
        <v>1</v>
      </c>
      <c r="G3018" t="s">
        <v>159</v>
      </c>
      <c r="H3018" t="b">
        <v>0</v>
      </c>
      <c r="I3018" s="2">
        <v>44012.588090277779</v>
      </c>
      <c r="J3018" t="b">
        <v>0</v>
      </c>
      <c r="K3018" t="b">
        <v>0</v>
      </c>
      <c r="L3018" t="s">
        <v>286</v>
      </c>
      <c r="M3018">
        <v>3</v>
      </c>
      <c r="N3018">
        <v>2020</v>
      </c>
      <c r="O3018" t="s">
        <v>5</v>
      </c>
      <c r="P3018" t="s">
        <v>5</v>
      </c>
      <c r="R3018" t="s">
        <v>87</v>
      </c>
      <c r="S3018" s="2">
        <v>44297.837673611109</v>
      </c>
      <c r="U3018" s="2">
        <v>44087.569606481484</v>
      </c>
      <c r="V3018" t="b">
        <v>0</v>
      </c>
      <c r="W3018" t="s">
        <v>121</v>
      </c>
      <c r="X3018" t="s">
        <v>4787</v>
      </c>
      <c r="Z3018" t="b">
        <v>0</v>
      </c>
      <c r="AA3018" t="s">
        <v>159</v>
      </c>
      <c r="AB3018" t="s">
        <v>42</v>
      </c>
      <c r="AC3018" t="b">
        <v>0</v>
      </c>
      <c r="AD3018" t="b">
        <v>1</v>
      </c>
      <c r="AE3018" s="3">
        <v>19999.98</v>
      </c>
      <c r="AF3018" s="3">
        <v>19999.98</v>
      </c>
    </row>
    <row r="3019" spans="1:32" x14ac:dyDescent="0.3">
      <c r="A3019" t="s">
        <v>4507</v>
      </c>
      <c r="B3019" t="b">
        <v>0</v>
      </c>
      <c r="D3019" t="b">
        <v>0</v>
      </c>
      <c r="E3019" s="1">
        <v>44085</v>
      </c>
      <c r="F3019" t="b">
        <v>1</v>
      </c>
      <c r="G3019" t="s">
        <v>159</v>
      </c>
      <c r="H3019" t="b">
        <v>0</v>
      </c>
      <c r="I3019" s="2">
        <v>44083.727118055554</v>
      </c>
      <c r="J3019" t="b">
        <v>0</v>
      </c>
      <c r="K3019" t="b">
        <v>0</v>
      </c>
      <c r="L3019" t="s">
        <v>286</v>
      </c>
      <c r="M3019">
        <v>3</v>
      </c>
      <c r="N3019">
        <v>2020</v>
      </c>
      <c r="O3019" t="s">
        <v>5</v>
      </c>
      <c r="P3019" t="s">
        <v>5</v>
      </c>
      <c r="Q3019" t="s">
        <v>120</v>
      </c>
      <c r="R3019" t="s">
        <v>87</v>
      </c>
      <c r="S3019" s="2">
        <v>44296.95826388889</v>
      </c>
      <c r="U3019" s="2">
        <v>44087.568993055553</v>
      </c>
      <c r="V3019" t="b">
        <v>0</v>
      </c>
      <c r="W3019" t="s">
        <v>45</v>
      </c>
      <c r="X3019" t="s">
        <v>4796</v>
      </c>
      <c r="Z3019" t="b">
        <v>0</v>
      </c>
      <c r="AA3019" t="s">
        <v>159</v>
      </c>
      <c r="AB3019" t="s">
        <v>42</v>
      </c>
      <c r="AC3019" t="b">
        <v>0</v>
      </c>
      <c r="AD3019" t="b">
        <v>1</v>
      </c>
      <c r="AE3019" s="3">
        <v>12000</v>
      </c>
      <c r="AF3019" s="3">
        <v>12000</v>
      </c>
    </row>
    <row r="3020" spans="1:32" x14ac:dyDescent="0.3">
      <c r="A3020" t="s">
        <v>4642</v>
      </c>
      <c r="B3020" t="b">
        <v>0</v>
      </c>
      <c r="D3020" t="b">
        <v>0</v>
      </c>
      <c r="E3020" s="1">
        <v>44085</v>
      </c>
      <c r="F3020" t="b">
        <v>1</v>
      </c>
      <c r="G3020" t="s">
        <v>159</v>
      </c>
      <c r="H3020" t="b">
        <v>0</v>
      </c>
      <c r="I3020" s="2">
        <v>44085.843958333331</v>
      </c>
      <c r="J3020" t="b">
        <v>0</v>
      </c>
      <c r="K3020" t="b">
        <v>0</v>
      </c>
      <c r="L3020" t="s">
        <v>286</v>
      </c>
      <c r="M3020">
        <v>3</v>
      </c>
      <c r="N3020">
        <v>2020</v>
      </c>
      <c r="O3020" t="s">
        <v>5</v>
      </c>
      <c r="P3020" t="s">
        <v>5</v>
      </c>
      <c r="Q3020" t="s">
        <v>120</v>
      </c>
      <c r="R3020" t="s">
        <v>87</v>
      </c>
      <c r="S3020" s="2">
        <v>44296.95826388889</v>
      </c>
      <c r="V3020" t="b">
        <v>0</v>
      </c>
      <c r="W3020" t="s">
        <v>98</v>
      </c>
      <c r="X3020" t="s">
        <v>4878</v>
      </c>
      <c r="Z3020" t="b">
        <v>0</v>
      </c>
      <c r="AA3020" t="s">
        <v>159</v>
      </c>
      <c r="AB3020" t="s">
        <v>42</v>
      </c>
      <c r="AC3020" t="b">
        <v>0</v>
      </c>
      <c r="AD3020" t="b">
        <v>1</v>
      </c>
      <c r="AE3020" s="3">
        <v>4995</v>
      </c>
      <c r="AF3020" s="3">
        <v>4995</v>
      </c>
    </row>
    <row r="3021" spans="1:32" x14ac:dyDescent="0.3">
      <c r="A3021" t="s">
        <v>2954</v>
      </c>
      <c r="B3021" t="b">
        <v>0</v>
      </c>
      <c r="D3021" t="b">
        <v>0</v>
      </c>
      <c r="E3021" s="1">
        <v>44085</v>
      </c>
      <c r="F3021" t="b">
        <v>1</v>
      </c>
      <c r="G3021" t="s">
        <v>1034</v>
      </c>
      <c r="H3021" t="b">
        <v>1</v>
      </c>
      <c r="I3021" s="2">
        <v>44049.821446759262</v>
      </c>
      <c r="J3021" t="b">
        <v>0</v>
      </c>
      <c r="K3021" t="b">
        <v>0</v>
      </c>
      <c r="L3021" t="s">
        <v>286</v>
      </c>
      <c r="M3021">
        <v>3</v>
      </c>
      <c r="N3021">
        <v>2020</v>
      </c>
      <c r="O3021" t="s">
        <v>5</v>
      </c>
      <c r="P3021" t="s">
        <v>5</v>
      </c>
      <c r="Q3021" t="s">
        <v>110</v>
      </c>
      <c r="R3021" t="s">
        <v>87</v>
      </c>
      <c r="S3021" s="2">
        <v>44297.83829861111</v>
      </c>
      <c r="U3021" s="2">
        <v>44085.902511574073</v>
      </c>
      <c r="V3021" t="b">
        <v>0</v>
      </c>
      <c r="W3021" t="s">
        <v>121</v>
      </c>
      <c r="X3021" t="s">
        <v>5199</v>
      </c>
      <c r="Z3021" t="b">
        <v>0</v>
      </c>
      <c r="AA3021" t="s">
        <v>1034</v>
      </c>
      <c r="AB3021" t="s">
        <v>42</v>
      </c>
      <c r="AC3021" t="b">
        <v>0</v>
      </c>
      <c r="AD3021" t="b">
        <v>1</v>
      </c>
      <c r="AE3021" s="3">
        <v>60745.5</v>
      </c>
      <c r="AF3021" s="3">
        <v>60745.5</v>
      </c>
    </row>
    <row r="3022" spans="1:32" x14ac:dyDescent="0.3">
      <c r="A3022" t="s">
        <v>5573</v>
      </c>
      <c r="B3022" t="b">
        <v>0</v>
      </c>
      <c r="D3022" t="b">
        <v>0</v>
      </c>
      <c r="E3022" s="1">
        <v>44085</v>
      </c>
      <c r="F3022" t="b">
        <v>1</v>
      </c>
      <c r="G3022" t="s">
        <v>51</v>
      </c>
      <c r="H3022" t="b">
        <v>0</v>
      </c>
      <c r="I3022" s="2">
        <v>43815.069108796299</v>
      </c>
      <c r="J3022" t="b">
        <v>0</v>
      </c>
      <c r="K3022" t="b">
        <v>0</v>
      </c>
      <c r="L3022" t="s">
        <v>286</v>
      </c>
      <c r="M3022">
        <v>3</v>
      </c>
      <c r="N3022">
        <v>2020</v>
      </c>
      <c r="O3022" t="s">
        <v>5</v>
      </c>
      <c r="P3022" t="s">
        <v>5</v>
      </c>
      <c r="Q3022" t="s">
        <v>49</v>
      </c>
      <c r="R3022" t="s">
        <v>1234</v>
      </c>
      <c r="S3022" s="2">
        <v>44361.668171296296</v>
      </c>
      <c r="U3022" s="2">
        <v>44085.490069444444</v>
      </c>
      <c r="V3022" t="b">
        <v>0</v>
      </c>
      <c r="W3022" t="s">
        <v>121</v>
      </c>
      <c r="X3022" t="s">
        <v>5574</v>
      </c>
      <c r="Z3022" t="b">
        <v>1</v>
      </c>
      <c r="AA3022" t="s">
        <v>1234</v>
      </c>
      <c r="AB3022" t="s">
        <v>42</v>
      </c>
      <c r="AC3022" t="b">
        <v>0</v>
      </c>
      <c r="AD3022" t="b">
        <v>1</v>
      </c>
      <c r="AE3022" s="3">
        <v>48750</v>
      </c>
      <c r="AF3022" s="3">
        <v>48750</v>
      </c>
    </row>
    <row r="3023" spans="1:32" x14ac:dyDescent="0.3">
      <c r="A3023" t="s">
        <v>1635</v>
      </c>
      <c r="B3023" t="b">
        <v>0</v>
      </c>
      <c r="D3023" t="b">
        <v>0</v>
      </c>
      <c r="E3023" s="1">
        <v>44088</v>
      </c>
      <c r="F3023" t="b">
        <v>1</v>
      </c>
      <c r="G3023" t="s">
        <v>40</v>
      </c>
      <c r="H3023" t="b">
        <v>0</v>
      </c>
      <c r="I3023" s="2">
        <v>43671.777280092596</v>
      </c>
      <c r="J3023" t="b">
        <v>0</v>
      </c>
      <c r="K3023" t="b">
        <v>0</v>
      </c>
      <c r="L3023" t="s">
        <v>286</v>
      </c>
      <c r="M3023">
        <v>3</v>
      </c>
      <c r="N3023">
        <v>2020</v>
      </c>
      <c r="O3023" t="s">
        <v>5</v>
      </c>
      <c r="P3023" t="s">
        <v>5</v>
      </c>
      <c r="Q3023" t="s">
        <v>35</v>
      </c>
      <c r="R3023" t="s">
        <v>40</v>
      </c>
      <c r="S3023" s="2">
        <v>44180.58520833333</v>
      </c>
      <c r="U3023" s="2">
        <v>44088.558842592596</v>
      </c>
      <c r="V3023" t="b">
        <v>0</v>
      </c>
      <c r="W3023" t="s">
        <v>98</v>
      </c>
      <c r="X3023" t="s">
        <v>5111</v>
      </c>
      <c r="Z3023" t="b">
        <v>0</v>
      </c>
      <c r="AA3023" t="s">
        <v>194</v>
      </c>
      <c r="AB3023" t="s">
        <v>42</v>
      </c>
      <c r="AC3023" t="b">
        <v>0</v>
      </c>
      <c r="AD3023" t="b">
        <v>1</v>
      </c>
      <c r="AE3023" s="3">
        <v>59996.75</v>
      </c>
      <c r="AF3023" s="3">
        <v>59996.75</v>
      </c>
    </row>
    <row r="3024" spans="1:32" x14ac:dyDescent="0.3">
      <c r="A3024" t="s">
        <v>1635</v>
      </c>
      <c r="B3024" t="b">
        <v>0</v>
      </c>
      <c r="D3024" t="b">
        <v>0</v>
      </c>
      <c r="E3024" s="1">
        <v>44088</v>
      </c>
      <c r="F3024" t="b">
        <v>1</v>
      </c>
      <c r="G3024" t="s">
        <v>40</v>
      </c>
      <c r="H3024" t="b">
        <v>0</v>
      </c>
      <c r="I3024" s="2">
        <v>43950.838831018518</v>
      </c>
      <c r="J3024" t="b">
        <v>0</v>
      </c>
      <c r="K3024" t="b">
        <v>0</v>
      </c>
      <c r="L3024" t="s">
        <v>286</v>
      </c>
      <c r="M3024">
        <v>3</v>
      </c>
      <c r="N3024">
        <v>2020</v>
      </c>
      <c r="O3024" t="s">
        <v>5</v>
      </c>
      <c r="P3024" t="s">
        <v>5</v>
      </c>
      <c r="Q3024" t="s">
        <v>35</v>
      </c>
      <c r="R3024" t="s">
        <v>40</v>
      </c>
      <c r="S3024" s="2">
        <v>44180.58520833333</v>
      </c>
      <c r="U3024" s="2">
        <v>44088.559050925927</v>
      </c>
      <c r="V3024" t="b">
        <v>0</v>
      </c>
      <c r="W3024" t="s">
        <v>98</v>
      </c>
      <c r="X3024" t="s">
        <v>5118</v>
      </c>
      <c r="Z3024" t="b">
        <v>0</v>
      </c>
      <c r="AA3024" t="s">
        <v>194</v>
      </c>
      <c r="AB3024" t="s">
        <v>42</v>
      </c>
      <c r="AC3024" t="b">
        <v>0</v>
      </c>
      <c r="AD3024" t="b">
        <v>1</v>
      </c>
      <c r="AE3024" s="3">
        <v>26000</v>
      </c>
      <c r="AF3024" s="3">
        <v>26000</v>
      </c>
    </row>
    <row r="3025" spans="1:32" x14ac:dyDescent="0.3">
      <c r="A3025" t="s">
        <v>1239</v>
      </c>
      <c r="B3025" t="b">
        <v>0</v>
      </c>
      <c r="D3025" t="b">
        <v>0</v>
      </c>
      <c r="E3025" s="1">
        <v>44088</v>
      </c>
      <c r="F3025" t="b">
        <v>1</v>
      </c>
      <c r="G3025" t="s">
        <v>66</v>
      </c>
      <c r="H3025" t="b">
        <v>0</v>
      </c>
      <c r="I3025" s="2">
        <v>43524.918923611112</v>
      </c>
      <c r="J3025" t="b">
        <v>0</v>
      </c>
      <c r="K3025" t="b">
        <v>0</v>
      </c>
      <c r="L3025" t="s">
        <v>286</v>
      </c>
      <c r="M3025">
        <v>3</v>
      </c>
      <c r="N3025">
        <v>2020</v>
      </c>
      <c r="O3025" t="s">
        <v>5</v>
      </c>
      <c r="P3025" t="s">
        <v>5</v>
      </c>
      <c r="Q3025" t="s">
        <v>35</v>
      </c>
      <c r="R3025" t="s">
        <v>87</v>
      </c>
      <c r="S3025" s="2">
        <v>44297.837673611109</v>
      </c>
      <c r="U3025" s="2">
        <v>44088.573634259257</v>
      </c>
      <c r="V3025" t="b">
        <v>1</v>
      </c>
      <c r="W3025" t="s">
        <v>121</v>
      </c>
      <c r="X3025" t="s">
        <v>5140</v>
      </c>
      <c r="Z3025" t="b">
        <v>0</v>
      </c>
      <c r="AA3025" t="s">
        <v>66</v>
      </c>
      <c r="AB3025" t="s">
        <v>42</v>
      </c>
      <c r="AC3025" t="b">
        <v>0</v>
      </c>
      <c r="AD3025" t="b">
        <v>1</v>
      </c>
      <c r="AE3025" s="3">
        <v>6806800</v>
      </c>
      <c r="AF3025" s="3">
        <v>6806800</v>
      </c>
    </row>
    <row r="3026" spans="1:32" x14ac:dyDescent="0.3">
      <c r="A3026" t="s">
        <v>4912</v>
      </c>
      <c r="B3026" t="b">
        <v>0</v>
      </c>
      <c r="D3026" t="b">
        <v>0</v>
      </c>
      <c r="E3026" s="1">
        <v>44089</v>
      </c>
      <c r="F3026" t="b">
        <v>1</v>
      </c>
      <c r="G3026" t="s">
        <v>123</v>
      </c>
      <c r="H3026" t="b">
        <v>0</v>
      </c>
      <c r="I3026" s="2">
        <v>43977.573969907404</v>
      </c>
      <c r="J3026" t="b">
        <v>0</v>
      </c>
      <c r="K3026" t="b">
        <v>0</v>
      </c>
      <c r="L3026" t="s">
        <v>286</v>
      </c>
      <c r="M3026">
        <v>3</v>
      </c>
      <c r="N3026">
        <v>2020</v>
      </c>
      <c r="O3026" t="s">
        <v>5</v>
      </c>
      <c r="P3026" t="s">
        <v>5</v>
      </c>
      <c r="Q3026" t="s">
        <v>110</v>
      </c>
      <c r="R3026" t="s">
        <v>159</v>
      </c>
      <c r="S3026" s="2">
        <v>44355.773136574076</v>
      </c>
      <c r="U3026" s="2">
        <v>44090.852800925924</v>
      </c>
      <c r="V3026" t="b">
        <v>0</v>
      </c>
      <c r="W3026" t="s">
        <v>1252</v>
      </c>
      <c r="X3026" t="s">
        <v>4913</v>
      </c>
      <c r="Z3026" t="b">
        <v>0</v>
      </c>
      <c r="AA3026" t="s">
        <v>123</v>
      </c>
      <c r="AB3026" t="s">
        <v>42</v>
      </c>
      <c r="AC3026" t="b">
        <v>0</v>
      </c>
      <c r="AD3026" t="b">
        <v>1</v>
      </c>
      <c r="AE3026" s="3">
        <v>77565.5</v>
      </c>
      <c r="AF3026" s="3">
        <v>77565.5</v>
      </c>
    </row>
    <row r="3027" spans="1:32" x14ac:dyDescent="0.3">
      <c r="A3027" t="s">
        <v>4512</v>
      </c>
      <c r="B3027" t="b">
        <v>0</v>
      </c>
      <c r="D3027" t="b">
        <v>0</v>
      </c>
      <c r="E3027" s="1">
        <v>44089</v>
      </c>
      <c r="F3027" t="b">
        <v>1</v>
      </c>
      <c r="G3027" t="s">
        <v>123</v>
      </c>
      <c r="H3027" t="b">
        <v>1</v>
      </c>
      <c r="I3027" s="2">
        <v>44054.823530092595</v>
      </c>
      <c r="J3027" t="b">
        <v>0</v>
      </c>
      <c r="K3027" t="b">
        <v>0</v>
      </c>
      <c r="L3027" t="s">
        <v>286</v>
      </c>
      <c r="M3027">
        <v>3</v>
      </c>
      <c r="N3027">
        <v>2020</v>
      </c>
      <c r="O3027" t="s">
        <v>5</v>
      </c>
      <c r="P3027" t="s">
        <v>5</v>
      </c>
      <c r="Q3027" t="s">
        <v>120</v>
      </c>
      <c r="R3027" t="s">
        <v>87</v>
      </c>
      <c r="S3027" s="2">
        <v>44296.95826388889</v>
      </c>
      <c r="U3027" s="2">
        <v>44089.589259259257</v>
      </c>
      <c r="V3027" t="b">
        <v>0</v>
      </c>
      <c r="W3027" t="s">
        <v>1224</v>
      </c>
      <c r="X3027" t="s">
        <v>5189</v>
      </c>
      <c r="Z3027" t="b">
        <v>0</v>
      </c>
      <c r="AA3027" t="s">
        <v>179</v>
      </c>
      <c r="AB3027" t="s">
        <v>42</v>
      </c>
      <c r="AC3027" t="b">
        <v>0</v>
      </c>
      <c r="AD3027" t="b">
        <v>1</v>
      </c>
      <c r="AE3027" s="3">
        <v>123450</v>
      </c>
      <c r="AF3027" s="3">
        <v>123450</v>
      </c>
    </row>
    <row r="3028" spans="1:32" x14ac:dyDescent="0.3">
      <c r="A3028" t="s">
        <v>1354</v>
      </c>
      <c r="B3028" t="b">
        <v>0</v>
      </c>
      <c r="D3028" t="b">
        <v>0</v>
      </c>
      <c r="E3028" s="1">
        <v>44090</v>
      </c>
      <c r="F3028" t="b">
        <v>1</v>
      </c>
      <c r="G3028" t="s">
        <v>123</v>
      </c>
      <c r="H3028" t="b">
        <v>0</v>
      </c>
      <c r="I3028" s="2">
        <v>44089.750092592592</v>
      </c>
      <c r="J3028" t="b">
        <v>0</v>
      </c>
      <c r="K3028" t="b">
        <v>0</v>
      </c>
      <c r="L3028" t="s">
        <v>286</v>
      </c>
      <c r="M3028">
        <v>3</v>
      </c>
      <c r="N3028">
        <v>2020</v>
      </c>
      <c r="O3028" t="s">
        <v>5</v>
      </c>
      <c r="P3028" t="s">
        <v>5</v>
      </c>
      <c r="Q3028" t="s">
        <v>120</v>
      </c>
      <c r="R3028" t="s">
        <v>87</v>
      </c>
      <c r="S3028" s="2">
        <v>44296.95826388889</v>
      </c>
      <c r="U3028" s="2">
        <v>44095.655902777777</v>
      </c>
      <c r="V3028" t="b">
        <v>0</v>
      </c>
      <c r="W3028" t="s">
        <v>141</v>
      </c>
      <c r="X3028" t="s">
        <v>4900</v>
      </c>
      <c r="Z3028" t="b">
        <v>0</v>
      </c>
      <c r="AA3028" t="s">
        <v>123</v>
      </c>
      <c r="AB3028" t="s">
        <v>42</v>
      </c>
      <c r="AC3028" t="b">
        <v>0</v>
      </c>
      <c r="AD3028" t="b">
        <v>1</v>
      </c>
      <c r="AE3028" s="3">
        <v>3500</v>
      </c>
      <c r="AF3028" s="3">
        <v>3500</v>
      </c>
    </row>
    <row r="3029" spans="1:32" x14ac:dyDescent="0.3">
      <c r="A3029" t="s">
        <v>1292</v>
      </c>
      <c r="B3029" t="b">
        <v>0</v>
      </c>
      <c r="D3029" t="b">
        <v>0</v>
      </c>
      <c r="E3029" s="1">
        <v>44091</v>
      </c>
      <c r="F3029" t="b">
        <v>1</v>
      </c>
      <c r="G3029" t="s">
        <v>1332</v>
      </c>
      <c r="H3029" t="b">
        <v>0</v>
      </c>
      <c r="I3029" s="2">
        <v>44029.910254629627</v>
      </c>
      <c r="J3029" t="b">
        <v>0</v>
      </c>
      <c r="K3029" t="b">
        <v>0</v>
      </c>
      <c r="L3029" t="s">
        <v>286</v>
      </c>
      <c r="M3029">
        <v>3</v>
      </c>
      <c r="N3029">
        <v>2020</v>
      </c>
      <c r="O3029" t="s">
        <v>5</v>
      </c>
      <c r="P3029" t="s">
        <v>5</v>
      </c>
      <c r="R3029" t="s">
        <v>87</v>
      </c>
      <c r="S3029" s="2">
        <v>44297.8278587963</v>
      </c>
      <c r="U3029" s="2">
        <v>44091.636157407411</v>
      </c>
      <c r="V3029" t="b">
        <v>0</v>
      </c>
      <c r="W3029" t="s">
        <v>83</v>
      </c>
      <c r="X3029" t="s">
        <v>4803</v>
      </c>
      <c r="Z3029" t="b">
        <v>0</v>
      </c>
      <c r="AA3029" t="s">
        <v>1332</v>
      </c>
      <c r="AB3029" t="s">
        <v>42</v>
      </c>
      <c r="AC3029" t="b">
        <v>0</v>
      </c>
      <c r="AD3029" t="b">
        <v>1</v>
      </c>
      <c r="AE3029" s="3">
        <v>145600</v>
      </c>
      <c r="AF3029" s="3">
        <v>145600</v>
      </c>
    </row>
    <row r="3030" spans="1:32" x14ac:dyDescent="0.3">
      <c r="A3030" t="s">
        <v>5564</v>
      </c>
      <c r="B3030" t="b">
        <v>0</v>
      </c>
      <c r="D3030" t="b">
        <v>0</v>
      </c>
      <c r="E3030" s="1">
        <v>44091</v>
      </c>
      <c r="F3030" t="b">
        <v>1</v>
      </c>
      <c r="G3030" t="s">
        <v>1234</v>
      </c>
      <c r="H3030" t="b">
        <v>0</v>
      </c>
      <c r="I3030" s="2">
        <v>43941.520416666666</v>
      </c>
      <c r="J3030" t="b">
        <v>0</v>
      </c>
      <c r="K3030" t="b">
        <v>0</v>
      </c>
      <c r="L3030" t="s">
        <v>286</v>
      </c>
      <c r="M3030">
        <v>3</v>
      </c>
      <c r="N3030">
        <v>2020</v>
      </c>
      <c r="O3030" t="s">
        <v>5</v>
      </c>
      <c r="P3030" t="s">
        <v>5</v>
      </c>
      <c r="Q3030" t="s">
        <v>49</v>
      </c>
      <c r="R3030" t="s">
        <v>1234</v>
      </c>
      <c r="S3030" s="2">
        <v>44361.692962962959</v>
      </c>
      <c r="U3030" s="2">
        <v>44091.61074074074</v>
      </c>
      <c r="V3030" t="b">
        <v>0</v>
      </c>
      <c r="W3030" t="s">
        <v>121</v>
      </c>
      <c r="X3030" t="s">
        <v>5565</v>
      </c>
      <c r="Z3030" t="b">
        <v>1</v>
      </c>
      <c r="AA3030" t="s">
        <v>1234</v>
      </c>
      <c r="AB3030" t="s">
        <v>42</v>
      </c>
      <c r="AC3030" t="b">
        <v>0</v>
      </c>
      <c r="AD3030" t="b">
        <v>1</v>
      </c>
      <c r="AE3030" s="3">
        <v>48750</v>
      </c>
      <c r="AF3030" s="3">
        <v>48750</v>
      </c>
    </row>
    <row r="3031" spans="1:32" x14ac:dyDescent="0.3">
      <c r="A3031" t="s">
        <v>2857</v>
      </c>
      <c r="B3031" t="b">
        <v>0</v>
      </c>
      <c r="D3031" t="b">
        <v>0</v>
      </c>
      <c r="E3031" s="1">
        <v>44092</v>
      </c>
      <c r="F3031" t="b">
        <v>1</v>
      </c>
      <c r="G3031" t="s">
        <v>1332</v>
      </c>
      <c r="H3031" t="b">
        <v>0</v>
      </c>
      <c r="I3031" s="2">
        <v>44029.901990740742</v>
      </c>
      <c r="J3031" t="b">
        <v>0</v>
      </c>
      <c r="K3031" t="b">
        <v>0</v>
      </c>
      <c r="L3031" t="s">
        <v>286</v>
      </c>
      <c r="M3031">
        <v>3</v>
      </c>
      <c r="N3031">
        <v>2020</v>
      </c>
      <c r="O3031" t="s">
        <v>5</v>
      </c>
      <c r="P3031" t="s">
        <v>5</v>
      </c>
      <c r="R3031" t="s">
        <v>87</v>
      </c>
      <c r="S3031" s="2">
        <v>44297.8278587963</v>
      </c>
      <c r="U3031" s="2">
        <v>44095.086527777778</v>
      </c>
      <c r="V3031" t="b">
        <v>0</v>
      </c>
      <c r="W3031" t="s">
        <v>83</v>
      </c>
      <c r="X3031" t="s">
        <v>4802</v>
      </c>
      <c r="Z3031" t="b">
        <v>0</v>
      </c>
      <c r="AA3031" t="s">
        <v>1332</v>
      </c>
      <c r="AB3031" t="s">
        <v>42</v>
      </c>
      <c r="AC3031" t="b">
        <v>0</v>
      </c>
      <c r="AD3031" t="b">
        <v>1</v>
      </c>
      <c r="AE3031" s="3">
        <v>145600</v>
      </c>
      <c r="AF3031" s="3">
        <v>145600</v>
      </c>
    </row>
    <row r="3032" spans="1:32" x14ac:dyDescent="0.3">
      <c r="A3032" t="s">
        <v>160</v>
      </c>
      <c r="B3032" t="b">
        <v>0</v>
      </c>
      <c r="D3032" t="b">
        <v>0</v>
      </c>
      <c r="E3032" s="1">
        <v>44092</v>
      </c>
      <c r="F3032" t="b">
        <v>1</v>
      </c>
      <c r="G3032" t="s">
        <v>159</v>
      </c>
      <c r="H3032" t="b">
        <v>0</v>
      </c>
      <c r="I3032" s="2">
        <v>44092.588738425926</v>
      </c>
      <c r="J3032" t="b">
        <v>0</v>
      </c>
      <c r="K3032" t="b">
        <v>0</v>
      </c>
      <c r="L3032" t="s">
        <v>286</v>
      </c>
      <c r="M3032">
        <v>3</v>
      </c>
      <c r="N3032">
        <v>2020</v>
      </c>
      <c r="O3032" t="s">
        <v>5</v>
      </c>
      <c r="P3032" t="s">
        <v>5</v>
      </c>
      <c r="R3032" t="s">
        <v>87</v>
      </c>
      <c r="S3032" s="2">
        <v>44296.95826388889</v>
      </c>
      <c r="V3032" t="b">
        <v>0</v>
      </c>
      <c r="W3032" t="s">
        <v>98</v>
      </c>
      <c r="X3032" t="s">
        <v>4859</v>
      </c>
      <c r="Z3032" t="b">
        <v>0</v>
      </c>
      <c r="AA3032" t="s">
        <v>159</v>
      </c>
      <c r="AB3032" t="s">
        <v>42</v>
      </c>
      <c r="AC3032" t="b">
        <v>0</v>
      </c>
      <c r="AD3032" t="b">
        <v>1</v>
      </c>
      <c r="AE3032" s="3">
        <v>6385</v>
      </c>
      <c r="AF3032" s="3">
        <v>6385</v>
      </c>
    </row>
    <row r="3033" spans="1:32" x14ac:dyDescent="0.3">
      <c r="A3033" t="s">
        <v>3754</v>
      </c>
      <c r="B3033" t="b">
        <v>0</v>
      </c>
      <c r="D3033" t="b">
        <v>0</v>
      </c>
      <c r="E3033" s="1">
        <v>44092</v>
      </c>
      <c r="F3033" t="b">
        <v>1</v>
      </c>
      <c r="G3033" t="s">
        <v>74</v>
      </c>
      <c r="H3033" t="b">
        <v>0</v>
      </c>
      <c r="I3033" s="2">
        <v>43014.991481481484</v>
      </c>
      <c r="J3033" t="b">
        <v>0</v>
      </c>
      <c r="K3033" t="b">
        <v>0</v>
      </c>
      <c r="L3033" t="s">
        <v>286</v>
      </c>
      <c r="M3033">
        <v>3</v>
      </c>
      <c r="N3033">
        <v>2020</v>
      </c>
      <c r="O3033" t="s">
        <v>5</v>
      </c>
      <c r="P3033" t="s">
        <v>5</v>
      </c>
      <c r="Q3033" t="s">
        <v>69</v>
      </c>
      <c r="R3033" t="s">
        <v>87</v>
      </c>
      <c r="S3033" s="2">
        <v>44297.837673611109</v>
      </c>
      <c r="U3033" s="2">
        <v>44092.75445601852</v>
      </c>
      <c r="V3033" t="b">
        <v>0</v>
      </c>
      <c r="W3033" t="s">
        <v>121</v>
      </c>
      <c r="X3033" t="s">
        <v>5494</v>
      </c>
      <c r="Z3033" t="b">
        <v>1</v>
      </c>
      <c r="AA3033" t="s">
        <v>229</v>
      </c>
      <c r="AB3033" t="s">
        <v>42</v>
      </c>
      <c r="AC3033" t="b">
        <v>0</v>
      </c>
      <c r="AD3033" t="b">
        <v>1</v>
      </c>
      <c r="AE3033" s="3">
        <v>75371.320000000007</v>
      </c>
      <c r="AF3033" s="3">
        <v>75371.320000000007</v>
      </c>
    </row>
    <row r="3034" spans="1:32" x14ac:dyDescent="0.3">
      <c r="A3034" t="s">
        <v>5710</v>
      </c>
      <c r="B3034" t="b">
        <v>0</v>
      </c>
      <c r="D3034" t="b">
        <v>0</v>
      </c>
      <c r="E3034" s="1">
        <v>44092</v>
      </c>
      <c r="F3034" t="b">
        <v>1</v>
      </c>
      <c r="G3034" t="s">
        <v>36</v>
      </c>
      <c r="H3034" t="b">
        <v>1</v>
      </c>
      <c r="I3034" s="2">
        <v>43719.859814814816</v>
      </c>
      <c r="J3034" t="b">
        <v>0</v>
      </c>
      <c r="K3034" t="b">
        <v>0</v>
      </c>
      <c r="L3034" t="s">
        <v>286</v>
      </c>
      <c r="M3034">
        <v>3</v>
      </c>
      <c r="N3034">
        <v>2020</v>
      </c>
      <c r="O3034" t="s">
        <v>5</v>
      </c>
      <c r="P3034" t="s">
        <v>5</v>
      </c>
      <c r="Q3034" t="s">
        <v>69</v>
      </c>
      <c r="R3034" t="s">
        <v>40</v>
      </c>
      <c r="S3034" s="2">
        <v>44205.814502314817</v>
      </c>
      <c r="U3034" s="2">
        <v>44092.582395833335</v>
      </c>
      <c r="V3034" t="b">
        <v>0</v>
      </c>
      <c r="W3034" t="s">
        <v>37</v>
      </c>
      <c r="X3034" t="s">
        <v>5711</v>
      </c>
      <c r="Y3034" t="s">
        <v>1253</v>
      </c>
      <c r="Z3034" t="b">
        <v>1</v>
      </c>
      <c r="AA3034" t="s">
        <v>229</v>
      </c>
      <c r="AB3034" t="s">
        <v>42</v>
      </c>
      <c r="AC3034" t="b">
        <v>0</v>
      </c>
      <c r="AD3034" t="b">
        <v>1</v>
      </c>
      <c r="AE3034" s="3">
        <v>62580.3</v>
      </c>
      <c r="AF3034" s="3">
        <v>62580.3</v>
      </c>
    </row>
    <row r="3035" spans="1:32" x14ac:dyDescent="0.3">
      <c r="A3035" t="s">
        <v>4370</v>
      </c>
      <c r="B3035" t="b">
        <v>0</v>
      </c>
      <c r="D3035" t="b">
        <v>0</v>
      </c>
      <c r="E3035" s="1">
        <v>44095</v>
      </c>
      <c r="F3035" t="b">
        <v>1</v>
      </c>
      <c r="G3035" t="s">
        <v>40</v>
      </c>
      <c r="H3035" t="b">
        <v>1</v>
      </c>
      <c r="I3035" s="2">
        <v>43566.817743055559</v>
      </c>
      <c r="J3035" t="b">
        <v>0</v>
      </c>
      <c r="K3035" t="b">
        <v>0</v>
      </c>
      <c r="L3035" t="s">
        <v>286</v>
      </c>
      <c r="M3035">
        <v>3</v>
      </c>
      <c r="N3035">
        <v>2020</v>
      </c>
      <c r="O3035" t="s">
        <v>34</v>
      </c>
      <c r="P3035" t="s">
        <v>34</v>
      </c>
      <c r="Q3035" t="s">
        <v>69</v>
      </c>
      <c r="R3035" t="s">
        <v>87</v>
      </c>
      <c r="S3035" s="2">
        <v>44297.8278587963</v>
      </c>
      <c r="U3035" s="2">
        <v>44103.840277777781</v>
      </c>
      <c r="V3035" t="b">
        <v>0</v>
      </c>
      <c r="W3035" t="s">
        <v>83</v>
      </c>
      <c r="X3035" t="s">
        <v>4371</v>
      </c>
      <c r="Z3035" t="b">
        <v>0</v>
      </c>
      <c r="AA3035" t="s">
        <v>74</v>
      </c>
      <c r="AB3035" t="s">
        <v>38</v>
      </c>
      <c r="AC3035" t="b">
        <v>0</v>
      </c>
      <c r="AD3035" t="b">
        <v>0</v>
      </c>
      <c r="AE3035" s="3">
        <v>64782.63</v>
      </c>
      <c r="AF3035" s="3">
        <v>0</v>
      </c>
    </row>
    <row r="3036" spans="1:32" x14ac:dyDescent="0.3">
      <c r="A3036" t="s">
        <v>3187</v>
      </c>
      <c r="B3036" t="b">
        <v>0</v>
      </c>
      <c r="D3036" t="b">
        <v>0</v>
      </c>
      <c r="E3036" s="1">
        <v>44095</v>
      </c>
      <c r="F3036" t="b">
        <v>1</v>
      </c>
      <c r="G3036" t="s">
        <v>159</v>
      </c>
      <c r="H3036" t="b">
        <v>0</v>
      </c>
      <c r="I3036" s="2">
        <v>44096.532013888886</v>
      </c>
      <c r="J3036" t="b">
        <v>0</v>
      </c>
      <c r="K3036" t="b">
        <v>0</v>
      </c>
      <c r="L3036" t="s">
        <v>286</v>
      </c>
      <c r="M3036">
        <v>3</v>
      </c>
      <c r="N3036">
        <v>2020</v>
      </c>
      <c r="O3036" t="s">
        <v>5</v>
      </c>
      <c r="P3036" t="s">
        <v>5</v>
      </c>
      <c r="R3036" t="s">
        <v>87</v>
      </c>
      <c r="S3036" s="2">
        <v>44296.95826388889</v>
      </c>
      <c r="V3036" t="b">
        <v>0</v>
      </c>
      <c r="W3036" t="s">
        <v>45</v>
      </c>
      <c r="X3036" t="s">
        <v>4797</v>
      </c>
      <c r="Z3036" t="b">
        <v>0</v>
      </c>
      <c r="AA3036" t="s">
        <v>159</v>
      </c>
      <c r="AB3036" t="s">
        <v>42</v>
      </c>
      <c r="AC3036" t="b">
        <v>0</v>
      </c>
      <c r="AD3036" t="b">
        <v>1</v>
      </c>
      <c r="AE3036" s="3">
        <v>3200</v>
      </c>
      <c r="AF3036" s="3">
        <v>3200</v>
      </c>
    </row>
    <row r="3037" spans="1:32" x14ac:dyDescent="0.3">
      <c r="A3037" t="s">
        <v>5185</v>
      </c>
      <c r="B3037" t="b">
        <v>0</v>
      </c>
      <c r="D3037" t="b">
        <v>0</v>
      </c>
      <c r="E3037" s="1">
        <v>44095</v>
      </c>
      <c r="F3037" t="b">
        <v>1</v>
      </c>
      <c r="G3037" t="s">
        <v>1034</v>
      </c>
      <c r="H3037" t="b">
        <v>1</v>
      </c>
      <c r="I3037" s="2">
        <v>43915.891331018516</v>
      </c>
      <c r="J3037" t="b">
        <v>0</v>
      </c>
      <c r="K3037" t="b">
        <v>0</v>
      </c>
      <c r="L3037" t="s">
        <v>286</v>
      </c>
      <c r="M3037">
        <v>3</v>
      </c>
      <c r="N3037">
        <v>2020</v>
      </c>
      <c r="O3037" t="s">
        <v>5</v>
      </c>
      <c r="P3037" t="s">
        <v>5</v>
      </c>
      <c r="Q3037" t="s">
        <v>120</v>
      </c>
      <c r="R3037" t="s">
        <v>87</v>
      </c>
      <c r="S3037" s="2">
        <v>44297.83829861111</v>
      </c>
      <c r="U3037" s="2">
        <v>44095.591087962966</v>
      </c>
      <c r="V3037" t="b">
        <v>0</v>
      </c>
      <c r="W3037" t="s">
        <v>121</v>
      </c>
      <c r="X3037" t="s">
        <v>5186</v>
      </c>
      <c r="Z3037" t="b">
        <v>0</v>
      </c>
      <c r="AA3037" t="s">
        <v>1034</v>
      </c>
      <c r="AB3037" t="s">
        <v>42</v>
      </c>
      <c r="AC3037" t="b">
        <v>0</v>
      </c>
      <c r="AD3037" t="b">
        <v>1</v>
      </c>
      <c r="AE3037" s="3">
        <v>122820</v>
      </c>
      <c r="AF3037" s="3">
        <v>122820</v>
      </c>
    </row>
    <row r="3038" spans="1:32" x14ac:dyDescent="0.3">
      <c r="A3038" t="s">
        <v>175</v>
      </c>
      <c r="B3038" t="b">
        <v>0</v>
      </c>
      <c r="D3038" t="b">
        <v>0</v>
      </c>
      <c r="E3038" s="1">
        <v>44095</v>
      </c>
      <c r="F3038" t="b">
        <v>1</v>
      </c>
      <c r="G3038" t="s">
        <v>123</v>
      </c>
      <c r="H3038" t="b">
        <v>0</v>
      </c>
      <c r="I3038" s="2">
        <v>43903.887881944444</v>
      </c>
      <c r="J3038" t="b">
        <v>0</v>
      </c>
      <c r="K3038" t="b">
        <v>0</v>
      </c>
      <c r="L3038" t="s">
        <v>286</v>
      </c>
      <c r="M3038">
        <v>3</v>
      </c>
      <c r="N3038">
        <v>2020</v>
      </c>
      <c r="O3038" t="s">
        <v>5</v>
      </c>
      <c r="P3038" t="s">
        <v>5</v>
      </c>
      <c r="Q3038" t="s">
        <v>120</v>
      </c>
      <c r="R3038" t="s">
        <v>87</v>
      </c>
      <c r="S3038" s="2">
        <v>44296.95826388889</v>
      </c>
      <c r="U3038" s="2">
        <v>44095.865034722221</v>
      </c>
      <c r="V3038" t="b">
        <v>0</v>
      </c>
      <c r="W3038" t="s">
        <v>141</v>
      </c>
      <c r="X3038" t="s">
        <v>5892</v>
      </c>
      <c r="Z3038" t="b">
        <v>0</v>
      </c>
      <c r="AA3038" t="s">
        <v>222</v>
      </c>
      <c r="AB3038" t="s">
        <v>42</v>
      </c>
      <c r="AC3038" t="b">
        <v>0</v>
      </c>
      <c r="AD3038" t="b">
        <v>1</v>
      </c>
      <c r="AE3038" s="3">
        <v>67500</v>
      </c>
      <c r="AF3038" s="3">
        <v>67500</v>
      </c>
    </row>
    <row r="3039" spans="1:32" x14ac:dyDescent="0.3">
      <c r="A3039" t="s">
        <v>5712</v>
      </c>
      <c r="B3039" t="b">
        <v>0</v>
      </c>
      <c r="D3039" t="b">
        <v>0</v>
      </c>
      <c r="E3039" s="1">
        <v>44096</v>
      </c>
      <c r="F3039" t="b">
        <v>1</v>
      </c>
      <c r="G3039" t="s">
        <v>229</v>
      </c>
      <c r="H3039" t="b">
        <v>1</v>
      </c>
      <c r="I3039" s="2">
        <v>43686.990844907406</v>
      </c>
      <c r="J3039" t="b">
        <v>0</v>
      </c>
      <c r="K3039" t="b">
        <v>0</v>
      </c>
      <c r="L3039" t="s">
        <v>286</v>
      </c>
      <c r="M3039">
        <v>3</v>
      </c>
      <c r="N3039">
        <v>2020</v>
      </c>
      <c r="O3039" t="s">
        <v>5</v>
      </c>
      <c r="P3039" t="s">
        <v>5</v>
      </c>
      <c r="Q3039" t="s">
        <v>69</v>
      </c>
      <c r="R3039" t="s">
        <v>87</v>
      </c>
      <c r="S3039" s="2">
        <v>44297.828460648147</v>
      </c>
      <c r="U3039" s="2">
        <v>44096.773981481485</v>
      </c>
      <c r="V3039" t="b">
        <v>0</v>
      </c>
      <c r="W3039" t="s">
        <v>83</v>
      </c>
      <c r="X3039" t="s">
        <v>5713</v>
      </c>
      <c r="Y3039" t="s">
        <v>1253</v>
      </c>
      <c r="Z3039" t="b">
        <v>1</v>
      </c>
      <c r="AA3039" t="s">
        <v>229</v>
      </c>
      <c r="AB3039" t="s">
        <v>42</v>
      </c>
      <c r="AC3039" t="b">
        <v>0</v>
      </c>
      <c r="AD3039" t="b">
        <v>1</v>
      </c>
      <c r="AE3039" s="3">
        <v>99422.56</v>
      </c>
      <c r="AF3039" s="3">
        <v>99422.56</v>
      </c>
    </row>
    <row r="3040" spans="1:32" x14ac:dyDescent="0.3">
      <c r="A3040" t="s">
        <v>4588</v>
      </c>
      <c r="B3040" t="b">
        <v>0</v>
      </c>
      <c r="D3040" t="b">
        <v>0</v>
      </c>
      <c r="E3040" s="1">
        <v>44096</v>
      </c>
      <c r="F3040" t="b">
        <v>1</v>
      </c>
      <c r="G3040" t="s">
        <v>246</v>
      </c>
      <c r="H3040" t="b">
        <v>0</v>
      </c>
      <c r="I3040" s="2">
        <v>43889.88009259259</v>
      </c>
      <c r="J3040" t="b">
        <v>0</v>
      </c>
      <c r="K3040" t="b">
        <v>0</v>
      </c>
      <c r="L3040" t="s">
        <v>286</v>
      </c>
      <c r="M3040">
        <v>3</v>
      </c>
      <c r="N3040">
        <v>2020</v>
      </c>
      <c r="O3040" t="s">
        <v>5</v>
      </c>
      <c r="P3040" t="s">
        <v>5</v>
      </c>
      <c r="Q3040" t="s">
        <v>120</v>
      </c>
      <c r="R3040" t="s">
        <v>87</v>
      </c>
      <c r="S3040" s="2">
        <v>44296.95826388889</v>
      </c>
      <c r="U3040" s="2">
        <v>44096.565659722219</v>
      </c>
      <c r="V3040" t="b">
        <v>0</v>
      </c>
      <c r="W3040" t="s">
        <v>111</v>
      </c>
      <c r="X3040" t="s">
        <v>5891</v>
      </c>
      <c r="Z3040" t="b">
        <v>0</v>
      </c>
      <c r="AA3040" t="s">
        <v>222</v>
      </c>
      <c r="AB3040" t="s">
        <v>42</v>
      </c>
      <c r="AC3040" t="b">
        <v>0</v>
      </c>
      <c r="AD3040" t="b">
        <v>1</v>
      </c>
      <c r="AE3040" s="3">
        <v>93085</v>
      </c>
      <c r="AF3040" s="3">
        <v>93085</v>
      </c>
    </row>
    <row r="3041" spans="1:32" x14ac:dyDescent="0.3">
      <c r="A3041" t="s">
        <v>143</v>
      </c>
      <c r="B3041" t="b">
        <v>0</v>
      </c>
      <c r="D3041" t="b">
        <v>0</v>
      </c>
      <c r="E3041" s="1">
        <v>44097</v>
      </c>
      <c r="F3041" t="b">
        <v>1</v>
      </c>
      <c r="G3041" t="s">
        <v>40</v>
      </c>
      <c r="H3041" t="b">
        <v>0</v>
      </c>
      <c r="I3041" s="2">
        <v>43901.727708333332</v>
      </c>
      <c r="J3041" t="b">
        <v>0</v>
      </c>
      <c r="K3041" t="b">
        <v>0</v>
      </c>
      <c r="L3041" t="s">
        <v>286</v>
      </c>
      <c r="M3041">
        <v>3</v>
      </c>
      <c r="N3041">
        <v>2020</v>
      </c>
      <c r="O3041" t="s">
        <v>5</v>
      </c>
      <c r="P3041" t="s">
        <v>5</v>
      </c>
      <c r="Q3041" t="s">
        <v>69</v>
      </c>
      <c r="R3041" t="s">
        <v>87</v>
      </c>
      <c r="S3041" s="2">
        <v>44297.828460648147</v>
      </c>
      <c r="U3041" s="2">
        <v>44097.720567129632</v>
      </c>
      <c r="V3041" t="b">
        <v>0</v>
      </c>
      <c r="W3041" t="s">
        <v>83</v>
      </c>
      <c r="X3041" t="s">
        <v>5563</v>
      </c>
      <c r="Z3041" t="b">
        <v>1</v>
      </c>
      <c r="AA3041" t="s">
        <v>40</v>
      </c>
      <c r="AB3041" t="s">
        <v>42</v>
      </c>
      <c r="AC3041" t="b">
        <v>0</v>
      </c>
      <c r="AD3041" t="b">
        <v>1</v>
      </c>
      <c r="AE3041" s="3">
        <v>19500</v>
      </c>
      <c r="AF3041" s="3">
        <v>19500</v>
      </c>
    </row>
    <row r="3042" spans="1:32" x14ac:dyDescent="0.3">
      <c r="A3042" t="s">
        <v>5575</v>
      </c>
      <c r="B3042" t="b">
        <v>0</v>
      </c>
      <c r="D3042" t="b">
        <v>0</v>
      </c>
      <c r="E3042" s="1">
        <v>44097</v>
      </c>
      <c r="F3042" t="b">
        <v>1</v>
      </c>
      <c r="G3042" t="s">
        <v>40</v>
      </c>
      <c r="H3042" t="b">
        <v>0</v>
      </c>
      <c r="I3042" s="2">
        <v>44008.862187500003</v>
      </c>
      <c r="J3042" t="b">
        <v>0</v>
      </c>
      <c r="K3042" t="b">
        <v>0</v>
      </c>
      <c r="L3042" t="s">
        <v>286</v>
      </c>
      <c r="M3042">
        <v>3</v>
      </c>
      <c r="N3042">
        <v>2020</v>
      </c>
      <c r="O3042" t="s">
        <v>5</v>
      </c>
      <c r="P3042" t="s">
        <v>5</v>
      </c>
      <c r="Q3042" t="s">
        <v>49</v>
      </c>
      <c r="R3042" t="s">
        <v>87</v>
      </c>
      <c r="S3042" s="2">
        <v>44297.8278587963</v>
      </c>
      <c r="U3042" s="2">
        <v>44097.707708333335</v>
      </c>
      <c r="V3042" t="b">
        <v>0</v>
      </c>
      <c r="W3042" t="s">
        <v>83</v>
      </c>
      <c r="X3042" t="s">
        <v>5576</v>
      </c>
      <c r="Z3042" t="b">
        <v>1</v>
      </c>
      <c r="AA3042" t="s">
        <v>40</v>
      </c>
      <c r="AB3042" t="s">
        <v>42</v>
      </c>
      <c r="AC3042" t="b">
        <v>0</v>
      </c>
      <c r="AD3042" t="b">
        <v>1</v>
      </c>
      <c r="AE3042" s="3">
        <v>10400</v>
      </c>
      <c r="AF3042" s="3">
        <v>10400</v>
      </c>
    </row>
    <row r="3043" spans="1:32" x14ac:dyDescent="0.3">
      <c r="A3043" t="s">
        <v>336</v>
      </c>
      <c r="B3043" t="b">
        <v>0</v>
      </c>
      <c r="D3043" t="b">
        <v>0</v>
      </c>
      <c r="E3043" s="1">
        <v>44099</v>
      </c>
      <c r="F3043" t="b">
        <v>1</v>
      </c>
      <c r="G3043" t="s">
        <v>109</v>
      </c>
      <c r="H3043" t="b">
        <v>1</v>
      </c>
      <c r="I3043" s="2">
        <v>42484.755370370367</v>
      </c>
      <c r="J3043" t="b">
        <v>0</v>
      </c>
      <c r="K3043" t="b">
        <v>0</v>
      </c>
      <c r="L3043" t="s">
        <v>286</v>
      </c>
      <c r="M3043">
        <v>3</v>
      </c>
      <c r="N3043">
        <v>2020</v>
      </c>
      <c r="O3043" t="s">
        <v>34</v>
      </c>
      <c r="P3043" t="s">
        <v>34</v>
      </c>
      <c r="Q3043" t="s">
        <v>5975</v>
      </c>
      <c r="R3043" t="s">
        <v>87</v>
      </c>
      <c r="S3043" s="2">
        <v>44296.959062499998</v>
      </c>
      <c r="U3043" s="2">
        <v>43952.842361111114</v>
      </c>
      <c r="V3043" t="b">
        <v>0</v>
      </c>
      <c r="W3043" t="s">
        <v>141</v>
      </c>
      <c r="X3043" t="s">
        <v>337</v>
      </c>
      <c r="Z3043" t="b">
        <v>0</v>
      </c>
      <c r="AA3043" t="s">
        <v>123</v>
      </c>
      <c r="AB3043" t="s">
        <v>38</v>
      </c>
      <c r="AC3043" t="b">
        <v>0</v>
      </c>
      <c r="AD3043" t="b">
        <v>0</v>
      </c>
      <c r="AE3043" s="3">
        <v>86045</v>
      </c>
      <c r="AF3043" s="3">
        <v>0</v>
      </c>
    </row>
    <row r="3044" spans="1:32" x14ac:dyDescent="0.3">
      <c r="A3044" t="s">
        <v>2943</v>
      </c>
      <c r="B3044" t="b">
        <v>0</v>
      </c>
      <c r="D3044" t="b">
        <v>0</v>
      </c>
      <c r="E3044" s="1">
        <v>44099</v>
      </c>
      <c r="F3044" t="b">
        <v>1</v>
      </c>
      <c r="G3044" t="s">
        <v>179</v>
      </c>
      <c r="H3044" t="b">
        <v>0</v>
      </c>
      <c r="I3044" s="2">
        <v>44083.740173611113</v>
      </c>
      <c r="J3044" t="b">
        <v>0</v>
      </c>
      <c r="K3044" t="b">
        <v>0</v>
      </c>
      <c r="L3044" t="s">
        <v>286</v>
      </c>
      <c r="M3044">
        <v>3</v>
      </c>
      <c r="N3044">
        <v>2020</v>
      </c>
      <c r="O3044" t="s">
        <v>34</v>
      </c>
      <c r="P3044" t="s">
        <v>34</v>
      </c>
      <c r="Q3044" t="s">
        <v>120</v>
      </c>
      <c r="R3044" t="s">
        <v>87</v>
      </c>
      <c r="S3044" s="2">
        <v>44297.83829861111</v>
      </c>
      <c r="U3044" s="2">
        <v>44231.5624537037</v>
      </c>
      <c r="V3044" t="b">
        <v>0</v>
      </c>
      <c r="W3044" t="s">
        <v>121</v>
      </c>
      <c r="X3044" t="s">
        <v>3098</v>
      </c>
      <c r="Z3044" t="b">
        <v>0</v>
      </c>
      <c r="AA3044" t="s">
        <v>179</v>
      </c>
      <c r="AB3044" t="s">
        <v>38</v>
      </c>
      <c r="AC3044" t="b">
        <v>0</v>
      </c>
      <c r="AD3044" t="b">
        <v>0</v>
      </c>
      <c r="AE3044" s="3">
        <v>144000</v>
      </c>
      <c r="AF3044" s="3">
        <v>0</v>
      </c>
    </row>
    <row r="3045" spans="1:32" x14ac:dyDescent="0.3">
      <c r="A3045" t="s">
        <v>3274</v>
      </c>
      <c r="B3045" t="b">
        <v>0</v>
      </c>
      <c r="D3045" t="b">
        <v>0</v>
      </c>
      <c r="E3045" s="1">
        <v>44099</v>
      </c>
      <c r="F3045" t="b">
        <v>1</v>
      </c>
      <c r="G3045" t="s">
        <v>123</v>
      </c>
      <c r="H3045" t="b">
        <v>1</v>
      </c>
      <c r="I3045" s="2">
        <v>43763.869143518517</v>
      </c>
      <c r="J3045" t="b">
        <v>0</v>
      </c>
      <c r="K3045" t="b">
        <v>0</v>
      </c>
      <c r="L3045" t="s">
        <v>286</v>
      </c>
      <c r="M3045">
        <v>3</v>
      </c>
      <c r="N3045">
        <v>2020</v>
      </c>
      <c r="O3045" t="s">
        <v>34</v>
      </c>
      <c r="P3045" t="s">
        <v>34</v>
      </c>
      <c r="Q3045" t="s">
        <v>120</v>
      </c>
      <c r="R3045" t="s">
        <v>87</v>
      </c>
      <c r="S3045" s="2">
        <v>44296.959062499998</v>
      </c>
      <c r="U3045" s="2">
        <v>44064.693692129629</v>
      </c>
      <c r="V3045" t="b">
        <v>0</v>
      </c>
      <c r="W3045" t="s">
        <v>37</v>
      </c>
      <c r="X3045" t="s">
        <v>4159</v>
      </c>
      <c r="Z3045" t="b">
        <v>0</v>
      </c>
      <c r="AA3045" t="s">
        <v>1332</v>
      </c>
      <c r="AB3045" t="s">
        <v>38</v>
      </c>
      <c r="AC3045" t="b">
        <v>0</v>
      </c>
      <c r="AD3045" t="b">
        <v>0</v>
      </c>
      <c r="AE3045" s="3">
        <v>152000</v>
      </c>
      <c r="AF3045" s="3">
        <v>0</v>
      </c>
    </row>
    <row r="3046" spans="1:32" x14ac:dyDescent="0.3">
      <c r="A3046" t="s">
        <v>339</v>
      </c>
      <c r="B3046" t="b">
        <v>0</v>
      </c>
      <c r="D3046" t="b">
        <v>0</v>
      </c>
      <c r="E3046" s="1">
        <v>44099</v>
      </c>
      <c r="F3046" t="b">
        <v>1</v>
      </c>
      <c r="G3046" t="s">
        <v>123</v>
      </c>
      <c r="H3046" t="b">
        <v>0</v>
      </c>
      <c r="I3046" s="2">
        <v>44022.087731481479</v>
      </c>
      <c r="J3046" t="b">
        <v>0</v>
      </c>
      <c r="K3046" t="b">
        <v>0</v>
      </c>
      <c r="L3046" t="s">
        <v>286</v>
      </c>
      <c r="M3046">
        <v>3</v>
      </c>
      <c r="N3046">
        <v>2020</v>
      </c>
      <c r="O3046" t="s">
        <v>5</v>
      </c>
      <c r="P3046" t="s">
        <v>5</v>
      </c>
      <c r="Q3046" t="s">
        <v>120</v>
      </c>
      <c r="R3046" t="s">
        <v>87</v>
      </c>
      <c r="S3046" s="2">
        <v>44296.95826388889</v>
      </c>
      <c r="U3046" s="2">
        <v>44099.758333333331</v>
      </c>
      <c r="V3046" t="b">
        <v>0</v>
      </c>
      <c r="W3046" t="s">
        <v>141</v>
      </c>
      <c r="X3046" t="s">
        <v>4801</v>
      </c>
      <c r="Z3046" t="b">
        <v>0</v>
      </c>
      <c r="AA3046" t="s">
        <v>179</v>
      </c>
      <c r="AB3046" t="s">
        <v>42</v>
      </c>
      <c r="AC3046" t="b">
        <v>0</v>
      </c>
      <c r="AD3046" t="b">
        <v>1</v>
      </c>
      <c r="AE3046" s="3">
        <v>136000</v>
      </c>
      <c r="AF3046" s="3">
        <v>136000</v>
      </c>
    </row>
    <row r="3047" spans="1:32" x14ac:dyDescent="0.3">
      <c r="A3047" t="s">
        <v>191</v>
      </c>
      <c r="B3047" t="b">
        <v>0</v>
      </c>
      <c r="D3047" t="b">
        <v>0</v>
      </c>
      <c r="E3047" s="1">
        <v>44099</v>
      </c>
      <c r="F3047" t="b">
        <v>1</v>
      </c>
      <c r="G3047" t="s">
        <v>159</v>
      </c>
      <c r="H3047" t="b">
        <v>0</v>
      </c>
      <c r="I3047" s="2">
        <v>44096.573020833333</v>
      </c>
      <c r="J3047" t="b">
        <v>0</v>
      </c>
      <c r="K3047" t="b">
        <v>0</v>
      </c>
      <c r="L3047" t="s">
        <v>286</v>
      </c>
      <c r="M3047">
        <v>3</v>
      </c>
      <c r="N3047">
        <v>2020</v>
      </c>
      <c r="O3047" t="s">
        <v>5</v>
      </c>
      <c r="P3047" t="s">
        <v>5</v>
      </c>
      <c r="Q3047" t="s">
        <v>120</v>
      </c>
      <c r="R3047" t="s">
        <v>87</v>
      </c>
      <c r="S3047" s="2">
        <v>44296.95826388889</v>
      </c>
      <c r="U3047" s="2">
        <v>44099.763993055552</v>
      </c>
      <c r="V3047" t="b">
        <v>0</v>
      </c>
      <c r="W3047" t="s">
        <v>37</v>
      </c>
      <c r="X3047" t="s">
        <v>4860</v>
      </c>
      <c r="Z3047" t="b">
        <v>0</v>
      </c>
      <c r="AA3047" t="s">
        <v>159</v>
      </c>
      <c r="AB3047" t="s">
        <v>42</v>
      </c>
      <c r="AC3047" t="b">
        <v>0</v>
      </c>
      <c r="AD3047" t="b">
        <v>1</v>
      </c>
      <c r="AE3047" s="3">
        <v>5690</v>
      </c>
      <c r="AF3047" s="3">
        <v>5690</v>
      </c>
    </row>
    <row r="3048" spans="1:32" x14ac:dyDescent="0.3">
      <c r="A3048" t="s">
        <v>2937</v>
      </c>
      <c r="B3048" t="b">
        <v>0</v>
      </c>
      <c r="D3048" t="b">
        <v>0</v>
      </c>
      <c r="E3048" s="1">
        <v>44099</v>
      </c>
      <c r="F3048" t="b">
        <v>1</v>
      </c>
      <c r="G3048" t="s">
        <v>123</v>
      </c>
      <c r="H3048" t="b">
        <v>1</v>
      </c>
      <c r="I3048" s="2">
        <v>43867.70412037037</v>
      </c>
      <c r="J3048" t="b">
        <v>0</v>
      </c>
      <c r="K3048" t="b">
        <v>0</v>
      </c>
      <c r="L3048" t="s">
        <v>286</v>
      </c>
      <c r="M3048">
        <v>3</v>
      </c>
      <c r="N3048">
        <v>2020</v>
      </c>
      <c r="O3048" t="s">
        <v>5</v>
      </c>
      <c r="P3048" t="s">
        <v>5</v>
      </c>
      <c r="Q3048" t="s">
        <v>120</v>
      </c>
      <c r="R3048" t="s">
        <v>87</v>
      </c>
      <c r="S3048" s="2">
        <v>44296.95826388889</v>
      </c>
      <c r="U3048" s="2">
        <v>44099.544942129629</v>
      </c>
      <c r="V3048" t="b">
        <v>0</v>
      </c>
      <c r="W3048" t="s">
        <v>37</v>
      </c>
      <c r="X3048" t="s">
        <v>5195</v>
      </c>
      <c r="Z3048" t="b">
        <v>0</v>
      </c>
      <c r="AA3048" t="s">
        <v>123</v>
      </c>
      <c r="AB3048" t="s">
        <v>42</v>
      </c>
      <c r="AC3048" t="b">
        <v>0</v>
      </c>
      <c r="AD3048" t="b">
        <v>1</v>
      </c>
      <c r="AE3048" s="3">
        <v>140000</v>
      </c>
      <c r="AF3048" s="3">
        <v>140000</v>
      </c>
    </row>
    <row r="3049" spans="1:32" x14ac:dyDescent="0.3">
      <c r="A3049" t="s">
        <v>164</v>
      </c>
      <c r="B3049" t="b">
        <v>0</v>
      </c>
      <c r="D3049" t="b">
        <v>0</v>
      </c>
      <c r="E3049" s="1">
        <v>44102</v>
      </c>
      <c r="F3049" t="b">
        <v>1</v>
      </c>
      <c r="G3049" t="s">
        <v>109</v>
      </c>
      <c r="H3049" t="b">
        <v>1</v>
      </c>
      <c r="I3049" s="2">
        <v>42520.492060185185</v>
      </c>
      <c r="J3049" t="b">
        <v>0</v>
      </c>
      <c r="K3049" t="b">
        <v>0</v>
      </c>
      <c r="L3049" t="s">
        <v>286</v>
      </c>
      <c r="M3049">
        <v>3</v>
      </c>
      <c r="N3049">
        <v>2020</v>
      </c>
      <c r="O3049" t="s">
        <v>34</v>
      </c>
      <c r="P3049" t="s">
        <v>34</v>
      </c>
      <c r="Q3049" t="s">
        <v>5971</v>
      </c>
      <c r="R3049" t="s">
        <v>87</v>
      </c>
      <c r="S3049" s="2">
        <v>44296.959062499998</v>
      </c>
      <c r="U3049" s="2">
        <v>43969.469618055555</v>
      </c>
      <c r="V3049" t="b">
        <v>0</v>
      </c>
      <c r="W3049" t="s">
        <v>141</v>
      </c>
      <c r="X3049" t="s">
        <v>418</v>
      </c>
      <c r="Z3049" t="b">
        <v>0</v>
      </c>
      <c r="AA3049" t="s">
        <v>123</v>
      </c>
      <c r="AB3049" t="s">
        <v>38</v>
      </c>
      <c r="AC3049" t="b">
        <v>0</v>
      </c>
      <c r="AD3049" t="b">
        <v>0</v>
      </c>
      <c r="AE3049" s="3">
        <v>54805</v>
      </c>
      <c r="AF3049" s="3">
        <v>0</v>
      </c>
    </row>
    <row r="3050" spans="1:32" x14ac:dyDescent="0.3">
      <c r="A3050" t="s">
        <v>191</v>
      </c>
      <c r="B3050" t="b">
        <v>0</v>
      </c>
      <c r="D3050" t="b">
        <v>0</v>
      </c>
      <c r="E3050" s="1">
        <v>44102</v>
      </c>
      <c r="F3050" t="b">
        <v>1</v>
      </c>
      <c r="G3050" t="s">
        <v>159</v>
      </c>
      <c r="H3050" t="b">
        <v>0</v>
      </c>
      <c r="I3050" s="2">
        <v>43892.835810185185</v>
      </c>
      <c r="J3050" t="b">
        <v>0</v>
      </c>
      <c r="K3050" t="b">
        <v>0</v>
      </c>
      <c r="L3050" t="s">
        <v>286</v>
      </c>
      <c r="M3050">
        <v>3</v>
      </c>
      <c r="N3050">
        <v>2020</v>
      </c>
      <c r="O3050" t="s">
        <v>34</v>
      </c>
      <c r="P3050" t="s">
        <v>34</v>
      </c>
      <c r="R3050" t="s">
        <v>87</v>
      </c>
      <c r="S3050" s="2">
        <v>44296.959062499998</v>
      </c>
      <c r="U3050" s="2">
        <v>44103.127870370372</v>
      </c>
      <c r="V3050" t="b">
        <v>0</v>
      </c>
      <c r="W3050" t="s">
        <v>37</v>
      </c>
      <c r="X3050" t="s">
        <v>3156</v>
      </c>
      <c r="Z3050" t="b">
        <v>0</v>
      </c>
      <c r="AA3050" t="s">
        <v>159</v>
      </c>
      <c r="AB3050" t="s">
        <v>38</v>
      </c>
      <c r="AC3050" t="b">
        <v>0</v>
      </c>
      <c r="AD3050" t="b">
        <v>0</v>
      </c>
      <c r="AE3050" s="3">
        <v>9735</v>
      </c>
      <c r="AF3050" s="3">
        <v>0</v>
      </c>
    </row>
    <row r="3051" spans="1:32" x14ac:dyDescent="0.3">
      <c r="A3051" t="s">
        <v>365</v>
      </c>
      <c r="B3051" t="b">
        <v>0</v>
      </c>
      <c r="D3051" t="b">
        <v>0</v>
      </c>
      <c r="E3051" s="1">
        <v>44102</v>
      </c>
      <c r="F3051" t="b">
        <v>1</v>
      </c>
      <c r="G3051" t="s">
        <v>159</v>
      </c>
      <c r="H3051" t="b">
        <v>0</v>
      </c>
      <c r="I3051" s="2">
        <v>44098.541400462964</v>
      </c>
      <c r="J3051" t="b">
        <v>0</v>
      </c>
      <c r="K3051" t="b">
        <v>0</v>
      </c>
      <c r="L3051" t="s">
        <v>286</v>
      </c>
      <c r="M3051">
        <v>3</v>
      </c>
      <c r="N3051">
        <v>2020</v>
      </c>
      <c r="O3051" t="s">
        <v>5</v>
      </c>
      <c r="P3051" t="s">
        <v>5</v>
      </c>
      <c r="Q3051" t="s">
        <v>120</v>
      </c>
      <c r="R3051" t="s">
        <v>87</v>
      </c>
      <c r="S3051" s="2">
        <v>44297.836145833331</v>
      </c>
      <c r="U3051" s="2">
        <v>44103.105023148149</v>
      </c>
      <c r="V3051" t="b">
        <v>0</v>
      </c>
      <c r="W3051" t="s">
        <v>83</v>
      </c>
      <c r="X3051" t="s">
        <v>4798</v>
      </c>
      <c r="Z3051" t="b">
        <v>0</v>
      </c>
      <c r="AA3051" t="s">
        <v>159</v>
      </c>
      <c r="AB3051" t="s">
        <v>42</v>
      </c>
      <c r="AC3051" t="b">
        <v>0</v>
      </c>
      <c r="AD3051" t="b">
        <v>1</v>
      </c>
      <c r="AE3051" s="3">
        <v>8000</v>
      </c>
      <c r="AF3051" s="3">
        <v>8000</v>
      </c>
    </row>
    <row r="3052" spans="1:32" x14ac:dyDescent="0.3">
      <c r="A3052" t="s">
        <v>272</v>
      </c>
      <c r="B3052" t="b">
        <v>0</v>
      </c>
      <c r="D3052" t="b">
        <v>0</v>
      </c>
      <c r="E3052" s="1">
        <v>44102</v>
      </c>
      <c r="F3052" t="b">
        <v>1</v>
      </c>
      <c r="G3052" t="s">
        <v>159</v>
      </c>
      <c r="H3052" t="b">
        <v>0</v>
      </c>
      <c r="I3052" s="2">
        <v>44076.62226851852</v>
      </c>
      <c r="J3052" t="b">
        <v>0</v>
      </c>
      <c r="K3052" t="b">
        <v>0</v>
      </c>
      <c r="L3052" t="s">
        <v>286</v>
      </c>
      <c r="M3052">
        <v>3</v>
      </c>
      <c r="N3052">
        <v>2020</v>
      </c>
      <c r="O3052" t="s">
        <v>5</v>
      </c>
      <c r="P3052" t="s">
        <v>5</v>
      </c>
      <c r="R3052" t="s">
        <v>87</v>
      </c>
      <c r="S3052" s="2">
        <v>44296.95826388889</v>
      </c>
      <c r="U3052" s="2">
        <v>44102.921956018516</v>
      </c>
      <c r="V3052" t="b">
        <v>0</v>
      </c>
      <c r="W3052" t="s">
        <v>37</v>
      </c>
      <c r="X3052" t="s">
        <v>4889</v>
      </c>
      <c r="Z3052" t="b">
        <v>0</v>
      </c>
      <c r="AA3052" t="s">
        <v>159</v>
      </c>
      <c r="AB3052" t="s">
        <v>42</v>
      </c>
      <c r="AC3052" t="b">
        <v>0</v>
      </c>
      <c r="AD3052" t="b">
        <v>1</v>
      </c>
      <c r="AE3052" s="3">
        <v>8950</v>
      </c>
      <c r="AF3052" s="3">
        <v>8950</v>
      </c>
    </row>
    <row r="3053" spans="1:32" x14ac:dyDescent="0.3">
      <c r="A3053" t="s">
        <v>3170</v>
      </c>
      <c r="B3053" t="b">
        <v>0</v>
      </c>
      <c r="D3053" t="b">
        <v>0</v>
      </c>
      <c r="E3053" s="1">
        <v>44102</v>
      </c>
      <c r="F3053" t="b">
        <v>1</v>
      </c>
      <c r="G3053" t="s">
        <v>159</v>
      </c>
      <c r="H3053" t="b">
        <v>0</v>
      </c>
      <c r="I3053" s="2">
        <v>44096.817511574074</v>
      </c>
      <c r="J3053" t="b">
        <v>0</v>
      </c>
      <c r="K3053" t="b">
        <v>0</v>
      </c>
      <c r="L3053" t="s">
        <v>286</v>
      </c>
      <c r="M3053">
        <v>3</v>
      </c>
      <c r="N3053">
        <v>2020</v>
      </c>
      <c r="O3053" t="s">
        <v>5</v>
      </c>
      <c r="P3053" t="s">
        <v>5</v>
      </c>
      <c r="R3053" t="s">
        <v>87</v>
      </c>
      <c r="S3053" s="2">
        <v>44296.95826388889</v>
      </c>
      <c r="U3053" s="2">
        <v>44103.107847222222</v>
      </c>
      <c r="V3053" t="b">
        <v>0</v>
      </c>
      <c r="W3053" t="s">
        <v>37</v>
      </c>
      <c r="X3053" t="s">
        <v>4890</v>
      </c>
      <c r="Z3053" t="b">
        <v>0</v>
      </c>
      <c r="AA3053" t="s">
        <v>159</v>
      </c>
      <c r="AB3053" t="s">
        <v>42</v>
      </c>
      <c r="AC3053" t="b">
        <v>0</v>
      </c>
      <c r="AD3053" t="b">
        <v>1</v>
      </c>
      <c r="AE3053" s="3">
        <v>4500</v>
      </c>
      <c r="AF3053" s="3">
        <v>4500</v>
      </c>
    </row>
    <row r="3054" spans="1:32" x14ac:dyDescent="0.3">
      <c r="A3054" t="s">
        <v>1188</v>
      </c>
      <c r="B3054" t="b">
        <v>0</v>
      </c>
      <c r="D3054" t="b">
        <v>0</v>
      </c>
      <c r="E3054" s="1">
        <v>44102</v>
      </c>
      <c r="F3054" t="b">
        <v>1</v>
      </c>
      <c r="G3054" t="s">
        <v>51</v>
      </c>
      <c r="H3054" t="b">
        <v>0</v>
      </c>
      <c r="I3054" s="2">
        <v>44096.788391203707</v>
      </c>
      <c r="J3054" t="b">
        <v>0</v>
      </c>
      <c r="K3054" t="b">
        <v>0</v>
      </c>
      <c r="L3054" t="s">
        <v>286</v>
      </c>
      <c r="M3054">
        <v>3</v>
      </c>
      <c r="N3054">
        <v>2020</v>
      </c>
      <c r="O3054" t="s">
        <v>5</v>
      </c>
      <c r="P3054" t="s">
        <v>5</v>
      </c>
      <c r="Q3054" t="s">
        <v>49</v>
      </c>
      <c r="R3054" t="s">
        <v>87</v>
      </c>
      <c r="S3054" s="2">
        <v>44297.838888888888</v>
      </c>
      <c r="U3054" s="2">
        <v>44105.607557870368</v>
      </c>
      <c r="V3054" t="b">
        <v>0</v>
      </c>
      <c r="W3054" t="s">
        <v>121</v>
      </c>
      <c r="X3054" t="s">
        <v>5121</v>
      </c>
      <c r="Z3054" t="b">
        <v>0</v>
      </c>
      <c r="AA3054" t="s">
        <v>51</v>
      </c>
      <c r="AB3054" t="s">
        <v>42</v>
      </c>
      <c r="AC3054" t="b">
        <v>0</v>
      </c>
      <c r="AD3054" t="b">
        <v>1</v>
      </c>
      <c r="AE3054" s="3">
        <v>49938</v>
      </c>
      <c r="AF3054" s="3">
        <v>49938</v>
      </c>
    </row>
    <row r="3055" spans="1:32" x14ac:dyDescent="0.3">
      <c r="A3055" t="s">
        <v>1031</v>
      </c>
      <c r="B3055" t="b">
        <v>0</v>
      </c>
      <c r="D3055" t="b">
        <v>0</v>
      </c>
      <c r="E3055" s="1">
        <v>44103</v>
      </c>
      <c r="F3055" t="b">
        <v>1</v>
      </c>
      <c r="G3055" t="s">
        <v>109</v>
      </c>
      <c r="H3055" t="b">
        <v>0</v>
      </c>
      <c r="I3055" s="2">
        <v>43790.646111111113</v>
      </c>
      <c r="J3055" t="b">
        <v>0</v>
      </c>
      <c r="K3055" t="b">
        <v>0</v>
      </c>
      <c r="L3055" t="s">
        <v>286</v>
      </c>
      <c r="M3055">
        <v>3</v>
      </c>
      <c r="N3055">
        <v>2020</v>
      </c>
      <c r="O3055" t="s">
        <v>34</v>
      </c>
      <c r="P3055" t="s">
        <v>34</v>
      </c>
      <c r="Q3055" t="s">
        <v>120</v>
      </c>
      <c r="R3055" t="s">
        <v>87</v>
      </c>
      <c r="S3055" s="2">
        <v>44297.8278587963</v>
      </c>
      <c r="U3055" s="2">
        <v>43949.659895833334</v>
      </c>
      <c r="V3055" t="b">
        <v>0</v>
      </c>
      <c r="W3055" t="s">
        <v>83</v>
      </c>
      <c r="X3055" t="s">
        <v>4451</v>
      </c>
      <c r="Z3055" t="b">
        <v>0</v>
      </c>
      <c r="AA3055" t="s">
        <v>109</v>
      </c>
      <c r="AB3055" t="s">
        <v>38</v>
      </c>
      <c r="AC3055" t="b">
        <v>0</v>
      </c>
      <c r="AD3055" t="b">
        <v>0</v>
      </c>
      <c r="AE3055" s="3">
        <v>97809</v>
      </c>
      <c r="AF3055" s="3">
        <v>0</v>
      </c>
    </row>
    <row r="3056" spans="1:32" x14ac:dyDescent="0.3">
      <c r="A3056" t="s">
        <v>3187</v>
      </c>
      <c r="B3056" t="b">
        <v>0</v>
      </c>
      <c r="D3056" t="b">
        <v>0</v>
      </c>
      <c r="E3056" s="1">
        <v>44103</v>
      </c>
      <c r="F3056" t="b">
        <v>1</v>
      </c>
      <c r="G3056" t="s">
        <v>159</v>
      </c>
      <c r="H3056" t="b">
        <v>0</v>
      </c>
      <c r="I3056" s="2">
        <v>44103.618321759262</v>
      </c>
      <c r="J3056" t="b">
        <v>0</v>
      </c>
      <c r="K3056" t="b">
        <v>0</v>
      </c>
      <c r="L3056" t="s">
        <v>286</v>
      </c>
      <c r="M3056">
        <v>3</v>
      </c>
      <c r="N3056">
        <v>2020</v>
      </c>
      <c r="O3056" t="s">
        <v>5</v>
      </c>
      <c r="P3056" t="s">
        <v>5</v>
      </c>
      <c r="R3056" t="s">
        <v>87</v>
      </c>
      <c r="S3056" s="2">
        <v>44296.95826388889</v>
      </c>
      <c r="V3056" t="b">
        <v>0</v>
      </c>
      <c r="W3056" t="s">
        <v>45</v>
      </c>
      <c r="X3056" t="s">
        <v>4799</v>
      </c>
      <c r="Z3056" t="b">
        <v>0</v>
      </c>
      <c r="AA3056" t="s">
        <v>159</v>
      </c>
      <c r="AB3056" t="s">
        <v>42</v>
      </c>
      <c r="AC3056" t="b">
        <v>0</v>
      </c>
      <c r="AD3056" t="b">
        <v>1</v>
      </c>
      <c r="AE3056" s="3">
        <v>3200</v>
      </c>
      <c r="AF3056" s="3">
        <v>3200</v>
      </c>
    </row>
    <row r="3057" spans="1:32" x14ac:dyDescent="0.3">
      <c r="A3057" t="s">
        <v>4749</v>
      </c>
      <c r="B3057" t="b">
        <v>0</v>
      </c>
      <c r="D3057" t="b">
        <v>0</v>
      </c>
      <c r="E3057" s="1">
        <v>44103</v>
      </c>
      <c r="F3057" t="b">
        <v>1</v>
      </c>
      <c r="G3057" t="s">
        <v>159</v>
      </c>
      <c r="H3057" t="b">
        <v>0</v>
      </c>
      <c r="I3057" s="2">
        <v>44048.963518518518</v>
      </c>
      <c r="J3057" t="b">
        <v>0</v>
      </c>
      <c r="K3057" t="b">
        <v>0</v>
      </c>
      <c r="L3057" t="s">
        <v>286</v>
      </c>
      <c r="M3057">
        <v>3</v>
      </c>
      <c r="N3057">
        <v>2020</v>
      </c>
      <c r="O3057" t="s">
        <v>5</v>
      </c>
      <c r="P3057" t="s">
        <v>5</v>
      </c>
      <c r="Q3057" t="s">
        <v>120</v>
      </c>
      <c r="R3057" t="s">
        <v>87</v>
      </c>
      <c r="S3057" s="2">
        <v>44296.95826388889</v>
      </c>
      <c r="U3057" s="2">
        <v>44103.598761574074</v>
      </c>
      <c r="V3057" t="b">
        <v>0</v>
      </c>
      <c r="W3057" t="s">
        <v>98</v>
      </c>
      <c r="X3057" t="s">
        <v>4852</v>
      </c>
      <c r="Z3057" t="b">
        <v>0</v>
      </c>
      <c r="AA3057" t="s">
        <v>159</v>
      </c>
      <c r="AB3057" t="s">
        <v>42</v>
      </c>
      <c r="AC3057" t="b">
        <v>0</v>
      </c>
      <c r="AD3057" t="b">
        <v>1</v>
      </c>
      <c r="AE3057" s="3">
        <v>7510</v>
      </c>
      <c r="AF3057" s="3">
        <v>7510</v>
      </c>
    </row>
    <row r="3058" spans="1:32" x14ac:dyDescent="0.3">
      <c r="A3058" t="s">
        <v>2856</v>
      </c>
      <c r="B3058" t="b">
        <v>0</v>
      </c>
      <c r="D3058" t="b">
        <v>0</v>
      </c>
      <c r="E3058" s="1">
        <v>44103</v>
      </c>
      <c r="F3058" t="b">
        <v>1</v>
      </c>
      <c r="G3058" t="s">
        <v>159</v>
      </c>
      <c r="H3058" t="b">
        <v>0</v>
      </c>
      <c r="I3058" s="2">
        <v>43937.641331018516</v>
      </c>
      <c r="J3058" t="b">
        <v>0</v>
      </c>
      <c r="K3058" t="b">
        <v>0</v>
      </c>
      <c r="L3058" t="s">
        <v>286</v>
      </c>
      <c r="M3058">
        <v>3</v>
      </c>
      <c r="N3058">
        <v>2020</v>
      </c>
      <c r="O3058" t="s">
        <v>5</v>
      </c>
      <c r="P3058" t="s">
        <v>5</v>
      </c>
      <c r="R3058" t="s">
        <v>87</v>
      </c>
      <c r="S3058" s="2">
        <v>44297.841400462959</v>
      </c>
      <c r="U3058" s="2">
        <v>44103.886979166666</v>
      </c>
      <c r="V3058" t="b">
        <v>0</v>
      </c>
      <c r="W3058" t="s">
        <v>37</v>
      </c>
      <c r="X3058" t="s">
        <v>4891</v>
      </c>
      <c r="Z3058" t="b">
        <v>0</v>
      </c>
      <c r="AA3058" t="s">
        <v>159</v>
      </c>
      <c r="AB3058" t="s">
        <v>42</v>
      </c>
      <c r="AC3058" t="b">
        <v>0</v>
      </c>
      <c r="AD3058" t="b">
        <v>1</v>
      </c>
      <c r="AE3058" s="3">
        <v>10000</v>
      </c>
      <c r="AF3058" s="3">
        <v>10000</v>
      </c>
    </row>
    <row r="3059" spans="1:32" x14ac:dyDescent="0.3">
      <c r="A3059" t="s">
        <v>164</v>
      </c>
      <c r="B3059" t="b">
        <v>0</v>
      </c>
      <c r="D3059" t="b">
        <v>0</v>
      </c>
      <c r="E3059" s="1">
        <v>44104</v>
      </c>
      <c r="F3059" t="b">
        <v>1</v>
      </c>
      <c r="G3059" t="s">
        <v>109</v>
      </c>
      <c r="H3059" t="b">
        <v>1</v>
      </c>
      <c r="I3059" s="2">
        <v>42520.498807870368</v>
      </c>
      <c r="J3059" t="b">
        <v>0</v>
      </c>
      <c r="K3059" t="b">
        <v>0</v>
      </c>
      <c r="L3059" t="s">
        <v>286</v>
      </c>
      <c r="M3059">
        <v>3</v>
      </c>
      <c r="N3059">
        <v>2020</v>
      </c>
      <c r="O3059" t="s">
        <v>34</v>
      </c>
      <c r="P3059" t="s">
        <v>34</v>
      </c>
      <c r="Q3059" t="s">
        <v>5971</v>
      </c>
      <c r="R3059" t="s">
        <v>87</v>
      </c>
      <c r="S3059" s="2">
        <v>44296.959062499998</v>
      </c>
      <c r="U3059" s="2">
        <v>43969.435856481483</v>
      </c>
      <c r="V3059" t="b">
        <v>0</v>
      </c>
      <c r="W3059" t="s">
        <v>141</v>
      </c>
      <c r="X3059" t="s">
        <v>419</v>
      </c>
      <c r="Z3059" t="b">
        <v>0</v>
      </c>
      <c r="AA3059" t="s">
        <v>123</v>
      </c>
      <c r="AB3059" t="s">
        <v>38</v>
      </c>
      <c r="AC3059" t="b">
        <v>0</v>
      </c>
      <c r="AD3059" t="b">
        <v>0</v>
      </c>
      <c r="AE3059" s="3">
        <v>54805</v>
      </c>
      <c r="AF3059" s="3">
        <v>0</v>
      </c>
    </row>
    <row r="3060" spans="1:32" x14ac:dyDescent="0.3">
      <c r="A3060" t="s">
        <v>164</v>
      </c>
      <c r="B3060" t="b">
        <v>0</v>
      </c>
      <c r="D3060" t="b">
        <v>0</v>
      </c>
      <c r="E3060" s="1">
        <v>44104</v>
      </c>
      <c r="F3060" t="b">
        <v>1</v>
      </c>
      <c r="G3060" t="s">
        <v>109</v>
      </c>
      <c r="H3060" t="b">
        <v>0</v>
      </c>
      <c r="I3060" s="2">
        <v>42545.117222222223</v>
      </c>
      <c r="J3060" t="b">
        <v>0</v>
      </c>
      <c r="K3060" t="b">
        <v>0</v>
      </c>
      <c r="L3060" t="s">
        <v>286</v>
      </c>
      <c r="M3060">
        <v>3</v>
      </c>
      <c r="N3060">
        <v>2020</v>
      </c>
      <c r="O3060" t="s">
        <v>34</v>
      </c>
      <c r="P3060" t="s">
        <v>34</v>
      </c>
      <c r="Q3060" t="s">
        <v>5969</v>
      </c>
      <c r="R3060" t="s">
        <v>87</v>
      </c>
      <c r="S3060" s="2">
        <v>44296.959062499998</v>
      </c>
      <c r="U3060" s="2">
        <v>43969.435208333336</v>
      </c>
      <c r="V3060" t="b">
        <v>0</v>
      </c>
      <c r="W3060" t="s">
        <v>98</v>
      </c>
      <c r="X3060" t="s">
        <v>504</v>
      </c>
      <c r="Z3060" t="b">
        <v>0</v>
      </c>
      <c r="AA3060" t="s">
        <v>123</v>
      </c>
      <c r="AB3060" t="s">
        <v>38</v>
      </c>
      <c r="AC3060" t="b">
        <v>0</v>
      </c>
      <c r="AD3060" t="b">
        <v>0</v>
      </c>
      <c r="AE3060" s="3">
        <v>51805</v>
      </c>
      <c r="AF3060" s="3">
        <v>0</v>
      </c>
    </row>
    <row r="3061" spans="1:32" x14ac:dyDescent="0.3">
      <c r="A3061" t="s">
        <v>553</v>
      </c>
      <c r="B3061" t="b">
        <v>0</v>
      </c>
      <c r="D3061" t="b">
        <v>0</v>
      </c>
      <c r="E3061" s="1">
        <v>44104</v>
      </c>
      <c r="F3061" t="b">
        <v>1</v>
      </c>
      <c r="G3061" t="s">
        <v>109</v>
      </c>
      <c r="H3061" t="b">
        <v>0</v>
      </c>
      <c r="I3061" s="2">
        <v>42545.232835648145</v>
      </c>
      <c r="J3061" t="b">
        <v>0</v>
      </c>
      <c r="K3061" t="b">
        <v>0</v>
      </c>
      <c r="L3061" t="s">
        <v>286</v>
      </c>
      <c r="M3061">
        <v>3</v>
      </c>
      <c r="N3061">
        <v>2020</v>
      </c>
      <c r="O3061" t="s">
        <v>34</v>
      </c>
      <c r="P3061" t="s">
        <v>34</v>
      </c>
      <c r="Q3061" t="s">
        <v>5976</v>
      </c>
      <c r="R3061" t="s">
        <v>87</v>
      </c>
      <c r="S3061" s="2">
        <v>44296.959062499998</v>
      </c>
      <c r="U3061" s="2">
        <v>43969.427754629629</v>
      </c>
      <c r="V3061" t="b">
        <v>0</v>
      </c>
      <c r="W3061" t="s">
        <v>98</v>
      </c>
      <c r="X3061" t="s">
        <v>554</v>
      </c>
      <c r="Z3061" t="b">
        <v>0</v>
      </c>
      <c r="AA3061" t="s">
        <v>123</v>
      </c>
      <c r="AB3061" t="s">
        <v>38</v>
      </c>
      <c r="AC3061" t="b">
        <v>0</v>
      </c>
      <c r="AD3061" t="b">
        <v>0</v>
      </c>
      <c r="AE3061" s="3">
        <v>54805</v>
      </c>
      <c r="AF3061" s="3">
        <v>0</v>
      </c>
    </row>
    <row r="3062" spans="1:32" x14ac:dyDescent="0.3">
      <c r="A3062" t="s">
        <v>578</v>
      </c>
      <c r="B3062" t="b">
        <v>0</v>
      </c>
      <c r="D3062" t="b">
        <v>0</v>
      </c>
      <c r="E3062" s="1">
        <v>44104</v>
      </c>
      <c r="F3062" t="b">
        <v>1</v>
      </c>
      <c r="G3062" t="s">
        <v>109</v>
      </c>
      <c r="H3062" t="b">
        <v>0</v>
      </c>
      <c r="I3062" s="2">
        <v>42545.275266203702</v>
      </c>
      <c r="J3062" t="b">
        <v>0</v>
      </c>
      <c r="K3062" t="b">
        <v>0</v>
      </c>
      <c r="L3062" t="s">
        <v>286</v>
      </c>
      <c r="M3062">
        <v>3</v>
      </c>
      <c r="N3062">
        <v>2020</v>
      </c>
      <c r="O3062" t="s">
        <v>34</v>
      </c>
      <c r="P3062" t="s">
        <v>34</v>
      </c>
      <c r="Q3062" t="s">
        <v>3016</v>
      </c>
      <c r="R3062" t="s">
        <v>87</v>
      </c>
      <c r="S3062" s="2">
        <v>44296.959062499998</v>
      </c>
      <c r="U3062" s="2">
        <v>43969.428252314814</v>
      </c>
      <c r="V3062" t="b">
        <v>0</v>
      </c>
      <c r="W3062" t="s">
        <v>98</v>
      </c>
      <c r="X3062" t="s">
        <v>579</v>
      </c>
      <c r="Z3062" t="b">
        <v>0</v>
      </c>
      <c r="AA3062" t="s">
        <v>123</v>
      </c>
      <c r="AB3062" t="s">
        <v>38</v>
      </c>
      <c r="AC3062" t="b">
        <v>0</v>
      </c>
      <c r="AD3062" t="b">
        <v>0</v>
      </c>
      <c r="AE3062" s="3">
        <v>54805</v>
      </c>
      <c r="AF3062" s="3">
        <v>0</v>
      </c>
    </row>
    <row r="3063" spans="1:32" x14ac:dyDescent="0.3">
      <c r="A3063" t="s">
        <v>262</v>
      </c>
      <c r="B3063" t="b">
        <v>0</v>
      </c>
      <c r="D3063" t="b">
        <v>0</v>
      </c>
      <c r="E3063" s="1">
        <v>44104</v>
      </c>
      <c r="F3063" t="b">
        <v>1</v>
      </c>
      <c r="G3063" t="s">
        <v>109</v>
      </c>
      <c r="H3063" t="b">
        <v>1</v>
      </c>
      <c r="I3063" s="2">
        <v>42548.059583333335</v>
      </c>
      <c r="J3063" t="b">
        <v>0</v>
      </c>
      <c r="K3063" t="b">
        <v>0</v>
      </c>
      <c r="L3063" t="s">
        <v>286</v>
      </c>
      <c r="M3063">
        <v>3</v>
      </c>
      <c r="N3063">
        <v>2020</v>
      </c>
      <c r="O3063" t="s">
        <v>34</v>
      </c>
      <c r="P3063" t="s">
        <v>34</v>
      </c>
      <c r="Q3063" t="s">
        <v>5974</v>
      </c>
      <c r="R3063" t="s">
        <v>87</v>
      </c>
      <c r="S3063" s="2">
        <v>44296.959062499998</v>
      </c>
      <c r="U3063" s="2">
        <v>43969.428460648145</v>
      </c>
      <c r="V3063" t="b">
        <v>0</v>
      </c>
      <c r="W3063" t="s">
        <v>98</v>
      </c>
      <c r="X3063" t="s">
        <v>614</v>
      </c>
      <c r="Z3063" t="b">
        <v>0</v>
      </c>
      <c r="AA3063" t="s">
        <v>123</v>
      </c>
      <c r="AB3063" t="s">
        <v>38</v>
      </c>
      <c r="AC3063" t="b">
        <v>0</v>
      </c>
      <c r="AD3063" t="b">
        <v>0</v>
      </c>
      <c r="AE3063" s="3">
        <v>54805</v>
      </c>
      <c r="AF3063" s="3">
        <v>0</v>
      </c>
    </row>
    <row r="3064" spans="1:32" x14ac:dyDescent="0.3">
      <c r="A3064" t="s">
        <v>372</v>
      </c>
      <c r="B3064" t="b">
        <v>0</v>
      </c>
      <c r="D3064" t="b">
        <v>0</v>
      </c>
      <c r="E3064" s="1">
        <v>44104</v>
      </c>
      <c r="F3064" t="b">
        <v>1</v>
      </c>
      <c r="G3064" t="s">
        <v>109</v>
      </c>
      <c r="H3064" t="b">
        <v>0</v>
      </c>
      <c r="I3064" s="2">
        <v>42608.845254629632</v>
      </c>
      <c r="J3064" t="b">
        <v>0</v>
      </c>
      <c r="K3064" t="b">
        <v>0</v>
      </c>
      <c r="L3064" t="s">
        <v>286</v>
      </c>
      <c r="M3064">
        <v>3</v>
      </c>
      <c r="N3064">
        <v>2020</v>
      </c>
      <c r="O3064" t="s">
        <v>34</v>
      </c>
      <c r="P3064" t="s">
        <v>34</v>
      </c>
      <c r="Q3064" t="s">
        <v>5980</v>
      </c>
      <c r="R3064" t="s">
        <v>87</v>
      </c>
      <c r="S3064" s="2">
        <v>44296.959062499998</v>
      </c>
      <c r="U3064" s="2">
        <v>43969.42428240741</v>
      </c>
      <c r="V3064" t="b">
        <v>0</v>
      </c>
      <c r="W3064" t="s">
        <v>141</v>
      </c>
      <c r="X3064" t="s">
        <v>780</v>
      </c>
      <c r="Z3064" t="b">
        <v>0</v>
      </c>
      <c r="AA3064" t="s">
        <v>123</v>
      </c>
      <c r="AB3064" t="s">
        <v>38</v>
      </c>
      <c r="AC3064" t="b">
        <v>0</v>
      </c>
      <c r="AD3064" t="b">
        <v>0</v>
      </c>
      <c r="AE3064" s="3">
        <v>54805</v>
      </c>
      <c r="AF3064" s="3">
        <v>0</v>
      </c>
    </row>
    <row r="3065" spans="1:32" x14ac:dyDescent="0.3">
      <c r="A3065" t="s">
        <v>594</v>
      </c>
      <c r="B3065" t="b">
        <v>0</v>
      </c>
      <c r="D3065" t="b">
        <v>0</v>
      </c>
      <c r="E3065" s="1">
        <v>44104</v>
      </c>
      <c r="F3065" t="b">
        <v>1</v>
      </c>
      <c r="G3065" t="s">
        <v>159</v>
      </c>
      <c r="H3065" t="b">
        <v>0</v>
      </c>
      <c r="I3065" s="2">
        <v>43726.637974537036</v>
      </c>
      <c r="J3065" t="b">
        <v>0</v>
      </c>
      <c r="K3065" t="b">
        <v>0</v>
      </c>
      <c r="L3065" t="s">
        <v>286</v>
      </c>
      <c r="M3065">
        <v>3</v>
      </c>
      <c r="N3065">
        <v>2020</v>
      </c>
      <c r="O3065" t="s">
        <v>34</v>
      </c>
      <c r="P3065" t="s">
        <v>34</v>
      </c>
      <c r="Q3065" t="s">
        <v>120</v>
      </c>
      <c r="R3065" t="s">
        <v>87</v>
      </c>
      <c r="S3065" s="2">
        <v>44296.959062499998</v>
      </c>
      <c r="U3065" s="2">
        <v>44032.784722222219</v>
      </c>
      <c r="V3065" t="b">
        <v>0</v>
      </c>
      <c r="W3065" t="s">
        <v>98</v>
      </c>
      <c r="X3065" t="s">
        <v>3097</v>
      </c>
      <c r="Z3065" t="b">
        <v>0</v>
      </c>
      <c r="AA3065" t="s">
        <v>123</v>
      </c>
      <c r="AB3065" t="s">
        <v>38</v>
      </c>
      <c r="AC3065" t="b">
        <v>0</v>
      </c>
      <c r="AD3065" t="b">
        <v>0</v>
      </c>
      <c r="AE3065" s="3">
        <v>136000</v>
      </c>
      <c r="AF3065" s="3">
        <v>0</v>
      </c>
    </row>
    <row r="3066" spans="1:32" x14ac:dyDescent="0.3">
      <c r="A3066" t="s">
        <v>367</v>
      </c>
      <c r="B3066" t="b">
        <v>0</v>
      </c>
      <c r="D3066" t="b">
        <v>0</v>
      </c>
      <c r="E3066" s="1">
        <v>44104</v>
      </c>
      <c r="F3066" t="b">
        <v>1</v>
      </c>
      <c r="G3066" t="s">
        <v>123</v>
      </c>
      <c r="H3066" t="b">
        <v>0</v>
      </c>
      <c r="I3066" s="2">
        <v>43852.677060185182</v>
      </c>
      <c r="J3066" t="b">
        <v>0</v>
      </c>
      <c r="K3066" t="b">
        <v>0</v>
      </c>
      <c r="L3066" t="s">
        <v>286</v>
      </c>
      <c r="M3066">
        <v>3</v>
      </c>
      <c r="N3066">
        <v>2020</v>
      </c>
      <c r="O3066" t="s">
        <v>34</v>
      </c>
      <c r="P3066" t="s">
        <v>34</v>
      </c>
      <c r="R3066" t="s">
        <v>87</v>
      </c>
      <c r="S3066" s="2">
        <v>44297.856377314813</v>
      </c>
      <c r="U3066" s="2">
        <v>43969.850682870368</v>
      </c>
      <c r="V3066" t="b">
        <v>0</v>
      </c>
      <c r="W3066" t="s">
        <v>98</v>
      </c>
      <c r="X3066" t="s">
        <v>3101</v>
      </c>
      <c r="Z3066" t="b">
        <v>0</v>
      </c>
      <c r="AA3066" t="s">
        <v>123</v>
      </c>
      <c r="AB3066" t="s">
        <v>38</v>
      </c>
      <c r="AC3066" t="b">
        <v>0</v>
      </c>
      <c r="AD3066" t="b">
        <v>0</v>
      </c>
      <c r="AE3066" s="3">
        <v>136000</v>
      </c>
      <c r="AF3066" s="3">
        <v>0</v>
      </c>
    </row>
    <row r="3067" spans="1:32" x14ac:dyDescent="0.3">
      <c r="A3067" t="s">
        <v>3045</v>
      </c>
      <c r="B3067" t="b">
        <v>0</v>
      </c>
      <c r="D3067" t="b">
        <v>0</v>
      </c>
      <c r="E3067" s="1">
        <v>44104</v>
      </c>
      <c r="F3067" t="b">
        <v>1</v>
      </c>
      <c r="G3067" t="s">
        <v>123</v>
      </c>
      <c r="H3067" t="b">
        <v>0</v>
      </c>
      <c r="I3067" s="2">
        <v>44036.806747685187</v>
      </c>
      <c r="J3067" t="b">
        <v>0</v>
      </c>
      <c r="K3067" t="b">
        <v>0</v>
      </c>
      <c r="L3067" t="s">
        <v>286</v>
      </c>
      <c r="M3067">
        <v>3</v>
      </c>
      <c r="N3067">
        <v>2020</v>
      </c>
      <c r="O3067" t="s">
        <v>34</v>
      </c>
      <c r="P3067" t="s">
        <v>34</v>
      </c>
      <c r="R3067" t="s">
        <v>87</v>
      </c>
      <c r="S3067" s="2">
        <v>44297.8278587963</v>
      </c>
      <c r="U3067" s="2">
        <v>44112.616840277777</v>
      </c>
      <c r="V3067" t="b">
        <v>0</v>
      </c>
      <c r="W3067" t="s">
        <v>83</v>
      </c>
      <c r="X3067" t="s">
        <v>3111</v>
      </c>
      <c r="Z3067" t="b">
        <v>0</v>
      </c>
      <c r="AA3067" t="s">
        <v>159</v>
      </c>
      <c r="AB3067" t="s">
        <v>38</v>
      </c>
      <c r="AC3067" t="b">
        <v>0</v>
      </c>
      <c r="AD3067" t="b">
        <v>0</v>
      </c>
      <c r="AE3067" s="3">
        <v>22820</v>
      </c>
      <c r="AF3067" s="3">
        <v>0</v>
      </c>
    </row>
    <row r="3068" spans="1:32" x14ac:dyDescent="0.3">
      <c r="A3068" t="s">
        <v>1246</v>
      </c>
      <c r="B3068" t="b">
        <v>0</v>
      </c>
      <c r="D3068" t="b">
        <v>0</v>
      </c>
      <c r="E3068" s="1">
        <v>44104</v>
      </c>
      <c r="F3068" t="b">
        <v>1</v>
      </c>
      <c r="G3068" t="s">
        <v>123</v>
      </c>
      <c r="H3068" t="b">
        <v>0</v>
      </c>
      <c r="I3068" s="2">
        <v>43398.578912037039</v>
      </c>
      <c r="J3068" t="b">
        <v>0</v>
      </c>
      <c r="K3068" t="b">
        <v>0</v>
      </c>
      <c r="L3068" t="s">
        <v>286</v>
      </c>
      <c r="M3068">
        <v>3</v>
      </c>
      <c r="N3068">
        <v>2020</v>
      </c>
      <c r="O3068" t="s">
        <v>34</v>
      </c>
      <c r="P3068" t="s">
        <v>34</v>
      </c>
      <c r="Q3068" t="s">
        <v>120</v>
      </c>
      <c r="R3068" t="s">
        <v>87</v>
      </c>
      <c r="S3068" s="2">
        <v>44297.8278587963</v>
      </c>
      <c r="U3068" s="2">
        <v>44239.029918981483</v>
      </c>
      <c r="V3068" t="b">
        <v>0</v>
      </c>
      <c r="W3068" t="s">
        <v>83</v>
      </c>
      <c r="X3068" t="s">
        <v>3113</v>
      </c>
      <c r="Z3068" t="b">
        <v>0</v>
      </c>
      <c r="AA3068" t="s">
        <v>159</v>
      </c>
      <c r="AB3068" t="s">
        <v>38</v>
      </c>
      <c r="AC3068" t="b">
        <v>0</v>
      </c>
      <c r="AD3068" t="b">
        <v>0</v>
      </c>
      <c r="AE3068" s="3">
        <v>4050</v>
      </c>
      <c r="AF3068" s="3">
        <v>0</v>
      </c>
    </row>
    <row r="3069" spans="1:32" x14ac:dyDescent="0.3">
      <c r="A3069" t="s">
        <v>823</v>
      </c>
      <c r="B3069" t="b">
        <v>0</v>
      </c>
      <c r="D3069" t="b">
        <v>0</v>
      </c>
      <c r="E3069" s="1">
        <v>44104</v>
      </c>
      <c r="F3069" t="b">
        <v>1</v>
      </c>
      <c r="G3069" t="s">
        <v>159</v>
      </c>
      <c r="H3069" t="b">
        <v>0</v>
      </c>
      <c r="I3069" s="2">
        <v>44074.868217592593</v>
      </c>
      <c r="J3069" t="b">
        <v>0</v>
      </c>
      <c r="K3069" t="b">
        <v>0</v>
      </c>
      <c r="L3069" t="s">
        <v>286</v>
      </c>
      <c r="M3069">
        <v>3</v>
      </c>
      <c r="N3069">
        <v>2020</v>
      </c>
      <c r="O3069" t="s">
        <v>34</v>
      </c>
      <c r="P3069" t="s">
        <v>34</v>
      </c>
      <c r="Q3069" t="s">
        <v>120</v>
      </c>
      <c r="R3069" t="s">
        <v>87</v>
      </c>
      <c r="S3069" s="2">
        <v>44297.853321759256</v>
      </c>
      <c r="U3069" s="2">
        <v>44077.668749999997</v>
      </c>
      <c r="V3069" t="b">
        <v>0</v>
      </c>
      <c r="W3069" t="s">
        <v>37</v>
      </c>
      <c r="X3069" t="s">
        <v>3116</v>
      </c>
      <c r="Z3069" t="b">
        <v>0</v>
      </c>
      <c r="AA3069" t="s">
        <v>159</v>
      </c>
      <c r="AB3069" t="s">
        <v>38</v>
      </c>
      <c r="AC3069" t="b">
        <v>0</v>
      </c>
      <c r="AD3069" t="b">
        <v>0</v>
      </c>
      <c r="AE3069" s="3">
        <v>347</v>
      </c>
      <c r="AF3069" s="3">
        <v>0</v>
      </c>
    </row>
    <row r="3070" spans="1:32" x14ac:dyDescent="0.3">
      <c r="A3070" t="s">
        <v>160</v>
      </c>
      <c r="B3070" t="b">
        <v>0</v>
      </c>
      <c r="D3070" t="b">
        <v>0</v>
      </c>
      <c r="E3070" s="1">
        <v>44104</v>
      </c>
      <c r="F3070" t="b">
        <v>1</v>
      </c>
      <c r="G3070" t="s">
        <v>159</v>
      </c>
      <c r="H3070" t="b">
        <v>0</v>
      </c>
      <c r="I3070" s="2">
        <v>43935.757523148146</v>
      </c>
      <c r="J3070" t="b">
        <v>0</v>
      </c>
      <c r="K3070" t="b">
        <v>0</v>
      </c>
      <c r="L3070" t="s">
        <v>286</v>
      </c>
      <c r="M3070">
        <v>3</v>
      </c>
      <c r="N3070">
        <v>2020</v>
      </c>
      <c r="O3070" t="s">
        <v>34</v>
      </c>
      <c r="P3070" t="s">
        <v>34</v>
      </c>
      <c r="R3070" t="s">
        <v>87</v>
      </c>
      <c r="S3070" s="2">
        <v>44296.959062499998</v>
      </c>
      <c r="U3070" s="2">
        <v>44118.993252314816</v>
      </c>
      <c r="V3070" t="b">
        <v>0</v>
      </c>
      <c r="W3070" t="s">
        <v>98</v>
      </c>
      <c r="X3070" t="s">
        <v>3119</v>
      </c>
      <c r="Z3070" t="b">
        <v>0</v>
      </c>
      <c r="AA3070" t="s">
        <v>159</v>
      </c>
      <c r="AB3070" t="s">
        <v>38</v>
      </c>
      <c r="AC3070" t="b">
        <v>0</v>
      </c>
      <c r="AD3070" t="b">
        <v>0</v>
      </c>
      <c r="AE3070" s="3">
        <v>8950</v>
      </c>
      <c r="AF3070" s="3">
        <v>0</v>
      </c>
    </row>
    <row r="3071" spans="1:32" x14ac:dyDescent="0.3">
      <c r="A3071" t="s">
        <v>2856</v>
      </c>
      <c r="B3071" t="b">
        <v>0</v>
      </c>
      <c r="D3071" t="b">
        <v>0</v>
      </c>
      <c r="E3071" s="1">
        <v>44104</v>
      </c>
      <c r="F3071" t="b">
        <v>1</v>
      </c>
      <c r="G3071" t="s">
        <v>159</v>
      </c>
      <c r="H3071" t="b">
        <v>0</v>
      </c>
      <c r="I3071" s="2">
        <v>44077.576354166667</v>
      </c>
      <c r="J3071" t="b">
        <v>0</v>
      </c>
      <c r="K3071" t="b">
        <v>0</v>
      </c>
      <c r="L3071" t="s">
        <v>286</v>
      </c>
      <c r="M3071">
        <v>3</v>
      </c>
      <c r="N3071">
        <v>2020</v>
      </c>
      <c r="O3071" t="s">
        <v>34</v>
      </c>
      <c r="P3071" t="s">
        <v>34</v>
      </c>
      <c r="R3071" t="s">
        <v>87</v>
      </c>
      <c r="S3071" s="2">
        <v>44297.83829861111</v>
      </c>
      <c r="U3071" s="2">
        <v>44127.873726851853</v>
      </c>
      <c r="V3071" t="b">
        <v>0</v>
      </c>
      <c r="W3071" t="s">
        <v>121</v>
      </c>
      <c r="X3071" t="s">
        <v>3122</v>
      </c>
      <c r="Z3071" t="b">
        <v>0</v>
      </c>
      <c r="AA3071" t="s">
        <v>159</v>
      </c>
      <c r="AB3071" t="s">
        <v>38</v>
      </c>
      <c r="AC3071" t="b">
        <v>0</v>
      </c>
      <c r="AD3071" t="b">
        <v>0</v>
      </c>
      <c r="AE3071" s="3">
        <v>5495</v>
      </c>
      <c r="AF3071" s="3">
        <v>0</v>
      </c>
    </row>
    <row r="3072" spans="1:32" x14ac:dyDescent="0.3">
      <c r="A3072" t="s">
        <v>3140</v>
      </c>
      <c r="B3072" t="b">
        <v>0</v>
      </c>
      <c r="D3072" t="b">
        <v>0</v>
      </c>
      <c r="E3072" s="1">
        <v>44104</v>
      </c>
      <c r="F3072" t="b">
        <v>1</v>
      </c>
      <c r="G3072" t="s">
        <v>123</v>
      </c>
      <c r="H3072" t="b">
        <v>0</v>
      </c>
      <c r="I3072" s="2">
        <v>44033.845497685186</v>
      </c>
      <c r="J3072" t="b">
        <v>0</v>
      </c>
      <c r="K3072" t="b">
        <v>0</v>
      </c>
      <c r="L3072" t="s">
        <v>286</v>
      </c>
      <c r="M3072">
        <v>3</v>
      </c>
      <c r="N3072">
        <v>2020</v>
      </c>
      <c r="O3072" t="s">
        <v>34</v>
      </c>
      <c r="P3072" t="s">
        <v>34</v>
      </c>
      <c r="Q3072" t="s">
        <v>120</v>
      </c>
      <c r="R3072" t="s">
        <v>87</v>
      </c>
      <c r="S3072" s="2">
        <v>44297.836898148147</v>
      </c>
      <c r="U3072" s="2">
        <v>44039.582199074073</v>
      </c>
      <c r="V3072" t="b">
        <v>0</v>
      </c>
      <c r="W3072" t="s">
        <v>141</v>
      </c>
      <c r="X3072" t="s">
        <v>3141</v>
      </c>
      <c r="Z3072" t="b">
        <v>0</v>
      </c>
      <c r="AA3072" t="s">
        <v>123</v>
      </c>
      <c r="AB3072" t="s">
        <v>38</v>
      </c>
      <c r="AC3072" t="b">
        <v>0</v>
      </c>
      <c r="AD3072" t="b">
        <v>0</v>
      </c>
      <c r="AE3072" s="3">
        <v>89040</v>
      </c>
      <c r="AF3072" s="3">
        <v>0</v>
      </c>
    </row>
    <row r="3073" spans="1:32" x14ac:dyDescent="0.3">
      <c r="A3073" t="s">
        <v>650</v>
      </c>
      <c r="B3073" t="b">
        <v>0</v>
      </c>
      <c r="D3073" t="b">
        <v>0</v>
      </c>
      <c r="E3073" s="1">
        <v>44104</v>
      </c>
      <c r="F3073" t="b">
        <v>1</v>
      </c>
      <c r="G3073" t="s">
        <v>109</v>
      </c>
      <c r="H3073" t="b">
        <v>0</v>
      </c>
      <c r="I3073" s="2">
        <v>42913.97079861111</v>
      </c>
      <c r="J3073" t="b">
        <v>0</v>
      </c>
      <c r="K3073" t="b">
        <v>0</v>
      </c>
      <c r="L3073" t="s">
        <v>286</v>
      </c>
      <c r="M3073">
        <v>3</v>
      </c>
      <c r="N3073">
        <v>2020</v>
      </c>
      <c r="O3073" t="s">
        <v>34</v>
      </c>
      <c r="P3073" t="s">
        <v>34</v>
      </c>
      <c r="Q3073" t="s">
        <v>110</v>
      </c>
      <c r="R3073" t="s">
        <v>87</v>
      </c>
      <c r="S3073" s="2">
        <v>44296.959062499998</v>
      </c>
      <c r="U3073" s="2">
        <v>43969.464155092595</v>
      </c>
      <c r="V3073" t="b">
        <v>0</v>
      </c>
      <c r="W3073" t="s">
        <v>98</v>
      </c>
      <c r="X3073" t="s">
        <v>3144</v>
      </c>
      <c r="Z3073" t="b">
        <v>0</v>
      </c>
      <c r="AA3073" t="s">
        <v>123</v>
      </c>
      <c r="AB3073" t="s">
        <v>38</v>
      </c>
      <c r="AC3073" t="b">
        <v>0</v>
      </c>
      <c r="AD3073" t="b">
        <v>0</v>
      </c>
      <c r="AE3073" s="3">
        <v>57394</v>
      </c>
      <c r="AF3073" s="3">
        <v>0</v>
      </c>
    </row>
    <row r="3074" spans="1:32" x14ac:dyDescent="0.3">
      <c r="A3074" t="s">
        <v>3146</v>
      </c>
      <c r="B3074" t="b">
        <v>0</v>
      </c>
      <c r="D3074" t="b">
        <v>0</v>
      </c>
      <c r="E3074" s="1">
        <v>44104</v>
      </c>
      <c r="F3074" t="b">
        <v>1</v>
      </c>
      <c r="G3074" t="s">
        <v>150</v>
      </c>
      <c r="H3074" t="b">
        <v>0</v>
      </c>
      <c r="I3074" s="2">
        <v>43769.871817129628</v>
      </c>
      <c r="J3074" t="b">
        <v>0</v>
      </c>
      <c r="K3074" t="b">
        <v>0</v>
      </c>
      <c r="L3074" t="s">
        <v>286</v>
      </c>
      <c r="M3074">
        <v>3</v>
      </c>
      <c r="N3074">
        <v>2020</v>
      </c>
      <c r="O3074" t="s">
        <v>34</v>
      </c>
      <c r="P3074" t="s">
        <v>34</v>
      </c>
      <c r="Q3074" t="s">
        <v>1310</v>
      </c>
      <c r="R3074" t="s">
        <v>87</v>
      </c>
      <c r="S3074" s="2">
        <v>44296.959062499998</v>
      </c>
      <c r="U3074" s="2">
        <v>44028.749363425923</v>
      </c>
      <c r="V3074" t="b">
        <v>0</v>
      </c>
      <c r="W3074" t="s">
        <v>2297</v>
      </c>
      <c r="X3074" t="s">
        <v>3147</v>
      </c>
      <c r="Z3074" t="b">
        <v>0</v>
      </c>
      <c r="AA3074" t="s">
        <v>123</v>
      </c>
      <c r="AB3074" t="s">
        <v>38</v>
      </c>
      <c r="AC3074" t="b">
        <v>0</v>
      </c>
      <c r="AD3074" t="b">
        <v>0</v>
      </c>
      <c r="AE3074" s="3">
        <v>69030</v>
      </c>
      <c r="AF3074" s="3">
        <v>0</v>
      </c>
    </row>
    <row r="3075" spans="1:32" x14ac:dyDescent="0.3">
      <c r="A3075" t="s">
        <v>147</v>
      </c>
      <c r="B3075" t="b">
        <v>0</v>
      </c>
      <c r="D3075" t="b">
        <v>0</v>
      </c>
      <c r="E3075" s="1">
        <v>44104</v>
      </c>
      <c r="F3075" t="b">
        <v>1</v>
      </c>
      <c r="G3075" t="s">
        <v>150</v>
      </c>
      <c r="H3075" t="b">
        <v>0</v>
      </c>
      <c r="I3075" s="2">
        <v>43598.245185185187</v>
      </c>
      <c r="J3075" t="b">
        <v>0</v>
      </c>
      <c r="K3075" t="b">
        <v>0</v>
      </c>
      <c r="L3075" t="s">
        <v>286</v>
      </c>
      <c r="M3075">
        <v>3</v>
      </c>
      <c r="N3075">
        <v>2020</v>
      </c>
      <c r="O3075" t="s">
        <v>34</v>
      </c>
      <c r="P3075" t="s">
        <v>34</v>
      </c>
      <c r="Q3075" t="s">
        <v>120</v>
      </c>
      <c r="R3075" t="s">
        <v>87</v>
      </c>
      <c r="S3075" s="2">
        <v>44296.959062499998</v>
      </c>
      <c r="U3075" s="2">
        <v>44053.561828703707</v>
      </c>
      <c r="V3075" t="b">
        <v>0</v>
      </c>
      <c r="W3075" t="s">
        <v>141</v>
      </c>
      <c r="X3075" t="s">
        <v>3148</v>
      </c>
      <c r="Z3075" t="b">
        <v>0</v>
      </c>
      <c r="AA3075" t="s">
        <v>181</v>
      </c>
      <c r="AB3075" t="s">
        <v>38</v>
      </c>
      <c r="AC3075" t="b">
        <v>0</v>
      </c>
      <c r="AD3075" t="b">
        <v>0</v>
      </c>
      <c r="AE3075" s="3">
        <v>88065</v>
      </c>
      <c r="AF3075" s="3">
        <v>0</v>
      </c>
    </row>
    <row r="3076" spans="1:32" x14ac:dyDescent="0.3">
      <c r="A3076" t="s">
        <v>518</v>
      </c>
      <c r="B3076" t="b">
        <v>0</v>
      </c>
      <c r="D3076" t="b">
        <v>0</v>
      </c>
      <c r="E3076" s="1">
        <v>44104</v>
      </c>
      <c r="F3076" t="b">
        <v>1</v>
      </c>
      <c r="G3076" t="s">
        <v>159</v>
      </c>
      <c r="H3076" t="b">
        <v>0</v>
      </c>
      <c r="I3076" s="2">
        <v>43608.69908564815</v>
      </c>
      <c r="J3076" t="b">
        <v>0</v>
      </c>
      <c r="K3076" t="b">
        <v>0</v>
      </c>
      <c r="L3076" t="s">
        <v>286</v>
      </c>
      <c r="M3076">
        <v>3</v>
      </c>
      <c r="N3076">
        <v>2020</v>
      </c>
      <c r="O3076" t="s">
        <v>34</v>
      </c>
      <c r="P3076" t="s">
        <v>34</v>
      </c>
      <c r="Q3076" t="s">
        <v>120</v>
      </c>
      <c r="R3076" t="s">
        <v>87</v>
      </c>
      <c r="S3076" s="2">
        <v>44296.959062499998</v>
      </c>
      <c r="U3076" s="2">
        <v>43969.434942129628</v>
      </c>
      <c r="V3076" t="b">
        <v>0</v>
      </c>
      <c r="W3076" t="s">
        <v>111</v>
      </c>
      <c r="X3076" t="s">
        <v>3149</v>
      </c>
      <c r="Z3076" t="b">
        <v>0</v>
      </c>
      <c r="AA3076" t="s">
        <v>123</v>
      </c>
      <c r="AB3076" t="s">
        <v>38</v>
      </c>
      <c r="AC3076" t="b">
        <v>0</v>
      </c>
      <c r="AD3076" t="b">
        <v>0</v>
      </c>
      <c r="AE3076" s="3">
        <v>86700</v>
      </c>
      <c r="AF3076" s="3">
        <v>0</v>
      </c>
    </row>
    <row r="3077" spans="1:32" x14ac:dyDescent="0.3">
      <c r="A3077" t="s">
        <v>3152</v>
      </c>
      <c r="B3077" t="b">
        <v>0</v>
      </c>
      <c r="D3077" t="b">
        <v>0</v>
      </c>
      <c r="E3077" s="1">
        <v>44104</v>
      </c>
      <c r="F3077" t="b">
        <v>1</v>
      </c>
      <c r="G3077" t="s">
        <v>150</v>
      </c>
      <c r="H3077" t="b">
        <v>0</v>
      </c>
      <c r="I3077" s="2">
        <v>43572.680648148147</v>
      </c>
      <c r="J3077" t="b">
        <v>0</v>
      </c>
      <c r="K3077" t="b">
        <v>0</v>
      </c>
      <c r="L3077" t="s">
        <v>286</v>
      </c>
      <c r="M3077">
        <v>3</v>
      </c>
      <c r="N3077">
        <v>2020</v>
      </c>
      <c r="O3077" t="s">
        <v>34</v>
      </c>
      <c r="P3077" t="s">
        <v>34</v>
      </c>
      <c r="Q3077" t="s">
        <v>110</v>
      </c>
      <c r="R3077" t="s">
        <v>87</v>
      </c>
      <c r="S3077" s="2">
        <v>44296.959062499998</v>
      </c>
      <c r="U3077" s="2">
        <v>44039.585405092592</v>
      </c>
      <c r="V3077" t="b">
        <v>0</v>
      </c>
      <c r="W3077" t="s">
        <v>141</v>
      </c>
      <c r="X3077" t="s">
        <v>3153</v>
      </c>
      <c r="Z3077" t="b">
        <v>0</v>
      </c>
      <c r="AA3077" t="s">
        <v>123</v>
      </c>
      <c r="AB3077" t="s">
        <v>38</v>
      </c>
      <c r="AC3077" t="b">
        <v>0</v>
      </c>
      <c r="AD3077" t="b">
        <v>0</v>
      </c>
      <c r="AE3077" s="3">
        <v>54945</v>
      </c>
      <c r="AF3077" s="3">
        <v>0</v>
      </c>
    </row>
    <row r="3078" spans="1:32" x14ac:dyDescent="0.3">
      <c r="A3078" t="s">
        <v>3154</v>
      </c>
      <c r="B3078" t="b">
        <v>0</v>
      </c>
      <c r="D3078" t="b">
        <v>0</v>
      </c>
      <c r="E3078" s="1">
        <v>44104</v>
      </c>
      <c r="F3078" t="b">
        <v>1</v>
      </c>
      <c r="G3078" t="s">
        <v>159</v>
      </c>
      <c r="H3078" t="b">
        <v>0</v>
      </c>
      <c r="I3078" s="2">
        <v>43595.593726851854</v>
      </c>
      <c r="J3078" t="b">
        <v>0</v>
      </c>
      <c r="K3078" t="b">
        <v>0</v>
      </c>
      <c r="L3078" t="s">
        <v>286</v>
      </c>
      <c r="M3078">
        <v>3</v>
      </c>
      <c r="N3078">
        <v>2020</v>
      </c>
      <c r="O3078" t="s">
        <v>34</v>
      </c>
      <c r="P3078" t="s">
        <v>34</v>
      </c>
      <c r="Q3078" t="s">
        <v>110</v>
      </c>
      <c r="R3078" t="s">
        <v>87</v>
      </c>
      <c r="S3078" s="2">
        <v>44297.83829861111</v>
      </c>
      <c r="U3078" s="2">
        <v>44046.576805555553</v>
      </c>
      <c r="V3078" t="b">
        <v>0</v>
      </c>
      <c r="W3078" t="s">
        <v>121</v>
      </c>
      <c r="X3078" t="s">
        <v>3155</v>
      </c>
      <c r="Z3078" t="b">
        <v>0</v>
      </c>
      <c r="AA3078" t="s">
        <v>123</v>
      </c>
      <c r="AB3078" t="s">
        <v>38</v>
      </c>
      <c r="AC3078" t="b">
        <v>0</v>
      </c>
      <c r="AD3078" t="b">
        <v>0</v>
      </c>
      <c r="AE3078" s="3">
        <v>86860</v>
      </c>
      <c r="AF3078" s="3">
        <v>0</v>
      </c>
    </row>
    <row r="3079" spans="1:32" x14ac:dyDescent="0.3">
      <c r="A3079" t="s">
        <v>155</v>
      </c>
      <c r="B3079" t="b">
        <v>0</v>
      </c>
      <c r="D3079" t="b">
        <v>0</v>
      </c>
      <c r="E3079" s="1">
        <v>44104</v>
      </c>
      <c r="F3079" t="b">
        <v>1</v>
      </c>
      <c r="G3079" t="s">
        <v>123</v>
      </c>
      <c r="H3079" t="b">
        <v>0</v>
      </c>
      <c r="I3079" s="2">
        <v>43739.792592592596</v>
      </c>
      <c r="J3079" t="b">
        <v>0</v>
      </c>
      <c r="K3079" t="b">
        <v>0</v>
      </c>
      <c r="L3079" t="s">
        <v>286</v>
      </c>
      <c r="M3079">
        <v>3</v>
      </c>
      <c r="N3079">
        <v>2020</v>
      </c>
      <c r="O3079" t="s">
        <v>34</v>
      </c>
      <c r="P3079" t="s">
        <v>34</v>
      </c>
      <c r="R3079" t="s">
        <v>87</v>
      </c>
      <c r="S3079" s="2">
        <v>44296.959062499998</v>
      </c>
      <c r="U3079" s="2">
        <v>44028.90315972222</v>
      </c>
      <c r="V3079" t="b">
        <v>0</v>
      </c>
      <c r="W3079" t="s">
        <v>141</v>
      </c>
      <c r="X3079" t="s">
        <v>3159</v>
      </c>
      <c r="Z3079" t="b">
        <v>0</v>
      </c>
      <c r="AA3079" t="s">
        <v>123</v>
      </c>
      <c r="AB3079" t="s">
        <v>38</v>
      </c>
      <c r="AC3079" t="b">
        <v>0</v>
      </c>
      <c r="AD3079" t="b">
        <v>0</v>
      </c>
      <c r="AE3079" s="3">
        <v>91445</v>
      </c>
      <c r="AF3079" s="3">
        <v>0</v>
      </c>
    </row>
    <row r="3080" spans="1:32" x14ac:dyDescent="0.3">
      <c r="A3080" t="s">
        <v>708</v>
      </c>
      <c r="B3080" t="b">
        <v>0</v>
      </c>
      <c r="D3080" t="b">
        <v>0</v>
      </c>
      <c r="E3080" s="1">
        <v>44104</v>
      </c>
      <c r="F3080" t="b">
        <v>1</v>
      </c>
      <c r="G3080" t="s">
        <v>113</v>
      </c>
      <c r="H3080" t="b">
        <v>0</v>
      </c>
      <c r="I3080" s="2">
        <v>43756.761805555558</v>
      </c>
      <c r="J3080" t="b">
        <v>0</v>
      </c>
      <c r="K3080" t="b">
        <v>0</v>
      </c>
      <c r="L3080" t="s">
        <v>286</v>
      </c>
      <c r="M3080">
        <v>3</v>
      </c>
      <c r="N3080">
        <v>2020</v>
      </c>
      <c r="O3080" t="s">
        <v>34</v>
      </c>
      <c r="P3080" t="s">
        <v>34</v>
      </c>
      <c r="Q3080" t="s">
        <v>1310</v>
      </c>
      <c r="R3080" t="s">
        <v>87</v>
      </c>
      <c r="S3080" s="2">
        <v>44296.959062499998</v>
      </c>
      <c r="U3080" s="2">
        <v>43980.765266203707</v>
      </c>
      <c r="V3080" t="b">
        <v>0</v>
      </c>
      <c r="W3080" t="s">
        <v>2297</v>
      </c>
      <c r="X3080" t="s">
        <v>3160</v>
      </c>
      <c r="Z3080" t="b">
        <v>0</v>
      </c>
      <c r="AA3080" t="s">
        <v>222</v>
      </c>
      <c r="AB3080" t="s">
        <v>38</v>
      </c>
      <c r="AC3080" t="b">
        <v>0</v>
      </c>
      <c r="AD3080" t="b">
        <v>0</v>
      </c>
      <c r="AE3080" s="3">
        <v>91515</v>
      </c>
      <c r="AF3080" s="3">
        <v>0</v>
      </c>
    </row>
    <row r="3081" spans="1:32" x14ac:dyDescent="0.3">
      <c r="A3081" t="s">
        <v>3163</v>
      </c>
      <c r="B3081" t="b">
        <v>0</v>
      </c>
      <c r="D3081" t="b">
        <v>0</v>
      </c>
      <c r="E3081" s="1">
        <v>44104</v>
      </c>
      <c r="F3081" t="b">
        <v>1</v>
      </c>
      <c r="G3081" t="s">
        <v>1332</v>
      </c>
      <c r="H3081" t="b">
        <v>0</v>
      </c>
      <c r="I3081" s="2">
        <v>43809.977800925924</v>
      </c>
      <c r="J3081" t="b">
        <v>0</v>
      </c>
      <c r="K3081" t="b">
        <v>0</v>
      </c>
      <c r="L3081" t="s">
        <v>286</v>
      </c>
      <c r="M3081">
        <v>3</v>
      </c>
      <c r="N3081">
        <v>2020</v>
      </c>
      <c r="O3081" t="s">
        <v>34</v>
      </c>
      <c r="P3081" t="s">
        <v>34</v>
      </c>
      <c r="Q3081" t="s">
        <v>120</v>
      </c>
      <c r="R3081" t="s">
        <v>87</v>
      </c>
      <c r="S3081" s="2">
        <v>44297.856377314813</v>
      </c>
      <c r="U3081" s="2">
        <v>43815.968668981484</v>
      </c>
      <c r="V3081" t="b">
        <v>0</v>
      </c>
      <c r="W3081" t="s">
        <v>121</v>
      </c>
      <c r="X3081" t="s">
        <v>3164</v>
      </c>
      <c r="Z3081" t="b">
        <v>0</v>
      </c>
      <c r="AA3081" t="s">
        <v>1332</v>
      </c>
      <c r="AB3081" t="s">
        <v>38</v>
      </c>
      <c r="AC3081" t="b">
        <v>0</v>
      </c>
      <c r="AD3081" t="b">
        <v>0</v>
      </c>
      <c r="AE3081" s="3">
        <v>119000</v>
      </c>
      <c r="AF3081" s="3">
        <v>0</v>
      </c>
    </row>
    <row r="3082" spans="1:32" x14ac:dyDescent="0.3">
      <c r="A3082" t="s">
        <v>3600</v>
      </c>
      <c r="B3082" t="b">
        <v>0</v>
      </c>
      <c r="D3082" t="b">
        <v>0</v>
      </c>
      <c r="E3082" s="1">
        <v>44104</v>
      </c>
      <c r="F3082" t="b">
        <v>1</v>
      </c>
      <c r="G3082" t="s">
        <v>74</v>
      </c>
      <c r="H3082" t="b">
        <v>0</v>
      </c>
      <c r="I3082" s="2">
        <v>43759.916562500002</v>
      </c>
      <c r="J3082" t="b">
        <v>0</v>
      </c>
      <c r="K3082" t="b">
        <v>0</v>
      </c>
      <c r="L3082" t="s">
        <v>286</v>
      </c>
      <c r="M3082">
        <v>3</v>
      </c>
      <c r="N3082">
        <v>2020</v>
      </c>
      <c r="O3082" t="s">
        <v>34</v>
      </c>
      <c r="P3082" t="s">
        <v>34</v>
      </c>
      <c r="Q3082" t="s">
        <v>69</v>
      </c>
      <c r="R3082" t="s">
        <v>87</v>
      </c>
      <c r="S3082" s="2">
        <v>44297.8278587963</v>
      </c>
      <c r="U3082" s="2">
        <v>44110.790648148148</v>
      </c>
      <c r="V3082" t="b">
        <v>0</v>
      </c>
      <c r="W3082" t="s">
        <v>83</v>
      </c>
      <c r="X3082" t="s">
        <v>3601</v>
      </c>
      <c r="Z3082" t="b">
        <v>0</v>
      </c>
      <c r="AA3082" t="s">
        <v>74</v>
      </c>
      <c r="AB3082" t="s">
        <v>38</v>
      </c>
      <c r="AC3082" t="b">
        <v>0</v>
      </c>
      <c r="AD3082" t="b">
        <v>0</v>
      </c>
      <c r="AE3082" s="3">
        <v>69347</v>
      </c>
      <c r="AF3082" s="3">
        <v>0</v>
      </c>
    </row>
    <row r="3083" spans="1:32" x14ac:dyDescent="0.3">
      <c r="A3083" t="s">
        <v>67</v>
      </c>
      <c r="B3083" t="b">
        <v>0</v>
      </c>
      <c r="D3083" t="b">
        <v>0</v>
      </c>
      <c r="E3083" s="1">
        <v>44104</v>
      </c>
      <c r="F3083" t="b">
        <v>1</v>
      </c>
      <c r="G3083" t="s">
        <v>40</v>
      </c>
      <c r="H3083" t="b">
        <v>0</v>
      </c>
      <c r="I3083" s="2">
        <v>43556.796006944445</v>
      </c>
      <c r="J3083" t="b">
        <v>0</v>
      </c>
      <c r="K3083" t="b">
        <v>0</v>
      </c>
      <c r="L3083" t="s">
        <v>286</v>
      </c>
      <c r="M3083">
        <v>3</v>
      </c>
      <c r="N3083">
        <v>2020</v>
      </c>
      <c r="O3083" t="s">
        <v>34</v>
      </c>
      <c r="P3083" t="s">
        <v>34</v>
      </c>
      <c r="Q3083" t="s">
        <v>64</v>
      </c>
      <c r="R3083" t="s">
        <v>87</v>
      </c>
      <c r="S3083" s="2">
        <v>44297.8278587963</v>
      </c>
      <c r="U3083" s="2">
        <v>43871.600416666668</v>
      </c>
      <c r="V3083" t="b">
        <v>0</v>
      </c>
      <c r="W3083" t="s">
        <v>83</v>
      </c>
      <c r="X3083" t="s">
        <v>3624</v>
      </c>
      <c r="Z3083" t="b">
        <v>0</v>
      </c>
      <c r="AA3083" t="s">
        <v>194</v>
      </c>
      <c r="AB3083" t="s">
        <v>38</v>
      </c>
      <c r="AC3083" t="b">
        <v>0</v>
      </c>
      <c r="AD3083" t="b">
        <v>0</v>
      </c>
      <c r="AE3083" s="3">
        <v>60069.599999999999</v>
      </c>
      <c r="AF3083" s="3">
        <v>0</v>
      </c>
    </row>
    <row r="3084" spans="1:32" x14ac:dyDescent="0.3">
      <c r="A3084" t="s">
        <v>3637</v>
      </c>
      <c r="B3084" t="b">
        <v>0</v>
      </c>
      <c r="D3084" t="b">
        <v>0</v>
      </c>
      <c r="E3084" s="1">
        <v>44104</v>
      </c>
      <c r="F3084" t="b">
        <v>1</v>
      </c>
      <c r="G3084" t="s">
        <v>40</v>
      </c>
      <c r="H3084" t="b">
        <v>0</v>
      </c>
      <c r="I3084" s="2">
        <v>43500.634351851855</v>
      </c>
      <c r="J3084" t="b">
        <v>0</v>
      </c>
      <c r="K3084" t="b">
        <v>0</v>
      </c>
      <c r="L3084" t="s">
        <v>286</v>
      </c>
      <c r="M3084">
        <v>3</v>
      </c>
      <c r="N3084">
        <v>2020</v>
      </c>
      <c r="O3084" t="s">
        <v>34</v>
      </c>
      <c r="P3084" t="s">
        <v>34</v>
      </c>
      <c r="Q3084" t="s">
        <v>69</v>
      </c>
      <c r="R3084" t="s">
        <v>87</v>
      </c>
      <c r="S3084" s="2">
        <v>44297.8278587963</v>
      </c>
      <c r="U3084" s="2">
        <v>44111.802499999998</v>
      </c>
      <c r="V3084" t="b">
        <v>0</v>
      </c>
      <c r="W3084" t="s">
        <v>83</v>
      </c>
      <c r="X3084" t="s">
        <v>3638</v>
      </c>
      <c r="Z3084" t="b">
        <v>0</v>
      </c>
      <c r="AA3084" t="s">
        <v>74</v>
      </c>
      <c r="AB3084" t="s">
        <v>38</v>
      </c>
      <c r="AC3084" t="b">
        <v>0</v>
      </c>
      <c r="AD3084" t="b">
        <v>0</v>
      </c>
      <c r="AE3084" s="3">
        <v>58679.1</v>
      </c>
      <c r="AF3084" s="3">
        <v>0</v>
      </c>
    </row>
    <row r="3085" spans="1:32" x14ac:dyDescent="0.3">
      <c r="A3085" t="s">
        <v>3647</v>
      </c>
      <c r="B3085" t="b">
        <v>0</v>
      </c>
      <c r="D3085" t="b">
        <v>0</v>
      </c>
      <c r="E3085" s="1">
        <v>44104</v>
      </c>
      <c r="F3085" t="b">
        <v>1</v>
      </c>
      <c r="G3085" t="s">
        <v>74</v>
      </c>
      <c r="H3085" t="b">
        <v>0</v>
      </c>
      <c r="I3085" s="2">
        <v>43236.540891203702</v>
      </c>
      <c r="J3085" t="b">
        <v>0</v>
      </c>
      <c r="K3085" t="b">
        <v>0</v>
      </c>
      <c r="L3085" t="s">
        <v>286</v>
      </c>
      <c r="M3085">
        <v>3</v>
      </c>
      <c r="N3085">
        <v>2020</v>
      </c>
      <c r="O3085" t="s">
        <v>34</v>
      </c>
      <c r="P3085" t="s">
        <v>34</v>
      </c>
      <c r="Q3085" t="s">
        <v>69</v>
      </c>
      <c r="R3085" t="s">
        <v>74</v>
      </c>
      <c r="S3085" s="2">
        <v>44111.808703703704</v>
      </c>
      <c r="U3085" s="2">
        <v>44111.808703703704</v>
      </c>
      <c r="V3085" t="b">
        <v>0</v>
      </c>
      <c r="W3085" t="s">
        <v>98</v>
      </c>
      <c r="X3085" t="s">
        <v>3648</v>
      </c>
      <c r="Z3085" t="b">
        <v>0</v>
      </c>
      <c r="AA3085" t="s">
        <v>74</v>
      </c>
      <c r="AB3085" t="s">
        <v>38</v>
      </c>
      <c r="AC3085" t="b">
        <v>0</v>
      </c>
      <c r="AD3085" t="b">
        <v>0</v>
      </c>
      <c r="AE3085" s="3">
        <v>65000</v>
      </c>
      <c r="AF3085" s="3">
        <v>0</v>
      </c>
    </row>
    <row r="3086" spans="1:32" x14ac:dyDescent="0.3">
      <c r="A3086" t="s">
        <v>3652</v>
      </c>
      <c r="B3086" t="b">
        <v>0</v>
      </c>
      <c r="D3086" t="b">
        <v>0</v>
      </c>
      <c r="E3086" s="1">
        <v>44104</v>
      </c>
      <c r="F3086" t="b">
        <v>1</v>
      </c>
      <c r="G3086" t="s">
        <v>1234</v>
      </c>
      <c r="H3086" t="b">
        <v>0</v>
      </c>
      <c r="I3086" s="2">
        <v>43938.71297453704</v>
      </c>
      <c r="J3086" t="b">
        <v>0</v>
      </c>
      <c r="K3086" t="b">
        <v>0</v>
      </c>
      <c r="L3086" t="s">
        <v>286</v>
      </c>
      <c r="M3086">
        <v>3</v>
      </c>
      <c r="N3086">
        <v>2020</v>
      </c>
      <c r="O3086" t="s">
        <v>5</v>
      </c>
      <c r="P3086" t="s">
        <v>5</v>
      </c>
      <c r="Q3086" t="s">
        <v>49</v>
      </c>
      <c r="R3086" t="s">
        <v>1234</v>
      </c>
      <c r="S3086" s="2">
        <v>44369.809548611112</v>
      </c>
      <c r="U3086" s="2">
        <v>44064.671423611115</v>
      </c>
      <c r="V3086" t="b">
        <v>0</v>
      </c>
      <c r="W3086" t="s">
        <v>121</v>
      </c>
      <c r="X3086" t="s">
        <v>3653</v>
      </c>
      <c r="Z3086" t="b">
        <v>0</v>
      </c>
      <c r="AA3086" t="s">
        <v>1234</v>
      </c>
      <c r="AB3086" t="s">
        <v>38</v>
      </c>
      <c r="AC3086" t="b">
        <v>0</v>
      </c>
      <c r="AD3086" t="b">
        <v>0</v>
      </c>
      <c r="AE3086" s="3">
        <v>390000</v>
      </c>
      <c r="AF3086" s="3">
        <v>0</v>
      </c>
    </row>
    <row r="3087" spans="1:32" x14ac:dyDescent="0.3">
      <c r="A3087" t="s">
        <v>3696</v>
      </c>
      <c r="B3087" t="b">
        <v>0</v>
      </c>
      <c r="D3087" t="b">
        <v>0</v>
      </c>
      <c r="E3087" s="1">
        <v>44104</v>
      </c>
      <c r="F3087" t="b">
        <v>1</v>
      </c>
      <c r="G3087" t="s">
        <v>40</v>
      </c>
      <c r="H3087" t="b">
        <v>0</v>
      </c>
      <c r="I3087" s="2">
        <v>44005.714004629626</v>
      </c>
      <c r="J3087" t="b">
        <v>0</v>
      </c>
      <c r="K3087" t="b">
        <v>0</v>
      </c>
      <c r="L3087" t="s">
        <v>286</v>
      </c>
      <c r="M3087">
        <v>3</v>
      </c>
      <c r="N3087">
        <v>2020</v>
      </c>
      <c r="O3087" t="s">
        <v>34</v>
      </c>
      <c r="P3087" t="s">
        <v>34</v>
      </c>
      <c r="Q3087" t="s">
        <v>35</v>
      </c>
      <c r="R3087" t="s">
        <v>87</v>
      </c>
      <c r="S3087" s="2">
        <v>44297.838888888888</v>
      </c>
      <c r="U3087" s="2">
        <v>44088.579930555556</v>
      </c>
      <c r="V3087" t="b">
        <v>0</v>
      </c>
      <c r="W3087" t="s">
        <v>121</v>
      </c>
      <c r="X3087" t="s">
        <v>3697</v>
      </c>
      <c r="Z3087" t="b">
        <v>0</v>
      </c>
      <c r="AA3087" t="s">
        <v>194</v>
      </c>
      <c r="AB3087" t="s">
        <v>38</v>
      </c>
      <c r="AC3087" t="b">
        <v>0</v>
      </c>
      <c r="AD3087" t="b">
        <v>0</v>
      </c>
      <c r="AE3087" s="3">
        <v>65476</v>
      </c>
      <c r="AF3087" s="3">
        <v>0</v>
      </c>
    </row>
    <row r="3088" spans="1:32" x14ac:dyDescent="0.3">
      <c r="A3088" t="s">
        <v>1470</v>
      </c>
      <c r="B3088" t="b">
        <v>0</v>
      </c>
      <c r="D3088" t="b">
        <v>0</v>
      </c>
      <c r="E3088" s="1">
        <v>44104</v>
      </c>
      <c r="F3088" t="b">
        <v>1</v>
      </c>
      <c r="G3088" t="s">
        <v>40</v>
      </c>
      <c r="H3088" t="b">
        <v>0</v>
      </c>
      <c r="I3088" s="2">
        <v>44053.777303240742</v>
      </c>
      <c r="J3088" t="b">
        <v>0</v>
      </c>
      <c r="K3088" t="b">
        <v>0</v>
      </c>
      <c r="L3088" t="s">
        <v>286</v>
      </c>
      <c r="M3088">
        <v>3</v>
      </c>
      <c r="N3088">
        <v>2020</v>
      </c>
      <c r="O3088" t="s">
        <v>34</v>
      </c>
      <c r="P3088" t="s">
        <v>34</v>
      </c>
      <c r="Q3088" t="s">
        <v>35</v>
      </c>
      <c r="R3088" t="s">
        <v>87</v>
      </c>
      <c r="S3088" s="2">
        <v>44297.838888888888</v>
      </c>
      <c r="U3088" s="2">
        <v>44060.816967592589</v>
      </c>
      <c r="V3088" t="b">
        <v>0</v>
      </c>
      <c r="W3088" t="s">
        <v>121</v>
      </c>
      <c r="X3088" t="s">
        <v>3698</v>
      </c>
      <c r="Z3088" t="b">
        <v>0</v>
      </c>
      <c r="AA3088" t="s">
        <v>194</v>
      </c>
      <c r="AB3088" t="s">
        <v>38</v>
      </c>
      <c r="AC3088" t="b">
        <v>0</v>
      </c>
      <c r="AD3088" t="b">
        <v>0</v>
      </c>
      <c r="AE3088" s="3">
        <v>149010</v>
      </c>
      <c r="AF3088" s="3">
        <v>0</v>
      </c>
    </row>
    <row r="3089" spans="1:32" x14ac:dyDescent="0.3">
      <c r="A3089" t="s">
        <v>3705</v>
      </c>
      <c r="B3089" t="b">
        <v>0</v>
      </c>
      <c r="D3089" t="b">
        <v>0</v>
      </c>
      <c r="E3089" s="1">
        <v>44104</v>
      </c>
      <c r="F3089" t="b">
        <v>1</v>
      </c>
      <c r="G3089" t="s">
        <v>1234</v>
      </c>
      <c r="H3089" t="b">
        <v>0</v>
      </c>
      <c r="I3089" s="2">
        <v>44039.682071759256</v>
      </c>
      <c r="J3089" t="b">
        <v>0</v>
      </c>
      <c r="K3089" t="b">
        <v>0</v>
      </c>
      <c r="L3089" t="s">
        <v>286</v>
      </c>
      <c r="M3089">
        <v>3</v>
      </c>
      <c r="N3089">
        <v>2020</v>
      </c>
      <c r="O3089" t="s">
        <v>34</v>
      </c>
      <c r="P3089" t="s">
        <v>34</v>
      </c>
      <c r="Q3089" t="s">
        <v>49</v>
      </c>
      <c r="R3089" t="s">
        <v>1234</v>
      </c>
      <c r="S3089" s="2">
        <v>44369.802430555559</v>
      </c>
      <c r="U3089" s="2">
        <v>44109.454108796293</v>
      </c>
      <c r="V3089" t="b">
        <v>0</v>
      </c>
      <c r="W3089" t="s">
        <v>50</v>
      </c>
      <c r="X3089" t="s">
        <v>3706</v>
      </c>
      <c r="Z3089" t="b">
        <v>0</v>
      </c>
      <c r="AA3089" t="s">
        <v>1234</v>
      </c>
      <c r="AB3089" t="s">
        <v>38</v>
      </c>
      <c r="AC3089" t="b">
        <v>0</v>
      </c>
      <c r="AD3089" t="b">
        <v>0</v>
      </c>
      <c r="AE3089" s="3">
        <v>72937</v>
      </c>
      <c r="AF3089" s="3">
        <v>0</v>
      </c>
    </row>
    <row r="3090" spans="1:32" x14ac:dyDescent="0.3">
      <c r="A3090" t="s">
        <v>3710</v>
      </c>
      <c r="B3090" t="b">
        <v>0</v>
      </c>
      <c r="D3090" t="b">
        <v>0</v>
      </c>
      <c r="E3090" s="1">
        <v>44104</v>
      </c>
      <c r="F3090" t="b">
        <v>1</v>
      </c>
      <c r="G3090" t="s">
        <v>229</v>
      </c>
      <c r="H3090" t="b">
        <v>0</v>
      </c>
      <c r="I3090" s="2">
        <v>43858.197974537034</v>
      </c>
      <c r="J3090" t="b">
        <v>0</v>
      </c>
      <c r="K3090" t="b">
        <v>0</v>
      </c>
      <c r="L3090" t="s">
        <v>286</v>
      </c>
      <c r="M3090">
        <v>3</v>
      </c>
      <c r="N3090">
        <v>2020</v>
      </c>
      <c r="O3090" t="s">
        <v>34</v>
      </c>
      <c r="P3090" t="s">
        <v>34</v>
      </c>
      <c r="Q3090" t="s">
        <v>69</v>
      </c>
      <c r="R3090" t="s">
        <v>87</v>
      </c>
      <c r="S3090" s="2">
        <v>44297.8278587963</v>
      </c>
      <c r="U3090" s="2">
        <v>43921.725370370368</v>
      </c>
      <c r="V3090" t="b">
        <v>0</v>
      </c>
      <c r="W3090" t="s">
        <v>83</v>
      </c>
      <c r="X3090" t="s">
        <v>3711</v>
      </c>
      <c r="Z3090" t="b">
        <v>0</v>
      </c>
      <c r="AA3090" t="s">
        <v>229</v>
      </c>
      <c r="AB3090" t="s">
        <v>38</v>
      </c>
      <c r="AC3090" t="b">
        <v>0</v>
      </c>
      <c r="AD3090" t="b">
        <v>0</v>
      </c>
      <c r="AE3090" s="3">
        <v>71585.75</v>
      </c>
      <c r="AF3090" s="3">
        <v>0</v>
      </c>
    </row>
    <row r="3091" spans="1:32" x14ac:dyDescent="0.3">
      <c r="A3091" t="s">
        <v>275</v>
      </c>
      <c r="B3091" t="b">
        <v>0</v>
      </c>
      <c r="D3091" t="b">
        <v>0</v>
      </c>
      <c r="E3091" s="1">
        <v>44104</v>
      </c>
      <c r="F3091" t="b">
        <v>1</v>
      </c>
      <c r="G3091" t="s">
        <v>123</v>
      </c>
      <c r="H3091" t="b">
        <v>1</v>
      </c>
      <c r="I3091" s="2">
        <v>43633.086111111108</v>
      </c>
      <c r="J3091" t="b">
        <v>0</v>
      </c>
      <c r="K3091" t="b">
        <v>0</v>
      </c>
      <c r="L3091" t="s">
        <v>286</v>
      </c>
      <c r="M3091">
        <v>3</v>
      </c>
      <c r="N3091">
        <v>2020</v>
      </c>
      <c r="O3091" t="s">
        <v>34</v>
      </c>
      <c r="P3091" t="s">
        <v>34</v>
      </c>
      <c r="Q3091" t="s">
        <v>120</v>
      </c>
      <c r="R3091" t="s">
        <v>87</v>
      </c>
      <c r="S3091" s="2">
        <v>44297.837673611109</v>
      </c>
      <c r="U3091" s="2">
        <v>43936.92423611111</v>
      </c>
      <c r="V3091" t="b">
        <v>0</v>
      </c>
      <c r="W3091" t="s">
        <v>121</v>
      </c>
      <c r="X3091" t="s">
        <v>4128</v>
      </c>
      <c r="Z3091" t="b">
        <v>0</v>
      </c>
      <c r="AA3091" t="s">
        <v>123</v>
      </c>
      <c r="AB3091" t="s">
        <v>38</v>
      </c>
      <c r="AC3091" t="b">
        <v>0</v>
      </c>
      <c r="AD3091" t="b">
        <v>0</v>
      </c>
      <c r="AE3091" s="3">
        <v>140000</v>
      </c>
      <c r="AF3091" s="3">
        <v>0</v>
      </c>
    </row>
    <row r="3092" spans="1:32" x14ac:dyDescent="0.3">
      <c r="A3092" t="s">
        <v>2912</v>
      </c>
      <c r="B3092" t="b">
        <v>0</v>
      </c>
      <c r="D3092" t="b">
        <v>0</v>
      </c>
      <c r="E3092" s="1">
        <v>44104</v>
      </c>
      <c r="F3092" t="b">
        <v>1</v>
      </c>
      <c r="G3092" t="s">
        <v>1332</v>
      </c>
      <c r="H3092" t="b">
        <v>1</v>
      </c>
      <c r="I3092" s="2">
        <v>44082.753125000003</v>
      </c>
      <c r="J3092" t="b">
        <v>0</v>
      </c>
      <c r="K3092" t="b">
        <v>0</v>
      </c>
      <c r="L3092" t="s">
        <v>286</v>
      </c>
      <c r="M3092">
        <v>3</v>
      </c>
      <c r="N3092">
        <v>2020</v>
      </c>
      <c r="O3092" t="s">
        <v>34</v>
      </c>
      <c r="P3092" t="s">
        <v>34</v>
      </c>
      <c r="Q3092" t="s">
        <v>45</v>
      </c>
      <c r="R3092" t="s">
        <v>87</v>
      </c>
      <c r="S3092" s="2">
        <v>44296.959062499998</v>
      </c>
      <c r="U3092" s="2">
        <v>44082.755057870374</v>
      </c>
      <c r="V3092" t="b">
        <v>0</v>
      </c>
      <c r="W3092" t="s">
        <v>37</v>
      </c>
      <c r="X3092" t="s">
        <v>4129</v>
      </c>
      <c r="Z3092" t="b">
        <v>0</v>
      </c>
      <c r="AA3092" t="s">
        <v>1332</v>
      </c>
      <c r="AB3092" t="s">
        <v>38</v>
      </c>
      <c r="AC3092" t="b">
        <v>0</v>
      </c>
      <c r="AD3092" t="b">
        <v>0</v>
      </c>
      <c r="AE3092" s="3">
        <v>128000</v>
      </c>
      <c r="AF3092" s="3">
        <v>0</v>
      </c>
    </row>
    <row r="3093" spans="1:32" x14ac:dyDescent="0.3">
      <c r="A3093" t="s">
        <v>1063</v>
      </c>
      <c r="B3093" t="b">
        <v>0</v>
      </c>
      <c r="D3093" t="b">
        <v>0</v>
      </c>
      <c r="E3093" s="1">
        <v>44104</v>
      </c>
      <c r="F3093" t="b">
        <v>1</v>
      </c>
      <c r="G3093" t="s">
        <v>123</v>
      </c>
      <c r="H3093" t="b">
        <v>1</v>
      </c>
      <c r="I3093" s="2">
        <v>43864.590590277781</v>
      </c>
      <c r="J3093" t="b">
        <v>0</v>
      </c>
      <c r="K3093" t="b">
        <v>0</v>
      </c>
      <c r="L3093" t="s">
        <v>286</v>
      </c>
      <c r="M3093">
        <v>3</v>
      </c>
      <c r="N3093">
        <v>2020</v>
      </c>
      <c r="O3093" t="s">
        <v>34</v>
      </c>
      <c r="P3093" t="s">
        <v>34</v>
      </c>
      <c r="Q3093" t="s">
        <v>120</v>
      </c>
      <c r="R3093" t="s">
        <v>87</v>
      </c>
      <c r="S3093" s="2">
        <v>44296.959062499998</v>
      </c>
      <c r="U3093" s="2">
        <v>44020.771296296298</v>
      </c>
      <c r="V3093" t="b">
        <v>0</v>
      </c>
      <c r="W3093" t="s">
        <v>37</v>
      </c>
      <c r="X3093" t="s">
        <v>4135</v>
      </c>
      <c r="Z3093" t="b">
        <v>0</v>
      </c>
      <c r="AA3093" t="s">
        <v>123</v>
      </c>
      <c r="AB3093" t="s">
        <v>38</v>
      </c>
      <c r="AC3093" t="b">
        <v>0</v>
      </c>
      <c r="AD3093" t="b">
        <v>0</v>
      </c>
      <c r="AE3093" s="3">
        <v>140000</v>
      </c>
      <c r="AF3093" s="3">
        <v>0</v>
      </c>
    </row>
    <row r="3094" spans="1:32" x14ac:dyDescent="0.3">
      <c r="A3094" t="s">
        <v>3994</v>
      </c>
      <c r="B3094" t="b">
        <v>0</v>
      </c>
      <c r="D3094" t="b">
        <v>0</v>
      </c>
      <c r="E3094" s="1">
        <v>44104</v>
      </c>
      <c r="F3094" t="b">
        <v>1</v>
      </c>
      <c r="G3094" t="s">
        <v>159</v>
      </c>
      <c r="H3094" t="b">
        <v>1</v>
      </c>
      <c r="I3094" s="2">
        <v>43711.896608796298</v>
      </c>
      <c r="J3094" t="b">
        <v>0</v>
      </c>
      <c r="K3094" t="b">
        <v>0</v>
      </c>
      <c r="L3094" t="s">
        <v>286</v>
      </c>
      <c r="M3094">
        <v>3</v>
      </c>
      <c r="N3094">
        <v>2020</v>
      </c>
      <c r="O3094" t="s">
        <v>34</v>
      </c>
      <c r="P3094" t="s">
        <v>34</v>
      </c>
      <c r="Q3094" t="s">
        <v>120</v>
      </c>
      <c r="R3094" t="s">
        <v>87</v>
      </c>
      <c r="S3094" s="2">
        <v>44296.959062499998</v>
      </c>
      <c r="U3094" s="2">
        <v>43965.755636574075</v>
      </c>
      <c r="V3094" t="b">
        <v>0</v>
      </c>
      <c r="W3094" t="s">
        <v>37</v>
      </c>
      <c r="X3094" t="s">
        <v>4140</v>
      </c>
      <c r="Z3094" t="b">
        <v>0</v>
      </c>
      <c r="AA3094" t="s">
        <v>1034</v>
      </c>
      <c r="AB3094" t="s">
        <v>38</v>
      </c>
      <c r="AC3094" t="b">
        <v>0</v>
      </c>
      <c r="AD3094" t="b">
        <v>0</v>
      </c>
      <c r="AE3094" s="3">
        <v>140000</v>
      </c>
      <c r="AF3094" s="3">
        <v>0</v>
      </c>
    </row>
    <row r="3095" spans="1:32" x14ac:dyDescent="0.3">
      <c r="A3095" t="s">
        <v>4143</v>
      </c>
      <c r="B3095" t="b">
        <v>0</v>
      </c>
      <c r="D3095" t="b">
        <v>0</v>
      </c>
      <c r="E3095" s="1">
        <v>44104</v>
      </c>
      <c r="F3095" t="b">
        <v>1</v>
      </c>
      <c r="G3095" t="s">
        <v>159</v>
      </c>
      <c r="H3095" t="b">
        <v>1</v>
      </c>
      <c r="I3095" s="2">
        <v>43698.801481481481</v>
      </c>
      <c r="J3095" t="b">
        <v>0</v>
      </c>
      <c r="K3095" t="b">
        <v>0</v>
      </c>
      <c r="L3095" t="s">
        <v>286</v>
      </c>
      <c r="M3095">
        <v>3</v>
      </c>
      <c r="N3095">
        <v>2020</v>
      </c>
      <c r="O3095" t="s">
        <v>34</v>
      </c>
      <c r="P3095" t="s">
        <v>34</v>
      </c>
      <c r="Q3095" t="s">
        <v>120</v>
      </c>
      <c r="R3095" t="s">
        <v>87</v>
      </c>
      <c r="S3095" s="2">
        <v>44296.959062499998</v>
      </c>
      <c r="U3095" s="2">
        <v>44027.893587962964</v>
      </c>
      <c r="V3095" t="b">
        <v>0</v>
      </c>
      <c r="W3095" t="s">
        <v>98</v>
      </c>
      <c r="X3095" t="s">
        <v>4144</v>
      </c>
      <c r="Z3095" t="b">
        <v>0</v>
      </c>
      <c r="AA3095" t="s">
        <v>123</v>
      </c>
      <c r="AB3095" t="s">
        <v>38</v>
      </c>
      <c r="AC3095" t="b">
        <v>0</v>
      </c>
      <c r="AD3095" t="b">
        <v>0</v>
      </c>
      <c r="AE3095" s="3">
        <v>140000</v>
      </c>
      <c r="AF3095" s="3">
        <v>0</v>
      </c>
    </row>
    <row r="3096" spans="1:32" x14ac:dyDescent="0.3">
      <c r="A3096" t="s">
        <v>4145</v>
      </c>
      <c r="B3096" t="b">
        <v>0</v>
      </c>
      <c r="D3096" t="b">
        <v>0</v>
      </c>
      <c r="E3096" s="1">
        <v>44104</v>
      </c>
      <c r="F3096" t="b">
        <v>1</v>
      </c>
      <c r="G3096" t="s">
        <v>159</v>
      </c>
      <c r="H3096" t="b">
        <v>1</v>
      </c>
      <c r="I3096" s="2">
        <v>43963.57607638889</v>
      </c>
      <c r="J3096" t="b">
        <v>0</v>
      </c>
      <c r="K3096" t="b">
        <v>0</v>
      </c>
      <c r="L3096" t="s">
        <v>286</v>
      </c>
      <c r="M3096">
        <v>3</v>
      </c>
      <c r="N3096">
        <v>2020</v>
      </c>
      <c r="O3096" t="s">
        <v>34</v>
      </c>
      <c r="P3096" t="s">
        <v>34</v>
      </c>
      <c r="Q3096" t="s">
        <v>120</v>
      </c>
      <c r="R3096" t="s">
        <v>87</v>
      </c>
      <c r="S3096" s="2">
        <v>44296.959062499998</v>
      </c>
      <c r="U3096" s="2">
        <v>44032.633379629631</v>
      </c>
      <c r="V3096" t="b">
        <v>0</v>
      </c>
      <c r="W3096" t="s">
        <v>37</v>
      </c>
      <c r="X3096" t="s">
        <v>4146</v>
      </c>
      <c r="Z3096" t="b">
        <v>0</v>
      </c>
      <c r="AA3096" t="s">
        <v>123</v>
      </c>
      <c r="AB3096" t="s">
        <v>38</v>
      </c>
      <c r="AC3096" t="b">
        <v>0</v>
      </c>
      <c r="AD3096" t="b">
        <v>0</v>
      </c>
      <c r="AE3096" s="3">
        <v>140000</v>
      </c>
      <c r="AF3096" s="3">
        <v>0</v>
      </c>
    </row>
    <row r="3097" spans="1:32" x14ac:dyDescent="0.3">
      <c r="A3097" t="s">
        <v>1031</v>
      </c>
      <c r="B3097" t="b">
        <v>0</v>
      </c>
      <c r="D3097" t="b">
        <v>0</v>
      </c>
      <c r="E3097" s="1">
        <v>44104</v>
      </c>
      <c r="F3097" t="b">
        <v>1</v>
      </c>
      <c r="G3097" t="s">
        <v>123</v>
      </c>
      <c r="H3097" t="b">
        <v>1</v>
      </c>
      <c r="I3097" s="2">
        <v>43938.653067129628</v>
      </c>
      <c r="J3097" t="b">
        <v>0</v>
      </c>
      <c r="K3097" t="b">
        <v>0</v>
      </c>
      <c r="L3097" t="s">
        <v>286</v>
      </c>
      <c r="M3097">
        <v>3</v>
      </c>
      <c r="N3097">
        <v>2020</v>
      </c>
      <c r="O3097" t="s">
        <v>34</v>
      </c>
      <c r="P3097" t="s">
        <v>34</v>
      </c>
      <c r="Q3097" t="s">
        <v>120</v>
      </c>
      <c r="R3097" t="s">
        <v>87</v>
      </c>
      <c r="S3097" s="2">
        <v>44297.856377314813</v>
      </c>
      <c r="U3097" s="2">
        <v>44039.864664351851</v>
      </c>
      <c r="V3097" t="b">
        <v>0</v>
      </c>
      <c r="W3097" t="s">
        <v>37</v>
      </c>
      <c r="X3097" t="s">
        <v>4156</v>
      </c>
      <c r="Z3097" t="b">
        <v>0</v>
      </c>
      <c r="AA3097" t="s">
        <v>123</v>
      </c>
      <c r="AB3097" t="s">
        <v>38</v>
      </c>
      <c r="AC3097" t="b">
        <v>0</v>
      </c>
      <c r="AD3097" t="b">
        <v>0</v>
      </c>
      <c r="AE3097" s="3">
        <v>174800</v>
      </c>
      <c r="AF3097" s="3">
        <v>0</v>
      </c>
    </row>
    <row r="3098" spans="1:32" x14ac:dyDescent="0.3">
      <c r="A3098" t="s">
        <v>4157</v>
      </c>
      <c r="B3098" t="b">
        <v>0</v>
      </c>
      <c r="D3098" t="b">
        <v>0</v>
      </c>
      <c r="E3098" s="1">
        <v>44104</v>
      </c>
      <c r="F3098" t="b">
        <v>1</v>
      </c>
      <c r="G3098" t="s">
        <v>159</v>
      </c>
      <c r="H3098" t="b">
        <v>1</v>
      </c>
      <c r="I3098" s="2">
        <v>43816.728865740741</v>
      </c>
      <c r="J3098" t="b">
        <v>0</v>
      </c>
      <c r="K3098" t="b">
        <v>0</v>
      </c>
      <c r="L3098" t="s">
        <v>286</v>
      </c>
      <c r="M3098">
        <v>3</v>
      </c>
      <c r="N3098">
        <v>2020</v>
      </c>
      <c r="O3098" t="s">
        <v>34</v>
      </c>
      <c r="P3098" t="s">
        <v>34</v>
      </c>
      <c r="Q3098" t="s">
        <v>120</v>
      </c>
      <c r="R3098" t="s">
        <v>87</v>
      </c>
      <c r="S3098" s="2">
        <v>44296.959062499998</v>
      </c>
      <c r="U3098" s="2">
        <v>44028.89875</v>
      </c>
      <c r="V3098" t="b">
        <v>0</v>
      </c>
      <c r="W3098" t="s">
        <v>37</v>
      </c>
      <c r="X3098" t="s">
        <v>4158</v>
      </c>
      <c r="Z3098" t="b">
        <v>0</v>
      </c>
      <c r="AA3098" t="s">
        <v>123</v>
      </c>
      <c r="AB3098" t="s">
        <v>38</v>
      </c>
      <c r="AC3098" t="b">
        <v>0</v>
      </c>
      <c r="AD3098" t="b">
        <v>0</v>
      </c>
      <c r="AE3098" s="3">
        <v>123000</v>
      </c>
      <c r="AF3098" s="3">
        <v>0</v>
      </c>
    </row>
    <row r="3099" spans="1:32" x14ac:dyDescent="0.3">
      <c r="A3099" t="s">
        <v>3028</v>
      </c>
      <c r="B3099" t="b">
        <v>0</v>
      </c>
      <c r="D3099" t="b">
        <v>0</v>
      </c>
      <c r="E3099" s="1">
        <v>44104</v>
      </c>
      <c r="F3099" t="b">
        <v>1</v>
      </c>
      <c r="G3099" t="s">
        <v>2033</v>
      </c>
      <c r="H3099" t="b">
        <v>1</v>
      </c>
      <c r="I3099" s="2">
        <v>43690.495555555557</v>
      </c>
      <c r="J3099" t="b">
        <v>0</v>
      </c>
      <c r="K3099" t="b">
        <v>0</v>
      </c>
      <c r="L3099" t="s">
        <v>286</v>
      </c>
      <c r="M3099">
        <v>3</v>
      </c>
      <c r="N3099">
        <v>2020</v>
      </c>
      <c r="O3099" t="s">
        <v>34</v>
      </c>
      <c r="P3099" t="s">
        <v>34</v>
      </c>
      <c r="Q3099" t="s">
        <v>120</v>
      </c>
      <c r="R3099" t="s">
        <v>87</v>
      </c>
      <c r="S3099" s="2">
        <v>44296.959062499998</v>
      </c>
      <c r="U3099" s="2">
        <v>44046.58630787037</v>
      </c>
      <c r="V3099" t="b">
        <v>0</v>
      </c>
      <c r="W3099" t="s">
        <v>37</v>
      </c>
      <c r="X3099" t="s">
        <v>4166</v>
      </c>
      <c r="Z3099" t="b">
        <v>0</v>
      </c>
      <c r="AA3099" t="s">
        <v>123</v>
      </c>
      <c r="AB3099" t="s">
        <v>38</v>
      </c>
      <c r="AC3099" t="b">
        <v>0</v>
      </c>
      <c r="AD3099" t="b">
        <v>0</v>
      </c>
      <c r="AE3099" s="3">
        <v>84995</v>
      </c>
      <c r="AF3099" s="3">
        <v>0</v>
      </c>
    </row>
    <row r="3100" spans="1:32" x14ac:dyDescent="0.3">
      <c r="A3100" t="s">
        <v>4167</v>
      </c>
      <c r="B3100" t="b">
        <v>0</v>
      </c>
      <c r="D3100" t="b">
        <v>0</v>
      </c>
      <c r="E3100" s="1">
        <v>44104</v>
      </c>
      <c r="F3100" t="b">
        <v>1</v>
      </c>
      <c r="G3100" t="s">
        <v>964</v>
      </c>
      <c r="H3100" t="b">
        <v>1</v>
      </c>
      <c r="I3100" s="2">
        <v>43262.9065625</v>
      </c>
      <c r="J3100" t="b">
        <v>0</v>
      </c>
      <c r="K3100" t="b">
        <v>0</v>
      </c>
      <c r="L3100" t="s">
        <v>286</v>
      </c>
      <c r="M3100">
        <v>3</v>
      </c>
      <c r="N3100">
        <v>2020</v>
      </c>
      <c r="O3100" t="s">
        <v>34</v>
      </c>
      <c r="P3100" t="s">
        <v>34</v>
      </c>
      <c r="Q3100" t="s">
        <v>120</v>
      </c>
      <c r="R3100" t="s">
        <v>87</v>
      </c>
      <c r="S3100" s="2">
        <v>44296.959062499998</v>
      </c>
      <c r="U3100" s="2">
        <v>44025.633055555554</v>
      </c>
      <c r="V3100" t="b">
        <v>0</v>
      </c>
      <c r="W3100" t="s">
        <v>98</v>
      </c>
      <c r="X3100" t="s">
        <v>4168</v>
      </c>
      <c r="Z3100" t="b">
        <v>0</v>
      </c>
      <c r="AA3100" t="s">
        <v>123</v>
      </c>
      <c r="AB3100" t="s">
        <v>38</v>
      </c>
      <c r="AC3100" t="b">
        <v>0</v>
      </c>
      <c r="AD3100" t="b">
        <v>0</v>
      </c>
      <c r="AE3100" s="3">
        <v>79995</v>
      </c>
      <c r="AF3100" s="3">
        <v>0</v>
      </c>
    </row>
    <row r="3101" spans="1:32" x14ac:dyDescent="0.3">
      <c r="A3101" t="s">
        <v>484</v>
      </c>
      <c r="B3101" t="b">
        <v>0</v>
      </c>
      <c r="D3101" t="b">
        <v>0</v>
      </c>
      <c r="E3101" s="1">
        <v>44104</v>
      </c>
      <c r="F3101" t="b">
        <v>1</v>
      </c>
      <c r="G3101" t="s">
        <v>159</v>
      </c>
      <c r="H3101" t="b">
        <v>1</v>
      </c>
      <c r="I3101" s="2">
        <v>43357.768101851849</v>
      </c>
      <c r="J3101" t="b">
        <v>0</v>
      </c>
      <c r="K3101" t="b">
        <v>0</v>
      </c>
      <c r="L3101" t="s">
        <v>286</v>
      </c>
      <c r="M3101">
        <v>3</v>
      </c>
      <c r="N3101">
        <v>2020</v>
      </c>
      <c r="O3101" t="s">
        <v>34</v>
      </c>
      <c r="P3101" t="s">
        <v>34</v>
      </c>
      <c r="Q3101" t="s">
        <v>110</v>
      </c>
      <c r="R3101" t="s">
        <v>87</v>
      </c>
      <c r="S3101" s="2">
        <v>44296.959062499998</v>
      </c>
      <c r="U3101" s="2">
        <v>43969.470034722224</v>
      </c>
      <c r="V3101" t="b">
        <v>0</v>
      </c>
      <c r="W3101" t="s">
        <v>37</v>
      </c>
      <c r="X3101" t="s">
        <v>4171</v>
      </c>
      <c r="Z3101" t="b">
        <v>0</v>
      </c>
      <c r="AA3101" t="s">
        <v>123</v>
      </c>
      <c r="AB3101" t="s">
        <v>38</v>
      </c>
      <c r="AC3101" t="b">
        <v>0</v>
      </c>
      <c r="AD3101" t="b">
        <v>0</v>
      </c>
      <c r="AE3101" s="3">
        <v>69590</v>
      </c>
      <c r="AF3101" s="3">
        <v>0</v>
      </c>
    </row>
    <row r="3102" spans="1:32" x14ac:dyDescent="0.3">
      <c r="A3102" t="s">
        <v>4172</v>
      </c>
      <c r="B3102" t="b">
        <v>0</v>
      </c>
      <c r="D3102" t="b">
        <v>0</v>
      </c>
      <c r="E3102" s="1">
        <v>44104</v>
      </c>
      <c r="F3102" t="b">
        <v>1</v>
      </c>
      <c r="G3102" t="s">
        <v>150</v>
      </c>
      <c r="H3102" t="b">
        <v>1</v>
      </c>
      <c r="I3102" s="2">
        <v>43361.207905092589</v>
      </c>
      <c r="J3102" t="b">
        <v>0</v>
      </c>
      <c r="K3102" t="b">
        <v>0</v>
      </c>
      <c r="L3102" t="s">
        <v>286</v>
      </c>
      <c r="M3102">
        <v>3</v>
      </c>
      <c r="N3102">
        <v>2020</v>
      </c>
      <c r="O3102" t="s">
        <v>34</v>
      </c>
      <c r="P3102" t="s">
        <v>34</v>
      </c>
      <c r="Q3102" t="s">
        <v>120</v>
      </c>
      <c r="R3102" t="s">
        <v>87</v>
      </c>
      <c r="S3102" s="2">
        <v>44296.959062499998</v>
      </c>
      <c r="U3102" s="2">
        <v>44046.574699074074</v>
      </c>
      <c r="V3102" t="b">
        <v>0</v>
      </c>
      <c r="W3102" t="s">
        <v>1226</v>
      </c>
      <c r="X3102" t="s">
        <v>4173</v>
      </c>
      <c r="Z3102" t="b">
        <v>0</v>
      </c>
      <c r="AA3102" t="s">
        <v>123</v>
      </c>
      <c r="AB3102" t="s">
        <v>38</v>
      </c>
      <c r="AC3102" t="b">
        <v>0</v>
      </c>
      <c r="AD3102" t="b">
        <v>0</v>
      </c>
      <c r="AE3102" s="3">
        <v>80000</v>
      </c>
      <c r="AF3102" s="3">
        <v>0</v>
      </c>
    </row>
    <row r="3103" spans="1:32" x14ac:dyDescent="0.3">
      <c r="A3103" t="s">
        <v>2851</v>
      </c>
      <c r="B3103" t="b">
        <v>0</v>
      </c>
      <c r="D3103" t="b">
        <v>0</v>
      </c>
      <c r="E3103" s="1">
        <v>44104</v>
      </c>
      <c r="F3103" t="b">
        <v>1</v>
      </c>
      <c r="G3103" t="s">
        <v>222</v>
      </c>
      <c r="H3103" t="b">
        <v>1</v>
      </c>
      <c r="I3103" s="2">
        <v>43908.83898148148</v>
      </c>
      <c r="J3103" t="b">
        <v>0</v>
      </c>
      <c r="K3103" t="b">
        <v>0</v>
      </c>
      <c r="L3103" t="s">
        <v>286</v>
      </c>
      <c r="M3103">
        <v>3</v>
      </c>
      <c r="N3103">
        <v>2020</v>
      </c>
      <c r="O3103" t="s">
        <v>34</v>
      </c>
      <c r="P3103" t="s">
        <v>34</v>
      </c>
      <c r="Q3103" t="s">
        <v>120</v>
      </c>
      <c r="R3103" t="s">
        <v>87</v>
      </c>
      <c r="S3103" s="2">
        <v>44297.853321759256</v>
      </c>
      <c r="U3103" s="2">
        <v>43908.849189814813</v>
      </c>
      <c r="V3103" t="b">
        <v>0</v>
      </c>
      <c r="W3103" t="s">
        <v>37</v>
      </c>
      <c r="X3103" t="s">
        <v>4174</v>
      </c>
      <c r="Z3103" t="b">
        <v>0</v>
      </c>
      <c r="AA3103" t="s">
        <v>222</v>
      </c>
      <c r="AB3103" t="s">
        <v>38</v>
      </c>
      <c r="AC3103" t="b">
        <v>0</v>
      </c>
      <c r="AD3103" t="b">
        <v>0</v>
      </c>
      <c r="AE3103" s="3">
        <v>98780</v>
      </c>
      <c r="AF3103" s="3">
        <v>0</v>
      </c>
    </row>
    <row r="3104" spans="1:32" x14ac:dyDescent="0.3">
      <c r="A3104" t="s">
        <v>2914</v>
      </c>
      <c r="B3104" t="b">
        <v>0</v>
      </c>
      <c r="D3104" t="b">
        <v>0</v>
      </c>
      <c r="E3104" s="1">
        <v>44104</v>
      </c>
      <c r="F3104" t="b">
        <v>1</v>
      </c>
      <c r="G3104" t="s">
        <v>159</v>
      </c>
      <c r="H3104" t="b">
        <v>1</v>
      </c>
      <c r="I3104" s="2">
        <v>43608.622037037036</v>
      </c>
      <c r="J3104" t="b">
        <v>0</v>
      </c>
      <c r="K3104" t="b">
        <v>0</v>
      </c>
      <c r="L3104" t="s">
        <v>286</v>
      </c>
      <c r="M3104">
        <v>3</v>
      </c>
      <c r="N3104">
        <v>2020</v>
      </c>
      <c r="O3104" t="s">
        <v>34</v>
      </c>
      <c r="P3104" t="s">
        <v>34</v>
      </c>
      <c r="Q3104" t="s">
        <v>110</v>
      </c>
      <c r="R3104" t="s">
        <v>87</v>
      </c>
      <c r="S3104" s="2">
        <v>44296.959062499998</v>
      </c>
      <c r="U3104" s="2">
        <v>43969.430150462962</v>
      </c>
      <c r="V3104" t="b">
        <v>0</v>
      </c>
      <c r="W3104" t="s">
        <v>37</v>
      </c>
      <c r="X3104" t="s">
        <v>4179</v>
      </c>
      <c r="Z3104" t="b">
        <v>0</v>
      </c>
      <c r="AA3104" t="s">
        <v>123</v>
      </c>
      <c r="AB3104" t="s">
        <v>38</v>
      </c>
      <c r="AC3104" t="b">
        <v>0</v>
      </c>
      <c r="AD3104" t="b">
        <v>0</v>
      </c>
      <c r="AE3104" s="3">
        <v>91695</v>
      </c>
      <c r="AF3104" s="3">
        <v>0</v>
      </c>
    </row>
    <row r="3105" spans="1:32" x14ac:dyDescent="0.3">
      <c r="A3105" t="s">
        <v>1331</v>
      </c>
      <c r="B3105" t="b">
        <v>0</v>
      </c>
      <c r="D3105" t="b">
        <v>0</v>
      </c>
      <c r="E3105" s="1">
        <v>44104</v>
      </c>
      <c r="F3105" t="b">
        <v>1</v>
      </c>
      <c r="G3105" t="s">
        <v>159</v>
      </c>
      <c r="H3105" t="b">
        <v>1</v>
      </c>
      <c r="I3105" s="2">
        <v>43682.883576388886</v>
      </c>
      <c r="J3105" t="b">
        <v>0</v>
      </c>
      <c r="K3105" t="b">
        <v>0</v>
      </c>
      <c r="L3105" t="s">
        <v>286</v>
      </c>
      <c r="M3105">
        <v>3</v>
      </c>
      <c r="N3105">
        <v>2020</v>
      </c>
      <c r="O3105" t="s">
        <v>34</v>
      </c>
      <c r="P3105" t="s">
        <v>34</v>
      </c>
      <c r="Q3105" t="s">
        <v>120</v>
      </c>
      <c r="R3105" t="s">
        <v>87</v>
      </c>
      <c r="S3105" s="2">
        <v>44296.959062499998</v>
      </c>
      <c r="U3105" s="2">
        <v>43973.708425925928</v>
      </c>
      <c r="V3105" t="b">
        <v>0</v>
      </c>
      <c r="W3105" t="s">
        <v>37</v>
      </c>
      <c r="X3105" t="s">
        <v>4180</v>
      </c>
      <c r="Z3105" t="b">
        <v>0</v>
      </c>
      <c r="AA3105" t="s">
        <v>123</v>
      </c>
      <c r="AB3105" t="s">
        <v>38</v>
      </c>
      <c r="AC3105" t="b">
        <v>0</v>
      </c>
      <c r="AD3105" t="b">
        <v>0</v>
      </c>
      <c r="AE3105" s="3">
        <v>84995</v>
      </c>
      <c r="AF3105" s="3">
        <v>0</v>
      </c>
    </row>
    <row r="3106" spans="1:32" x14ac:dyDescent="0.3">
      <c r="A3106" t="s">
        <v>4181</v>
      </c>
      <c r="B3106" t="b">
        <v>0</v>
      </c>
      <c r="D3106" t="b">
        <v>0</v>
      </c>
      <c r="E3106" s="1">
        <v>44104</v>
      </c>
      <c r="F3106" t="b">
        <v>1</v>
      </c>
      <c r="G3106" t="s">
        <v>159</v>
      </c>
      <c r="H3106" t="b">
        <v>1</v>
      </c>
      <c r="I3106" s="2">
        <v>43567.695347222223</v>
      </c>
      <c r="J3106" t="b">
        <v>0</v>
      </c>
      <c r="K3106" t="b">
        <v>0</v>
      </c>
      <c r="L3106" t="s">
        <v>286</v>
      </c>
      <c r="M3106">
        <v>3</v>
      </c>
      <c r="N3106">
        <v>2020</v>
      </c>
      <c r="O3106" t="s">
        <v>34</v>
      </c>
      <c r="P3106" t="s">
        <v>34</v>
      </c>
      <c r="Q3106" t="s">
        <v>45</v>
      </c>
      <c r="R3106" t="s">
        <v>87</v>
      </c>
      <c r="S3106" s="2">
        <v>44296.959062499998</v>
      </c>
      <c r="U3106" s="2">
        <v>44049.560011574074</v>
      </c>
      <c r="V3106" t="b">
        <v>0</v>
      </c>
      <c r="W3106" t="s">
        <v>98</v>
      </c>
      <c r="X3106" t="s">
        <v>4182</v>
      </c>
      <c r="Z3106" t="b">
        <v>0</v>
      </c>
      <c r="AA3106" t="s">
        <v>123</v>
      </c>
      <c r="AB3106" t="s">
        <v>38</v>
      </c>
      <c r="AC3106" t="b">
        <v>0</v>
      </c>
      <c r="AD3106" t="b">
        <v>0</v>
      </c>
      <c r="AE3106" s="3">
        <v>90775</v>
      </c>
      <c r="AF3106" s="3">
        <v>0</v>
      </c>
    </row>
    <row r="3107" spans="1:32" x14ac:dyDescent="0.3">
      <c r="A3107" t="s">
        <v>359</v>
      </c>
      <c r="B3107" t="b">
        <v>0</v>
      </c>
      <c r="D3107" t="b">
        <v>0</v>
      </c>
      <c r="E3107" s="1">
        <v>44104</v>
      </c>
      <c r="F3107" t="b">
        <v>1</v>
      </c>
      <c r="G3107" t="s">
        <v>123</v>
      </c>
      <c r="H3107" t="b">
        <v>1</v>
      </c>
      <c r="I3107" s="2">
        <v>43648.517071759263</v>
      </c>
      <c r="J3107" t="b">
        <v>0</v>
      </c>
      <c r="K3107" t="b">
        <v>0</v>
      </c>
      <c r="L3107" t="s">
        <v>286</v>
      </c>
      <c r="M3107">
        <v>3</v>
      </c>
      <c r="N3107">
        <v>2020</v>
      </c>
      <c r="O3107" t="s">
        <v>34</v>
      </c>
      <c r="P3107" t="s">
        <v>34</v>
      </c>
      <c r="Q3107" t="s">
        <v>110</v>
      </c>
      <c r="R3107" t="s">
        <v>87</v>
      </c>
      <c r="S3107" s="2">
        <v>44296.959062499998</v>
      </c>
      <c r="U3107" s="2">
        <v>43973.712118055555</v>
      </c>
      <c r="V3107" t="b">
        <v>0</v>
      </c>
      <c r="W3107" t="s">
        <v>37</v>
      </c>
      <c r="X3107" t="s">
        <v>4185</v>
      </c>
      <c r="Z3107" t="b">
        <v>0</v>
      </c>
      <c r="AA3107" t="s">
        <v>123</v>
      </c>
      <c r="AB3107" t="s">
        <v>38</v>
      </c>
      <c r="AC3107" t="b">
        <v>0</v>
      </c>
      <c r="AD3107" t="b">
        <v>0</v>
      </c>
      <c r="AE3107" s="3">
        <v>93085</v>
      </c>
      <c r="AF3107" s="3">
        <v>0</v>
      </c>
    </row>
    <row r="3108" spans="1:32" x14ac:dyDescent="0.3">
      <c r="A3108" t="s">
        <v>4099</v>
      </c>
      <c r="B3108" t="b">
        <v>0</v>
      </c>
      <c r="D3108" t="b">
        <v>0</v>
      </c>
      <c r="E3108" s="1">
        <v>44104</v>
      </c>
      <c r="F3108" t="b">
        <v>1</v>
      </c>
      <c r="G3108" t="s">
        <v>123</v>
      </c>
      <c r="H3108" t="b">
        <v>1</v>
      </c>
      <c r="I3108" s="2">
        <v>43654.714826388888</v>
      </c>
      <c r="J3108" t="b">
        <v>0</v>
      </c>
      <c r="K3108" t="b">
        <v>0</v>
      </c>
      <c r="L3108" t="s">
        <v>286</v>
      </c>
      <c r="M3108">
        <v>3</v>
      </c>
      <c r="N3108">
        <v>2020</v>
      </c>
      <c r="O3108" t="s">
        <v>34</v>
      </c>
      <c r="P3108" t="s">
        <v>34</v>
      </c>
      <c r="Q3108" t="s">
        <v>45</v>
      </c>
      <c r="R3108" t="s">
        <v>87</v>
      </c>
      <c r="S3108" s="2">
        <v>44296.959062499998</v>
      </c>
      <c r="U3108" s="2">
        <v>43969.434224537035</v>
      </c>
      <c r="V3108" t="b">
        <v>0</v>
      </c>
      <c r="W3108" t="s">
        <v>141</v>
      </c>
      <c r="X3108" t="s">
        <v>4187</v>
      </c>
      <c r="Z3108" t="b">
        <v>0</v>
      </c>
      <c r="AA3108" t="s">
        <v>123</v>
      </c>
      <c r="AB3108" t="s">
        <v>38</v>
      </c>
      <c r="AC3108" t="b">
        <v>0</v>
      </c>
      <c r="AD3108" t="b">
        <v>0</v>
      </c>
      <c r="AE3108" s="3">
        <v>91695</v>
      </c>
      <c r="AF3108" s="3">
        <v>0</v>
      </c>
    </row>
    <row r="3109" spans="1:32" x14ac:dyDescent="0.3">
      <c r="A3109" t="s">
        <v>4192</v>
      </c>
      <c r="B3109" t="b">
        <v>0</v>
      </c>
      <c r="D3109" t="b">
        <v>0</v>
      </c>
      <c r="E3109" s="1">
        <v>44104</v>
      </c>
      <c r="F3109" t="b">
        <v>1</v>
      </c>
      <c r="G3109" t="s">
        <v>109</v>
      </c>
      <c r="H3109" t="b">
        <v>1</v>
      </c>
      <c r="I3109" s="2">
        <v>42932.523090277777</v>
      </c>
      <c r="J3109" t="b">
        <v>0</v>
      </c>
      <c r="K3109" t="b">
        <v>0</v>
      </c>
      <c r="L3109" t="s">
        <v>286</v>
      </c>
      <c r="M3109">
        <v>3</v>
      </c>
      <c r="N3109">
        <v>2020</v>
      </c>
      <c r="O3109" t="s">
        <v>34</v>
      </c>
      <c r="P3109" t="s">
        <v>34</v>
      </c>
      <c r="Q3109" t="s">
        <v>153</v>
      </c>
      <c r="R3109" t="s">
        <v>87</v>
      </c>
      <c r="S3109" s="2">
        <v>44296.959062499998</v>
      </c>
      <c r="U3109" s="2">
        <v>43973.863969907405</v>
      </c>
      <c r="V3109" t="b">
        <v>0</v>
      </c>
      <c r="W3109" t="s">
        <v>98</v>
      </c>
      <c r="X3109" t="s">
        <v>4193</v>
      </c>
      <c r="Z3109" t="b">
        <v>0</v>
      </c>
      <c r="AA3109" t="s">
        <v>123</v>
      </c>
      <c r="AB3109" t="s">
        <v>38</v>
      </c>
      <c r="AC3109" t="b">
        <v>0</v>
      </c>
      <c r="AD3109" t="b">
        <v>0</v>
      </c>
      <c r="AE3109" s="3">
        <v>57394</v>
      </c>
      <c r="AF3109" s="3">
        <v>0</v>
      </c>
    </row>
    <row r="3110" spans="1:32" x14ac:dyDescent="0.3">
      <c r="A3110" t="s">
        <v>4195</v>
      </c>
      <c r="B3110" t="b">
        <v>0</v>
      </c>
      <c r="D3110" t="b">
        <v>0</v>
      </c>
      <c r="E3110" s="1">
        <v>44104</v>
      </c>
      <c r="F3110" t="b">
        <v>1</v>
      </c>
      <c r="G3110" t="s">
        <v>159</v>
      </c>
      <c r="H3110" t="b">
        <v>1</v>
      </c>
      <c r="I3110" s="2">
        <v>43711.904548611114</v>
      </c>
      <c r="J3110" t="b">
        <v>0</v>
      </c>
      <c r="K3110" t="b">
        <v>0</v>
      </c>
      <c r="L3110" t="s">
        <v>286</v>
      </c>
      <c r="M3110">
        <v>3</v>
      </c>
      <c r="N3110">
        <v>2020</v>
      </c>
      <c r="O3110" t="s">
        <v>34</v>
      </c>
      <c r="P3110" t="s">
        <v>34</v>
      </c>
      <c r="Q3110" t="s">
        <v>45</v>
      </c>
      <c r="R3110" t="s">
        <v>87</v>
      </c>
      <c r="S3110" s="2">
        <v>44296.959062499998</v>
      </c>
      <c r="U3110" s="2">
        <v>44039.589884259258</v>
      </c>
      <c r="V3110" t="b">
        <v>0</v>
      </c>
      <c r="W3110" t="s">
        <v>1252</v>
      </c>
      <c r="X3110" t="s">
        <v>4196</v>
      </c>
      <c r="Z3110" t="b">
        <v>0</v>
      </c>
      <c r="AA3110" t="s">
        <v>123</v>
      </c>
      <c r="AB3110" t="s">
        <v>38</v>
      </c>
      <c r="AC3110" t="b">
        <v>0</v>
      </c>
      <c r="AD3110" t="b">
        <v>0</v>
      </c>
      <c r="AE3110" s="3">
        <v>95895</v>
      </c>
      <c r="AF3110" s="3">
        <v>0</v>
      </c>
    </row>
    <row r="3111" spans="1:32" x14ac:dyDescent="0.3">
      <c r="A3111" t="s">
        <v>4198</v>
      </c>
      <c r="B3111" t="b">
        <v>0</v>
      </c>
      <c r="D3111" t="b">
        <v>0</v>
      </c>
      <c r="E3111" s="1">
        <v>44104</v>
      </c>
      <c r="F3111" t="b">
        <v>1</v>
      </c>
      <c r="G3111" t="s">
        <v>246</v>
      </c>
      <c r="H3111" t="b">
        <v>1</v>
      </c>
      <c r="I3111" s="2">
        <v>43773.842812499999</v>
      </c>
      <c r="J3111" t="b">
        <v>0</v>
      </c>
      <c r="K3111" t="b">
        <v>0</v>
      </c>
      <c r="L3111" t="s">
        <v>286</v>
      </c>
      <c r="M3111">
        <v>3</v>
      </c>
      <c r="N3111">
        <v>2020</v>
      </c>
      <c r="O3111" t="s">
        <v>34</v>
      </c>
      <c r="P3111" t="s">
        <v>34</v>
      </c>
      <c r="Q3111" t="s">
        <v>120</v>
      </c>
      <c r="R3111" t="s">
        <v>87</v>
      </c>
      <c r="S3111" s="2">
        <v>44296.959062499998</v>
      </c>
      <c r="U3111" s="2">
        <v>43980.702268518522</v>
      </c>
      <c r="V3111" t="b">
        <v>0</v>
      </c>
      <c r="W3111" t="s">
        <v>98</v>
      </c>
      <c r="X3111" t="s">
        <v>4199</v>
      </c>
      <c r="Z3111" t="b">
        <v>0</v>
      </c>
      <c r="AA3111" t="s">
        <v>222</v>
      </c>
      <c r="AB3111" t="s">
        <v>38</v>
      </c>
      <c r="AC3111" t="b">
        <v>0</v>
      </c>
      <c r="AD3111" t="b">
        <v>0</v>
      </c>
      <c r="AE3111" s="3">
        <v>86700</v>
      </c>
      <c r="AF3111" s="3">
        <v>0</v>
      </c>
    </row>
    <row r="3112" spans="1:32" x14ac:dyDescent="0.3">
      <c r="A3112" t="s">
        <v>4347</v>
      </c>
      <c r="B3112" t="b">
        <v>0</v>
      </c>
      <c r="D3112" t="b">
        <v>0</v>
      </c>
      <c r="E3112" s="1">
        <v>44104</v>
      </c>
      <c r="F3112" t="b">
        <v>1</v>
      </c>
      <c r="G3112" t="s">
        <v>229</v>
      </c>
      <c r="H3112" t="b">
        <v>1</v>
      </c>
      <c r="I3112" s="2">
        <v>44078.699814814812</v>
      </c>
      <c r="J3112" t="b">
        <v>0</v>
      </c>
      <c r="K3112" t="b">
        <v>0</v>
      </c>
      <c r="L3112" t="s">
        <v>286</v>
      </c>
      <c r="M3112">
        <v>3</v>
      </c>
      <c r="N3112">
        <v>2020</v>
      </c>
      <c r="O3112" t="s">
        <v>34</v>
      </c>
      <c r="P3112" t="s">
        <v>34</v>
      </c>
      <c r="Q3112" t="s">
        <v>69</v>
      </c>
      <c r="R3112" t="s">
        <v>36</v>
      </c>
      <c r="S3112" s="2">
        <v>44091.617488425924</v>
      </c>
      <c r="U3112" s="2">
        <v>44088.179594907408</v>
      </c>
      <c r="V3112" t="b">
        <v>0</v>
      </c>
      <c r="W3112" t="s">
        <v>98</v>
      </c>
      <c r="X3112" t="s">
        <v>4348</v>
      </c>
      <c r="Z3112" t="b">
        <v>0</v>
      </c>
      <c r="AA3112" t="s">
        <v>229</v>
      </c>
      <c r="AB3112" t="s">
        <v>38</v>
      </c>
      <c r="AC3112" t="b">
        <v>0</v>
      </c>
      <c r="AD3112" t="b">
        <v>0</v>
      </c>
      <c r="AE3112" s="3">
        <v>66151</v>
      </c>
      <c r="AF3112" s="3">
        <v>0</v>
      </c>
    </row>
    <row r="3113" spans="1:32" x14ac:dyDescent="0.3">
      <c r="A3113" t="s">
        <v>1694</v>
      </c>
      <c r="B3113" t="b">
        <v>0</v>
      </c>
      <c r="D3113" t="b">
        <v>0</v>
      </c>
      <c r="E3113" s="1">
        <v>44104</v>
      </c>
      <c r="F3113" t="b">
        <v>1</v>
      </c>
      <c r="G3113" t="s">
        <v>40</v>
      </c>
      <c r="H3113" t="b">
        <v>1</v>
      </c>
      <c r="I3113" s="2">
        <v>43690.833981481483</v>
      </c>
      <c r="J3113" t="b">
        <v>0</v>
      </c>
      <c r="K3113" t="b">
        <v>0</v>
      </c>
      <c r="L3113" t="s">
        <v>286</v>
      </c>
      <c r="M3113">
        <v>3</v>
      </c>
      <c r="N3113">
        <v>2020</v>
      </c>
      <c r="O3113" t="s">
        <v>34</v>
      </c>
      <c r="P3113" t="s">
        <v>34</v>
      </c>
      <c r="Q3113" t="s">
        <v>35</v>
      </c>
      <c r="R3113" t="s">
        <v>87</v>
      </c>
      <c r="S3113" s="2">
        <v>44297.828460648147</v>
      </c>
      <c r="U3113" s="2">
        <v>43951.861250000002</v>
      </c>
      <c r="V3113" t="b">
        <v>0</v>
      </c>
      <c r="W3113" t="s">
        <v>83</v>
      </c>
      <c r="X3113" t="s">
        <v>4353</v>
      </c>
      <c r="Z3113" t="b">
        <v>0</v>
      </c>
      <c r="AA3113" t="s">
        <v>194</v>
      </c>
      <c r="AB3113" t="s">
        <v>38</v>
      </c>
      <c r="AC3113" t="b">
        <v>0</v>
      </c>
      <c r="AD3113" t="b">
        <v>0</v>
      </c>
      <c r="AE3113" s="3">
        <v>62165.15</v>
      </c>
      <c r="AF3113" s="3">
        <v>0</v>
      </c>
    </row>
    <row r="3114" spans="1:32" x14ac:dyDescent="0.3">
      <c r="A3114" t="s">
        <v>4357</v>
      </c>
      <c r="B3114" t="b">
        <v>0</v>
      </c>
      <c r="D3114" t="b">
        <v>0</v>
      </c>
      <c r="E3114" s="1">
        <v>44104</v>
      </c>
      <c r="F3114" t="b">
        <v>1</v>
      </c>
      <c r="G3114" t="s">
        <v>229</v>
      </c>
      <c r="H3114" t="b">
        <v>1</v>
      </c>
      <c r="I3114" s="2">
        <v>43668.931527777779</v>
      </c>
      <c r="J3114" t="b">
        <v>0</v>
      </c>
      <c r="K3114" t="b">
        <v>0</v>
      </c>
      <c r="L3114" t="s">
        <v>286</v>
      </c>
      <c r="M3114">
        <v>3</v>
      </c>
      <c r="N3114">
        <v>2020</v>
      </c>
      <c r="O3114" t="s">
        <v>34</v>
      </c>
      <c r="P3114" t="s">
        <v>34</v>
      </c>
      <c r="Q3114" t="s">
        <v>69</v>
      </c>
      <c r="R3114" t="s">
        <v>36</v>
      </c>
      <c r="S3114" s="2">
        <v>44091.617349537039</v>
      </c>
      <c r="U3114" s="2">
        <v>43836.762962962966</v>
      </c>
      <c r="V3114" t="b">
        <v>0</v>
      </c>
      <c r="W3114" t="s">
        <v>37</v>
      </c>
      <c r="X3114" t="s">
        <v>4358</v>
      </c>
      <c r="Z3114" t="b">
        <v>0</v>
      </c>
      <c r="AA3114" t="s">
        <v>229</v>
      </c>
      <c r="AB3114" t="s">
        <v>38</v>
      </c>
      <c r="AC3114" t="b">
        <v>0</v>
      </c>
      <c r="AD3114" t="b">
        <v>0</v>
      </c>
      <c r="AE3114" s="3">
        <v>65675</v>
      </c>
      <c r="AF3114" s="3">
        <v>0</v>
      </c>
    </row>
    <row r="3115" spans="1:32" x14ac:dyDescent="0.3">
      <c r="A3115" t="s">
        <v>4359</v>
      </c>
      <c r="B3115" t="b">
        <v>0</v>
      </c>
      <c r="D3115" t="b">
        <v>0</v>
      </c>
      <c r="E3115" s="1">
        <v>44104</v>
      </c>
      <c r="F3115" t="b">
        <v>1</v>
      </c>
      <c r="G3115" t="s">
        <v>40</v>
      </c>
      <c r="H3115" t="b">
        <v>1</v>
      </c>
      <c r="I3115" s="2">
        <v>43836.623796296299</v>
      </c>
      <c r="J3115" t="b">
        <v>0</v>
      </c>
      <c r="K3115" t="b">
        <v>0</v>
      </c>
      <c r="L3115" t="s">
        <v>286</v>
      </c>
      <c r="M3115">
        <v>3</v>
      </c>
      <c r="N3115">
        <v>2020</v>
      </c>
      <c r="O3115" t="s">
        <v>34</v>
      </c>
      <c r="P3115" t="s">
        <v>34</v>
      </c>
      <c r="Q3115" t="s">
        <v>69</v>
      </c>
      <c r="R3115" t="s">
        <v>74</v>
      </c>
      <c r="S3115" s="2">
        <v>44110.787499999999</v>
      </c>
      <c r="U3115" s="2">
        <v>44110.787499999999</v>
      </c>
      <c r="V3115" t="b">
        <v>0</v>
      </c>
      <c r="W3115" t="s">
        <v>37</v>
      </c>
      <c r="X3115" t="s">
        <v>4360</v>
      </c>
      <c r="Z3115" t="b">
        <v>0</v>
      </c>
      <c r="AA3115" t="s">
        <v>74</v>
      </c>
      <c r="AB3115" t="s">
        <v>38</v>
      </c>
      <c r="AC3115" t="b">
        <v>0</v>
      </c>
      <c r="AD3115" t="b">
        <v>0</v>
      </c>
      <c r="AE3115" s="3">
        <v>64488.5</v>
      </c>
      <c r="AF3115" s="3">
        <v>0</v>
      </c>
    </row>
    <row r="3116" spans="1:32" x14ac:dyDescent="0.3">
      <c r="A3116" t="s">
        <v>4368</v>
      </c>
      <c r="B3116" t="b">
        <v>0</v>
      </c>
      <c r="D3116" t="b">
        <v>0</v>
      </c>
      <c r="E3116" s="1">
        <v>44104</v>
      </c>
      <c r="F3116" t="b">
        <v>1</v>
      </c>
      <c r="G3116" t="s">
        <v>229</v>
      </c>
      <c r="H3116" t="b">
        <v>1</v>
      </c>
      <c r="I3116" s="2">
        <v>43990.83730324074</v>
      </c>
      <c r="J3116" t="b">
        <v>0</v>
      </c>
      <c r="K3116" t="b">
        <v>0</v>
      </c>
      <c r="L3116" t="s">
        <v>286</v>
      </c>
      <c r="M3116">
        <v>3</v>
      </c>
      <c r="N3116">
        <v>2020</v>
      </c>
      <c r="O3116" t="s">
        <v>34</v>
      </c>
      <c r="P3116" t="s">
        <v>34</v>
      </c>
      <c r="Q3116" t="s">
        <v>69</v>
      </c>
      <c r="R3116" t="s">
        <v>40</v>
      </c>
      <c r="S3116" s="2">
        <v>44250.760787037034</v>
      </c>
      <c r="U3116" s="2">
        <v>44092.853310185186</v>
      </c>
      <c r="V3116" t="b">
        <v>0</v>
      </c>
      <c r="W3116" t="s">
        <v>98</v>
      </c>
      <c r="X3116" t="s">
        <v>4369</v>
      </c>
      <c r="Z3116" t="b">
        <v>0</v>
      </c>
      <c r="AA3116" t="s">
        <v>229</v>
      </c>
      <c r="AB3116" t="s">
        <v>38</v>
      </c>
      <c r="AC3116" t="b">
        <v>0</v>
      </c>
      <c r="AD3116" t="b">
        <v>0</v>
      </c>
      <c r="AE3116" s="3">
        <v>62580.3</v>
      </c>
      <c r="AF3116" s="3">
        <v>0</v>
      </c>
    </row>
    <row r="3117" spans="1:32" x14ac:dyDescent="0.3">
      <c r="A3117" t="s">
        <v>4372</v>
      </c>
      <c r="B3117" t="b">
        <v>0</v>
      </c>
      <c r="D3117" t="b">
        <v>0</v>
      </c>
      <c r="E3117" s="1">
        <v>44104</v>
      </c>
      <c r="F3117" t="b">
        <v>1</v>
      </c>
      <c r="G3117" t="s">
        <v>74</v>
      </c>
      <c r="H3117" t="b">
        <v>1</v>
      </c>
      <c r="I3117" s="2">
        <v>43847.861076388886</v>
      </c>
      <c r="J3117" t="b">
        <v>0</v>
      </c>
      <c r="K3117" t="b">
        <v>0</v>
      </c>
      <c r="L3117" t="s">
        <v>286</v>
      </c>
      <c r="M3117">
        <v>3</v>
      </c>
      <c r="N3117">
        <v>2020</v>
      </c>
      <c r="O3117" t="s">
        <v>34</v>
      </c>
      <c r="P3117" t="s">
        <v>34</v>
      </c>
      <c r="Q3117" t="s">
        <v>69</v>
      </c>
      <c r="R3117" t="s">
        <v>74</v>
      </c>
      <c r="S3117" s="2">
        <v>44111.826851851853</v>
      </c>
      <c r="U3117" s="2">
        <v>44111.826851851853</v>
      </c>
      <c r="V3117" t="b">
        <v>0</v>
      </c>
      <c r="W3117" t="s">
        <v>37</v>
      </c>
      <c r="X3117" t="s">
        <v>4373</v>
      </c>
      <c r="Z3117" t="b">
        <v>0</v>
      </c>
      <c r="AA3117" t="s">
        <v>74</v>
      </c>
      <c r="AB3117" t="s">
        <v>38</v>
      </c>
      <c r="AC3117" t="b">
        <v>0</v>
      </c>
      <c r="AD3117" t="b">
        <v>0</v>
      </c>
      <c r="AE3117" s="3">
        <v>64685.120000000003</v>
      </c>
      <c r="AF3117" s="3">
        <v>0</v>
      </c>
    </row>
    <row r="3118" spans="1:32" x14ac:dyDescent="0.3">
      <c r="A3118" t="s">
        <v>4382</v>
      </c>
      <c r="B3118" t="b">
        <v>0</v>
      </c>
      <c r="D3118" t="b">
        <v>0</v>
      </c>
      <c r="E3118" s="1">
        <v>44104</v>
      </c>
      <c r="F3118" t="b">
        <v>1</v>
      </c>
      <c r="G3118" t="s">
        <v>229</v>
      </c>
      <c r="H3118" t="b">
        <v>1</v>
      </c>
      <c r="I3118" s="2">
        <v>43682.997083333335</v>
      </c>
      <c r="J3118" t="b">
        <v>0</v>
      </c>
      <c r="K3118" t="b">
        <v>0</v>
      </c>
      <c r="L3118" t="s">
        <v>286</v>
      </c>
      <c r="M3118">
        <v>3</v>
      </c>
      <c r="N3118">
        <v>2020</v>
      </c>
      <c r="O3118" t="s">
        <v>34</v>
      </c>
      <c r="P3118" t="s">
        <v>34</v>
      </c>
      <c r="Q3118" t="s">
        <v>69</v>
      </c>
      <c r="R3118" t="s">
        <v>87</v>
      </c>
      <c r="S3118" s="2">
        <v>44297.838888888888</v>
      </c>
      <c r="U3118" s="2">
        <v>43836.762962962966</v>
      </c>
      <c r="V3118" t="b">
        <v>0</v>
      </c>
      <c r="W3118" t="s">
        <v>121</v>
      </c>
      <c r="X3118" t="s">
        <v>4383</v>
      </c>
      <c r="Y3118" t="s">
        <v>1253</v>
      </c>
      <c r="Z3118" t="b">
        <v>0</v>
      </c>
      <c r="AA3118" t="s">
        <v>229</v>
      </c>
      <c r="AB3118" t="s">
        <v>38</v>
      </c>
      <c r="AC3118" t="b">
        <v>0</v>
      </c>
      <c r="AD3118" t="b">
        <v>0</v>
      </c>
      <c r="AE3118" s="3">
        <v>71486.7</v>
      </c>
      <c r="AF3118" s="3">
        <v>0</v>
      </c>
    </row>
    <row r="3119" spans="1:32" x14ac:dyDescent="0.3">
      <c r="A3119" t="s">
        <v>4442</v>
      </c>
      <c r="B3119" t="b">
        <v>0</v>
      </c>
      <c r="D3119" t="b">
        <v>0</v>
      </c>
      <c r="E3119" s="1">
        <v>44104</v>
      </c>
      <c r="F3119" t="b">
        <v>1</v>
      </c>
      <c r="G3119" t="s">
        <v>32</v>
      </c>
      <c r="H3119" t="b">
        <v>1</v>
      </c>
      <c r="I3119" s="2">
        <v>42103.854641203703</v>
      </c>
      <c r="J3119" t="b">
        <v>0</v>
      </c>
      <c r="K3119" t="b">
        <v>0</v>
      </c>
      <c r="L3119" t="s">
        <v>286</v>
      </c>
      <c r="M3119">
        <v>3</v>
      </c>
      <c r="N3119">
        <v>2020</v>
      </c>
      <c r="O3119" t="s">
        <v>34</v>
      </c>
      <c r="P3119" t="s">
        <v>34</v>
      </c>
      <c r="Q3119" t="s">
        <v>64</v>
      </c>
      <c r="R3119" t="s">
        <v>40</v>
      </c>
      <c r="S3119" s="2">
        <v>44250.760671296295</v>
      </c>
      <c r="U3119" s="2">
        <v>43871.594687500001</v>
      </c>
      <c r="V3119" t="b">
        <v>1</v>
      </c>
      <c r="W3119" t="s">
        <v>37</v>
      </c>
      <c r="X3119" t="s">
        <v>4443</v>
      </c>
      <c r="Z3119" t="b">
        <v>0</v>
      </c>
      <c r="AA3119" t="s">
        <v>194</v>
      </c>
      <c r="AB3119" t="s">
        <v>38</v>
      </c>
      <c r="AC3119" t="b">
        <v>0</v>
      </c>
      <c r="AD3119" t="b">
        <v>0</v>
      </c>
      <c r="AE3119" s="3">
        <v>600000</v>
      </c>
      <c r="AF3119" s="3">
        <v>0</v>
      </c>
    </row>
    <row r="3120" spans="1:32" x14ac:dyDescent="0.3">
      <c r="A3120" t="s">
        <v>4152</v>
      </c>
      <c r="B3120" t="b">
        <v>0</v>
      </c>
      <c r="D3120" t="b">
        <v>0</v>
      </c>
      <c r="E3120" s="1">
        <v>44104</v>
      </c>
      <c r="F3120" t="b">
        <v>1</v>
      </c>
      <c r="G3120" t="s">
        <v>150</v>
      </c>
      <c r="H3120" t="b">
        <v>0</v>
      </c>
      <c r="I3120" s="2">
        <v>43537.876516203702</v>
      </c>
      <c r="J3120" t="b">
        <v>0</v>
      </c>
      <c r="K3120" t="b">
        <v>0</v>
      </c>
      <c r="L3120" t="s">
        <v>286</v>
      </c>
      <c r="M3120">
        <v>3</v>
      </c>
      <c r="N3120">
        <v>2020</v>
      </c>
      <c r="O3120" t="s">
        <v>34</v>
      </c>
      <c r="P3120" t="s">
        <v>34</v>
      </c>
      <c r="Q3120" t="s">
        <v>120</v>
      </c>
      <c r="R3120" t="s">
        <v>87</v>
      </c>
      <c r="S3120" s="2">
        <v>44297.83829861111</v>
      </c>
      <c r="U3120" s="2">
        <v>44032.555798611109</v>
      </c>
      <c r="V3120" t="b">
        <v>0</v>
      </c>
      <c r="W3120" t="s">
        <v>121</v>
      </c>
      <c r="X3120" t="s">
        <v>4458</v>
      </c>
      <c r="Z3120" t="b">
        <v>0</v>
      </c>
      <c r="AA3120" t="s">
        <v>123</v>
      </c>
      <c r="AB3120" t="s">
        <v>38</v>
      </c>
      <c r="AC3120" t="b">
        <v>1</v>
      </c>
      <c r="AD3120" t="b">
        <v>0</v>
      </c>
      <c r="AE3120" s="3">
        <v>85725</v>
      </c>
      <c r="AF3120" s="3">
        <v>0</v>
      </c>
    </row>
    <row r="3121" spans="1:32" x14ac:dyDescent="0.3">
      <c r="A3121" t="s">
        <v>4466</v>
      </c>
      <c r="B3121" t="b">
        <v>0</v>
      </c>
      <c r="D3121" t="b">
        <v>0</v>
      </c>
      <c r="E3121" s="1">
        <v>44104</v>
      </c>
      <c r="F3121" t="b">
        <v>1</v>
      </c>
      <c r="G3121" t="s">
        <v>159</v>
      </c>
      <c r="H3121" t="b">
        <v>1</v>
      </c>
      <c r="I3121" s="2">
        <v>43627.079155092593</v>
      </c>
      <c r="J3121" t="b">
        <v>0</v>
      </c>
      <c r="K3121" t="b">
        <v>0</v>
      </c>
      <c r="L3121" t="s">
        <v>286</v>
      </c>
      <c r="M3121">
        <v>3</v>
      </c>
      <c r="N3121">
        <v>2020</v>
      </c>
      <c r="O3121" t="s">
        <v>34</v>
      </c>
      <c r="P3121" t="s">
        <v>34</v>
      </c>
      <c r="Q3121" t="s">
        <v>120</v>
      </c>
      <c r="R3121" t="s">
        <v>87</v>
      </c>
      <c r="S3121" s="2">
        <v>44296.959062499998</v>
      </c>
      <c r="U3121" s="2">
        <v>44028.905972222223</v>
      </c>
      <c r="V3121" t="b">
        <v>0</v>
      </c>
      <c r="W3121" t="s">
        <v>37</v>
      </c>
      <c r="X3121" t="s">
        <v>4467</v>
      </c>
      <c r="Z3121" t="b">
        <v>0</v>
      </c>
      <c r="AA3121" t="s">
        <v>123</v>
      </c>
      <c r="AB3121" t="s">
        <v>38</v>
      </c>
      <c r="AC3121" t="b">
        <v>1</v>
      </c>
      <c r="AD3121" t="b">
        <v>0</v>
      </c>
      <c r="AE3121" s="3">
        <v>86860</v>
      </c>
      <c r="AF3121" s="3">
        <v>0</v>
      </c>
    </row>
    <row r="3122" spans="1:32" x14ac:dyDescent="0.3">
      <c r="A3122" t="s">
        <v>4254</v>
      </c>
      <c r="B3122" t="b">
        <v>0</v>
      </c>
      <c r="D3122" t="b">
        <v>0</v>
      </c>
      <c r="E3122" s="1">
        <v>44104</v>
      </c>
      <c r="F3122" t="b">
        <v>1</v>
      </c>
      <c r="G3122" t="s">
        <v>159</v>
      </c>
      <c r="H3122" t="b">
        <v>1</v>
      </c>
      <c r="I3122" s="2">
        <v>43462.028692129628</v>
      </c>
      <c r="J3122" t="b">
        <v>0</v>
      </c>
      <c r="K3122" t="b">
        <v>0</v>
      </c>
      <c r="L3122" t="s">
        <v>286</v>
      </c>
      <c r="M3122">
        <v>3</v>
      </c>
      <c r="N3122">
        <v>2020</v>
      </c>
      <c r="O3122" t="s">
        <v>34</v>
      </c>
      <c r="P3122" t="s">
        <v>34</v>
      </c>
      <c r="Q3122" t="s">
        <v>110</v>
      </c>
      <c r="R3122" t="s">
        <v>87</v>
      </c>
      <c r="S3122" s="2">
        <v>44296.959062499998</v>
      </c>
      <c r="U3122" s="2">
        <v>44046.57708333333</v>
      </c>
      <c r="V3122" t="b">
        <v>0</v>
      </c>
      <c r="W3122" t="s">
        <v>98</v>
      </c>
      <c r="X3122" t="s">
        <v>4468</v>
      </c>
      <c r="Z3122" t="b">
        <v>0</v>
      </c>
      <c r="AA3122" t="s">
        <v>123</v>
      </c>
      <c r="AB3122" t="s">
        <v>38</v>
      </c>
      <c r="AC3122" t="b">
        <v>1</v>
      </c>
      <c r="AD3122" t="b">
        <v>0</v>
      </c>
      <c r="AE3122" s="3">
        <v>85725</v>
      </c>
      <c r="AF3122" s="3">
        <v>0</v>
      </c>
    </row>
    <row r="3123" spans="1:32" x14ac:dyDescent="0.3">
      <c r="A3123" t="s">
        <v>518</v>
      </c>
      <c r="B3123" t="b">
        <v>0</v>
      </c>
      <c r="D3123" t="b">
        <v>0</v>
      </c>
      <c r="E3123" s="1">
        <v>44104</v>
      </c>
      <c r="F3123" t="b">
        <v>1</v>
      </c>
      <c r="G3123" t="s">
        <v>159</v>
      </c>
      <c r="H3123" t="b">
        <v>0</v>
      </c>
      <c r="I3123" s="2">
        <v>43698.564351851855</v>
      </c>
      <c r="J3123" t="b">
        <v>0</v>
      </c>
      <c r="K3123" t="b">
        <v>0</v>
      </c>
      <c r="L3123" t="s">
        <v>286</v>
      </c>
      <c r="M3123">
        <v>3</v>
      </c>
      <c r="N3123">
        <v>2020</v>
      </c>
      <c r="O3123" t="s">
        <v>34</v>
      </c>
      <c r="P3123" t="s">
        <v>34</v>
      </c>
      <c r="Q3123" t="s">
        <v>120</v>
      </c>
      <c r="R3123" t="s">
        <v>87</v>
      </c>
      <c r="S3123" s="2">
        <v>44296.959062499998</v>
      </c>
      <c r="U3123" s="2">
        <v>43952.835532407407</v>
      </c>
      <c r="V3123" t="b">
        <v>0</v>
      </c>
      <c r="W3123" t="s">
        <v>37</v>
      </c>
      <c r="X3123" t="s">
        <v>4475</v>
      </c>
      <c r="Z3123" t="b">
        <v>0</v>
      </c>
      <c r="AA3123" t="s">
        <v>123</v>
      </c>
      <c r="AB3123" t="s">
        <v>38</v>
      </c>
      <c r="AC3123" t="b">
        <v>1</v>
      </c>
      <c r="AD3123" t="b">
        <v>0</v>
      </c>
      <c r="AE3123" s="3">
        <v>86395</v>
      </c>
      <c r="AF3123" s="3">
        <v>0</v>
      </c>
    </row>
    <row r="3124" spans="1:32" x14ac:dyDescent="0.3">
      <c r="A3124" t="s">
        <v>874</v>
      </c>
      <c r="B3124" t="b">
        <v>0</v>
      </c>
      <c r="D3124" t="b">
        <v>0</v>
      </c>
      <c r="E3124" s="1">
        <v>44104</v>
      </c>
      <c r="F3124" t="b">
        <v>1</v>
      </c>
      <c r="G3124" t="s">
        <v>2033</v>
      </c>
      <c r="H3124" t="b">
        <v>0</v>
      </c>
      <c r="I3124" s="2">
        <v>43691.529317129629</v>
      </c>
      <c r="J3124" t="b">
        <v>0</v>
      </c>
      <c r="K3124" t="b">
        <v>0</v>
      </c>
      <c r="L3124" t="s">
        <v>286</v>
      </c>
      <c r="M3124">
        <v>3</v>
      </c>
      <c r="N3124">
        <v>2020</v>
      </c>
      <c r="O3124" t="s">
        <v>5</v>
      </c>
      <c r="P3124" t="s">
        <v>5</v>
      </c>
      <c r="R3124" t="s">
        <v>87</v>
      </c>
      <c r="S3124" s="2">
        <v>44296.95826388889</v>
      </c>
      <c r="U3124" s="2">
        <v>44111.594930555555</v>
      </c>
      <c r="V3124" t="b">
        <v>0</v>
      </c>
      <c r="W3124" t="s">
        <v>1252</v>
      </c>
      <c r="X3124" t="s">
        <v>4804</v>
      </c>
      <c r="Z3124" t="b">
        <v>0</v>
      </c>
      <c r="AA3124" t="s">
        <v>1034</v>
      </c>
      <c r="AB3124" t="s">
        <v>42</v>
      </c>
      <c r="AC3124" t="b">
        <v>0</v>
      </c>
      <c r="AD3124" t="b">
        <v>1</v>
      </c>
      <c r="AE3124" s="3">
        <v>136800</v>
      </c>
      <c r="AF3124" s="3">
        <v>136800</v>
      </c>
    </row>
    <row r="3125" spans="1:32" x14ac:dyDescent="0.3">
      <c r="A3125" t="s">
        <v>5193</v>
      </c>
      <c r="B3125" t="b">
        <v>0</v>
      </c>
      <c r="D3125" t="b">
        <v>0</v>
      </c>
      <c r="E3125" s="1">
        <v>44104</v>
      </c>
      <c r="F3125" t="b">
        <v>1</v>
      </c>
      <c r="G3125" t="s">
        <v>159</v>
      </c>
      <c r="H3125" t="b">
        <v>1</v>
      </c>
      <c r="I3125" s="2">
        <v>43731.639745370368</v>
      </c>
      <c r="J3125" t="b">
        <v>0</v>
      </c>
      <c r="K3125" t="b">
        <v>0</v>
      </c>
      <c r="L3125" t="s">
        <v>286</v>
      </c>
      <c r="M3125">
        <v>3</v>
      </c>
      <c r="N3125">
        <v>2020</v>
      </c>
      <c r="O3125" t="s">
        <v>5</v>
      </c>
      <c r="P3125" t="s">
        <v>5</v>
      </c>
      <c r="Q3125" t="s">
        <v>120</v>
      </c>
      <c r="R3125" t="s">
        <v>87</v>
      </c>
      <c r="S3125" s="2">
        <v>44296.95826388889</v>
      </c>
      <c r="U3125" s="2">
        <v>44111.594166666669</v>
      </c>
      <c r="V3125" t="b">
        <v>0</v>
      </c>
      <c r="W3125" t="s">
        <v>37</v>
      </c>
      <c r="X3125" t="s">
        <v>5194</v>
      </c>
      <c r="Z3125" t="b">
        <v>0</v>
      </c>
      <c r="AA3125" t="s">
        <v>1034</v>
      </c>
      <c r="AB3125" t="s">
        <v>42</v>
      </c>
      <c r="AC3125" t="b">
        <v>0</v>
      </c>
      <c r="AD3125" t="b">
        <v>1</v>
      </c>
      <c r="AE3125" s="3">
        <v>157228</v>
      </c>
      <c r="AF3125" s="3">
        <v>157228</v>
      </c>
    </row>
    <row r="3126" spans="1:32" x14ac:dyDescent="0.3">
      <c r="A3126" t="s">
        <v>5272</v>
      </c>
      <c r="B3126" t="b">
        <v>0</v>
      </c>
      <c r="D3126" t="b">
        <v>0</v>
      </c>
      <c r="E3126" s="1">
        <v>44104</v>
      </c>
      <c r="F3126" t="b">
        <v>1</v>
      </c>
      <c r="G3126" t="s">
        <v>40</v>
      </c>
      <c r="H3126" t="b">
        <v>0</v>
      </c>
      <c r="I3126" s="2">
        <v>43864.956412037034</v>
      </c>
      <c r="J3126" t="b">
        <v>0</v>
      </c>
      <c r="K3126" t="b">
        <v>0</v>
      </c>
      <c r="L3126" t="s">
        <v>286</v>
      </c>
      <c r="M3126">
        <v>3</v>
      </c>
      <c r="N3126">
        <v>2020</v>
      </c>
      <c r="O3126" t="s">
        <v>5</v>
      </c>
      <c r="P3126" t="s">
        <v>5</v>
      </c>
      <c r="Q3126" t="s">
        <v>69</v>
      </c>
      <c r="R3126" t="s">
        <v>87</v>
      </c>
      <c r="S3126" s="2">
        <v>44297.8278587963</v>
      </c>
      <c r="U3126" s="2">
        <v>44104.536539351851</v>
      </c>
      <c r="V3126" t="b">
        <v>0</v>
      </c>
      <c r="W3126" t="s">
        <v>83</v>
      </c>
      <c r="X3126" t="s">
        <v>5546</v>
      </c>
      <c r="Z3126" t="b">
        <v>1</v>
      </c>
      <c r="AA3126" t="s">
        <v>40</v>
      </c>
      <c r="AB3126" t="s">
        <v>42</v>
      </c>
      <c r="AC3126" t="b">
        <v>0</v>
      </c>
      <c r="AD3126" t="b">
        <v>1</v>
      </c>
      <c r="AE3126" s="3">
        <v>13000</v>
      </c>
      <c r="AF3126" s="3">
        <v>13000</v>
      </c>
    </row>
    <row r="3127" spans="1:32" x14ac:dyDescent="0.3">
      <c r="A3127" t="s">
        <v>5556</v>
      </c>
      <c r="B3127" t="b">
        <v>0</v>
      </c>
      <c r="D3127" t="b">
        <v>0</v>
      </c>
      <c r="E3127" s="1">
        <v>44104</v>
      </c>
      <c r="F3127" t="b">
        <v>1</v>
      </c>
      <c r="G3127" t="s">
        <v>74</v>
      </c>
      <c r="H3127" t="b">
        <v>0</v>
      </c>
      <c r="I3127" s="2">
        <v>44103.725856481484</v>
      </c>
      <c r="J3127" t="b">
        <v>0</v>
      </c>
      <c r="K3127" t="b">
        <v>0</v>
      </c>
      <c r="L3127" t="s">
        <v>286</v>
      </c>
      <c r="M3127">
        <v>3</v>
      </c>
      <c r="N3127">
        <v>2020</v>
      </c>
      <c r="O3127" t="s">
        <v>5</v>
      </c>
      <c r="P3127" t="s">
        <v>5</v>
      </c>
      <c r="Q3127" t="s">
        <v>69</v>
      </c>
      <c r="R3127" t="s">
        <v>87</v>
      </c>
      <c r="S3127" s="2">
        <v>44297.838888888888</v>
      </c>
      <c r="U3127" s="2">
        <v>44104.648032407407</v>
      </c>
      <c r="V3127" t="b">
        <v>0</v>
      </c>
      <c r="W3127" t="s">
        <v>121</v>
      </c>
      <c r="X3127" t="s">
        <v>5557</v>
      </c>
      <c r="Z3127" t="b">
        <v>1</v>
      </c>
      <c r="AA3127" t="s">
        <v>74</v>
      </c>
      <c r="AB3127" t="s">
        <v>42</v>
      </c>
      <c r="AC3127" t="b">
        <v>0</v>
      </c>
      <c r="AD3127" t="b">
        <v>1</v>
      </c>
      <c r="AE3127" s="3">
        <v>90719.64</v>
      </c>
      <c r="AF3127" s="3">
        <v>90719.64</v>
      </c>
    </row>
    <row r="3128" spans="1:32" x14ac:dyDescent="0.3">
      <c r="A3128" t="s">
        <v>3667</v>
      </c>
      <c r="B3128" t="b">
        <v>0</v>
      </c>
      <c r="D3128" t="b">
        <v>0</v>
      </c>
      <c r="E3128" s="1">
        <v>44104</v>
      </c>
      <c r="F3128" t="b">
        <v>1</v>
      </c>
      <c r="G3128" t="s">
        <v>74</v>
      </c>
      <c r="H3128" t="b">
        <v>0</v>
      </c>
      <c r="I3128" s="2">
        <v>43929.595069444447</v>
      </c>
      <c r="J3128" t="b">
        <v>0</v>
      </c>
      <c r="K3128" t="b">
        <v>0</v>
      </c>
      <c r="L3128" t="s">
        <v>286</v>
      </c>
      <c r="M3128">
        <v>3</v>
      </c>
      <c r="N3128">
        <v>2020</v>
      </c>
      <c r="O3128" t="s">
        <v>5</v>
      </c>
      <c r="P3128" t="s">
        <v>5</v>
      </c>
      <c r="Q3128" t="s">
        <v>69</v>
      </c>
      <c r="R3128" t="s">
        <v>87</v>
      </c>
      <c r="S3128" s="2">
        <v>44297.8278587963</v>
      </c>
      <c r="U3128" s="2">
        <v>44104.613518518519</v>
      </c>
      <c r="V3128" t="b">
        <v>0</v>
      </c>
      <c r="W3128" t="s">
        <v>83</v>
      </c>
      <c r="X3128" t="s">
        <v>5578</v>
      </c>
      <c r="Z3128" t="b">
        <v>1</v>
      </c>
      <c r="AA3128" t="s">
        <v>74</v>
      </c>
      <c r="AB3128" t="s">
        <v>42</v>
      </c>
      <c r="AC3128" t="b">
        <v>0</v>
      </c>
      <c r="AD3128" t="b">
        <v>1</v>
      </c>
      <c r="AE3128" s="3">
        <v>77220</v>
      </c>
      <c r="AF3128" s="3">
        <v>77220</v>
      </c>
    </row>
    <row r="3129" spans="1:32" x14ac:dyDescent="0.3">
      <c r="A3129" t="s">
        <v>3087</v>
      </c>
      <c r="B3129" t="b">
        <v>0</v>
      </c>
      <c r="D3129" t="b">
        <v>0</v>
      </c>
      <c r="E3129" s="1">
        <v>44104</v>
      </c>
      <c r="F3129" t="b">
        <v>1</v>
      </c>
      <c r="G3129" t="s">
        <v>159</v>
      </c>
      <c r="H3129" t="b">
        <v>0</v>
      </c>
      <c r="I3129" s="2">
        <v>43613.967893518522</v>
      </c>
      <c r="J3129" t="b">
        <v>0</v>
      </c>
      <c r="K3129" t="b">
        <v>0</v>
      </c>
      <c r="L3129" t="s">
        <v>286</v>
      </c>
      <c r="M3129">
        <v>3</v>
      </c>
      <c r="N3129">
        <v>2020</v>
      </c>
      <c r="O3129" t="s">
        <v>34</v>
      </c>
      <c r="P3129" t="s">
        <v>34</v>
      </c>
      <c r="Q3129" t="s">
        <v>120</v>
      </c>
      <c r="R3129" t="s">
        <v>87</v>
      </c>
      <c r="S3129" s="2">
        <v>44296.959062499998</v>
      </c>
      <c r="U3129" s="2">
        <v>43997.549247685187</v>
      </c>
      <c r="V3129" t="b">
        <v>0</v>
      </c>
      <c r="W3129" t="s">
        <v>98</v>
      </c>
      <c r="X3129" t="s">
        <v>5868</v>
      </c>
      <c r="Z3129" t="b">
        <v>0</v>
      </c>
      <c r="AA3129" t="s">
        <v>222</v>
      </c>
      <c r="AB3129" t="s">
        <v>38</v>
      </c>
      <c r="AC3129" t="b">
        <v>0</v>
      </c>
      <c r="AD3129" t="b">
        <v>0</v>
      </c>
      <c r="AE3129" s="3">
        <v>85000</v>
      </c>
      <c r="AF3129" s="3">
        <v>0</v>
      </c>
    </row>
    <row r="3130" spans="1:32" x14ac:dyDescent="0.3">
      <c r="A3130" t="s">
        <v>136</v>
      </c>
      <c r="B3130" t="b">
        <v>0</v>
      </c>
      <c r="D3130" t="b">
        <v>0</v>
      </c>
      <c r="E3130" s="1">
        <v>44105</v>
      </c>
      <c r="F3130" t="b">
        <v>1</v>
      </c>
      <c r="G3130" t="s">
        <v>40</v>
      </c>
      <c r="H3130" t="b">
        <v>0</v>
      </c>
      <c r="I3130" s="2">
        <v>43900.865624999999</v>
      </c>
      <c r="J3130" t="b">
        <v>0</v>
      </c>
      <c r="K3130" t="b">
        <v>0</v>
      </c>
      <c r="L3130" t="s">
        <v>195</v>
      </c>
      <c r="M3130">
        <v>4</v>
      </c>
      <c r="N3130">
        <v>2020</v>
      </c>
      <c r="O3130" t="s">
        <v>34</v>
      </c>
      <c r="P3130" t="s">
        <v>34</v>
      </c>
      <c r="Q3130" t="s">
        <v>44</v>
      </c>
      <c r="R3130" t="s">
        <v>87</v>
      </c>
      <c r="S3130" s="2">
        <v>44297.8278587963</v>
      </c>
      <c r="U3130" s="2">
        <v>44235.906481481485</v>
      </c>
      <c r="V3130" t="b">
        <v>0</v>
      </c>
      <c r="W3130" t="s">
        <v>83</v>
      </c>
      <c r="X3130" t="s">
        <v>3830</v>
      </c>
      <c r="Z3130" t="b">
        <v>0</v>
      </c>
      <c r="AA3130" t="s">
        <v>66</v>
      </c>
      <c r="AB3130" t="s">
        <v>38</v>
      </c>
      <c r="AC3130" t="b">
        <v>0</v>
      </c>
      <c r="AD3130" t="b">
        <v>0</v>
      </c>
      <c r="AE3130" s="3">
        <v>79389</v>
      </c>
      <c r="AF3130" s="3">
        <v>0</v>
      </c>
    </row>
    <row r="3131" spans="1:32" x14ac:dyDescent="0.3">
      <c r="A3131" t="s">
        <v>1961</v>
      </c>
      <c r="B3131" t="b">
        <v>0</v>
      </c>
      <c r="D3131" t="b">
        <v>0</v>
      </c>
      <c r="E3131" s="1">
        <v>44105</v>
      </c>
      <c r="F3131" t="b">
        <v>1</v>
      </c>
      <c r="G3131" t="s">
        <v>40</v>
      </c>
      <c r="H3131" t="b">
        <v>0</v>
      </c>
      <c r="I3131" s="2">
        <v>43913.591874999998</v>
      </c>
      <c r="J3131" t="b">
        <v>0</v>
      </c>
      <c r="K3131" t="b">
        <v>0</v>
      </c>
      <c r="L3131" t="s">
        <v>195</v>
      </c>
      <c r="M3131">
        <v>4</v>
      </c>
      <c r="N3131">
        <v>2020</v>
      </c>
      <c r="O3131" t="s">
        <v>34</v>
      </c>
      <c r="P3131" t="s">
        <v>34</v>
      </c>
      <c r="Q3131" t="s">
        <v>64</v>
      </c>
      <c r="R3131" t="s">
        <v>87</v>
      </c>
      <c r="S3131" s="2">
        <v>44297.838888888888</v>
      </c>
      <c r="U3131" s="2">
        <v>43944.809247685182</v>
      </c>
      <c r="V3131" t="b">
        <v>1</v>
      </c>
      <c r="W3131" t="s">
        <v>121</v>
      </c>
      <c r="X3131" t="s">
        <v>3933</v>
      </c>
      <c r="Z3131" t="b">
        <v>0</v>
      </c>
      <c r="AA3131" t="s">
        <v>66</v>
      </c>
      <c r="AB3131" t="s">
        <v>38</v>
      </c>
      <c r="AC3131" t="b">
        <v>0</v>
      </c>
      <c r="AD3131" t="b">
        <v>0</v>
      </c>
      <c r="AE3131" s="3">
        <v>16705000</v>
      </c>
      <c r="AF3131" s="3">
        <v>0</v>
      </c>
    </row>
    <row r="3132" spans="1:32" x14ac:dyDescent="0.3">
      <c r="A3132" t="s">
        <v>324</v>
      </c>
      <c r="B3132" t="b">
        <v>0</v>
      </c>
      <c r="D3132" t="b">
        <v>0</v>
      </c>
      <c r="E3132" s="1">
        <v>44105</v>
      </c>
      <c r="F3132" t="b">
        <v>1</v>
      </c>
      <c r="G3132" t="s">
        <v>40</v>
      </c>
      <c r="H3132" t="b">
        <v>0</v>
      </c>
      <c r="I3132" s="2">
        <v>43913.705983796295</v>
      </c>
      <c r="J3132" t="b">
        <v>0</v>
      </c>
      <c r="K3132" t="b">
        <v>0</v>
      </c>
      <c r="L3132" t="s">
        <v>195</v>
      </c>
      <c r="M3132">
        <v>4</v>
      </c>
      <c r="N3132">
        <v>2020</v>
      </c>
      <c r="O3132" t="s">
        <v>34</v>
      </c>
      <c r="P3132" t="s">
        <v>34</v>
      </c>
      <c r="Q3132" t="s">
        <v>64</v>
      </c>
      <c r="R3132" t="s">
        <v>87</v>
      </c>
      <c r="S3132" s="2">
        <v>44297.838888888888</v>
      </c>
      <c r="U3132" s="2">
        <v>43944.808437500003</v>
      </c>
      <c r="V3132" t="b">
        <v>1</v>
      </c>
      <c r="W3132" t="s">
        <v>121</v>
      </c>
      <c r="X3132" t="s">
        <v>3934</v>
      </c>
      <c r="Z3132" t="b">
        <v>0</v>
      </c>
      <c r="AA3132" t="s">
        <v>66</v>
      </c>
      <c r="AB3132" t="s">
        <v>38</v>
      </c>
      <c r="AC3132" t="b">
        <v>0</v>
      </c>
      <c r="AD3132" t="b">
        <v>0</v>
      </c>
      <c r="AE3132" s="3">
        <v>16705000</v>
      </c>
      <c r="AF3132" s="3">
        <v>0</v>
      </c>
    </row>
    <row r="3133" spans="1:32" x14ac:dyDescent="0.3">
      <c r="A3133" t="s">
        <v>47</v>
      </c>
      <c r="B3133" t="b">
        <v>0</v>
      </c>
      <c r="D3133" t="b">
        <v>0</v>
      </c>
      <c r="E3133" s="1">
        <v>44105</v>
      </c>
      <c r="F3133" t="b">
        <v>1</v>
      </c>
      <c r="G3133" t="s">
        <v>40</v>
      </c>
      <c r="H3133" t="b">
        <v>0</v>
      </c>
      <c r="I3133" s="2">
        <v>43913.717037037037</v>
      </c>
      <c r="J3133" t="b">
        <v>0</v>
      </c>
      <c r="K3133" t="b">
        <v>0</v>
      </c>
      <c r="L3133" t="s">
        <v>195</v>
      </c>
      <c r="M3133">
        <v>4</v>
      </c>
      <c r="N3133">
        <v>2020</v>
      </c>
      <c r="O3133" t="s">
        <v>34</v>
      </c>
      <c r="P3133" t="s">
        <v>34</v>
      </c>
      <c r="Q3133" t="s">
        <v>64</v>
      </c>
      <c r="R3133" t="s">
        <v>87</v>
      </c>
      <c r="S3133" s="2">
        <v>44297.838888888888</v>
      </c>
      <c r="U3133" s="2">
        <v>43944.805694444447</v>
      </c>
      <c r="V3133" t="b">
        <v>1</v>
      </c>
      <c r="W3133" t="s">
        <v>121</v>
      </c>
      <c r="X3133" t="s">
        <v>3935</v>
      </c>
      <c r="Z3133" t="b">
        <v>0</v>
      </c>
      <c r="AA3133" t="s">
        <v>66</v>
      </c>
      <c r="AB3133" t="s">
        <v>38</v>
      </c>
      <c r="AC3133" t="b">
        <v>0</v>
      </c>
      <c r="AD3133" t="b">
        <v>0</v>
      </c>
      <c r="AE3133" s="3">
        <v>16705000</v>
      </c>
      <c r="AF3133" s="3">
        <v>0</v>
      </c>
    </row>
    <row r="3134" spans="1:32" x14ac:dyDescent="0.3">
      <c r="A3134" t="s">
        <v>138</v>
      </c>
      <c r="B3134" t="b">
        <v>0</v>
      </c>
      <c r="D3134" t="b">
        <v>0</v>
      </c>
      <c r="E3134" s="1">
        <v>44105</v>
      </c>
      <c r="F3134" t="b">
        <v>1</v>
      </c>
      <c r="G3134" t="s">
        <v>40</v>
      </c>
      <c r="H3134" t="b">
        <v>0</v>
      </c>
      <c r="I3134" s="2">
        <v>43913.720104166663</v>
      </c>
      <c r="J3134" t="b">
        <v>0</v>
      </c>
      <c r="K3134" t="b">
        <v>0</v>
      </c>
      <c r="L3134" t="s">
        <v>195</v>
      </c>
      <c r="M3134">
        <v>4</v>
      </c>
      <c r="N3134">
        <v>2020</v>
      </c>
      <c r="O3134" t="s">
        <v>34</v>
      </c>
      <c r="P3134" t="s">
        <v>34</v>
      </c>
      <c r="Q3134" t="s">
        <v>64</v>
      </c>
      <c r="R3134" t="s">
        <v>87</v>
      </c>
      <c r="S3134" s="2">
        <v>44297.838888888888</v>
      </c>
      <c r="U3134" s="2">
        <v>43944.80810185185</v>
      </c>
      <c r="V3134" t="b">
        <v>1</v>
      </c>
      <c r="W3134" t="s">
        <v>121</v>
      </c>
      <c r="X3134" t="s">
        <v>3936</v>
      </c>
      <c r="Z3134" t="b">
        <v>0</v>
      </c>
      <c r="AA3134" t="s">
        <v>66</v>
      </c>
      <c r="AB3134" t="s">
        <v>38</v>
      </c>
      <c r="AC3134" t="b">
        <v>0</v>
      </c>
      <c r="AD3134" t="b">
        <v>0</v>
      </c>
      <c r="AE3134" s="3">
        <v>16705000</v>
      </c>
      <c r="AF3134" s="3">
        <v>0</v>
      </c>
    </row>
    <row r="3135" spans="1:32" x14ac:dyDescent="0.3">
      <c r="A3135" t="s">
        <v>136</v>
      </c>
      <c r="B3135" t="b">
        <v>0</v>
      </c>
      <c r="D3135" t="b">
        <v>0</v>
      </c>
      <c r="E3135" s="1">
        <v>44105</v>
      </c>
      <c r="F3135" t="b">
        <v>1</v>
      </c>
      <c r="G3135" t="s">
        <v>40</v>
      </c>
      <c r="H3135" t="b">
        <v>0</v>
      </c>
      <c r="I3135" s="2">
        <v>43913.762106481481</v>
      </c>
      <c r="J3135" t="b">
        <v>0</v>
      </c>
      <c r="K3135" t="b">
        <v>0</v>
      </c>
      <c r="L3135" t="s">
        <v>195</v>
      </c>
      <c r="M3135">
        <v>4</v>
      </c>
      <c r="N3135">
        <v>2020</v>
      </c>
      <c r="O3135" t="s">
        <v>34</v>
      </c>
      <c r="P3135" t="s">
        <v>34</v>
      </c>
      <c r="Q3135" t="s">
        <v>64</v>
      </c>
      <c r="R3135" t="s">
        <v>87</v>
      </c>
      <c r="S3135" s="2">
        <v>44297.838888888888</v>
      </c>
      <c r="U3135" s="2">
        <v>43944.809560185182</v>
      </c>
      <c r="V3135" t="b">
        <v>1</v>
      </c>
      <c r="W3135" t="s">
        <v>121</v>
      </c>
      <c r="X3135" t="s">
        <v>3937</v>
      </c>
      <c r="Z3135" t="b">
        <v>0</v>
      </c>
      <c r="AA3135" t="s">
        <v>66</v>
      </c>
      <c r="AB3135" t="s">
        <v>38</v>
      </c>
      <c r="AC3135" t="b">
        <v>0</v>
      </c>
      <c r="AD3135" t="b">
        <v>0</v>
      </c>
      <c r="AE3135" s="3">
        <v>16705000</v>
      </c>
      <c r="AF3135" s="3">
        <v>0</v>
      </c>
    </row>
    <row r="3136" spans="1:32" x14ac:dyDescent="0.3">
      <c r="A3136" t="s">
        <v>4398</v>
      </c>
      <c r="B3136" t="b">
        <v>0</v>
      </c>
      <c r="D3136" t="b">
        <v>0</v>
      </c>
      <c r="E3136" s="1">
        <v>44105</v>
      </c>
      <c r="F3136" t="b">
        <v>1</v>
      </c>
      <c r="G3136" t="s">
        <v>40</v>
      </c>
      <c r="H3136" t="b">
        <v>1</v>
      </c>
      <c r="I3136" s="2">
        <v>43265.694212962961</v>
      </c>
      <c r="J3136" t="b">
        <v>0</v>
      </c>
      <c r="K3136" t="b">
        <v>0</v>
      </c>
      <c r="L3136" t="s">
        <v>195</v>
      </c>
      <c r="M3136">
        <v>4</v>
      </c>
      <c r="N3136">
        <v>2020</v>
      </c>
      <c r="O3136" t="s">
        <v>34</v>
      </c>
      <c r="P3136" t="s">
        <v>34</v>
      </c>
      <c r="Q3136" t="s">
        <v>69</v>
      </c>
      <c r="R3136" t="s">
        <v>40</v>
      </c>
      <c r="S3136" s="2">
        <v>44259.708460648151</v>
      </c>
      <c r="U3136" s="2">
        <v>44168.783483796295</v>
      </c>
      <c r="V3136" t="b">
        <v>0</v>
      </c>
      <c r="W3136" t="s">
        <v>37</v>
      </c>
      <c r="X3136" t="s">
        <v>4399</v>
      </c>
      <c r="Z3136" t="b">
        <v>0</v>
      </c>
      <c r="AA3136" t="s">
        <v>74</v>
      </c>
      <c r="AB3136" t="s">
        <v>38</v>
      </c>
      <c r="AC3136" t="b">
        <v>0</v>
      </c>
      <c r="AD3136" t="b">
        <v>0</v>
      </c>
      <c r="AE3136" s="3">
        <v>65199</v>
      </c>
      <c r="AF3136" s="3">
        <v>0</v>
      </c>
    </row>
    <row r="3137" spans="1:32" x14ac:dyDescent="0.3">
      <c r="A3137" t="s">
        <v>1684</v>
      </c>
      <c r="B3137" t="b">
        <v>0</v>
      </c>
      <c r="D3137" t="b">
        <v>0</v>
      </c>
      <c r="E3137" s="1">
        <v>44105</v>
      </c>
      <c r="F3137" t="b">
        <v>1</v>
      </c>
      <c r="G3137" t="s">
        <v>74</v>
      </c>
      <c r="H3137" t="b">
        <v>1</v>
      </c>
      <c r="I3137" s="2">
        <v>43851.823414351849</v>
      </c>
      <c r="J3137" t="b">
        <v>0</v>
      </c>
      <c r="K3137" t="b">
        <v>0</v>
      </c>
      <c r="L3137" t="s">
        <v>195</v>
      </c>
      <c r="M3137">
        <v>4</v>
      </c>
      <c r="N3137">
        <v>2020</v>
      </c>
      <c r="O3137" t="s">
        <v>5</v>
      </c>
      <c r="P3137" t="s">
        <v>5</v>
      </c>
      <c r="Q3137" t="s">
        <v>69</v>
      </c>
      <c r="R3137" t="s">
        <v>87</v>
      </c>
      <c r="S3137" s="2">
        <v>44297.838888888888</v>
      </c>
      <c r="U3137" s="2">
        <v>44105.537916666668</v>
      </c>
      <c r="V3137" t="b">
        <v>0</v>
      </c>
      <c r="W3137" t="s">
        <v>121</v>
      </c>
      <c r="X3137" t="s">
        <v>5718</v>
      </c>
      <c r="Z3137" t="b">
        <v>1</v>
      </c>
      <c r="AA3137" t="s">
        <v>74</v>
      </c>
      <c r="AB3137" t="s">
        <v>42</v>
      </c>
      <c r="AC3137" t="b">
        <v>0</v>
      </c>
      <c r="AD3137" t="b">
        <v>1</v>
      </c>
      <c r="AE3137" s="3">
        <v>232955.72</v>
      </c>
      <c r="AF3137" s="3">
        <v>232955.72</v>
      </c>
    </row>
    <row r="3138" spans="1:32" x14ac:dyDescent="0.3">
      <c r="A3138" t="s">
        <v>2868</v>
      </c>
      <c r="B3138" t="b">
        <v>0</v>
      </c>
      <c r="D3138" t="b">
        <v>0</v>
      </c>
      <c r="E3138" s="1">
        <v>44105</v>
      </c>
      <c r="F3138" t="b">
        <v>1</v>
      </c>
      <c r="G3138" t="s">
        <v>123</v>
      </c>
      <c r="H3138" t="b">
        <v>0</v>
      </c>
      <c r="I3138" s="2">
        <v>43935.926990740743</v>
      </c>
      <c r="J3138" t="b">
        <v>0</v>
      </c>
      <c r="K3138" t="b">
        <v>0</v>
      </c>
      <c r="L3138" t="s">
        <v>195</v>
      </c>
      <c r="M3138">
        <v>4</v>
      </c>
      <c r="N3138">
        <v>2020</v>
      </c>
      <c r="O3138" t="s">
        <v>5</v>
      </c>
      <c r="P3138" t="s">
        <v>5</v>
      </c>
      <c r="Q3138" t="s">
        <v>120</v>
      </c>
      <c r="R3138" t="s">
        <v>87</v>
      </c>
      <c r="S3138" s="2">
        <v>44296.95826388889</v>
      </c>
      <c r="U3138" s="2">
        <v>44105.827407407407</v>
      </c>
      <c r="V3138" t="b">
        <v>0</v>
      </c>
      <c r="W3138" t="s">
        <v>1226</v>
      </c>
      <c r="X3138" t="s">
        <v>5748</v>
      </c>
      <c r="Z3138" t="b">
        <v>0</v>
      </c>
      <c r="AA3138" t="s">
        <v>123</v>
      </c>
      <c r="AB3138" t="s">
        <v>42</v>
      </c>
      <c r="AC3138" t="b">
        <v>0</v>
      </c>
      <c r="AD3138" t="b">
        <v>1</v>
      </c>
      <c r="AE3138" s="3">
        <v>62418</v>
      </c>
      <c r="AF3138" s="3">
        <v>62418</v>
      </c>
    </row>
    <row r="3139" spans="1:32" x14ac:dyDescent="0.3">
      <c r="A3139" t="s">
        <v>613</v>
      </c>
      <c r="B3139" t="b">
        <v>0</v>
      </c>
      <c r="D3139" t="b">
        <v>0</v>
      </c>
      <c r="E3139" s="1">
        <v>44105</v>
      </c>
      <c r="F3139" t="b">
        <v>1</v>
      </c>
      <c r="G3139" t="s">
        <v>246</v>
      </c>
      <c r="H3139" t="b">
        <v>0</v>
      </c>
      <c r="I3139" s="2">
        <v>43788.632314814815</v>
      </c>
      <c r="J3139" t="b">
        <v>0</v>
      </c>
      <c r="K3139" t="b">
        <v>0</v>
      </c>
      <c r="L3139" t="s">
        <v>195</v>
      </c>
      <c r="M3139">
        <v>4</v>
      </c>
      <c r="N3139">
        <v>2020</v>
      </c>
      <c r="O3139" t="s">
        <v>5</v>
      </c>
      <c r="P3139" t="s">
        <v>5</v>
      </c>
      <c r="Q3139" t="s">
        <v>120</v>
      </c>
      <c r="R3139" t="s">
        <v>87</v>
      </c>
      <c r="S3139" s="2">
        <v>44296.95826388889</v>
      </c>
      <c r="U3139" s="2">
        <v>44105.686851851853</v>
      </c>
      <c r="V3139" t="b">
        <v>0</v>
      </c>
      <c r="W3139" t="s">
        <v>98</v>
      </c>
      <c r="X3139" t="s">
        <v>5749</v>
      </c>
      <c r="Z3139" t="b">
        <v>0</v>
      </c>
      <c r="AA3139" t="s">
        <v>222</v>
      </c>
      <c r="AB3139" t="s">
        <v>42</v>
      </c>
      <c r="AC3139" t="b">
        <v>0</v>
      </c>
      <c r="AD3139" t="b">
        <v>1</v>
      </c>
      <c r="AE3139" s="3">
        <v>36245</v>
      </c>
      <c r="AF3139" s="3">
        <v>36245</v>
      </c>
    </row>
    <row r="3140" spans="1:32" x14ac:dyDescent="0.3">
      <c r="A3140" t="s">
        <v>604</v>
      </c>
      <c r="B3140" t="b">
        <v>0</v>
      </c>
      <c r="D3140" t="b">
        <v>0</v>
      </c>
      <c r="E3140" s="1">
        <v>44106</v>
      </c>
      <c r="F3140" t="b">
        <v>1</v>
      </c>
      <c r="G3140" t="s">
        <v>123</v>
      </c>
      <c r="H3140" t="b">
        <v>0</v>
      </c>
      <c r="I3140" s="2">
        <v>43999.718171296299</v>
      </c>
      <c r="J3140" t="b">
        <v>0</v>
      </c>
      <c r="K3140" t="b">
        <v>0</v>
      </c>
      <c r="L3140" t="s">
        <v>195</v>
      </c>
      <c r="M3140">
        <v>4</v>
      </c>
      <c r="N3140">
        <v>2020</v>
      </c>
      <c r="O3140" t="s">
        <v>34</v>
      </c>
      <c r="P3140" t="s">
        <v>34</v>
      </c>
      <c r="Q3140" t="s">
        <v>120</v>
      </c>
      <c r="R3140" t="s">
        <v>87</v>
      </c>
      <c r="S3140" s="2">
        <v>44297.856377314813</v>
      </c>
      <c r="U3140" s="2">
        <v>44106.772476851853</v>
      </c>
      <c r="V3140" t="b">
        <v>0</v>
      </c>
      <c r="W3140" t="s">
        <v>121</v>
      </c>
      <c r="X3140" t="s">
        <v>3181</v>
      </c>
      <c r="Z3140" t="b">
        <v>0</v>
      </c>
      <c r="AA3140" t="s">
        <v>1332</v>
      </c>
      <c r="AB3140" t="s">
        <v>38</v>
      </c>
      <c r="AC3140" t="b">
        <v>0</v>
      </c>
      <c r="AD3140" t="b">
        <v>0</v>
      </c>
      <c r="AE3140" s="3">
        <v>152000</v>
      </c>
      <c r="AF3140" s="3">
        <v>0</v>
      </c>
    </row>
    <row r="3141" spans="1:32" x14ac:dyDescent="0.3">
      <c r="A3141" t="s">
        <v>5447</v>
      </c>
      <c r="B3141" t="b">
        <v>0</v>
      </c>
      <c r="D3141" t="b">
        <v>0</v>
      </c>
      <c r="E3141" s="1">
        <v>44106</v>
      </c>
      <c r="F3141" t="b">
        <v>1</v>
      </c>
      <c r="G3141" t="s">
        <v>40</v>
      </c>
      <c r="H3141" t="b">
        <v>0</v>
      </c>
      <c r="I3141" s="2">
        <v>44075.85833333333</v>
      </c>
      <c r="J3141" t="b">
        <v>0</v>
      </c>
      <c r="K3141" t="b">
        <v>0</v>
      </c>
      <c r="L3141" t="s">
        <v>195</v>
      </c>
      <c r="M3141">
        <v>4</v>
      </c>
      <c r="N3141">
        <v>2020</v>
      </c>
      <c r="O3141" t="s">
        <v>5</v>
      </c>
      <c r="P3141" t="s">
        <v>5</v>
      </c>
      <c r="Q3141" t="s">
        <v>64</v>
      </c>
      <c r="R3141" t="s">
        <v>87</v>
      </c>
      <c r="S3141" s="2">
        <v>44297.8278587963</v>
      </c>
      <c r="U3141" s="2">
        <v>44106.785775462966</v>
      </c>
      <c r="V3141" t="b">
        <v>0</v>
      </c>
      <c r="W3141" t="s">
        <v>83</v>
      </c>
      <c r="X3141" t="s">
        <v>5653</v>
      </c>
      <c r="Z3141" t="b">
        <v>1</v>
      </c>
      <c r="AA3141" t="s">
        <v>40</v>
      </c>
      <c r="AB3141" t="s">
        <v>42</v>
      </c>
      <c r="AC3141" t="b">
        <v>0</v>
      </c>
      <c r="AD3141" t="b">
        <v>1</v>
      </c>
      <c r="AE3141" s="3">
        <v>3500</v>
      </c>
      <c r="AF3141" s="3">
        <v>3500</v>
      </c>
    </row>
    <row r="3142" spans="1:32" x14ac:dyDescent="0.3">
      <c r="A3142" t="s">
        <v>256</v>
      </c>
      <c r="B3142" t="b">
        <v>0</v>
      </c>
      <c r="D3142" t="b">
        <v>0</v>
      </c>
      <c r="E3142" s="1">
        <v>44109</v>
      </c>
      <c r="F3142" t="b">
        <v>1</v>
      </c>
      <c r="G3142" t="s">
        <v>159</v>
      </c>
      <c r="H3142" t="b">
        <v>0</v>
      </c>
      <c r="I3142" s="2">
        <v>44103.626064814816</v>
      </c>
      <c r="J3142" t="b">
        <v>0</v>
      </c>
      <c r="K3142" t="b">
        <v>0</v>
      </c>
      <c r="L3142" t="s">
        <v>195</v>
      </c>
      <c r="M3142">
        <v>4</v>
      </c>
      <c r="N3142">
        <v>2020</v>
      </c>
      <c r="O3142" t="s">
        <v>5</v>
      </c>
      <c r="P3142" t="s">
        <v>5</v>
      </c>
      <c r="Q3142" t="s">
        <v>120</v>
      </c>
      <c r="R3142" t="s">
        <v>87</v>
      </c>
      <c r="S3142" s="2">
        <v>44296.95826388889</v>
      </c>
      <c r="U3142" s="2">
        <v>44109.613865740743</v>
      </c>
      <c r="V3142" t="b">
        <v>0</v>
      </c>
      <c r="W3142" t="s">
        <v>37</v>
      </c>
      <c r="X3142" t="s">
        <v>4981</v>
      </c>
      <c r="Z3142" t="b">
        <v>0</v>
      </c>
      <c r="AA3142" t="s">
        <v>159</v>
      </c>
      <c r="AB3142" t="s">
        <v>42</v>
      </c>
      <c r="AC3142" t="b">
        <v>0</v>
      </c>
      <c r="AD3142" t="b">
        <v>1</v>
      </c>
      <c r="AE3142" s="3">
        <v>9735</v>
      </c>
      <c r="AF3142" s="3">
        <v>9735</v>
      </c>
    </row>
    <row r="3143" spans="1:32" x14ac:dyDescent="0.3">
      <c r="A3143" t="s">
        <v>256</v>
      </c>
      <c r="B3143" t="b">
        <v>0</v>
      </c>
      <c r="D3143" t="b">
        <v>0</v>
      </c>
      <c r="E3143" s="1">
        <v>44109</v>
      </c>
      <c r="F3143" t="b">
        <v>1</v>
      </c>
      <c r="G3143" t="s">
        <v>159</v>
      </c>
      <c r="H3143" t="b">
        <v>0</v>
      </c>
      <c r="I3143" s="2">
        <v>44105.848275462966</v>
      </c>
      <c r="J3143" t="b">
        <v>0</v>
      </c>
      <c r="K3143" t="b">
        <v>0</v>
      </c>
      <c r="L3143" t="s">
        <v>195</v>
      </c>
      <c r="M3143">
        <v>4</v>
      </c>
      <c r="N3143">
        <v>2020</v>
      </c>
      <c r="O3143" t="s">
        <v>5</v>
      </c>
      <c r="P3143" t="s">
        <v>5</v>
      </c>
      <c r="Q3143" t="s">
        <v>120</v>
      </c>
      <c r="R3143" t="s">
        <v>87</v>
      </c>
      <c r="S3143" s="2">
        <v>44296.95826388889</v>
      </c>
      <c r="U3143" s="2">
        <v>44109.623784722222</v>
      </c>
      <c r="V3143" t="b">
        <v>0</v>
      </c>
      <c r="W3143" t="s">
        <v>37</v>
      </c>
      <c r="X3143" t="s">
        <v>4983</v>
      </c>
      <c r="Z3143" t="b">
        <v>0</v>
      </c>
      <c r="AA3143" t="s">
        <v>159</v>
      </c>
      <c r="AB3143" t="s">
        <v>42</v>
      </c>
      <c r="AC3143" t="b">
        <v>0</v>
      </c>
      <c r="AD3143" t="b">
        <v>1</v>
      </c>
      <c r="AE3143" s="3">
        <v>6385</v>
      </c>
      <c r="AF3143" s="3">
        <v>6385</v>
      </c>
    </row>
    <row r="3144" spans="1:32" x14ac:dyDescent="0.3">
      <c r="A3144" t="s">
        <v>1305</v>
      </c>
      <c r="B3144" t="b">
        <v>0</v>
      </c>
      <c r="D3144" t="b">
        <v>0</v>
      </c>
      <c r="E3144" s="1">
        <v>44109</v>
      </c>
      <c r="F3144" t="b">
        <v>1</v>
      </c>
      <c r="G3144" t="s">
        <v>159</v>
      </c>
      <c r="H3144" t="b">
        <v>0</v>
      </c>
      <c r="I3144" s="2">
        <v>44092.597662037035</v>
      </c>
      <c r="J3144" t="b">
        <v>0</v>
      </c>
      <c r="K3144" t="b">
        <v>0</v>
      </c>
      <c r="L3144" t="s">
        <v>195</v>
      </c>
      <c r="M3144">
        <v>4</v>
      </c>
      <c r="N3144">
        <v>2020</v>
      </c>
      <c r="O3144" t="s">
        <v>5</v>
      </c>
      <c r="P3144" t="s">
        <v>5</v>
      </c>
      <c r="Q3144" t="s">
        <v>120</v>
      </c>
      <c r="R3144" t="s">
        <v>87</v>
      </c>
      <c r="S3144" s="2">
        <v>44296.95826388889</v>
      </c>
      <c r="U3144" s="2">
        <v>44109.705543981479</v>
      </c>
      <c r="V3144" t="b">
        <v>0</v>
      </c>
      <c r="W3144" t="s">
        <v>37</v>
      </c>
      <c r="X3144" t="s">
        <v>5038</v>
      </c>
      <c r="Z3144" t="b">
        <v>0</v>
      </c>
      <c r="AA3144" t="s">
        <v>159</v>
      </c>
      <c r="AB3144" t="s">
        <v>42</v>
      </c>
      <c r="AC3144" t="b">
        <v>0</v>
      </c>
      <c r="AD3144" t="b">
        <v>1</v>
      </c>
      <c r="AE3144" s="3">
        <v>8950</v>
      </c>
      <c r="AF3144" s="3">
        <v>8950</v>
      </c>
    </row>
    <row r="3145" spans="1:32" x14ac:dyDescent="0.3">
      <c r="A3145" t="s">
        <v>4229</v>
      </c>
      <c r="B3145" t="b">
        <v>0</v>
      </c>
      <c r="D3145" t="b">
        <v>0</v>
      </c>
      <c r="E3145" s="1">
        <v>44110</v>
      </c>
      <c r="F3145" t="b">
        <v>1</v>
      </c>
      <c r="G3145" t="s">
        <v>1332</v>
      </c>
      <c r="H3145" t="b">
        <v>1</v>
      </c>
      <c r="I3145" s="2">
        <v>43894.743634259263</v>
      </c>
      <c r="J3145" t="b">
        <v>0</v>
      </c>
      <c r="K3145" t="b">
        <v>0</v>
      </c>
      <c r="L3145" t="s">
        <v>195</v>
      </c>
      <c r="M3145">
        <v>4</v>
      </c>
      <c r="N3145">
        <v>2020</v>
      </c>
      <c r="O3145" t="s">
        <v>34</v>
      </c>
      <c r="P3145" t="s">
        <v>34</v>
      </c>
      <c r="Q3145" t="s">
        <v>120</v>
      </c>
      <c r="R3145" t="s">
        <v>87</v>
      </c>
      <c r="S3145" s="2">
        <v>44296.959062499998</v>
      </c>
      <c r="U3145" s="2">
        <v>44110.912268518521</v>
      </c>
      <c r="V3145" t="b">
        <v>0</v>
      </c>
      <c r="W3145" t="s">
        <v>37</v>
      </c>
      <c r="X3145" t="s">
        <v>4230</v>
      </c>
      <c r="Z3145" t="b">
        <v>0</v>
      </c>
      <c r="AA3145" t="s">
        <v>1332</v>
      </c>
      <c r="AB3145" t="s">
        <v>38</v>
      </c>
      <c r="AC3145" t="b">
        <v>0</v>
      </c>
      <c r="AD3145" t="b">
        <v>0</v>
      </c>
      <c r="AE3145" s="3">
        <v>144000</v>
      </c>
      <c r="AF3145" s="3">
        <v>0</v>
      </c>
    </row>
    <row r="3146" spans="1:32" x14ac:dyDescent="0.3">
      <c r="A3146" t="s">
        <v>1666</v>
      </c>
      <c r="B3146" t="b">
        <v>0</v>
      </c>
      <c r="D3146" t="b">
        <v>0</v>
      </c>
      <c r="E3146" s="1">
        <v>44110</v>
      </c>
      <c r="F3146" t="b">
        <v>1</v>
      </c>
      <c r="G3146" t="s">
        <v>40</v>
      </c>
      <c r="H3146" t="b">
        <v>0</v>
      </c>
      <c r="I3146" s="2">
        <v>44074.737569444442</v>
      </c>
      <c r="J3146" t="b">
        <v>0</v>
      </c>
      <c r="K3146" t="b">
        <v>0</v>
      </c>
      <c r="L3146" t="s">
        <v>195</v>
      </c>
      <c r="M3146">
        <v>4</v>
      </c>
      <c r="N3146">
        <v>2020</v>
      </c>
      <c r="O3146" t="s">
        <v>5</v>
      </c>
      <c r="P3146" t="s">
        <v>5</v>
      </c>
      <c r="Q3146" t="s">
        <v>35</v>
      </c>
      <c r="R3146" t="s">
        <v>87</v>
      </c>
      <c r="S3146" s="2">
        <v>44297.8278587963</v>
      </c>
      <c r="U3146" s="2">
        <v>44110.538217592592</v>
      </c>
      <c r="V3146" t="b">
        <v>0</v>
      </c>
      <c r="W3146" t="s">
        <v>83</v>
      </c>
      <c r="X3146" t="s">
        <v>5660</v>
      </c>
      <c r="Z3146" t="b">
        <v>1</v>
      </c>
      <c r="AA3146" t="s">
        <v>40</v>
      </c>
      <c r="AB3146" t="s">
        <v>42</v>
      </c>
      <c r="AC3146" t="b">
        <v>0</v>
      </c>
      <c r="AD3146" t="b">
        <v>1</v>
      </c>
      <c r="AE3146" s="3">
        <v>325.95</v>
      </c>
      <c r="AF3146" s="3">
        <v>325.95</v>
      </c>
    </row>
    <row r="3147" spans="1:32" x14ac:dyDescent="0.3">
      <c r="A3147" t="s">
        <v>4452</v>
      </c>
      <c r="B3147" t="b">
        <v>0</v>
      </c>
      <c r="D3147" t="b">
        <v>0</v>
      </c>
      <c r="E3147" s="1">
        <v>44112</v>
      </c>
      <c r="F3147" t="b">
        <v>1</v>
      </c>
      <c r="G3147" t="s">
        <v>1332</v>
      </c>
      <c r="H3147" t="b">
        <v>1</v>
      </c>
      <c r="I3147" s="2">
        <v>44104.980578703704</v>
      </c>
      <c r="J3147" t="b">
        <v>0</v>
      </c>
      <c r="K3147" t="b">
        <v>0</v>
      </c>
      <c r="L3147" t="s">
        <v>195</v>
      </c>
      <c r="M3147">
        <v>4</v>
      </c>
      <c r="N3147">
        <v>2020</v>
      </c>
      <c r="O3147" t="s">
        <v>5</v>
      </c>
      <c r="P3147" t="s">
        <v>5</v>
      </c>
      <c r="Q3147" t="s">
        <v>120</v>
      </c>
      <c r="R3147" t="s">
        <v>87</v>
      </c>
      <c r="S3147" s="2">
        <v>44296.95826388889</v>
      </c>
      <c r="U3147" s="2">
        <v>44112.869004629632</v>
      </c>
      <c r="V3147" t="b">
        <v>0</v>
      </c>
      <c r="W3147" t="s">
        <v>37</v>
      </c>
      <c r="X3147" t="s">
        <v>5208</v>
      </c>
      <c r="Z3147" t="b">
        <v>0</v>
      </c>
      <c r="AA3147" t="s">
        <v>1332</v>
      </c>
      <c r="AB3147" t="s">
        <v>42</v>
      </c>
      <c r="AC3147" t="b">
        <v>0</v>
      </c>
      <c r="AD3147" t="b">
        <v>1</v>
      </c>
      <c r="AE3147" s="3">
        <v>9980</v>
      </c>
      <c r="AF3147" s="3">
        <v>9980</v>
      </c>
    </row>
    <row r="3148" spans="1:32" x14ac:dyDescent="0.3">
      <c r="A3148" t="s">
        <v>2853</v>
      </c>
      <c r="B3148" t="b">
        <v>0</v>
      </c>
      <c r="D3148" t="b">
        <v>0</v>
      </c>
      <c r="E3148" s="1">
        <v>44113</v>
      </c>
      <c r="F3148" t="b">
        <v>1</v>
      </c>
      <c r="G3148" t="s">
        <v>159</v>
      </c>
      <c r="H3148" t="b">
        <v>0</v>
      </c>
      <c r="I3148" s="2">
        <v>44096.685694444444</v>
      </c>
      <c r="J3148" t="b">
        <v>0</v>
      </c>
      <c r="K3148" t="b">
        <v>0</v>
      </c>
      <c r="L3148" t="s">
        <v>195</v>
      </c>
      <c r="M3148">
        <v>4</v>
      </c>
      <c r="N3148">
        <v>2020</v>
      </c>
      <c r="O3148" t="s">
        <v>5</v>
      </c>
      <c r="P3148" t="s">
        <v>5</v>
      </c>
      <c r="Q3148" t="s">
        <v>120</v>
      </c>
      <c r="R3148" t="s">
        <v>87</v>
      </c>
      <c r="S3148" s="2">
        <v>44296.95826388889</v>
      </c>
      <c r="U3148" s="2">
        <v>44113.562847222223</v>
      </c>
      <c r="V3148" t="b">
        <v>0</v>
      </c>
      <c r="W3148" t="s">
        <v>37</v>
      </c>
      <c r="X3148" t="s">
        <v>5011</v>
      </c>
      <c r="Z3148" t="b">
        <v>0</v>
      </c>
      <c r="AA3148" t="s">
        <v>109</v>
      </c>
      <c r="AB3148" t="s">
        <v>42</v>
      </c>
      <c r="AC3148" t="b">
        <v>0</v>
      </c>
      <c r="AD3148" t="b">
        <v>1</v>
      </c>
      <c r="AE3148" s="3">
        <v>765</v>
      </c>
      <c r="AF3148" s="3">
        <v>765</v>
      </c>
    </row>
    <row r="3149" spans="1:32" x14ac:dyDescent="0.3">
      <c r="A3149" t="s">
        <v>1807</v>
      </c>
      <c r="B3149" t="b">
        <v>0</v>
      </c>
      <c r="D3149" t="b">
        <v>0</v>
      </c>
      <c r="E3149" s="1">
        <v>44113</v>
      </c>
      <c r="F3149" t="b">
        <v>1</v>
      </c>
      <c r="G3149" t="s">
        <v>74</v>
      </c>
      <c r="H3149" t="b">
        <v>0</v>
      </c>
      <c r="I3149" s="2">
        <v>43861.687280092592</v>
      </c>
      <c r="J3149" t="b">
        <v>0</v>
      </c>
      <c r="K3149" t="b">
        <v>0</v>
      </c>
      <c r="L3149" t="s">
        <v>195</v>
      </c>
      <c r="M3149">
        <v>4</v>
      </c>
      <c r="N3149">
        <v>2020</v>
      </c>
      <c r="O3149" t="s">
        <v>5</v>
      </c>
      <c r="P3149" t="s">
        <v>5</v>
      </c>
      <c r="Q3149" t="s">
        <v>69</v>
      </c>
      <c r="R3149" t="s">
        <v>87</v>
      </c>
      <c r="S3149" s="2">
        <v>44297.838888888888</v>
      </c>
      <c r="U3149" s="2">
        <v>44113.621516203704</v>
      </c>
      <c r="V3149" t="b">
        <v>0</v>
      </c>
      <c r="W3149" t="s">
        <v>121</v>
      </c>
      <c r="X3149" t="s">
        <v>5642</v>
      </c>
      <c r="Z3149" t="b">
        <v>1</v>
      </c>
      <c r="AA3149" t="s">
        <v>74</v>
      </c>
      <c r="AB3149" t="s">
        <v>42</v>
      </c>
      <c r="AC3149" t="b">
        <v>0</v>
      </c>
      <c r="AD3149" t="b">
        <v>1</v>
      </c>
      <c r="AE3149" s="3">
        <v>64941.03</v>
      </c>
      <c r="AF3149" s="3">
        <v>64941.03</v>
      </c>
    </row>
    <row r="3150" spans="1:32" x14ac:dyDescent="0.3">
      <c r="A3150" t="s">
        <v>1452</v>
      </c>
      <c r="B3150" t="b">
        <v>0</v>
      </c>
      <c r="D3150" t="b">
        <v>0</v>
      </c>
      <c r="E3150" s="1">
        <v>44113</v>
      </c>
      <c r="F3150" t="b">
        <v>1</v>
      </c>
      <c r="G3150" t="s">
        <v>51</v>
      </c>
      <c r="H3150" t="b">
        <v>0</v>
      </c>
      <c r="I3150" s="2">
        <v>43879.731192129628</v>
      </c>
      <c r="J3150" t="b">
        <v>0</v>
      </c>
      <c r="K3150" t="b">
        <v>0</v>
      </c>
      <c r="L3150" t="s">
        <v>195</v>
      </c>
      <c r="M3150">
        <v>4</v>
      </c>
      <c r="N3150">
        <v>2020</v>
      </c>
      <c r="O3150" t="s">
        <v>5</v>
      </c>
      <c r="P3150" t="s">
        <v>5</v>
      </c>
      <c r="Q3150" t="s">
        <v>49</v>
      </c>
      <c r="R3150" t="s">
        <v>87</v>
      </c>
      <c r="S3150" s="2">
        <v>44297.838888888888</v>
      </c>
      <c r="U3150" s="2">
        <v>44113.634085648147</v>
      </c>
      <c r="V3150" t="b">
        <v>0</v>
      </c>
      <c r="W3150" t="s">
        <v>121</v>
      </c>
      <c r="X3150" t="s">
        <v>5670</v>
      </c>
      <c r="Z3150" t="b">
        <v>1</v>
      </c>
      <c r="AA3150" t="s">
        <v>51</v>
      </c>
      <c r="AB3150" t="s">
        <v>42</v>
      </c>
      <c r="AC3150" t="b">
        <v>0</v>
      </c>
      <c r="AD3150" t="b">
        <v>1</v>
      </c>
      <c r="AE3150" s="3">
        <v>380723</v>
      </c>
      <c r="AF3150" s="3">
        <v>380723</v>
      </c>
    </row>
    <row r="3151" spans="1:32" x14ac:dyDescent="0.3">
      <c r="A3151" t="s">
        <v>2857</v>
      </c>
      <c r="B3151" t="b">
        <v>0</v>
      </c>
      <c r="D3151" t="b">
        <v>0</v>
      </c>
      <c r="E3151" s="1">
        <v>44116</v>
      </c>
      <c r="F3151" t="b">
        <v>1</v>
      </c>
      <c r="G3151" t="s">
        <v>159</v>
      </c>
      <c r="H3151" t="b">
        <v>0</v>
      </c>
      <c r="I3151" s="2">
        <v>44106.769583333335</v>
      </c>
      <c r="J3151" t="b">
        <v>0</v>
      </c>
      <c r="K3151" t="b">
        <v>0</v>
      </c>
      <c r="L3151" t="s">
        <v>195</v>
      </c>
      <c r="M3151">
        <v>4</v>
      </c>
      <c r="N3151">
        <v>2020</v>
      </c>
      <c r="O3151" t="s">
        <v>5</v>
      </c>
      <c r="P3151" t="s">
        <v>5</v>
      </c>
      <c r="R3151" t="s">
        <v>87</v>
      </c>
      <c r="S3151" s="2">
        <v>44296.95826388889</v>
      </c>
      <c r="U3151" s="2">
        <v>44116.978171296294</v>
      </c>
      <c r="V3151" t="b">
        <v>0</v>
      </c>
      <c r="W3151" t="s">
        <v>1226</v>
      </c>
      <c r="X3151" t="s">
        <v>4917</v>
      </c>
      <c r="Z3151" t="b">
        <v>0</v>
      </c>
      <c r="AA3151" t="s">
        <v>159</v>
      </c>
      <c r="AB3151" t="s">
        <v>42</v>
      </c>
      <c r="AC3151" t="b">
        <v>0</v>
      </c>
      <c r="AD3151" t="b">
        <v>1</v>
      </c>
      <c r="AE3151" s="3">
        <v>24000</v>
      </c>
      <c r="AF3151" s="3">
        <v>24000</v>
      </c>
    </row>
    <row r="3152" spans="1:32" x14ac:dyDescent="0.3">
      <c r="A3152" t="s">
        <v>4183</v>
      </c>
      <c r="B3152" t="b">
        <v>0</v>
      </c>
      <c r="D3152" t="b">
        <v>0</v>
      </c>
      <c r="E3152" s="1">
        <v>44116</v>
      </c>
      <c r="F3152" t="b">
        <v>1</v>
      </c>
      <c r="G3152" t="s">
        <v>159</v>
      </c>
      <c r="H3152" t="b">
        <v>0</v>
      </c>
      <c r="I3152" s="2">
        <v>44110.895439814813</v>
      </c>
      <c r="J3152" t="b">
        <v>0</v>
      </c>
      <c r="K3152" t="b">
        <v>0</v>
      </c>
      <c r="L3152" t="s">
        <v>195</v>
      </c>
      <c r="M3152">
        <v>4</v>
      </c>
      <c r="N3152">
        <v>2020</v>
      </c>
      <c r="O3152" t="s">
        <v>5</v>
      </c>
      <c r="P3152" t="s">
        <v>5</v>
      </c>
      <c r="Q3152" t="s">
        <v>120</v>
      </c>
      <c r="R3152" t="s">
        <v>87</v>
      </c>
      <c r="S3152" s="2">
        <v>44296.95826388889</v>
      </c>
      <c r="U3152" s="2">
        <v>44116.977812500001</v>
      </c>
      <c r="V3152" t="b">
        <v>0</v>
      </c>
      <c r="W3152" t="s">
        <v>37</v>
      </c>
      <c r="X3152" t="s">
        <v>4918</v>
      </c>
      <c r="Z3152" t="b">
        <v>0</v>
      </c>
      <c r="AA3152" t="s">
        <v>159</v>
      </c>
      <c r="AB3152" t="s">
        <v>42</v>
      </c>
      <c r="AC3152" t="b">
        <v>0</v>
      </c>
      <c r="AD3152" t="b">
        <v>1</v>
      </c>
      <c r="AE3152" s="3">
        <v>8000</v>
      </c>
      <c r="AF3152" s="3">
        <v>8000</v>
      </c>
    </row>
    <row r="3153" spans="1:32" x14ac:dyDescent="0.3">
      <c r="A3153" t="s">
        <v>299</v>
      </c>
      <c r="B3153" t="b">
        <v>0</v>
      </c>
      <c r="D3153" t="b">
        <v>0</v>
      </c>
      <c r="E3153" s="1">
        <v>44116</v>
      </c>
      <c r="F3153" t="b">
        <v>1</v>
      </c>
      <c r="G3153" t="s">
        <v>159</v>
      </c>
      <c r="H3153" t="b">
        <v>0</v>
      </c>
      <c r="I3153" s="2">
        <v>44103.775960648149</v>
      </c>
      <c r="J3153" t="b">
        <v>0</v>
      </c>
      <c r="K3153" t="b">
        <v>0</v>
      </c>
      <c r="L3153" t="s">
        <v>195</v>
      </c>
      <c r="M3153">
        <v>4</v>
      </c>
      <c r="N3153">
        <v>2020</v>
      </c>
      <c r="O3153" t="s">
        <v>5</v>
      </c>
      <c r="P3153" t="s">
        <v>5</v>
      </c>
      <c r="Q3153" t="s">
        <v>120</v>
      </c>
      <c r="R3153" t="s">
        <v>87</v>
      </c>
      <c r="S3153" s="2">
        <v>44296.95826388889</v>
      </c>
      <c r="U3153" s="2">
        <v>44116.975960648146</v>
      </c>
      <c r="V3153" t="b">
        <v>0</v>
      </c>
      <c r="W3153" t="s">
        <v>37</v>
      </c>
      <c r="X3153" t="s">
        <v>4925</v>
      </c>
      <c r="Z3153" t="b">
        <v>0</v>
      </c>
      <c r="AA3153" t="s">
        <v>159</v>
      </c>
      <c r="AB3153" t="s">
        <v>42</v>
      </c>
      <c r="AC3153" t="b">
        <v>0</v>
      </c>
      <c r="AD3153" t="b">
        <v>1</v>
      </c>
      <c r="AE3153" s="3">
        <v>19200</v>
      </c>
      <c r="AF3153" s="3">
        <v>19200</v>
      </c>
    </row>
    <row r="3154" spans="1:32" x14ac:dyDescent="0.3">
      <c r="A3154" t="s">
        <v>5136</v>
      </c>
      <c r="B3154" t="b">
        <v>0</v>
      </c>
      <c r="D3154" t="b">
        <v>0</v>
      </c>
      <c r="E3154" s="1">
        <v>44116</v>
      </c>
      <c r="F3154" t="b">
        <v>1</v>
      </c>
      <c r="G3154" t="s">
        <v>66</v>
      </c>
      <c r="H3154" t="b">
        <v>0</v>
      </c>
      <c r="I3154" s="2">
        <v>44055.838912037034</v>
      </c>
      <c r="J3154" t="b">
        <v>0</v>
      </c>
      <c r="K3154" t="b">
        <v>0</v>
      </c>
      <c r="L3154" t="s">
        <v>195</v>
      </c>
      <c r="M3154">
        <v>4</v>
      </c>
      <c r="N3154">
        <v>2020</v>
      </c>
      <c r="O3154" t="s">
        <v>5</v>
      </c>
      <c r="P3154" t="s">
        <v>5</v>
      </c>
      <c r="Q3154" t="s">
        <v>35</v>
      </c>
      <c r="R3154" t="s">
        <v>87</v>
      </c>
      <c r="S3154" s="2">
        <v>44297.838888888888</v>
      </c>
      <c r="U3154" s="2">
        <v>44116.890196759261</v>
      </c>
      <c r="V3154" t="b">
        <v>0</v>
      </c>
      <c r="W3154" t="s">
        <v>121</v>
      </c>
      <c r="X3154" t="s">
        <v>5137</v>
      </c>
      <c r="Z3154" t="b">
        <v>0</v>
      </c>
      <c r="AA3154" t="s">
        <v>66</v>
      </c>
      <c r="AB3154" t="s">
        <v>42</v>
      </c>
      <c r="AC3154" t="b">
        <v>0</v>
      </c>
      <c r="AD3154" t="b">
        <v>1</v>
      </c>
      <c r="AE3154" s="3">
        <v>91000</v>
      </c>
      <c r="AF3154" s="3">
        <v>91000</v>
      </c>
    </row>
    <row r="3155" spans="1:32" x14ac:dyDescent="0.3">
      <c r="A3155" t="s">
        <v>5491</v>
      </c>
      <c r="B3155" t="b">
        <v>0</v>
      </c>
      <c r="D3155" t="b">
        <v>0</v>
      </c>
      <c r="E3155" s="1">
        <v>44116</v>
      </c>
      <c r="F3155" t="b">
        <v>1</v>
      </c>
      <c r="G3155" t="s">
        <v>51</v>
      </c>
      <c r="H3155" t="b">
        <v>0</v>
      </c>
      <c r="I3155" s="2">
        <v>43924.694016203706</v>
      </c>
      <c r="J3155" t="b">
        <v>0</v>
      </c>
      <c r="K3155" t="b">
        <v>0</v>
      </c>
      <c r="L3155" t="s">
        <v>195</v>
      </c>
      <c r="M3155">
        <v>4</v>
      </c>
      <c r="N3155">
        <v>2020</v>
      </c>
      <c r="O3155" t="s">
        <v>5</v>
      </c>
      <c r="P3155" t="s">
        <v>5</v>
      </c>
      <c r="Q3155" t="s">
        <v>49</v>
      </c>
      <c r="R3155" t="s">
        <v>87</v>
      </c>
      <c r="S3155" s="2">
        <v>44297.838888888888</v>
      </c>
      <c r="U3155" s="2">
        <v>44118.537280092591</v>
      </c>
      <c r="V3155" t="b">
        <v>0</v>
      </c>
      <c r="W3155" t="s">
        <v>121</v>
      </c>
      <c r="X3155" t="s">
        <v>5662</v>
      </c>
      <c r="Z3155" t="b">
        <v>1</v>
      </c>
      <c r="AA3155" t="s">
        <v>51</v>
      </c>
      <c r="AB3155" t="s">
        <v>42</v>
      </c>
      <c r="AC3155" t="b">
        <v>0</v>
      </c>
      <c r="AD3155" t="b">
        <v>1</v>
      </c>
      <c r="AE3155" s="3">
        <v>49048.5</v>
      </c>
      <c r="AF3155" s="3">
        <v>49048.5</v>
      </c>
    </row>
    <row r="3156" spans="1:32" x14ac:dyDescent="0.3">
      <c r="A3156" t="s">
        <v>333</v>
      </c>
      <c r="B3156" t="b">
        <v>0</v>
      </c>
      <c r="D3156" t="b">
        <v>0</v>
      </c>
      <c r="E3156" s="1">
        <v>44117</v>
      </c>
      <c r="F3156" t="b">
        <v>1</v>
      </c>
      <c r="G3156" t="s">
        <v>159</v>
      </c>
      <c r="H3156" t="b">
        <v>0</v>
      </c>
      <c r="I3156" s="2">
        <v>44104.80736111111</v>
      </c>
      <c r="J3156" t="b">
        <v>0</v>
      </c>
      <c r="K3156" t="b">
        <v>0</v>
      </c>
      <c r="L3156" t="s">
        <v>195</v>
      </c>
      <c r="M3156">
        <v>4</v>
      </c>
      <c r="N3156">
        <v>2020</v>
      </c>
      <c r="O3156" t="s">
        <v>5</v>
      </c>
      <c r="P3156" t="s">
        <v>5</v>
      </c>
      <c r="Q3156" t="s">
        <v>120</v>
      </c>
      <c r="R3156" t="s">
        <v>87</v>
      </c>
      <c r="S3156" s="2">
        <v>44296.95826388889</v>
      </c>
      <c r="U3156" s="2">
        <v>44117.877962962964</v>
      </c>
      <c r="V3156" t="b">
        <v>0</v>
      </c>
      <c r="W3156" t="s">
        <v>331</v>
      </c>
      <c r="X3156" t="s">
        <v>4982</v>
      </c>
      <c r="Z3156" t="b">
        <v>0</v>
      </c>
      <c r="AA3156" t="s">
        <v>159</v>
      </c>
      <c r="AB3156" t="s">
        <v>42</v>
      </c>
      <c r="AC3156" t="b">
        <v>0</v>
      </c>
      <c r="AD3156" t="b">
        <v>1</v>
      </c>
      <c r="AE3156" s="3">
        <v>3350</v>
      </c>
      <c r="AF3156" s="3">
        <v>3350</v>
      </c>
    </row>
    <row r="3157" spans="1:32" x14ac:dyDescent="0.3">
      <c r="A3157" t="s">
        <v>297</v>
      </c>
      <c r="B3157" t="b">
        <v>0</v>
      </c>
      <c r="D3157" t="b">
        <v>0</v>
      </c>
      <c r="E3157" s="1">
        <v>44117</v>
      </c>
      <c r="F3157" t="b">
        <v>1</v>
      </c>
      <c r="G3157" t="s">
        <v>159</v>
      </c>
      <c r="H3157" t="b">
        <v>0</v>
      </c>
      <c r="I3157" s="2">
        <v>44111.707152777781</v>
      </c>
      <c r="J3157" t="b">
        <v>0</v>
      </c>
      <c r="K3157" t="b">
        <v>0</v>
      </c>
      <c r="L3157" t="s">
        <v>195</v>
      </c>
      <c r="M3157">
        <v>4</v>
      </c>
      <c r="N3157">
        <v>2020</v>
      </c>
      <c r="O3157" t="s">
        <v>5</v>
      </c>
      <c r="P3157" t="s">
        <v>5</v>
      </c>
      <c r="Q3157" t="s">
        <v>120</v>
      </c>
      <c r="R3157" t="s">
        <v>87</v>
      </c>
      <c r="S3157" s="2">
        <v>44296.95826388889</v>
      </c>
      <c r="U3157" s="2">
        <v>44117.586921296293</v>
      </c>
      <c r="V3157" t="b">
        <v>0</v>
      </c>
      <c r="W3157" t="s">
        <v>98</v>
      </c>
      <c r="X3157" t="s">
        <v>4985</v>
      </c>
      <c r="Z3157" t="b">
        <v>0</v>
      </c>
      <c r="AA3157" t="s">
        <v>159</v>
      </c>
      <c r="AB3157" t="s">
        <v>42</v>
      </c>
      <c r="AC3157" t="b">
        <v>0</v>
      </c>
      <c r="AD3157" t="b">
        <v>1</v>
      </c>
      <c r="AE3157" s="3">
        <v>695</v>
      </c>
      <c r="AF3157" s="3">
        <v>695</v>
      </c>
    </row>
    <row r="3158" spans="1:32" x14ac:dyDescent="0.3">
      <c r="A3158" t="s">
        <v>175</v>
      </c>
      <c r="B3158" t="b">
        <v>0</v>
      </c>
      <c r="D3158" t="b">
        <v>0</v>
      </c>
      <c r="E3158" s="1">
        <v>44117</v>
      </c>
      <c r="F3158" t="b">
        <v>1</v>
      </c>
      <c r="G3158" t="s">
        <v>159</v>
      </c>
      <c r="H3158" t="b">
        <v>0</v>
      </c>
      <c r="I3158" s="2">
        <v>44096.796863425923</v>
      </c>
      <c r="J3158" t="b">
        <v>0</v>
      </c>
      <c r="K3158" t="b">
        <v>0</v>
      </c>
      <c r="L3158" t="s">
        <v>195</v>
      </c>
      <c r="M3158">
        <v>4</v>
      </c>
      <c r="N3158">
        <v>2020</v>
      </c>
      <c r="O3158" t="s">
        <v>5</v>
      </c>
      <c r="P3158" t="s">
        <v>5</v>
      </c>
      <c r="Q3158" t="s">
        <v>120</v>
      </c>
      <c r="R3158" t="s">
        <v>87</v>
      </c>
      <c r="S3158" s="2">
        <v>44296.95826388889</v>
      </c>
      <c r="U3158" s="2">
        <v>44117.625173611108</v>
      </c>
      <c r="V3158" t="b">
        <v>0</v>
      </c>
      <c r="W3158" t="s">
        <v>45</v>
      </c>
      <c r="X3158" t="s">
        <v>5013</v>
      </c>
      <c r="Z3158" t="b">
        <v>0</v>
      </c>
      <c r="AA3158" t="s">
        <v>159</v>
      </c>
      <c r="AB3158" t="s">
        <v>42</v>
      </c>
      <c r="AC3158" t="b">
        <v>0</v>
      </c>
      <c r="AD3158" t="b">
        <v>1</v>
      </c>
      <c r="AE3158" s="3">
        <v>22230</v>
      </c>
      <c r="AF3158" s="3">
        <v>22230</v>
      </c>
    </row>
    <row r="3159" spans="1:32" x14ac:dyDescent="0.3">
      <c r="A3159" t="s">
        <v>565</v>
      </c>
      <c r="B3159" t="b">
        <v>0</v>
      </c>
      <c r="D3159" t="b">
        <v>0</v>
      </c>
      <c r="E3159" s="1">
        <v>44118</v>
      </c>
      <c r="F3159" t="b">
        <v>1</v>
      </c>
      <c r="G3159" t="s">
        <v>159</v>
      </c>
      <c r="H3159" t="b">
        <v>0</v>
      </c>
      <c r="I3159" s="2">
        <v>44111.911770833336</v>
      </c>
      <c r="J3159" t="b">
        <v>0</v>
      </c>
      <c r="K3159" t="b">
        <v>0</v>
      </c>
      <c r="L3159" t="s">
        <v>195</v>
      </c>
      <c r="M3159">
        <v>4</v>
      </c>
      <c r="N3159">
        <v>2020</v>
      </c>
      <c r="O3159" t="s">
        <v>34</v>
      </c>
      <c r="P3159" t="s">
        <v>34</v>
      </c>
      <c r="Q3159" t="s">
        <v>120</v>
      </c>
      <c r="R3159" t="s">
        <v>87</v>
      </c>
      <c r="S3159" s="2">
        <v>44296.959062499998</v>
      </c>
      <c r="U3159" s="2">
        <v>44119.598067129627</v>
      </c>
      <c r="V3159" t="b">
        <v>0</v>
      </c>
      <c r="W3159" t="s">
        <v>98</v>
      </c>
      <c r="X3159" t="s">
        <v>3211</v>
      </c>
      <c r="Z3159" t="b">
        <v>0</v>
      </c>
      <c r="AA3159" t="s">
        <v>159</v>
      </c>
      <c r="AB3159" t="s">
        <v>38</v>
      </c>
      <c r="AC3159" t="b">
        <v>0</v>
      </c>
      <c r="AD3159" t="b">
        <v>0</v>
      </c>
      <c r="AE3159" s="3">
        <v>4045</v>
      </c>
      <c r="AF3159" s="3">
        <v>0</v>
      </c>
    </row>
    <row r="3160" spans="1:32" x14ac:dyDescent="0.3">
      <c r="A3160" t="s">
        <v>3258</v>
      </c>
      <c r="B3160" t="b">
        <v>0</v>
      </c>
      <c r="D3160" t="b">
        <v>0</v>
      </c>
      <c r="E3160" s="1">
        <v>44118</v>
      </c>
      <c r="F3160" t="b">
        <v>1</v>
      </c>
      <c r="G3160" t="s">
        <v>150</v>
      </c>
      <c r="H3160" t="b">
        <v>0</v>
      </c>
      <c r="I3160" s="2">
        <v>43389.217581018522</v>
      </c>
      <c r="J3160" t="b">
        <v>0</v>
      </c>
      <c r="K3160" t="b">
        <v>0</v>
      </c>
      <c r="L3160" t="s">
        <v>195</v>
      </c>
      <c r="M3160">
        <v>4</v>
      </c>
      <c r="N3160">
        <v>2020</v>
      </c>
      <c r="O3160" t="s">
        <v>34</v>
      </c>
      <c r="P3160" t="s">
        <v>34</v>
      </c>
      <c r="Q3160" t="s">
        <v>120</v>
      </c>
      <c r="R3160" t="s">
        <v>87</v>
      </c>
      <c r="S3160" s="2">
        <v>44296.959062499998</v>
      </c>
      <c r="U3160" s="2">
        <v>43827.956331018519</v>
      </c>
      <c r="V3160" t="b">
        <v>0</v>
      </c>
      <c r="W3160" t="s">
        <v>141</v>
      </c>
      <c r="X3160" t="s">
        <v>3259</v>
      </c>
      <c r="Z3160" t="b">
        <v>0</v>
      </c>
      <c r="AA3160" t="s">
        <v>150</v>
      </c>
      <c r="AB3160" t="s">
        <v>38</v>
      </c>
      <c r="AC3160" t="b">
        <v>0</v>
      </c>
      <c r="AD3160" t="b">
        <v>0</v>
      </c>
      <c r="AE3160" s="3">
        <v>71950</v>
      </c>
      <c r="AF3160" s="3">
        <v>0</v>
      </c>
    </row>
    <row r="3161" spans="1:32" x14ac:dyDescent="0.3">
      <c r="A3161" t="s">
        <v>565</v>
      </c>
      <c r="B3161" t="b">
        <v>0</v>
      </c>
      <c r="D3161" t="b">
        <v>0</v>
      </c>
      <c r="E3161" s="1">
        <v>44118</v>
      </c>
      <c r="F3161" t="b">
        <v>1</v>
      </c>
      <c r="G3161" t="s">
        <v>159</v>
      </c>
      <c r="H3161" t="b">
        <v>0</v>
      </c>
      <c r="I3161" s="2">
        <v>44118.988449074073</v>
      </c>
      <c r="J3161" t="b">
        <v>0</v>
      </c>
      <c r="K3161" t="b">
        <v>0</v>
      </c>
      <c r="L3161" t="s">
        <v>195</v>
      </c>
      <c r="M3161">
        <v>4</v>
      </c>
      <c r="N3161">
        <v>2020</v>
      </c>
      <c r="O3161" t="s">
        <v>5</v>
      </c>
      <c r="P3161" t="s">
        <v>5</v>
      </c>
      <c r="Q3161" t="s">
        <v>120</v>
      </c>
      <c r="R3161" t="s">
        <v>87</v>
      </c>
      <c r="S3161" s="2">
        <v>44296.95826388889</v>
      </c>
      <c r="V3161" t="b">
        <v>0</v>
      </c>
      <c r="W3161" t="s">
        <v>45</v>
      </c>
      <c r="X3161" t="s">
        <v>4988</v>
      </c>
      <c r="Z3161" t="b">
        <v>0</v>
      </c>
      <c r="AA3161" t="s">
        <v>159</v>
      </c>
      <c r="AB3161" t="s">
        <v>42</v>
      </c>
      <c r="AC3161" t="b">
        <v>0</v>
      </c>
      <c r="AD3161" t="b">
        <v>1</v>
      </c>
      <c r="AE3161" s="3">
        <v>1370</v>
      </c>
      <c r="AF3161" s="3">
        <v>1370</v>
      </c>
    </row>
    <row r="3162" spans="1:32" x14ac:dyDescent="0.3">
      <c r="A3162" t="s">
        <v>1188</v>
      </c>
      <c r="B3162" t="b">
        <v>0</v>
      </c>
      <c r="D3162" t="b">
        <v>0</v>
      </c>
      <c r="E3162" s="1">
        <v>44119</v>
      </c>
      <c r="F3162" t="b">
        <v>1</v>
      </c>
      <c r="G3162" t="s">
        <v>51</v>
      </c>
      <c r="H3162" t="b">
        <v>0</v>
      </c>
      <c r="I3162" s="2">
        <v>44096.551863425928</v>
      </c>
      <c r="J3162" t="b">
        <v>0</v>
      </c>
      <c r="K3162" t="b">
        <v>0</v>
      </c>
      <c r="L3162" t="s">
        <v>195</v>
      </c>
      <c r="M3162">
        <v>4</v>
      </c>
      <c r="N3162">
        <v>2020</v>
      </c>
      <c r="O3162" t="s">
        <v>34</v>
      </c>
      <c r="P3162" t="s">
        <v>34</v>
      </c>
      <c r="Q3162" t="s">
        <v>49</v>
      </c>
      <c r="R3162" t="s">
        <v>87</v>
      </c>
      <c r="S3162" s="2">
        <v>44297.838888888888</v>
      </c>
      <c r="U3162" s="2">
        <v>44097.803136574075</v>
      </c>
      <c r="V3162" t="b">
        <v>0</v>
      </c>
      <c r="W3162" t="s">
        <v>121</v>
      </c>
      <c r="X3162" t="s">
        <v>3869</v>
      </c>
      <c r="Z3162" t="b">
        <v>0</v>
      </c>
      <c r="AA3162" t="s">
        <v>51</v>
      </c>
      <c r="AB3162" t="s">
        <v>38</v>
      </c>
      <c r="AC3162" t="b">
        <v>0</v>
      </c>
      <c r="AD3162" t="b">
        <v>0</v>
      </c>
      <c r="AE3162" s="3">
        <v>49048.5</v>
      </c>
      <c r="AF3162" s="3">
        <v>0</v>
      </c>
    </row>
    <row r="3163" spans="1:32" x14ac:dyDescent="0.3">
      <c r="A3163" t="s">
        <v>488</v>
      </c>
      <c r="B3163" t="b">
        <v>0</v>
      </c>
      <c r="D3163" t="b">
        <v>0</v>
      </c>
      <c r="E3163" s="1">
        <v>44119</v>
      </c>
      <c r="F3163" t="b">
        <v>1</v>
      </c>
      <c r="G3163" t="s">
        <v>159</v>
      </c>
      <c r="H3163" t="b">
        <v>0</v>
      </c>
      <c r="I3163" s="2">
        <v>44119.601030092592</v>
      </c>
      <c r="J3163" t="b">
        <v>0</v>
      </c>
      <c r="K3163" t="b">
        <v>0</v>
      </c>
      <c r="L3163" t="s">
        <v>195</v>
      </c>
      <c r="M3163">
        <v>4</v>
      </c>
      <c r="N3163">
        <v>2020</v>
      </c>
      <c r="O3163" t="s">
        <v>5</v>
      </c>
      <c r="P3163" t="s">
        <v>5</v>
      </c>
      <c r="Q3163" t="s">
        <v>120</v>
      </c>
      <c r="R3163" t="s">
        <v>87</v>
      </c>
      <c r="S3163" s="2">
        <v>44296.95826388889</v>
      </c>
      <c r="V3163" t="b">
        <v>0</v>
      </c>
      <c r="W3163" t="s">
        <v>98</v>
      </c>
      <c r="X3163" t="s">
        <v>4990</v>
      </c>
      <c r="Z3163" t="b">
        <v>0</v>
      </c>
      <c r="AA3163" t="s">
        <v>159</v>
      </c>
      <c r="AB3163" t="s">
        <v>42</v>
      </c>
      <c r="AC3163" t="b">
        <v>0</v>
      </c>
      <c r="AD3163" t="b">
        <v>1</v>
      </c>
      <c r="AE3163" s="3">
        <v>1370</v>
      </c>
      <c r="AF3163" s="3">
        <v>1370</v>
      </c>
    </row>
    <row r="3164" spans="1:32" x14ac:dyDescent="0.3">
      <c r="A3164" t="s">
        <v>488</v>
      </c>
      <c r="B3164" t="b">
        <v>0</v>
      </c>
      <c r="D3164" t="b">
        <v>0</v>
      </c>
      <c r="E3164" s="1">
        <v>44119</v>
      </c>
      <c r="F3164" t="b">
        <v>1</v>
      </c>
      <c r="G3164" t="s">
        <v>159</v>
      </c>
      <c r="H3164" t="b">
        <v>0</v>
      </c>
      <c r="I3164" s="2">
        <v>44119.869421296295</v>
      </c>
      <c r="J3164" t="b">
        <v>0</v>
      </c>
      <c r="K3164" t="b">
        <v>0</v>
      </c>
      <c r="L3164" t="s">
        <v>195</v>
      </c>
      <c r="M3164">
        <v>4</v>
      </c>
      <c r="N3164">
        <v>2020</v>
      </c>
      <c r="O3164" t="s">
        <v>5</v>
      </c>
      <c r="P3164" t="s">
        <v>5</v>
      </c>
      <c r="Q3164" t="s">
        <v>120</v>
      </c>
      <c r="R3164" t="s">
        <v>87</v>
      </c>
      <c r="S3164" s="2">
        <v>44296.95826388889</v>
      </c>
      <c r="V3164" t="b">
        <v>0</v>
      </c>
      <c r="W3164" t="s">
        <v>98</v>
      </c>
      <c r="X3164" t="s">
        <v>4991</v>
      </c>
      <c r="Z3164" t="b">
        <v>0</v>
      </c>
      <c r="AA3164" t="s">
        <v>159</v>
      </c>
      <c r="AB3164" t="s">
        <v>42</v>
      </c>
      <c r="AC3164" t="b">
        <v>0</v>
      </c>
      <c r="AD3164" t="b">
        <v>1</v>
      </c>
      <c r="AE3164" s="3">
        <v>3350</v>
      </c>
      <c r="AF3164" s="3">
        <v>3350</v>
      </c>
    </row>
    <row r="3165" spans="1:32" x14ac:dyDescent="0.3">
      <c r="A3165" t="s">
        <v>160</v>
      </c>
      <c r="B3165" t="b">
        <v>0</v>
      </c>
      <c r="D3165" t="b">
        <v>0</v>
      </c>
      <c r="E3165" s="1">
        <v>44119</v>
      </c>
      <c r="F3165" t="b">
        <v>1</v>
      </c>
      <c r="G3165" t="s">
        <v>159</v>
      </c>
      <c r="H3165" t="b">
        <v>0</v>
      </c>
      <c r="I3165" s="2">
        <v>44119.887928240743</v>
      </c>
      <c r="J3165" t="b">
        <v>0</v>
      </c>
      <c r="K3165" t="b">
        <v>0</v>
      </c>
      <c r="L3165" t="s">
        <v>195</v>
      </c>
      <c r="M3165">
        <v>4</v>
      </c>
      <c r="N3165">
        <v>2020</v>
      </c>
      <c r="O3165" t="s">
        <v>5</v>
      </c>
      <c r="P3165" t="s">
        <v>5</v>
      </c>
      <c r="Q3165" t="s">
        <v>120</v>
      </c>
      <c r="R3165" t="s">
        <v>87</v>
      </c>
      <c r="S3165" s="2">
        <v>44296.95826388889</v>
      </c>
      <c r="V3165" t="b">
        <v>0</v>
      </c>
      <c r="W3165" t="s">
        <v>98</v>
      </c>
      <c r="X3165" t="s">
        <v>4992</v>
      </c>
      <c r="Z3165" t="b">
        <v>0</v>
      </c>
      <c r="AA3165" t="s">
        <v>159</v>
      </c>
      <c r="AB3165" t="s">
        <v>42</v>
      </c>
      <c r="AC3165" t="b">
        <v>0</v>
      </c>
      <c r="AD3165" t="b">
        <v>1</v>
      </c>
      <c r="AE3165" s="3">
        <v>1390</v>
      </c>
      <c r="AF3165" s="3">
        <v>1390</v>
      </c>
    </row>
    <row r="3166" spans="1:32" x14ac:dyDescent="0.3">
      <c r="A3166" t="s">
        <v>2598</v>
      </c>
      <c r="B3166" t="b">
        <v>0</v>
      </c>
      <c r="D3166" t="b">
        <v>0</v>
      </c>
      <c r="E3166" s="1">
        <v>44119</v>
      </c>
      <c r="F3166" t="b">
        <v>1</v>
      </c>
      <c r="G3166" t="s">
        <v>51</v>
      </c>
      <c r="H3166" t="b">
        <v>0</v>
      </c>
      <c r="I3166" s="2">
        <v>43879.740983796299</v>
      </c>
      <c r="J3166" t="b">
        <v>0</v>
      </c>
      <c r="K3166" t="b">
        <v>0</v>
      </c>
      <c r="L3166" t="s">
        <v>195</v>
      </c>
      <c r="M3166">
        <v>4</v>
      </c>
      <c r="N3166">
        <v>2020</v>
      </c>
      <c r="O3166" t="s">
        <v>5</v>
      </c>
      <c r="P3166" t="s">
        <v>5</v>
      </c>
      <c r="Q3166" t="s">
        <v>49</v>
      </c>
      <c r="R3166" t="s">
        <v>51</v>
      </c>
      <c r="S3166" s="2">
        <v>44200.629965277774</v>
      </c>
      <c r="U3166" s="2">
        <v>44119.586412037039</v>
      </c>
      <c r="V3166" t="b">
        <v>0</v>
      </c>
      <c r="W3166" t="s">
        <v>98</v>
      </c>
      <c r="X3166" t="s">
        <v>5671</v>
      </c>
      <c r="Z3166" t="b">
        <v>1</v>
      </c>
      <c r="AA3166" t="s">
        <v>51</v>
      </c>
      <c r="AB3166" t="s">
        <v>42</v>
      </c>
      <c r="AC3166" t="b">
        <v>0</v>
      </c>
      <c r="AD3166" t="b">
        <v>1</v>
      </c>
      <c r="AE3166" s="3">
        <v>49197.75</v>
      </c>
      <c r="AF3166" s="3">
        <v>49197.75</v>
      </c>
    </row>
    <row r="3167" spans="1:32" x14ac:dyDescent="0.3">
      <c r="A3167" t="s">
        <v>3234</v>
      </c>
      <c r="B3167" t="b">
        <v>0</v>
      </c>
      <c r="D3167" t="b">
        <v>0</v>
      </c>
      <c r="E3167" s="1">
        <v>44123</v>
      </c>
      <c r="F3167" t="b">
        <v>1</v>
      </c>
      <c r="G3167" t="s">
        <v>159</v>
      </c>
      <c r="H3167" t="b">
        <v>0</v>
      </c>
      <c r="I3167" s="2">
        <v>44117.68550925926</v>
      </c>
      <c r="J3167" t="b">
        <v>0</v>
      </c>
      <c r="K3167" t="b">
        <v>0</v>
      </c>
      <c r="L3167" t="s">
        <v>195</v>
      </c>
      <c r="M3167">
        <v>4</v>
      </c>
      <c r="N3167">
        <v>2020</v>
      </c>
      <c r="O3167" t="s">
        <v>5</v>
      </c>
      <c r="P3167" t="s">
        <v>5</v>
      </c>
      <c r="Q3167" t="s">
        <v>110</v>
      </c>
      <c r="R3167" t="s">
        <v>87</v>
      </c>
      <c r="S3167" s="2">
        <v>44296.95826388889</v>
      </c>
      <c r="U3167" s="2">
        <v>44123.850983796299</v>
      </c>
      <c r="V3167" t="b">
        <v>0</v>
      </c>
      <c r="W3167" t="s">
        <v>1252</v>
      </c>
      <c r="X3167" t="s">
        <v>4987</v>
      </c>
      <c r="Z3167" t="b">
        <v>0</v>
      </c>
      <c r="AA3167" t="s">
        <v>159</v>
      </c>
      <c r="AB3167" t="s">
        <v>42</v>
      </c>
      <c r="AC3167" t="b">
        <v>0</v>
      </c>
      <c r="AD3167" t="b">
        <v>1</v>
      </c>
      <c r="AE3167" s="3">
        <v>1390</v>
      </c>
      <c r="AF3167" s="3">
        <v>1390</v>
      </c>
    </row>
    <row r="3168" spans="1:32" x14ac:dyDescent="0.3">
      <c r="A3168" t="s">
        <v>160</v>
      </c>
      <c r="B3168" t="b">
        <v>0</v>
      </c>
      <c r="D3168" t="b">
        <v>0</v>
      </c>
      <c r="E3168" s="1">
        <v>44123</v>
      </c>
      <c r="F3168" t="b">
        <v>1</v>
      </c>
      <c r="G3168" t="s">
        <v>159</v>
      </c>
      <c r="H3168" t="b">
        <v>0</v>
      </c>
      <c r="I3168" s="2">
        <v>44118.994710648149</v>
      </c>
      <c r="J3168" t="b">
        <v>0</v>
      </c>
      <c r="K3168" t="b">
        <v>0</v>
      </c>
      <c r="L3168" t="s">
        <v>195</v>
      </c>
      <c r="M3168">
        <v>4</v>
      </c>
      <c r="N3168">
        <v>2020</v>
      </c>
      <c r="O3168" t="s">
        <v>5</v>
      </c>
      <c r="P3168" t="s">
        <v>5</v>
      </c>
      <c r="Q3168" t="s">
        <v>120</v>
      </c>
      <c r="R3168" t="s">
        <v>87</v>
      </c>
      <c r="S3168" s="2">
        <v>44296.95826388889</v>
      </c>
      <c r="U3168" s="2">
        <v>44123.925555555557</v>
      </c>
      <c r="V3168" t="b">
        <v>0</v>
      </c>
      <c r="W3168" t="s">
        <v>98</v>
      </c>
      <c r="X3168" t="s">
        <v>4989</v>
      </c>
      <c r="Z3168" t="b">
        <v>0</v>
      </c>
      <c r="AA3168" t="s">
        <v>159</v>
      </c>
      <c r="AB3168" t="s">
        <v>42</v>
      </c>
      <c r="AC3168" t="b">
        <v>0</v>
      </c>
      <c r="AD3168" t="b">
        <v>1</v>
      </c>
      <c r="AE3168" s="3">
        <v>9990</v>
      </c>
      <c r="AF3168" s="3">
        <v>9990</v>
      </c>
    </row>
    <row r="3169" spans="1:32" x14ac:dyDescent="0.3">
      <c r="A3169" t="s">
        <v>288</v>
      </c>
      <c r="B3169" t="b">
        <v>0</v>
      </c>
      <c r="D3169" t="b">
        <v>0</v>
      </c>
      <c r="E3169" s="1">
        <v>44123</v>
      </c>
      <c r="F3169" t="b">
        <v>1</v>
      </c>
      <c r="G3169" t="s">
        <v>159</v>
      </c>
      <c r="H3169" t="b">
        <v>0</v>
      </c>
      <c r="I3169" s="2">
        <v>44120.645856481482</v>
      </c>
      <c r="J3169" t="b">
        <v>0</v>
      </c>
      <c r="K3169" t="b">
        <v>0</v>
      </c>
      <c r="L3169" t="s">
        <v>195</v>
      </c>
      <c r="M3169">
        <v>4</v>
      </c>
      <c r="N3169">
        <v>2020</v>
      </c>
      <c r="O3169" t="s">
        <v>5</v>
      </c>
      <c r="P3169" t="s">
        <v>5</v>
      </c>
      <c r="Q3169" t="s">
        <v>110</v>
      </c>
      <c r="R3169" t="s">
        <v>87</v>
      </c>
      <c r="S3169" s="2">
        <v>44296.95826388889</v>
      </c>
      <c r="U3169" s="2">
        <v>44123.848935185182</v>
      </c>
      <c r="V3169" t="b">
        <v>0</v>
      </c>
      <c r="W3169" t="s">
        <v>141</v>
      </c>
      <c r="X3169" t="s">
        <v>5036</v>
      </c>
      <c r="Z3169" t="b">
        <v>0</v>
      </c>
      <c r="AA3169" t="s">
        <v>159</v>
      </c>
      <c r="AB3169" t="s">
        <v>42</v>
      </c>
      <c r="AC3169" t="b">
        <v>0</v>
      </c>
      <c r="AD3169" t="b">
        <v>1</v>
      </c>
      <c r="AE3169" s="3">
        <v>347</v>
      </c>
      <c r="AF3169" s="3">
        <v>347</v>
      </c>
    </row>
    <row r="3170" spans="1:32" x14ac:dyDescent="0.3">
      <c r="A3170" t="s">
        <v>3696</v>
      </c>
      <c r="B3170" t="b">
        <v>0</v>
      </c>
      <c r="D3170" t="b">
        <v>0</v>
      </c>
      <c r="E3170" s="1">
        <v>44123</v>
      </c>
      <c r="F3170" t="b">
        <v>1</v>
      </c>
      <c r="G3170" t="s">
        <v>40</v>
      </c>
      <c r="H3170" t="b">
        <v>0</v>
      </c>
      <c r="I3170" s="2">
        <v>44005.71298611111</v>
      </c>
      <c r="J3170" t="b">
        <v>0</v>
      </c>
      <c r="K3170" t="b">
        <v>0</v>
      </c>
      <c r="L3170" t="s">
        <v>195</v>
      </c>
      <c r="M3170">
        <v>4</v>
      </c>
      <c r="N3170">
        <v>2020</v>
      </c>
      <c r="O3170" t="s">
        <v>5</v>
      </c>
      <c r="P3170" t="s">
        <v>5</v>
      </c>
      <c r="Q3170" t="s">
        <v>35</v>
      </c>
      <c r="R3170" t="s">
        <v>87</v>
      </c>
      <c r="S3170" s="2">
        <v>44297.838888888888</v>
      </c>
      <c r="U3170" s="2">
        <v>44123.579780092594</v>
      </c>
      <c r="V3170" t="b">
        <v>0</v>
      </c>
      <c r="W3170" t="s">
        <v>121</v>
      </c>
      <c r="X3170" t="s">
        <v>5133</v>
      </c>
      <c r="Z3170" t="b">
        <v>0</v>
      </c>
      <c r="AA3170" t="s">
        <v>194</v>
      </c>
      <c r="AB3170" t="s">
        <v>42</v>
      </c>
      <c r="AC3170" t="b">
        <v>0</v>
      </c>
      <c r="AD3170" t="b">
        <v>1</v>
      </c>
      <c r="AE3170" s="3">
        <v>71976</v>
      </c>
      <c r="AF3170" s="3">
        <v>71976</v>
      </c>
    </row>
    <row r="3171" spans="1:32" x14ac:dyDescent="0.3">
      <c r="A3171" t="s">
        <v>1239</v>
      </c>
      <c r="B3171" t="b">
        <v>0</v>
      </c>
      <c r="D3171" t="b">
        <v>0</v>
      </c>
      <c r="E3171" s="1">
        <v>44123</v>
      </c>
      <c r="F3171" t="b">
        <v>1</v>
      </c>
      <c r="G3171" t="s">
        <v>66</v>
      </c>
      <c r="H3171" t="b">
        <v>0</v>
      </c>
      <c r="I3171" s="2">
        <v>44076.530694444446</v>
      </c>
      <c r="J3171" t="b">
        <v>0</v>
      </c>
      <c r="K3171" t="b">
        <v>0</v>
      </c>
      <c r="L3171" t="s">
        <v>195</v>
      </c>
      <c r="M3171">
        <v>4</v>
      </c>
      <c r="N3171">
        <v>2020</v>
      </c>
      <c r="O3171" t="s">
        <v>5</v>
      </c>
      <c r="P3171" t="s">
        <v>5</v>
      </c>
      <c r="Q3171" t="s">
        <v>35</v>
      </c>
      <c r="R3171" t="s">
        <v>87</v>
      </c>
      <c r="S3171" s="2">
        <v>44297.8278587963</v>
      </c>
      <c r="U3171" s="2">
        <v>44123.580590277779</v>
      </c>
      <c r="V3171" t="b">
        <v>1</v>
      </c>
      <c r="W3171" t="s">
        <v>83</v>
      </c>
      <c r="X3171" t="s">
        <v>5147</v>
      </c>
      <c r="Z3171" t="b">
        <v>0</v>
      </c>
      <c r="AA3171" t="s">
        <v>66</v>
      </c>
      <c r="AB3171" t="s">
        <v>42</v>
      </c>
      <c r="AC3171" t="b">
        <v>0</v>
      </c>
      <c r="AD3171" t="b">
        <v>1</v>
      </c>
      <c r="AE3171" s="3">
        <v>76160</v>
      </c>
      <c r="AF3171" s="3">
        <v>76160</v>
      </c>
    </row>
    <row r="3172" spans="1:32" x14ac:dyDescent="0.3">
      <c r="A3172" t="s">
        <v>3045</v>
      </c>
      <c r="B3172" t="b">
        <v>0</v>
      </c>
      <c r="D3172" t="b">
        <v>0</v>
      </c>
      <c r="E3172" s="1">
        <v>44124</v>
      </c>
      <c r="F3172" t="b">
        <v>1</v>
      </c>
      <c r="G3172" t="s">
        <v>159</v>
      </c>
      <c r="H3172" t="b">
        <v>0</v>
      </c>
      <c r="I3172" s="2">
        <v>44112.608969907407</v>
      </c>
      <c r="J3172" t="b">
        <v>0</v>
      </c>
      <c r="K3172" t="b">
        <v>0</v>
      </c>
      <c r="L3172" t="s">
        <v>195</v>
      </c>
      <c r="M3172">
        <v>4</v>
      </c>
      <c r="N3172">
        <v>2020</v>
      </c>
      <c r="O3172" t="s">
        <v>5</v>
      </c>
      <c r="P3172" t="s">
        <v>5</v>
      </c>
      <c r="Q3172" t="s">
        <v>110</v>
      </c>
      <c r="R3172" t="s">
        <v>87</v>
      </c>
      <c r="S3172" s="2">
        <v>44296.95826388889</v>
      </c>
      <c r="U3172" s="2">
        <v>44158.70207175926</v>
      </c>
      <c r="V3172" t="b">
        <v>0</v>
      </c>
      <c r="W3172" t="s">
        <v>98</v>
      </c>
      <c r="X3172" t="s">
        <v>4986</v>
      </c>
      <c r="Z3172" t="b">
        <v>0</v>
      </c>
      <c r="AA3172" t="s">
        <v>159</v>
      </c>
      <c r="AB3172" t="s">
        <v>42</v>
      </c>
      <c r="AC3172" t="b">
        <v>0</v>
      </c>
      <c r="AD3172" t="b">
        <v>1</v>
      </c>
      <c r="AE3172" s="3">
        <v>4045</v>
      </c>
      <c r="AF3172" s="3">
        <v>4045</v>
      </c>
    </row>
    <row r="3173" spans="1:32" x14ac:dyDescent="0.3">
      <c r="A3173" t="s">
        <v>97</v>
      </c>
      <c r="B3173" t="b">
        <v>0</v>
      </c>
      <c r="D3173" t="b">
        <v>0</v>
      </c>
      <c r="E3173" s="1">
        <v>44124</v>
      </c>
      <c r="F3173" t="b">
        <v>1</v>
      </c>
      <c r="G3173" t="s">
        <v>40</v>
      </c>
      <c r="H3173" t="b">
        <v>0</v>
      </c>
      <c r="I3173" s="2">
        <v>44057.664236111108</v>
      </c>
      <c r="J3173" t="b">
        <v>0</v>
      </c>
      <c r="K3173" t="b">
        <v>0</v>
      </c>
      <c r="L3173" t="s">
        <v>195</v>
      </c>
      <c r="M3173">
        <v>4</v>
      </c>
      <c r="N3173">
        <v>2020</v>
      </c>
      <c r="O3173" t="s">
        <v>5</v>
      </c>
      <c r="P3173" t="s">
        <v>5</v>
      </c>
      <c r="Q3173" t="s">
        <v>69</v>
      </c>
      <c r="R3173" t="s">
        <v>87</v>
      </c>
      <c r="S3173" s="2">
        <v>44297.828460648147</v>
      </c>
      <c r="U3173" s="2">
        <v>44124.664768518516</v>
      </c>
      <c r="V3173" t="b">
        <v>0</v>
      </c>
      <c r="W3173" t="s">
        <v>83</v>
      </c>
      <c r="X3173" t="s">
        <v>5646</v>
      </c>
      <c r="Z3173" t="b">
        <v>1</v>
      </c>
      <c r="AA3173" t="s">
        <v>40</v>
      </c>
      <c r="AB3173" t="s">
        <v>42</v>
      </c>
      <c r="AC3173" t="b">
        <v>0</v>
      </c>
      <c r="AD3173" t="b">
        <v>1</v>
      </c>
      <c r="AE3173" s="3">
        <v>6500</v>
      </c>
      <c r="AF3173" s="3">
        <v>6500</v>
      </c>
    </row>
    <row r="3174" spans="1:32" x14ac:dyDescent="0.3">
      <c r="A3174" t="s">
        <v>4591</v>
      </c>
      <c r="B3174" t="b">
        <v>0</v>
      </c>
      <c r="D3174" t="b">
        <v>0</v>
      </c>
      <c r="E3174" s="1">
        <v>44126</v>
      </c>
      <c r="F3174" t="b">
        <v>1</v>
      </c>
      <c r="G3174" t="s">
        <v>1034</v>
      </c>
      <c r="H3174" t="b">
        <v>1</v>
      </c>
      <c r="I3174" s="2">
        <v>44117.621747685182</v>
      </c>
      <c r="J3174" t="b">
        <v>0</v>
      </c>
      <c r="K3174" t="b">
        <v>0</v>
      </c>
      <c r="L3174" t="s">
        <v>195</v>
      </c>
      <c r="M3174">
        <v>4</v>
      </c>
      <c r="N3174">
        <v>2020</v>
      </c>
      <c r="O3174" t="s">
        <v>5</v>
      </c>
      <c r="P3174" t="s">
        <v>5</v>
      </c>
      <c r="Q3174" t="s">
        <v>120</v>
      </c>
      <c r="R3174" t="s">
        <v>87</v>
      </c>
      <c r="S3174" s="2">
        <v>44297.83829861111</v>
      </c>
      <c r="U3174" s="2">
        <v>44126.740370370368</v>
      </c>
      <c r="V3174" t="b">
        <v>0</v>
      </c>
      <c r="W3174" t="s">
        <v>121</v>
      </c>
      <c r="X3174" t="s">
        <v>5776</v>
      </c>
      <c r="Z3174" t="b">
        <v>0</v>
      </c>
      <c r="AA3174" t="s">
        <v>1034</v>
      </c>
      <c r="AB3174" t="s">
        <v>42</v>
      </c>
      <c r="AC3174" t="b">
        <v>0</v>
      </c>
      <c r="AD3174" t="b">
        <v>1</v>
      </c>
      <c r="AE3174" s="3">
        <v>79646.25</v>
      </c>
      <c r="AF3174" s="3">
        <v>79646.25</v>
      </c>
    </row>
    <row r="3175" spans="1:32" x14ac:dyDescent="0.3">
      <c r="A3175" t="s">
        <v>1203</v>
      </c>
      <c r="B3175" t="b">
        <v>0</v>
      </c>
      <c r="D3175" t="b">
        <v>0</v>
      </c>
      <c r="E3175" s="1">
        <v>44126</v>
      </c>
      <c r="F3175" t="b">
        <v>1</v>
      </c>
      <c r="G3175" t="s">
        <v>964</v>
      </c>
      <c r="H3175" t="b">
        <v>1</v>
      </c>
      <c r="I3175" s="2">
        <v>43173.695740740739</v>
      </c>
      <c r="J3175" t="b">
        <v>0</v>
      </c>
      <c r="K3175" t="b">
        <v>0</v>
      </c>
      <c r="L3175" t="s">
        <v>195</v>
      </c>
      <c r="M3175">
        <v>4</v>
      </c>
      <c r="N3175">
        <v>2020</v>
      </c>
      <c r="O3175" t="s">
        <v>5</v>
      </c>
      <c r="P3175" t="s">
        <v>5</v>
      </c>
      <c r="Q3175" t="s">
        <v>120</v>
      </c>
      <c r="R3175" t="s">
        <v>87</v>
      </c>
      <c r="S3175" s="2">
        <v>44296.95826388889</v>
      </c>
      <c r="U3175" s="2">
        <v>44126.847025462965</v>
      </c>
      <c r="V3175" t="b">
        <v>0</v>
      </c>
      <c r="W3175" t="s">
        <v>98</v>
      </c>
      <c r="X3175" t="s">
        <v>5777</v>
      </c>
      <c r="Z3175" t="b">
        <v>0</v>
      </c>
      <c r="AA3175" t="s">
        <v>222</v>
      </c>
      <c r="AB3175" t="s">
        <v>42</v>
      </c>
      <c r="AC3175" t="b">
        <v>0</v>
      </c>
      <c r="AD3175" t="b">
        <v>1</v>
      </c>
      <c r="AE3175" s="3">
        <v>96565</v>
      </c>
      <c r="AF3175" s="3">
        <v>96565</v>
      </c>
    </row>
    <row r="3176" spans="1:32" x14ac:dyDescent="0.3">
      <c r="A3176" t="s">
        <v>1037</v>
      </c>
      <c r="B3176" t="b">
        <v>0</v>
      </c>
      <c r="D3176" t="b">
        <v>0</v>
      </c>
      <c r="E3176" s="1">
        <v>44127</v>
      </c>
      <c r="F3176" t="b">
        <v>1</v>
      </c>
      <c r="G3176" t="s">
        <v>109</v>
      </c>
      <c r="H3176" t="b">
        <v>0</v>
      </c>
      <c r="I3176" s="2">
        <v>44112.394166666665</v>
      </c>
      <c r="J3176" t="b">
        <v>0</v>
      </c>
      <c r="K3176" t="b">
        <v>0</v>
      </c>
      <c r="L3176" t="s">
        <v>195</v>
      </c>
      <c r="M3176">
        <v>4</v>
      </c>
      <c r="N3176">
        <v>2020</v>
      </c>
      <c r="O3176" t="s">
        <v>5</v>
      </c>
      <c r="P3176" t="s">
        <v>5</v>
      </c>
      <c r="Q3176" t="s">
        <v>120</v>
      </c>
      <c r="R3176" t="s">
        <v>87</v>
      </c>
      <c r="S3176" s="2">
        <v>44297.8278587963</v>
      </c>
      <c r="U3176" s="2">
        <v>44128.637349537035</v>
      </c>
      <c r="V3176" t="b">
        <v>0</v>
      </c>
      <c r="W3176" t="s">
        <v>83</v>
      </c>
      <c r="X3176" t="s">
        <v>5024</v>
      </c>
      <c r="Z3176" t="b">
        <v>0</v>
      </c>
      <c r="AA3176" t="s">
        <v>109</v>
      </c>
      <c r="AB3176" t="s">
        <v>42</v>
      </c>
      <c r="AC3176" t="b">
        <v>0</v>
      </c>
      <c r="AD3176" t="b">
        <v>1</v>
      </c>
      <c r="AE3176" s="3">
        <v>9945</v>
      </c>
      <c r="AF3176" s="3">
        <v>9945</v>
      </c>
    </row>
    <row r="3177" spans="1:32" x14ac:dyDescent="0.3">
      <c r="A3177" t="s">
        <v>1037</v>
      </c>
      <c r="B3177" t="b">
        <v>0</v>
      </c>
      <c r="D3177" t="b">
        <v>0</v>
      </c>
      <c r="E3177" s="1">
        <v>44127</v>
      </c>
      <c r="F3177" t="b">
        <v>1</v>
      </c>
      <c r="G3177" t="s">
        <v>109</v>
      </c>
      <c r="H3177" t="b">
        <v>0</v>
      </c>
      <c r="I3177" s="2">
        <v>44118.422997685186</v>
      </c>
      <c r="J3177" t="b">
        <v>0</v>
      </c>
      <c r="K3177" t="b">
        <v>0</v>
      </c>
      <c r="L3177" t="s">
        <v>195</v>
      </c>
      <c r="M3177">
        <v>4</v>
      </c>
      <c r="N3177">
        <v>2020</v>
      </c>
      <c r="O3177" t="s">
        <v>5</v>
      </c>
      <c r="P3177" t="s">
        <v>5</v>
      </c>
      <c r="Q3177" t="s">
        <v>120</v>
      </c>
      <c r="R3177" t="s">
        <v>87</v>
      </c>
      <c r="S3177" s="2">
        <v>44297.8278587963</v>
      </c>
      <c r="U3177" s="2">
        <v>44128.638622685183</v>
      </c>
      <c r="V3177" t="b">
        <v>0</v>
      </c>
      <c r="W3177" t="s">
        <v>83</v>
      </c>
      <c r="X3177" t="s">
        <v>5025</v>
      </c>
      <c r="Z3177" t="b">
        <v>0</v>
      </c>
      <c r="AA3177" t="s">
        <v>109</v>
      </c>
      <c r="AB3177" t="s">
        <v>42</v>
      </c>
      <c r="AC3177" t="b">
        <v>0</v>
      </c>
      <c r="AD3177" t="b">
        <v>1</v>
      </c>
      <c r="AE3177" s="3">
        <v>9180</v>
      </c>
      <c r="AF3177" s="3">
        <v>9180</v>
      </c>
    </row>
    <row r="3178" spans="1:32" x14ac:dyDescent="0.3">
      <c r="A3178" t="s">
        <v>1927</v>
      </c>
      <c r="B3178" t="b">
        <v>0</v>
      </c>
      <c r="D3178" t="b">
        <v>0</v>
      </c>
      <c r="E3178" s="1">
        <v>44127</v>
      </c>
      <c r="F3178" t="b">
        <v>1</v>
      </c>
      <c r="G3178" t="s">
        <v>40</v>
      </c>
      <c r="H3178" t="b">
        <v>0</v>
      </c>
      <c r="I3178" s="2">
        <v>44123.565740740742</v>
      </c>
      <c r="J3178" t="b">
        <v>0</v>
      </c>
      <c r="K3178" t="b">
        <v>0</v>
      </c>
      <c r="L3178" t="s">
        <v>195</v>
      </c>
      <c r="M3178">
        <v>4</v>
      </c>
      <c r="N3178">
        <v>2020</v>
      </c>
      <c r="O3178" t="s">
        <v>5</v>
      </c>
      <c r="P3178" t="s">
        <v>5</v>
      </c>
      <c r="Q3178" t="s">
        <v>69</v>
      </c>
      <c r="R3178" t="s">
        <v>40</v>
      </c>
      <c r="S3178" s="2">
        <v>44175.893564814818</v>
      </c>
      <c r="U3178" s="2">
        <v>44127.723437499997</v>
      </c>
      <c r="V3178" t="b">
        <v>0</v>
      </c>
      <c r="W3178" t="s">
        <v>1263</v>
      </c>
      <c r="X3178" t="s">
        <v>5647</v>
      </c>
      <c r="Z3178" t="b">
        <v>1</v>
      </c>
      <c r="AA3178" t="s">
        <v>40</v>
      </c>
      <c r="AB3178" t="s">
        <v>42</v>
      </c>
      <c r="AC3178" t="b">
        <v>0</v>
      </c>
      <c r="AD3178" t="b">
        <v>1</v>
      </c>
      <c r="AE3178" s="3">
        <v>277</v>
      </c>
      <c r="AF3178" s="3">
        <v>277</v>
      </c>
    </row>
    <row r="3179" spans="1:32" x14ac:dyDescent="0.3">
      <c r="A3179" t="s">
        <v>365</v>
      </c>
      <c r="B3179" t="b">
        <v>0</v>
      </c>
      <c r="D3179" t="b">
        <v>0</v>
      </c>
      <c r="E3179" s="1">
        <v>44128</v>
      </c>
      <c r="F3179" t="b">
        <v>1</v>
      </c>
      <c r="G3179" t="s">
        <v>159</v>
      </c>
      <c r="H3179" t="b">
        <v>0</v>
      </c>
      <c r="I3179" s="2">
        <v>44116.569525462961</v>
      </c>
      <c r="J3179" t="b">
        <v>0</v>
      </c>
      <c r="K3179" t="b">
        <v>0</v>
      </c>
      <c r="L3179" t="s">
        <v>195</v>
      </c>
      <c r="M3179">
        <v>4</v>
      </c>
      <c r="N3179">
        <v>2020</v>
      </c>
      <c r="O3179" t="s">
        <v>5</v>
      </c>
      <c r="P3179" t="s">
        <v>5</v>
      </c>
      <c r="Q3179" t="s">
        <v>120</v>
      </c>
      <c r="R3179" t="s">
        <v>87</v>
      </c>
      <c r="S3179" s="2">
        <v>44296.95826388889</v>
      </c>
      <c r="U3179" s="2">
        <v>44129.751539351855</v>
      </c>
      <c r="V3179" t="b">
        <v>0</v>
      </c>
      <c r="W3179" t="s">
        <v>45</v>
      </c>
      <c r="X3179" t="s">
        <v>4919</v>
      </c>
      <c r="Z3179" t="b">
        <v>0</v>
      </c>
      <c r="AA3179" t="s">
        <v>159</v>
      </c>
      <c r="AB3179" t="s">
        <v>42</v>
      </c>
      <c r="AC3179" t="b">
        <v>0</v>
      </c>
      <c r="AD3179" t="b">
        <v>1</v>
      </c>
      <c r="AE3179" s="3">
        <v>22800</v>
      </c>
      <c r="AF3179" s="3">
        <v>22800</v>
      </c>
    </row>
    <row r="3180" spans="1:32" x14ac:dyDescent="0.3">
      <c r="A3180" t="s">
        <v>1249</v>
      </c>
      <c r="B3180" t="b">
        <v>0</v>
      </c>
      <c r="D3180" t="b">
        <v>0</v>
      </c>
      <c r="E3180" s="1">
        <v>44129</v>
      </c>
      <c r="F3180" t="b">
        <v>1</v>
      </c>
      <c r="G3180" t="s">
        <v>123</v>
      </c>
      <c r="H3180" t="b">
        <v>1</v>
      </c>
      <c r="I3180" s="2">
        <v>43935.651666666665</v>
      </c>
      <c r="J3180" t="b">
        <v>0</v>
      </c>
      <c r="K3180" t="b">
        <v>0</v>
      </c>
      <c r="L3180" t="s">
        <v>195</v>
      </c>
      <c r="M3180">
        <v>4</v>
      </c>
      <c r="N3180">
        <v>2020</v>
      </c>
      <c r="O3180" t="s">
        <v>5</v>
      </c>
      <c r="P3180" t="s">
        <v>5</v>
      </c>
      <c r="Q3180" t="s">
        <v>120</v>
      </c>
      <c r="R3180" t="s">
        <v>87</v>
      </c>
      <c r="S3180" s="2">
        <v>44296.95826388889</v>
      </c>
      <c r="U3180" s="2">
        <v>44130.047673611109</v>
      </c>
      <c r="V3180" t="b">
        <v>0</v>
      </c>
      <c r="W3180" t="s">
        <v>37</v>
      </c>
      <c r="X3180" t="s">
        <v>5956</v>
      </c>
      <c r="Z3180" t="b">
        <v>0</v>
      </c>
      <c r="AA3180" t="s">
        <v>123</v>
      </c>
      <c r="AB3180" t="s">
        <v>42</v>
      </c>
      <c r="AC3180" t="b">
        <v>0</v>
      </c>
      <c r="AD3180" t="b">
        <v>1</v>
      </c>
      <c r="AE3180" s="3">
        <v>123320.8</v>
      </c>
      <c r="AF3180" s="3">
        <v>123320.8</v>
      </c>
    </row>
    <row r="3181" spans="1:32" x14ac:dyDescent="0.3">
      <c r="A3181" t="s">
        <v>191</v>
      </c>
      <c r="B3181" t="b">
        <v>0</v>
      </c>
      <c r="D3181" t="b">
        <v>0</v>
      </c>
      <c r="E3181" s="1">
        <v>44130</v>
      </c>
      <c r="F3181" t="b">
        <v>1</v>
      </c>
      <c r="G3181" t="s">
        <v>159</v>
      </c>
      <c r="H3181" t="b">
        <v>0</v>
      </c>
      <c r="I3181" s="2">
        <v>44131.545543981483</v>
      </c>
      <c r="J3181" t="b">
        <v>0</v>
      </c>
      <c r="K3181" t="b">
        <v>0</v>
      </c>
      <c r="L3181" t="s">
        <v>195</v>
      </c>
      <c r="M3181">
        <v>4</v>
      </c>
      <c r="N3181">
        <v>2020</v>
      </c>
      <c r="O3181" t="s">
        <v>5</v>
      </c>
      <c r="P3181" t="s">
        <v>5</v>
      </c>
      <c r="Q3181" t="s">
        <v>120</v>
      </c>
      <c r="R3181" t="s">
        <v>87</v>
      </c>
      <c r="S3181" s="2">
        <v>44296.95826388889</v>
      </c>
      <c r="U3181" s="2">
        <v>44158.697951388887</v>
      </c>
      <c r="V3181" t="b">
        <v>0</v>
      </c>
      <c r="W3181" t="s">
        <v>37</v>
      </c>
      <c r="X3181" t="s">
        <v>4994</v>
      </c>
      <c r="Z3181" t="b">
        <v>0</v>
      </c>
      <c r="AA3181" t="s">
        <v>159</v>
      </c>
      <c r="AB3181" t="s">
        <v>42</v>
      </c>
      <c r="AC3181" t="b">
        <v>0</v>
      </c>
      <c r="AD3181" t="b">
        <v>1</v>
      </c>
      <c r="AE3181" s="3">
        <v>8345</v>
      </c>
      <c r="AF3181" s="3">
        <v>8345</v>
      </c>
    </row>
    <row r="3182" spans="1:32" x14ac:dyDescent="0.3">
      <c r="A3182" t="s">
        <v>3939</v>
      </c>
      <c r="B3182" t="b">
        <v>0</v>
      </c>
      <c r="D3182" t="b">
        <v>0</v>
      </c>
      <c r="E3182" s="1">
        <v>44133</v>
      </c>
      <c r="F3182" t="b">
        <v>1</v>
      </c>
      <c r="G3182" t="s">
        <v>1234</v>
      </c>
      <c r="H3182" t="b">
        <v>0</v>
      </c>
      <c r="I3182" s="2">
        <v>44124.637511574074</v>
      </c>
      <c r="J3182" t="b">
        <v>0</v>
      </c>
      <c r="K3182" t="b">
        <v>0</v>
      </c>
      <c r="L3182" t="s">
        <v>195</v>
      </c>
      <c r="M3182">
        <v>4</v>
      </c>
      <c r="N3182">
        <v>2020</v>
      </c>
      <c r="O3182" t="s">
        <v>5</v>
      </c>
      <c r="P3182" t="s">
        <v>5</v>
      </c>
      <c r="Q3182" t="s">
        <v>49</v>
      </c>
      <c r="R3182" t="s">
        <v>1234</v>
      </c>
      <c r="S3182" s="2">
        <v>44369.838842592595</v>
      </c>
      <c r="U3182" s="2">
        <v>44133.745613425926</v>
      </c>
      <c r="V3182" t="b">
        <v>1</v>
      </c>
      <c r="W3182" t="s">
        <v>121</v>
      </c>
      <c r="X3182" t="s">
        <v>5148</v>
      </c>
      <c r="Z3182" t="b">
        <v>0</v>
      </c>
      <c r="AA3182" t="s">
        <v>1234</v>
      </c>
      <c r="AB3182" t="s">
        <v>42</v>
      </c>
      <c r="AC3182" t="b">
        <v>0</v>
      </c>
      <c r="AD3182" t="b">
        <v>1</v>
      </c>
      <c r="AE3182" s="3">
        <v>698917.5</v>
      </c>
      <c r="AF3182" s="3">
        <v>698917.5</v>
      </c>
    </row>
    <row r="3183" spans="1:32" x14ac:dyDescent="0.3">
      <c r="A3183" t="s">
        <v>5672</v>
      </c>
      <c r="B3183" t="b">
        <v>0</v>
      </c>
      <c r="D3183" t="b">
        <v>0</v>
      </c>
      <c r="E3183" s="1">
        <v>44133</v>
      </c>
      <c r="F3183" t="b">
        <v>1</v>
      </c>
      <c r="G3183" t="s">
        <v>1234</v>
      </c>
      <c r="H3183" t="b">
        <v>0</v>
      </c>
      <c r="I3183" s="2">
        <v>44133.171956018516</v>
      </c>
      <c r="J3183" t="b">
        <v>0</v>
      </c>
      <c r="K3183" t="b">
        <v>0</v>
      </c>
      <c r="L3183" t="s">
        <v>195</v>
      </c>
      <c r="M3183">
        <v>4</v>
      </c>
      <c r="N3183">
        <v>2020</v>
      </c>
      <c r="O3183" t="s">
        <v>5</v>
      </c>
      <c r="P3183" t="s">
        <v>5</v>
      </c>
      <c r="Q3183" t="s">
        <v>49</v>
      </c>
      <c r="R3183" t="s">
        <v>1234</v>
      </c>
      <c r="S3183" s="2">
        <v>44369.859629629631</v>
      </c>
      <c r="U3183" s="2">
        <v>44133.743518518517</v>
      </c>
      <c r="V3183" t="b">
        <v>0</v>
      </c>
      <c r="W3183" t="s">
        <v>121</v>
      </c>
      <c r="X3183" t="s">
        <v>5673</v>
      </c>
      <c r="Z3183" t="b">
        <v>1</v>
      </c>
      <c r="AA3183" t="s">
        <v>1234</v>
      </c>
      <c r="AB3183" t="s">
        <v>42</v>
      </c>
      <c r="AC3183" t="b">
        <v>0</v>
      </c>
      <c r="AD3183" t="b">
        <v>1</v>
      </c>
      <c r="AE3183" s="3">
        <v>26159.200000000001</v>
      </c>
      <c r="AF3183" s="3">
        <v>26159.200000000001</v>
      </c>
    </row>
    <row r="3184" spans="1:32" x14ac:dyDescent="0.3">
      <c r="A3184" t="s">
        <v>3228</v>
      </c>
      <c r="B3184" t="b">
        <v>0</v>
      </c>
      <c r="D3184" t="b">
        <v>0</v>
      </c>
      <c r="E3184" s="1">
        <v>44134</v>
      </c>
      <c r="F3184" t="b">
        <v>1</v>
      </c>
      <c r="G3184" t="s">
        <v>159</v>
      </c>
      <c r="H3184" t="b">
        <v>0</v>
      </c>
      <c r="I3184" s="2">
        <v>44103.717164351852</v>
      </c>
      <c r="J3184" t="b">
        <v>0</v>
      </c>
      <c r="K3184" t="b">
        <v>0</v>
      </c>
      <c r="L3184" t="s">
        <v>195</v>
      </c>
      <c r="M3184">
        <v>4</v>
      </c>
      <c r="N3184">
        <v>2020</v>
      </c>
      <c r="O3184" t="s">
        <v>34</v>
      </c>
      <c r="P3184" t="s">
        <v>34</v>
      </c>
      <c r="Q3184" t="s">
        <v>120</v>
      </c>
      <c r="R3184" t="s">
        <v>87</v>
      </c>
      <c r="S3184" s="2">
        <v>44296.959062499998</v>
      </c>
      <c r="U3184" s="2">
        <v>44239.022418981483</v>
      </c>
      <c r="V3184" t="b">
        <v>0</v>
      </c>
      <c r="W3184" t="s">
        <v>37</v>
      </c>
      <c r="X3184" t="s">
        <v>3229</v>
      </c>
      <c r="Z3184" t="b">
        <v>0</v>
      </c>
      <c r="AA3184" t="s">
        <v>159</v>
      </c>
      <c r="AB3184" t="s">
        <v>38</v>
      </c>
      <c r="AC3184" t="b">
        <v>0</v>
      </c>
      <c r="AD3184" t="b">
        <v>0</v>
      </c>
      <c r="AE3184" s="3">
        <v>11000</v>
      </c>
      <c r="AF3184" s="3">
        <v>0</v>
      </c>
    </row>
    <row r="3185" spans="1:32" x14ac:dyDescent="0.3">
      <c r="A3185" t="s">
        <v>623</v>
      </c>
      <c r="B3185" t="b">
        <v>0</v>
      </c>
      <c r="D3185" t="b">
        <v>0</v>
      </c>
      <c r="E3185" s="1">
        <v>44134</v>
      </c>
      <c r="F3185" t="b">
        <v>1</v>
      </c>
      <c r="G3185" t="s">
        <v>123</v>
      </c>
      <c r="H3185" t="b">
        <v>0</v>
      </c>
      <c r="I3185" s="2">
        <v>43845.91847222222</v>
      </c>
      <c r="J3185" t="b">
        <v>0</v>
      </c>
      <c r="K3185" t="b">
        <v>0</v>
      </c>
      <c r="L3185" t="s">
        <v>195</v>
      </c>
      <c r="M3185">
        <v>4</v>
      </c>
      <c r="N3185">
        <v>2020</v>
      </c>
      <c r="O3185" t="s">
        <v>34</v>
      </c>
      <c r="P3185" t="s">
        <v>34</v>
      </c>
      <c r="R3185" t="s">
        <v>87</v>
      </c>
      <c r="S3185" s="2">
        <v>44297.853321759256</v>
      </c>
      <c r="U3185" s="2">
        <v>44167.689872685187</v>
      </c>
      <c r="V3185" t="b">
        <v>0</v>
      </c>
      <c r="W3185" t="s">
        <v>98</v>
      </c>
      <c r="X3185" t="s">
        <v>3285</v>
      </c>
      <c r="Z3185" t="b">
        <v>0</v>
      </c>
      <c r="AA3185" t="s">
        <v>159</v>
      </c>
      <c r="AB3185" t="s">
        <v>38</v>
      </c>
      <c r="AC3185" t="b">
        <v>0</v>
      </c>
      <c r="AD3185" t="b">
        <v>0</v>
      </c>
      <c r="AE3185" s="3">
        <v>7500</v>
      </c>
      <c r="AF3185" s="3">
        <v>0</v>
      </c>
    </row>
    <row r="3186" spans="1:32" x14ac:dyDescent="0.3">
      <c r="A3186" t="s">
        <v>299</v>
      </c>
      <c r="B3186" t="b">
        <v>0</v>
      </c>
      <c r="D3186" t="b">
        <v>0</v>
      </c>
      <c r="E3186" s="1">
        <v>44134</v>
      </c>
      <c r="F3186" t="b">
        <v>1</v>
      </c>
      <c r="G3186" t="s">
        <v>159</v>
      </c>
      <c r="H3186" t="b">
        <v>0</v>
      </c>
      <c r="I3186" s="2">
        <v>43777.81925925926</v>
      </c>
      <c r="J3186" t="b">
        <v>0</v>
      </c>
      <c r="K3186" t="b">
        <v>0</v>
      </c>
      <c r="L3186" t="s">
        <v>195</v>
      </c>
      <c r="M3186">
        <v>4</v>
      </c>
      <c r="N3186">
        <v>2020</v>
      </c>
      <c r="O3186" t="s">
        <v>34</v>
      </c>
      <c r="P3186" t="s">
        <v>34</v>
      </c>
      <c r="Q3186" t="s">
        <v>120</v>
      </c>
      <c r="R3186" t="s">
        <v>87</v>
      </c>
      <c r="S3186" s="2">
        <v>44297.853321759256</v>
      </c>
      <c r="U3186" s="2">
        <v>44239.021736111114</v>
      </c>
      <c r="V3186" t="b">
        <v>0</v>
      </c>
      <c r="W3186" t="s">
        <v>98</v>
      </c>
      <c r="X3186" t="s">
        <v>3288</v>
      </c>
      <c r="Z3186" t="b">
        <v>0</v>
      </c>
      <c r="AA3186" t="s">
        <v>159</v>
      </c>
      <c r="AB3186" t="s">
        <v>38</v>
      </c>
      <c r="AC3186" t="b">
        <v>0</v>
      </c>
      <c r="AD3186" t="b">
        <v>0</v>
      </c>
      <c r="AE3186" s="3">
        <v>9570</v>
      </c>
      <c r="AF3186" s="3">
        <v>0</v>
      </c>
    </row>
    <row r="3187" spans="1:32" x14ac:dyDescent="0.3">
      <c r="A3187" t="s">
        <v>646</v>
      </c>
      <c r="B3187" t="b">
        <v>0</v>
      </c>
      <c r="D3187" t="b">
        <v>0</v>
      </c>
      <c r="E3187" s="1">
        <v>44134</v>
      </c>
      <c r="F3187" t="b">
        <v>1</v>
      </c>
      <c r="G3187" t="s">
        <v>40</v>
      </c>
      <c r="H3187" t="b">
        <v>0</v>
      </c>
      <c r="I3187" s="2">
        <v>44008.590474537035</v>
      </c>
      <c r="J3187" t="b">
        <v>0</v>
      </c>
      <c r="K3187" t="b">
        <v>0</v>
      </c>
      <c r="L3187" t="s">
        <v>195</v>
      </c>
      <c r="M3187">
        <v>4</v>
      </c>
      <c r="N3187">
        <v>2020</v>
      </c>
      <c r="O3187" t="s">
        <v>5</v>
      </c>
      <c r="P3187" t="s">
        <v>5</v>
      </c>
      <c r="Q3187" t="s">
        <v>69</v>
      </c>
      <c r="R3187" t="s">
        <v>87</v>
      </c>
      <c r="S3187" s="2">
        <v>44297.828460648147</v>
      </c>
      <c r="U3187" s="2">
        <v>44134.829907407409</v>
      </c>
      <c r="V3187" t="b">
        <v>0</v>
      </c>
      <c r="W3187" t="s">
        <v>83</v>
      </c>
      <c r="X3187" t="s">
        <v>5645</v>
      </c>
      <c r="Z3187" t="b">
        <v>1</v>
      </c>
      <c r="AA3187" t="s">
        <v>40</v>
      </c>
      <c r="AB3187" t="s">
        <v>42</v>
      </c>
      <c r="AC3187" t="b">
        <v>0</v>
      </c>
      <c r="AD3187" t="b">
        <v>1</v>
      </c>
      <c r="AE3187" s="3">
        <v>6500</v>
      </c>
      <c r="AF3187" s="3">
        <v>6500</v>
      </c>
    </row>
    <row r="3188" spans="1:32" x14ac:dyDescent="0.3">
      <c r="A3188" t="s">
        <v>138</v>
      </c>
      <c r="B3188" t="b">
        <v>0</v>
      </c>
      <c r="D3188" t="b">
        <v>0</v>
      </c>
      <c r="E3188" s="1">
        <v>44135</v>
      </c>
      <c r="F3188" t="b">
        <v>1</v>
      </c>
      <c r="G3188" t="s">
        <v>40</v>
      </c>
      <c r="H3188" t="b">
        <v>0</v>
      </c>
      <c r="I3188" s="2">
        <v>43560.627210648148</v>
      </c>
      <c r="J3188" t="b">
        <v>0</v>
      </c>
      <c r="K3188" t="b">
        <v>0</v>
      </c>
      <c r="L3188" t="s">
        <v>195</v>
      </c>
      <c r="M3188">
        <v>4</v>
      </c>
      <c r="N3188">
        <v>2020</v>
      </c>
      <c r="O3188" t="s">
        <v>34</v>
      </c>
      <c r="P3188" t="s">
        <v>34</v>
      </c>
      <c r="Q3188" t="s">
        <v>64</v>
      </c>
      <c r="R3188" t="s">
        <v>87</v>
      </c>
      <c r="S3188" s="2">
        <v>44297.838888888888</v>
      </c>
      <c r="U3188" s="2">
        <v>43972.638229166667</v>
      </c>
      <c r="V3188" t="b">
        <v>1</v>
      </c>
      <c r="W3188" t="s">
        <v>121</v>
      </c>
      <c r="X3188" t="s">
        <v>3924</v>
      </c>
      <c r="Z3188" t="b">
        <v>0</v>
      </c>
      <c r="AA3188" t="s">
        <v>194</v>
      </c>
      <c r="AB3188" t="s">
        <v>38</v>
      </c>
      <c r="AC3188" t="b">
        <v>0</v>
      </c>
      <c r="AD3188" t="b">
        <v>0</v>
      </c>
      <c r="AE3188" s="3">
        <v>1820000</v>
      </c>
      <c r="AF3188" s="3">
        <v>0</v>
      </c>
    </row>
    <row r="3189" spans="1:32" x14ac:dyDescent="0.3">
      <c r="A3189" t="s">
        <v>3939</v>
      </c>
      <c r="B3189" t="b">
        <v>0</v>
      </c>
      <c r="D3189" t="b">
        <v>0</v>
      </c>
      <c r="E3189" s="1">
        <v>44135</v>
      </c>
      <c r="F3189" t="b">
        <v>1</v>
      </c>
      <c r="G3189" t="s">
        <v>1234</v>
      </c>
      <c r="H3189" t="b">
        <v>0</v>
      </c>
      <c r="I3189" s="2">
        <v>43906.569097222222</v>
      </c>
      <c r="J3189" t="b">
        <v>0</v>
      </c>
      <c r="K3189" t="b">
        <v>0</v>
      </c>
      <c r="L3189" t="s">
        <v>195</v>
      </c>
      <c r="M3189">
        <v>4</v>
      </c>
      <c r="N3189">
        <v>2020</v>
      </c>
      <c r="O3189" t="s">
        <v>34</v>
      </c>
      <c r="P3189" t="s">
        <v>34</v>
      </c>
      <c r="Q3189" t="s">
        <v>49</v>
      </c>
      <c r="R3189" t="s">
        <v>1234</v>
      </c>
      <c r="S3189" s="2">
        <v>44361.694247685184</v>
      </c>
      <c r="U3189" s="2">
        <v>44124.682893518519</v>
      </c>
      <c r="V3189" t="b">
        <v>1</v>
      </c>
      <c r="W3189" t="s">
        <v>121</v>
      </c>
      <c r="X3189" t="s">
        <v>3940</v>
      </c>
      <c r="Z3189" t="b">
        <v>0</v>
      </c>
      <c r="AA3189" t="s">
        <v>1234</v>
      </c>
      <c r="AB3189" t="s">
        <v>38</v>
      </c>
      <c r="AC3189" t="b">
        <v>0</v>
      </c>
      <c r="AD3189" t="b">
        <v>0</v>
      </c>
      <c r="AE3189" s="3">
        <v>786576.25</v>
      </c>
      <c r="AF3189" s="3">
        <v>0</v>
      </c>
    </row>
    <row r="3190" spans="1:32" x14ac:dyDescent="0.3">
      <c r="A3190" t="s">
        <v>4417</v>
      </c>
      <c r="B3190" t="b">
        <v>0</v>
      </c>
      <c r="D3190" t="b">
        <v>0</v>
      </c>
      <c r="E3190" s="1">
        <v>44135</v>
      </c>
      <c r="F3190" t="b">
        <v>1</v>
      </c>
      <c r="G3190" t="s">
        <v>40</v>
      </c>
      <c r="H3190" t="b">
        <v>1</v>
      </c>
      <c r="I3190" s="2">
        <v>43847.874178240738</v>
      </c>
      <c r="J3190" t="b">
        <v>0</v>
      </c>
      <c r="K3190" t="b">
        <v>0</v>
      </c>
      <c r="L3190" t="s">
        <v>195</v>
      </c>
      <c r="M3190">
        <v>4</v>
      </c>
      <c r="N3190">
        <v>2020</v>
      </c>
      <c r="O3190" t="s">
        <v>34</v>
      </c>
      <c r="P3190" t="s">
        <v>34</v>
      </c>
      <c r="Q3190" t="s">
        <v>69</v>
      </c>
      <c r="R3190" t="s">
        <v>87</v>
      </c>
      <c r="S3190" s="2">
        <v>44297.827094907407</v>
      </c>
      <c r="U3190" s="2">
        <v>44186.746817129628</v>
      </c>
      <c r="V3190" t="b">
        <v>0</v>
      </c>
      <c r="W3190" t="s">
        <v>1252</v>
      </c>
      <c r="X3190" t="s">
        <v>4418</v>
      </c>
      <c r="Z3190" t="b">
        <v>0</v>
      </c>
      <c r="AA3190" t="s">
        <v>74</v>
      </c>
      <c r="AB3190" t="s">
        <v>38</v>
      </c>
      <c r="AC3190" t="b">
        <v>0</v>
      </c>
      <c r="AD3190" t="b">
        <v>0</v>
      </c>
      <c r="AE3190" s="3">
        <v>64685.120000000003</v>
      </c>
      <c r="AF3190" s="3">
        <v>0</v>
      </c>
    </row>
    <row r="3191" spans="1:32" x14ac:dyDescent="0.3">
      <c r="A3191" t="s">
        <v>5964</v>
      </c>
      <c r="B3191" t="b">
        <v>1</v>
      </c>
      <c r="D3191" t="b">
        <v>0</v>
      </c>
      <c r="E3191" s="1">
        <v>44135</v>
      </c>
      <c r="F3191" t="b">
        <v>1</v>
      </c>
      <c r="G3191" t="s">
        <v>123</v>
      </c>
      <c r="H3191" t="b">
        <v>1</v>
      </c>
      <c r="I3191" s="2">
        <v>43990.624050925922</v>
      </c>
      <c r="J3191" t="b">
        <v>0</v>
      </c>
      <c r="K3191" t="b">
        <v>0</v>
      </c>
      <c r="L3191" t="s">
        <v>195</v>
      </c>
      <c r="M3191">
        <v>4</v>
      </c>
      <c r="N3191">
        <v>2020</v>
      </c>
      <c r="O3191" t="s">
        <v>5</v>
      </c>
      <c r="P3191" t="s">
        <v>5</v>
      </c>
      <c r="Q3191" t="s">
        <v>120</v>
      </c>
      <c r="R3191" t="s">
        <v>87</v>
      </c>
      <c r="S3191" s="2">
        <v>44296.95826388889</v>
      </c>
      <c r="U3191" s="2">
        <v>44148.542766203704</v>
      </c>
      <c r="V3191" t="b">
        <v>0</v>
      </c>
      <c r="W3191" t="s">
        <v>50</v>
      </c>
      <c r="X3191" t="s">
        <v>5965</v>
      </c>
      <c r="Z3191" t="b">
        <v>0</v>
      </c>
      <c r="AA3191" t="s">
        <v>123</v>
      </c>
      <c r="AB3191" t="s">
        <v>42</v>
      </c>
      <c r="AC3191" t="b">
        <v>0</v>
      </c>
      <c r="AD3191" t="b">
        <v>1</v>
      </c>
      <c r="AE3191" s="3">
        <v>174800</v>
      </c>
      <c r="AF3191" s="3">
        <v>174800</v>
      </c>
    </row>
    <row r="3192" spans="1:32" x14ac:dyDescent="0.3">
      <c r="A3192" t="s">
        <v>3841</v>
      </c>
      <c r="B3192" t="b">
        <v>0</v>
      </c>
      <c r="D3192" t="b">
        <v>0</v>
      </c>
      <c r="E3192" s="1">
        <v>44136</v>
      </c>
      <c r="F3192" t="b">
        <v>1</v>
      </c>
      <c r="G3192" t="s">
        <v>40</v>
      </c>
      <c r="H3192" t="b">
        <v>0</v>
      </c>
      <c r="I3192" s="2">
        <v>43885.773136574076</v>
      </c>
      <c r="J3192" t="b">
        <v>0</v>
      </c>
      <c r="K3192" t="b">
        <v>0</v>
      </c>
      <c r="L3192" t="s">
        <v>195</v>
      </c>
      <c r="M3192">
        <v>4</v>
      </c>
      <c r="N3192">
        <v>2020</v>
      </c>
      <c r="O3192" t="s">
        <v>34</v>
      </c>
      <c r="P3192" t="s">
        <v>34</v>
      </c>
      <c r="Q3192" t="s">
        <v>49</v>
      </c>
      <c r="R3192" t="s">
        <v>1234</v>
      </c>
      <c r="S3192" s="2">
        <v>44369.786620370367</v>
      </c>
      <c r="U3192" s="2">
        <v>44187.795636574076</v>
      </c>
      <c r="V3192" t="b">
        <v>0</v>
      </c>
      <c r="W3192" t="s">
        <v>121</v>
      </c>
      <c r="X3192" t="s">
        <v>3842</v>
      </c>
      <c r="Z3192" t="b">
        <v>0</v>
      </c>
      <c r="AA3192" t="s">
        <v>1234</v>
      </c>
      <c r="AB3192" t="s">
        <v>38</v>
      </c>
      <c r="AC3192" t="b">
        <v>0</v>
      </c>
      <c r="AD3192" t="b">
        <v>0</v>
      </c>
      <c r="AE3192" s="3">
        <v>39000</v>
      </c>
      <c r="AF3192" s="3">
        <v>0</v>
      </c>
    </row>
    <row r="3193" spans="1:32" x14ac:dyDescent="0.3">
      <c r="A3193" t="s">
        <v>1759</v>
      </c>
      <c r="B3193" t="b">
        <v>0</v>
      </c>
      <c r="D3193" t="b">
        <v>0</v>
      </c>
      <c r="E3193" s="1">
        <v>44136</v>
      </c>
      <c r="F3193" t="b">
        <v>1</v>
      </c>
      <c r="G3193" t="s">
        <v>40</v>
      </c>
      <c r="H3193" t="b">
        <v>0</v>
      </c>
      <c r="I3193" s="2">
        <v>44102.73883101852</v>
      </c>
      <c r="J3193" t="b">
        <v>0</v>
      </c>
      <c r="K3193" t="b">
        <v>0</v>
      </c>
      <c r="L3193" t="s">
        <v>195</v>
      </c>
      <c r="M3193">
        <v>4</v>
      </c>
      <c r="N3193">
        <v>2020</v>
      </c>
      <c r="O3193" t="s">
        <v>34</v>
      </c>
      <c r="P3193" t="s">
        <v>34</v>
      </c>
      <c r="Q3193" t="s">
        <v>35</v>
      </c>
      <c r="R3193" t="s">
        <v>87</v>
      </c>
      <c r="S3193" s="2">
        <v>44297.838888888888</v>
      </c>
      <c r="U3193" s="2">
        <v>44168.718240740738</v>
      </c>
      <c r="V3193" t="b">
        <v>0</v>
      </c>
      <c r="W3193" t="s">
        <v>121</v>
      </c>
      <c r="X3193" t="s">
        <v>3855</v>
      </c>
      <c r="Z3193" t="b">
        <v>0</v>
      </c>
      <c r="AA3193" t="s">
        <v>40</v>
      </c>
      <c r="AB3193" t="s">
        <v>38</v>
      </c>
      <c r="AC3193" t="b">
        <v>0</v>
      </c>
      <c r="AD3193" t="b">
        <v>0</v>
      </c>
      <c r="AE3193" s="3">
        <v>238</v>
      </c>
      <c r="AF3193" s="3">
        <v>0</v>
      </c>
    </row>
    <row r="3194" spans="1:32" x14ac:dyDescent="0.3">
      <c r="A3194" t="s">
        <v>4585</v>
      </c>
      <c r="B3194" t="b">
        <v>0</v>
      </c>
      <c r="D3194" t="b">
        <v>0</v>
      </c>
      <c r="E3194" s="1">
        <v>44137</v>
      </c>
      <c r="F3194" t="b">
        <v>1</v>
      </c>
      <c r="G3194" t="s">
        <v>159</v>
      </c>
      <c r="H3194" t="b">
        <v>0</v>
      </c>
      <c r="I3194" s="2">
        <v>44137.6716087963</v>
      </c>
      <c r="J3194" t="b">
        <v>0</v>
      </c>
      <c r="K3194" t="b">
        <v>0</v>
      </c>
      <c r="L3194" t="s">
        <v>195</v>
      </c>
      <c r="M3194">
        <v>4</v>
      </c>
      <c r="N3194">
        <v>2020</v>
      </c>
      <c r="O3194" t="s">
        <v>5</v>
      </c>
      <c r="P3194" t="s">
        <v>5</v>
      </c>
      <c r="Q3194" t="s">
        <v>120</v>
      </c>
      <c r="R3194" t="s">
        <v>87</v>
      </c>
      <c r="S3194" s="2">
        <v>44297.83829861111</v>
      </c>
      <c r="V3194" t="b">
        <v>0</v>
      </c>
      <c r="W3194" t="s">
        <v>121</v>
      </c>
      <c r="X3194" t="s">
        <v>5015</v>
      </c>
      <c r="Z3194" t="b">
        <v>0</v>
      </c>
      <c r="AA3194" t="s">
        <v>159</v>
      </c>
      <c r="AB3194" t="s">
        <v>42</v>
      </c>
      <c r="AC3194" t="b">
        <v>0</v>
      </c>
      <c r="AD3194" t="b">
        <v>1</v>
      </c>
      <c r="AE3194" s="3">
        <v>625.5</v>
      </c>
      <c r="AF3194" s="3">
        <v>625.5</v>
      </c>
    </row>
    <row r="3195" spans="1:32" x14ac:dyDescent="0.3">
      <c r="A3195" t="s">
        <v>5134</v>
      </c>
      <c r="B3195" t="b">
        <v>0</v>
      </c>
      <c r="D3195" t="b">
        <v>0</v>
      </c>
      <c r="E3195" s="1">
        <v>44137</v>
      </c>
      <c r="F3195" t="b">
        <v>1</v>
      </c>
      <c r="G3195" t="s">
        <v>74</v>
      </c>
      <c r="H3195" t="b">
        <v>0</v>
      </c>
      <c r="I3195" s="2">
        <v>44104.581250000003</v>
      </c>
      <c r="J3195" t="b">
        <v>0</v>
      </c>
      <c r="K3195" t="b">
        <v>0</v>
      </c>
      <c r="L3195" t="s">
        <v>195</v>
      </c>
      <c r="M3195">
        <v>4</v>
      </c>
      <c r="N3195">
        <v>2020</v>
      </c>
      <c r="O3195" t="s">
        <v>5</v>
      </c>
      <c r="P3195" t="s">
        <v>5</v>
      </c>
      <c r="Q3195" t="s">
        <v>69</v>
      </c>
      <c r="R3195" t="s">
        <v>87</v>
      </c>
      <c r="S3195" s="2">
        <v>44297.838888888888</v>
      </c>
      <c r="U3195" s="2">
        <v>44137.674756944441</v>
      </c>
      <c r="V3195" t="b">
        <v>0</v>
      </c>
      <c r="W3195" t="s">
        <v>121</v>
      </c>
      <c r="X3195" t="s">
        <v>5135</v>
      </c>
      <c r="Z3195" t="b">
        <v>0</v>
      </c>
      <c r="AA3195" t="s">
        <v>74</v>
      </c>
      <c r="AB3195" t="s">
        <v>42</v>
      </c>
      <c r="AC3195" t="b">
        <v>0</v>
      </c>
      <c r="AD3195" t="b">
        <v>1</v>
      </c>
      <c r="AE3195" s="3">
        <v>430575.46</v>
      </c>
      <c r="AF3195" s="3">
        <v>430575.46</v>
      </c>
    </row>
    <row r="3196" spans="1:32" x14ac:dyDescent="0.3">
      <c r="A3196" t="s">
        <v>4452</v>
      </c>
      <c r="B3196" t="b">
        <v>0</v>
      </c>
      <c r="D3196" t="b">
        <v>0</v>
      </c>
      <c r="E3196" s="1">
        <v>44138</v>
      </c>
      <c r="F3196" t="b">
        <v>1</v>
      </c>
      <c r="G3196" t="s">
        <v>159</v>
      </c>
      <c r="H3196" t="b">
        <v>0</v>
      </c>
      <c r="I3196" s="2">
        <v>44138.795231481483</v>
      </c>
      <c r="J3196" t="b">
        <v>0</v>
      </c>
      <c r="K3196" t="b">
        <v>0</v>
      </c>
      <c r="L3196" t="s">
        <v>195</v>
      </c>
      <c r="M3196">
        <v>4</v>
      </c>
      <c r="N3196">
        <v>2020</v>
      </c>
      <c r="O3196" t="s">
        <v>5</v>
      </c>
      <c r="P3196" t="s">
        <v>5</v>
      </c>
      <c r="Q3196" t="s">
        <v>120</v>
      </c>
      <c r="R3196" t="s">
        <v>87</v>
      </c>
      <c r="S3196" s="2">
        <v>44297.83829861111</v>
      </c>
      <c r="V3196" t="b">
        <v>0</v>
      </c>
      <c r="W3196" t="s">
        <v>121</v>
      </c>
      <c r="X3196" t="s">
        <v>4920</v>
      </c>
      <c r="Z3196" t="b">
        <v>0</v>
      </c>
      <c r="AA3196" t="s">
        <v>159</v>
      </c>
      <c r="AB3196" t="s">
        <v>42</v>
      </c>
      <c r="AC3196" t="b">
        <v>0</v>
      </c>
      <c r="AD3196" t="b">
        <v>1</v>
      </c>
      <c r="AE3196" s="3">
        <v>8000</v>
      </c>
      <c r="AF3196" s="3">
        <v>8000</v>
      </c>
    </row>
    <row r="3197" spans="1:32" x14ac:dyDescent="0.3">
      <c r="A3197" t="s">
        <v>2714</v>
      </c>
      <c r="B3197" t="b">
        <v>0</v>
      </c>
      <c r="D3197" t="b">
        <v>0</v>
      </c>
      <c r="E3197" s="1">
        <v>44138</v>
      </c>
      <c r="F3197" t="b">
        <v>1</v>
      </c>
      <c r="G3197" t="s">
        <v>40</v>
      </c>
      <c r="H3197" t="b">
        <v>0</v>
      </c>
      <c r="I3197" s="2">
        <v>44138.844664351855</v>
      </c>
      <c r="J3197" t="b">
        <v>0</v>
      </c>
      <c r="K3197" t="b">
        <v>0</v>
      </c>
      <c r="L3197" t="s">
        <v>195</v>
      </c>
      <c r="M3197">
        <v>4</v>
      </c>
      <c r="N3197">
        <v>2020</v>
      </c>
      <c r="O3197" t="s">
        <v>5</v>
      </c>
      <c r="P3197" t="s">
        <v>5</v>
      </c>
      <c r="Q3197" t="s">
        <v>69</v>
      </c>
      <c r="R3197" t="s">
        <v>87</v>
      </c>
      <c r="S3197" s="2">
        <v>44297.8278587963</v>
      </c>
      <c r="U3197" s="2">
        <v>44138.912708333337</v>
      </c>
      <c r="V3197" t="b">
        <v>0</v>
      </c>
      <c r="W3197" t="s">
        <v>83</v>
      </c>
      <c r="X3197" t="s">
        <v>5649</v>
      </c>
      <c r="Z3197" t="b">
        <v>1</v>
      </c>
      <c r="AA3197" t="s">
        <v>40</v>
      </c>
      <c r="AB3197" t="s">
        <v>42</v>
      </c>
      <c r="AC3197" t="b">
        <v>0</v>
      </c>
      <c r="AD3197" t="b">
        <v>1</v>
      </c>
      <c r="AE3197" s="3">
        <v>398</v>
      </c>
      <c r="AF3197" s="3">
        <v>398</v>
      </c>
    </row>
    <row r="3198" spans="1:32" x14ac:dyDescent="0.3">
      <c r="A3198" t="s">
        <v>4452</v>
      </c>
      <c r="B3198" t="b">
        <v>0</v>
      </c>
      <c r="D3198" t="b">
        <v>0</v>
      </c>
      <c r="E3198" s="1">
        <v>44139</v>
      </c>
      <c r="F3198" t="b">
        <v>1</v>
      </c>
      <c r="G3198" t="s">
        <v>1332</v>
      </c>
      <c r="H3198" t="b">
        <v>1</v>
      </c>
      <c r="I3198" s="2">
        <v>44134.86310185185</v>
      </c>
      <c r="J3198" t="b">
        <v>0</v>
      </c>
      <c r="K3198" t="b">
        <v>0</v>
      </c>
      <c r="L3198" t="s">
        <v>195</v>
      </c>
      <c r="M3198">
        <v>4</v>
      </c>
      <c r="N3198">
        <v>2020</v>
      </c>
      <c r="O3198" t="s">
        <v>5</v>
      </c>
      <c r="P3198" t="s">
        <v>5</v>
      </c>
      <c r="Q3198" t="s">
        <v>120</v>
      </c>
      <c r="R3198" t="s">
        <v>87</v>
      </c>
      <c r="S3198" s="2">
        <v>44296.95826388889</v>
      </c>
      <c r="U3198" s="2">
        <v>44139.777372685188</v>
      </c>
      <c r="V3198" t="b">
        <v>0</v>
      </c>
      <c r="W3198" t="s">
        <v>37</v>
      </c>
      <c r="X3198" t="s">
        <v>5775</v>
      </c>
      <c r="Z3198" t="b">
        <v>0</v>
      </c>
      <c r="AA3198" t="s">
        <v>1332</v>
      </c>
      <c r="AB3198" t="s">
        <v>42</v>
      </c>
      <c r="AC3198" t="b">
        <v>0</v>
      </c>
      <c r="AD3198" t="b">
        <v>1</v>
      </c>
      <c r="AE3198" s="3">
        <v>8000</v>
      </c>
      <c r="AF3198" s="3">
        <v>8000</v>
      </c>
    </row>
    <row r="3199" spans="1:32" x14ac:dyDescent="0.3">
      <c r="A3199" t="s">
        <v>4419</v>
      </c>
      <c r="B3199" t="b">
        <v>0</v>
      </c>
      <c r="D3199" t="b">
        <v>0</v>
      </c>
      <c r="E3199" s="1">
        <v>44140</v>
      </c>
      <c r="F3199" t="b">
        <v>1</v>
      </c>
      <c r="G3199" t="s">
        <v>229</v>
      </c>
      <c r="H3199" t="b">
        <v>1</v>
      </c>
      <c r="I3199" s="2">
        <v>43971.930358796293</v>
      </c>
      <c r="J3199" t="b">
        <v>0</v>
      </c>
      <c r="K3199" t="b">
        <v>0</v>
      </c>
      <c r="L3199" t="s">
        <v>195</v>
      </c>
      <c r="M3199">
        <v>4</v>
      </c>
      <c r="N3199">
        <v>2020</v>
      </c>
      <c r="O3199" t="s">
        <v>34</v>
      </c>
      <c r="P3199" t="s">
        <v>34</v>
      </c>
      <c r="Q3199" t="s">
        <v>69</v>
      </c>
      <c r="R3199" t="s">
        <v>87</v>
      </c>
      <c r="S3199" s="2">
        <v>44297.838888888888</v>
      </c>
      <c r="U3199" s="2">
        <v>44141.194178240738</v>
      </c>
      <c r="V3199" t="b">
        <v>0</v>
      </c>
      <c r="W3199" t="s">
        <v>121</v>
      </c>
      <c r="X3199" t="s">
        <v>4420</v>
      </c>
      <c r="Z3199" t="b">
        <v>0</v>
      </c>
      <c r="AA3199" t="s">
        <v>229</v>
      </c>
      <c r="AB3199" t="s">
        <v>38</v>
      </c>
      <c r="AC3199" t="b">
        <v>0</v>
      </c>
      <c r="AD3199" t="b">
        <v>0</v>
      </c>
      <c r="AE3199" s="3">
        <v>60505.2</v>
      </c>
      <c r="AF3199" s="3">
        <v>0</v>
      </c>
    </row>
    <row r="3200" spans="1:32" x14ac:dyDescent="0.3">
      <c r="A3200" t="s">
        <v>4183</v>
      </c>
      <c r="B3200" t="b">
        <v>0</v>
      </c>
      <c r="D3200" t="b">
        <v>0</v>
      </c>
      <c r="E3200" s="1">
        <v>44140</v>
      </c>
      <c r="F3200" t="b">
        <v>1</v>
      </c>
      <c r="G3200" t="s">
        <v>159</v>
      </c>
      <c r="H3200" t="b">
        <v>0</v>
      </c>
      <c r="I3200" s="2">
        <v>44139.591932870368</v>
      </c>
      <c r="J3200" t="b">
        <v>0</v>
      </c>
      <c r="K3200" t="b">
        <v>0</v>
      </c>
      <c r="L3200" t="s">
        <v>195</v>
      </c>
      <c r="M3200">
        <v>4</v>
      </c>
      <c r="N3200">
        <v>2020</v>
      </c>
      <c r="O3200" t="s">
        <v>5</v>
      </c>
      <c r="P3200" t="s">
        <v>5</v>
      </c>
      <c r="Q3200" t="s">
        <v>120</v>
      </c>
      <c r="R3200" t="s">
        <v>87</v>
      </c>
      <c r="S3200" s="2">
        <v>44296.95826388889</v>
      </c>
      <c r="U3200" s="2">
        <v>44140.883101851854</v>
      </c>
      <c r="V3200" t="b">
        <v>0</v>
      </c>
      <c r="W3200" t="s">
        <v>37</v>
      </c>
      <c r="X3200" t="s">
        <v>4921</v>
      </c>
      <c r="Z3200" t="b">
        <v>0</v>
      </c>
      <c r="AA3200" t="s">
        <v>159</v>
      </c>
      <c r="AB3200" t="s">
        <v>42</v>
      </c>
      <c r="AC3200" t="b">
        <v>0</v>
      </c>
      <c r="AD3200" t="b">
        <v>1</v>
      </c>
      <c r="AE3200" s="3">
        <v>8000</v>
      </c>
      <c r="AF3200" s="3">
        <v>8000</v>
      </c>
    </row>
    <row r="3201" spans="1:32" x14ac:dyDescent="0.3">
      <c r="A3201" t="s">
        <v>1329</v>
      </c>
      <c r="B3201" t="b">
        <v>0</v>
      </c>
      <c r="D3201" t="b">
        <v>0</v>
      </c>
      <c r="E3201" s="1">
        <v>44140</v>
      </c>
      <c r="F3201" t="b">
        <v>1</v>
      </c>
      <c r="G3201" t="s">
        <v>159</v>
      </c>
      <c r="H3201" t="b">
        <v>0</v>
      </c>
      <c r="I3201" s="2">
        <v>44139.606736111113</v>
      </c>
      <c r="J3201" t="b">
        <v>0</v>
      </c>
      <c r="K3201" t="b">
        <v>0</v>
      </c>
      <c r="L3201" t="s">
        <v>195</v>
      </c>
      <c r="M3201">
        <v>4</v>
      </c>
      <c r="N3201">
        <v>2020</v>
      </c>
      <c r="O3201" t="s">
        <v>5</v>
      </c>
      <c r="P3201" t="s">
        <v>5</v>
      </c>
      <c r="Q3201" t="s">
        <v>120</v>
      </c>
      <c r="R3201" t="s">
        <v>87</v>
      </c>
      <c r="S3201" s="2">
        <v>44296.95826388889</v>
      </c>
      <c r="U3201" s="2">
        <v>44140.848576388889</v>
      </c>
      <c r="V3201" t="b">
        <v>0</v>
      </c>
      <c r="W3201" t="s">
        <v>45</v>
      </c>
      <c r="X3201" t="s">
        <v>4922</v>
      </c>
      <c r="Z3201" t="b">
        <v>0</v>
      </c>
      <c r="AA3201" t="s">
        <v>159</v>
      </c>
      <c r="AB3201" t="s">
        <v>42</v>
      </c>
      <c r="AC3201" t="b">
        <v>0</v>
      </c>
      <c r="AD3201" t="b">
        <v>1</v>
      </c>
      <c r="AE3201" s="3">
        <v>16000</v>
      </c>
      <c r="AF3201" s="3">
        <v>16000</v>
      </c>
    </row>
    <row r="3202" spans="1:32" x14ac:dyDescent="0.3">
      <c r="A3202" t="s">
        <v>5610</v>
      </c>
      <c r="B3202" t="b">
        <v>0</v>
      </c>
      <c r="D3202" t="b">
        <v>0</v>
      </c>
      <c r="E3202" s="1">
        <v>44140</v>
      </c>
      <c r="F3202" t="b">
        <v>1</v>
      </c>
      <c r="G3202" t="s">
        <v>40</v>
      </c>
      <c r="H3202" t="b">
        <v>0</v>
      </c>
      <c r="I3202" s="2">
        <v>43958.82167824074</v>
      </c>
      <c r="J3202" t="b">
        <v>0</v>
      </c>
      <c r="K3202" t="b">
        <v>0</v>
      </c>
      <c r="L3202" t="s">
        <v>195</v>
      </c>
      <c r="M3202">
        <v>4</v>
      </c>
      <c r="N3202">
        <v>2020</v>
      </c>
      <c r="O3202" t="s">
        <v>5</v>
      </c>
      <c r="P3202" t="s">
        <v>5</v>
      </c>
      <c r="Q3202" t="s">
        <v>69</v>
      </c>
      <c r="R3202" t="s">
        <v>87</v>
      </c>
      <c r="S3202" s="2">
        <v>44297.8278587963</v>
      </c>
      <c r="U3202" s="2">
        <v>44140.88821759259</v>
      </c>
      <c r="V3202" t="b">
        <v>0</v>
      </c>
      <c r="W3202" t="s">
        <v>83</v>
      </c>
      <c r="X3202" t="s">
        <v>5643</v>
      </c>
      <c r="Z3202" t="b">
        <v>1</v>
      </c>
      <c r="AA3202" t="s">
        <v>40</v>
      </c>
      <c r="AB3202" t="s">
        <v>42</v>
      </c>
      <c r="AC3202" t="b">
        <v>0</v>
      </c>
      <c r="AD3202" t="b">
        <v>1</v>
      </c>
      <c r="AE3202" s="3">
        <v>6435</v>
      </c>
      <c r="AF3202" s="3">
        <v>6435</v>
      </c>
    </row>
    <row r="3203" spans="1:32" x14ac:dyDescent="0.3">
      <c r="A3203" t="s">
        <v>5407</v>
      </c>
      <c r="B3203" t="b">
        <v>0</v>
      </c>
      <c r="D3203" t="b">
        <v>0</v>
      </c>
      <c r="E3203" s="1">
        <v>44140</v>
      </c>
      <c r="F3203" t="b">
        <v>1</v>
      </c>
      <c r="G3203" t="s">
        <v>40</v>
      </c>
      <c r="H3203" t="b">
        <v>0</v>
      </c>
      <c r="I3203" s="2">
        <v>44071.559537037036</v>
      </c>
      <c r="J3203" t="b">
        <v>0</v>
      </c>
      <c r="K3203" t="b">
        <v>0</v>
      </c>
      <c r="L3203" t="s">
        <v>195</v>
      </c>
      <c r="M3203">
        <v>4</v>
      </c>
      <c r="N3203">
        <v>2020</v>
      </c>
      <c r="O3203" t="s">
        <v>5</v>
      </c>
      <c r="P3203" t="s">
        <v>5</v>
      </c>
      <c r="Q3203" t="s">
        <v>69</v>
      </c>
      <c r="R3203" t="s">
        <v>87</v>
      </c>
      <c r="S3203" s="2">
        <v>44297.8278587963</v>
      </c>
      <c r="U3203" s="2">
        <v>44140.910300925927</v>
      </c>
      <c r="V3203" t="b">
        <v>0</v>
      </c>
      <c r="W3203" t="s">
        <v>83</v>
      </c>
      <c r="X3203" t="s">
        <v>5659</v>
      </c>
      <c r="Z3203" t="b">
        <v>1</v>
      </c>
      <c r="AA3203" t="s">
        <v>40</v>
      </c>
      <c r="AB3203" t="s">
        <v>42</v>
      </c>
      <c r="AC3203" t="b">
        <v>0</v>
      </c>
      <c r="AD3203" t="b">
        <v>1</v>
      </c>
      <c r="AE3203" s="3">
        <v>410.54</v>
      </c>
      <c r="AF3203" s="3">
        <v>410.54</v>
      </c>
    </row>
    <row r="3204" spans="1:32" x14ac:dyDescent="0.3">
      <c r="A3204" t="s">
        <v>1029</v>
      </c>
      <c r="B3204" t="b">
        <v>0</v>
      </c>
      <c r="D3204" t="b">
        <v>0</v>
      </c>
      <c r="E3204" s="1">
        <v>44140</v>
      </c>
      <c r="F3204" t="b">
        <v>1</v>
      </c>
      <c r="G3204" t="s">
        <v>109</v>
      </c>
      <c r="H3204" t="b">
        <v>0</v>
      </c>
      <c r="I3204" s="2">
        <v>44140.64534722222</v>
      </c>
      <c r="J3204" t="b">
        <v>0</v>
      </c>
      <c r="K3204" t="b">
        <v>0</v>
      </c>
      <c r="L3204" t="s">
        <v>195</v>
      </c>
      <c r="M3204">
        <v>4</v>
      </c>
      <c r="N3204">
        <v>2020</v>
      </c>
      <c r="O3204" t="s">
        <v>5</v>
      </c>
      <c r="P3204" t="s">
        <v>5</v>
      </c>
      <c r="Q3204" t="s">
        <v>120</v>
      </c>
      <c r="R3204" t="s">
        <v>87</v>
      </c>
      <c r="S3204" s="2">
        <v>44297.8278587963</v>
      </c>
      <c r="U3204" s="2">
        <v>44141.470543981479</v>
      </c>
      <c r="V3204" t="b">
        <v>0</v>
      </c>
      <c r="W3204" t="s">
        <v>83</v>
      </c>
      <c r="X3204" t="s">
        <v>5958</v>
      </c>
      <c r="Z3204" t="b">
        <v>0</v>
      </c>
      <c r="AA3204" t="s">
        <v>109</v>
      </c>
      <c r="AB3204" t="s">
        <v>42</v>
      </c>
      <c r="AC3204" t="b">
        <v>1</v>
      </c>
      <c r="AD3204" t="b">
        <v>1</v>
      </c>
      <c r="AE3204" s="3">
        <v>765</v>
      </c>
      <c r="AF3204" s="3">
        <v>765</v>
      </c>
    </row>
    <row r="3205" spans="1:32" x14ac:dyDescent="0.3">
      <c r="A3205" t="s">
        <v>3057</v>
      </c>
      <c r="B3205" t="b">
        <v>0</v>
      </c>
      <c r="D3205" t="b">
        <v>0</v>
      </c>
      <c r="E3205" s="1">
        <v>44141</v>
      </c>
      <c r="F3205" t="b">
        <v>1</v>
      </c>
      <c r="G3205" t="s">
        <v>159</v>
      </c>
      <c r="H3205" t="b">
        <v>0</v>
      </c>
      <c r="I3205" s="2">
        <v>44140.774340277778</v>
      </c>
      <c r="J3205" t="b">
        <v>0</v>
      </c>
      <c r="K3205" t="b">
        <v>0</v>
      </c>
      <c r="L3205" t="s">
        <v>195</v>
      </c>
      <c r="M3205">
        <v>4</v>
      </c>
      <c r="N3205">
        <v>2020</v>
      </c>
      <c r="O3205" t="s">
        <v>5</v>
      </c>
      <c r="P3205" t="s">
        <v>5</v>
      </c>
      <c r="Q3205" t="s">
        <v>120</v>
      </c>
      <c r="R3205" t="s">
        <v>87</v>
      </c>
      <c r="S3205" s="2">
        <v>44296.95826388889</v>
      </c>
      <c r="U3205" s="2">
        <v>44144.620393518519</v>
      </c>
      <c r="V3205" t="b">
        <v>0</v>
      </c>
      <c r="W3205" t="s">
        <v>37</v>
      </c>
      <c r="X3205" t="s">
        <v>4995</v>
      </c>
      <c r="Z3205" t="b">
        <v>0</v>
      </c>
      <c r="AA3205" t="s">
        <v>159</v>
      </c>
      <c r="AB3205" t="s">
        <v>42</v>
      </c>
      <c r="AC3205" t="b">
        <v>0</v>
      </c>
      <c r="AD3205" t="b">
        <v>1</v>
      </c>
      <c r="AE3205" s="3">
        <v>1390</v>
      </c>
      <c r="AF3205" s="3">
        <v>1390</v>
      </c>
    </row>
    <row r="3206" spans="1:32" x14ac:dyDescent="0.3">
      <c r="A3206" t="s">
        <v>5239</v>
      </c>
      <c r="B3206" t="b">
        <v>0</v>
      </c>
      <c r="D3206" t="b">
        <v>0</v>
      </c>
      <c r="E3206" s="1">
        <v>44141</v>
      </c>
      <c r="F3206" t="b">
        <v>1</v>
      </c>
      <c r="G3206" t="s">
        <v>229</v>
      </c>
      <c r="H3206" t="b">
        <v>1</v>
      </c>
      <c r="I3206" s="2">
        <v>43858.736157407409</v>
      </c>
      <c r="J3206" t="b">
        <v>0</v>
      </c>
      <c r="K3206" t="b">
        <v>0</v>
      </c>
      <c r="L3206" t="s">
        <v>195</v>
      </c>
      <c r="M3206">
        <v>4</v>
      </c>
      <c r="N3206">
        <v>2020</v>
      </c>
      <c r="O3206" t="s">
        <v>5</v>
      </c>
      <c r="P3206" t="s">
        <v>5</v>
      </c>
      <c r="Q3206" t="s">
        <v>69</v>
      </c>
      <c r="R3206" t="s">
        <v>40</v>
      </c>
      <c r="S3206" s="2">
        <v>44175.886400462965</v>
      </c>
      <c r="U3206" s="2">
        <v>44141.825752314813</v>
      </c>
      <c r="V3206" t="b">
        <v>0</v>
      </c>
      <c r="W3206" t="s">
        <v>141</v>
      </c>
      <c r="X3206" t="s">
        <v>5240</v>
      </c>
      <c r="Z3206" t="b">
        <v>0</v>
      </c>
      <c r="AA3206" t="s">
        <v>229</v>
      </c>
      <c r="AB3206" t="s">
        <v>42</v>
      </c>
      <c r="AC3206" t="b">
        <v>0</v>
      </c>
      <c r="AD3206" t="b">
        <v>1</v>
      </c>
      <c r="AE3206" s="3">
        <v>70558.2</v>
      </c>
      <c r="AF3206" s="3">
        <v>70558.2</v>
      </c>
    </row>
    <row r="3207" spans="1:32" x14ac:dyDescent="0.3">
      <c r="A3207" t="s">
        <v>5505</v>
      </c>
      <c r="B3207" t="b">
        <v>0</v>
      </c>
      <c r="D3207" t="b">
        <v>0</v>
      </c>
      <c r="E3207" s="1">
        <v>44141</v>
      </c>
      <c r="F3207" t="b">
        <v>1</v>
      </c>
      <c r="G3207" t="s">
        <v>74</v>
      </c>
      <c r="H3207" t="b">
        <v>0</v>
      </c>
      <c r="I3207" s="2">
        <v>44102.636342592596</v>
      </c>
      <c r="J3207" t="b">
        <v>0</v>
      </c>
      <c r="K3207" t="b">
        <v>0</v>
      </c>
      <c r="L3207" t="s">
        <v>195</v>
      </c>
      <c r="M3207">
        <v>4</v>
      </c>
      <c r="N3207">
        <v>2020</v>
      </c>
      <c r="O3207" t="s">
        <v>5</v>
      </c>
      <c r="P3207" t="s">
        <v>5</v>
      </c>
      <c r="Q3207" t="s">
        <v>69</v>
      </c>
      <c r="R3207" t="s">
        <v>87</v>
      </c>
      <c r="S3207" s="2">
        <v>44297.838888888888</v>
      </c>
      <c r="U3207" s="2">
        <v>44141.676469907405</v>
      </c>
      <c r="V3207" t="b">
        <v>0</v>
      </c>
      <c r="W3207" t="s">
        <v>121</v>
      </c>
      <c r="X3207" t="s">
        <v>5663</v>
      </c>
      <c r="Z3207" t="b">
        <v>1</v>
      </c>
      <c r="AA3207" t="s">
        <v>74</v>
      </c>
      <c r="AB3207" t="s">
        <v>42</v>
      </c>
      <c r="AC3207" t="b">
        <v>0</v>
      </c>
      <c r="AD3207" t="b">
        <v>1</v>
      </c>
      <c r="AE3207" s="3">
        <v>2800.79</v>
      </c>
      <c r="AF3207" s="3">
        <v>2800.79</v>
      </c>
    </row>
    <row r="3208" spans="1:32" x14ac:dyDescent="0.3">
      <c r="A3208" t="s">
        <v>3057</v>
      </c>
      <c r="B3208" t="b">
        <v>0</v>
      </c>
      <c r="D3208" t="b">
        <v>0</v>
      </c>
      <c r="E3208" s="1">
        <v>44144</v>
      </c>
      <c r="F3208" t="b">
        <v>1</v>
      </c>
      <c r="G3208" t="s">
        <v>159</v>
      </c>
      <c r="H3208" t="b">
        <v>1</v>
      </c>
      <c r="I3208" s="2">
        <v>44109.559212962966</v>
      </c>
      <c r="J3208" t="b">
        <v>0</v>
      </c>
      <c r="K3208" t="b">
        <v>0</v>
      </c>
      <c r="L3208" t="s">
        <v>195</v>
      </c>
      <c r="M3208">
        <v>4</v>
      </c>
      <c r="N3208">
        <v>2020</v>
      </c>
      <c r="O3208" t="s">
        <v>5</v>
      </c>
      <c r="P3208" t="s">
        <v>5</v>
      </c>
      <c r="Q3208" t="s">
        <v>120</v>
      </c>
      <c r="R3208" t="s">
        <v>87</v>
      </c>
      <c r="S3208" s="2">
        <v>44296.95826388889</v>
      </c>
      <c r="U3208" s="2">
        <v>44158.706006944441</v>
      </c>
      <c r="V3208" t="b">
        <v>0</v>
      </c>
      <c r="W3208" t="s">
        <v>37</v>
      </c>
      <c r="X3208" t="s">
        <v>5213</v>
      </c>
      <c r="Z3208" t="b">
        <v>0</v>
      </c>
      <c r="AA3208" t="s">
        <v>159</v>
      </c>
      <c r="AB3208" t="s">
        <v>42</v>
      </c>
      <c r="AC3208" t="b">
        <v>0</v>
      </c>
      <c r="AD3208" t="b">
        <v>1</v>
      </c>
      <c r="AE3208" s="3">
        <v>1390</v>
      </c>
      <c r="AF3208" s="3">
        <v>1390</v>
      </c>
    </row>
    <row r="3209" spans="1:32" x14ac:dyDescent="0.3">
      <c r="A3209" t="s">
        <v>1037</v>
      </c>
      <c r="B3209" t="b">
        <v>0</v>
      </c>
      <c r="D3209" t="b">
        <v>0</v>
      </c>
      <c r="E3209" s="1">
        <v>44144</v>
      </c>
      <c r="F3209" t="b">
        <v>1</v>
      </c>
      <c r="G3209" t="s">
        <v>109</v>
      </c>
      <c r="H3209" t="b">
        <v>0</v>
      </c>
      <c r="I3209" s="2">
        <v>44133.661099537036</v>
      </c>
      <c r="J3209" t="b">
        <v>0</v>
      </c>
      <c r="K3209" t="b">
        <v>0</v>
      </c>
      <c r="L3209" t="s">
        <v>195</v>
      </c>
      <c r="M3209">
        <v>4</v>
      </c>
      <c r="N3209">
        <v>2020</v>
      </c>
      <c r="O3209" t="s">
        <v>5</v>
      </c>
      <c r="P3209" t="s">
        <v>5</v>
      </c>
      <c r="Q3209" t="s">
        <v>120</v>
      </c>
      <c r="R3209" t="s">
        <v>87</v>
      </c>
      <c r="S3209" s="2">
        <v>44297.8278587963</v>
      </c>
      <c r="U3209" s="2">
        <v>44144.727268518516</v>
      </c>
      <c r="V3209" t="b">
        <v>0</v>
      </c>
      <c r="W3209" t="s">
        <v>83</v>
      </c>
      <c r="X3209" t="s">
        <v>5946</v>
      </c>
      <c r="Z3209" t="b">
        <v>0</v>
      </c>
      <c r="AA3209" t="s">
        <v>109</v>
      </c>
      <c r="AB3209" t="s">
        <v>42</v>
      </c>
      <c r="AC3209" t="b">
        <v>0</v>
      </c>
      <c r="AD3209" t="b">
        <v>1</v>
      </c>
      <c r="AE3209" s="3">
        <v>13285</v>
      </c>
      <c r="AF3209" s="3">
        <v>13285</v>
      </c>
    </row>
    <row r="3210" spans="1:32" x14ac:dyDescent="0.3">
      <c r="A3210" t="s">
        <v>5919</v>
      </c>
      <c r="B3210" t="b">
        <v>1</v>
      </c>
      <c r="D3210" t="b">
        <v>0</v>
      </c>
      <c r="E3210" s="1">
        <v>44145</v>
      </c>
      <c r="F3210" t="b">
        <v>1</v>
      </c>
      <c r="G3210" t="s">
        <v>1034</v>
      </c>
      <c r="H3210" t="b">
        <v>1</v>
      </c>
      <c r="I3210" s="2">
        <v>43962.603368055556</v>
      </c>
      <c r="J3210" t="b">
        <v>0</v>
      </c>
      <c r="K3210" t="b">
        <v>0</v>
      </c>
      <c r="L3210" t="s">
        <v>195</v>
      </c>
      <c r="M3210">
        <v>4</v>
      </c>
      <c r="N3210">
        <v>2020</v>
      </c>
      <c r="O3210" t="s">
        <v>5</v>
      </c>
      <c r="P3210" t="s">
        <v>5</v>
      </c>
      <c r="Q3210" t="s">
        <v>120</v>
      </c>
      <c r="R3210" t="s">
        <v>87</v>
      </c>
      <c r="S3210" s="2">
        <v>44296.95826388889</v>
      </c>
      <c r="U3210" s="2">
        <v>44145.608460648145</v>
      </c>
      <c r="V3210" t="b">
        <v>0</v>
      </c>
      <c r="W3210" t="s">
        <v>141</v>
      </c>
      <c r="X3210" t="s">
        <v>5920</v>
      </c>
      <c r="Z3210" t="b">
        <v>0</v>
      </c>
      <c r="AA3210" t="s">
        <v>179</v>
      </c>
      <c r="AB3210" t="s">
        <v>42</v>
      </c>
      <c r="AC3210" t="b">
        <v>0</v>
      </c>
      <c r="AD3210" t="b">
        <v>1</v>
      </c>
      <c r="AE3210" s="3">
        <v>127200</v>
      </c>
      <c r="AF3210" s="3">
        <v>127200</v>
      </c>
    </row>
    <row r="3211" spans="1:32" x14ac:dyDescent="0.3">
      <c r="A3211" t="s">
        <v>4452</v>
      </c>
      <c r="B3211" t="b">
        <v>0</v>
      </c>
      <c r="D3211" t="b">
        <v>0</v>
      </c>
      <c r="E3211" s="1">
        <v>44146</v>
      </c>
      <c r="F3211" t="b">
        <v>1</v>
      </c>
      <c r="G3211" t="s">
        <v>123</v>
      </c>
      <c r="H3211" t="b">
        <v>1</v>
      </c>
      <c r="I3211" s="2">
        <v>43980.713587962964</v>
      </c>
      <c r="J3211" t="b">
        <v>0</v>
      </c>
      <c r="K3211" t="b">
        <v>0</v>
      </c>
      <c r="L3211" t="s">
        <v>195</v>
      </c>
      <c r="M3211">
        <v>4</v>
      </c>
      <c r="N3211">
        <v>2020</v>
      </c>
      <c r="O3211" t="s">
        <v>5</v>
      </c>
      <c r="P3211" t="s">
        <v>5</v>
      </c>
      <c r="Q3211" t="s">
        <v>120</v>
      </c>
      <c r="R3211" t="s">
        <v>87</v>
      </c>
      <c r="S3211" s="2">
        <v>44296.95826388889</v>
      </c>
      <c r="U3211" s="2">
        <v>44146.660578703704</v>
      </c>
      <c r="V3211" t="b">
        <v>0</v>
      </c>
      <c r="W3211" t="s">
        <v>37</v>
      </c>
      <c r="X3211" t="s">
        <v>5955</v>
      </c>
      <c r="Z3211" t="b">
        <v>0</v>
      </c>
      <c r="AA3211" t="s">
        <v>1332</v>
      </c>
      <c r="AB3211" t="s">
        <v>42</v>
      </c>
      <c r="AC3211" t="b">
        <v>0</v>
      </c>
      <c r="AD3211" t="b">
        <v>1</v>
      </c>
      <c r="AE3211" s="3">
        <v>118020</v>
      </c>
      <c r="AF3211" s="3">
        <v>118020</v>
      </c>
    </row>
    <row r="3212" spans="1:32" x14ac:dyDescent="0.3">
      <c r="A3212" t="s">
        <v>4588</v>
      </c>
      <c r="B3212" t="b">
        <v>0</v>
      </c>
      <c r="D3212" t="b">
        <v>0</v>
      </c>
      <c r="E3212" s="1">
        <v>44147</v>
      </c>
      <c r="F3212" t="b">
        <v>1</v>
      </c>
      <c r="G3212" t="s">
        <v>159</v>
      </c>
      <c r="H3212" t="b">
        <v>0</v>
      </c>
      <c r="I3212" s="2">
        <v>44148.122106481482</v>
      </c>
      <c r="J3212" t="b">
        <v>0</v>
      </c>
      <c r="K3212" t="b">
        <v>0</v>
      </c>
      <c r="L3212" t="s">
        <v>195</v>
      </c>
      <c r="M3212">
        <v>4</v>
      </c>
      <c r="N3212">
        <v>2020</v>
      </c>
      <c r="O3212" t="s">
        <v>5</v>
      </c>
      <c r="P3212" t="s">
        <v>5</v>
      </c>
      <c r="Q3212" t="s">
        <v>120</v>
      </c>
      <c r="R3212" t="s">
        <v>87</v>
      </c>
      <c r="S3212" s="2">
        <v>44296.95826388889</v>
      </c>
      <c r="V3212" t="b">
        <v>0</v>
      </c>
      <c r="W3212" t="s">
        <v>45</v>
      </c>
      <c r="X3212" t="s">
        <v>4996</v>
      </c>
      <c r="Z3212" t="b">
        <v>0</v>
      </c>
      <c r="AA3212" t="s">
        <v>159</v>
      </c>
      <c r="AB3212" t="s">
        <v>42</v>
      </c>
      <c r="AC3212" t="b">
        <v>0</v>
      </c>
      <c r="AD3212" t="b">
        <v>1</v>
      </c>
      <c r="AE3212" s="3">
        <v>1390</v>
      </c>
      <c r="AF3212" s="3">
        <v>1390</v>
      </c>
    </row>
    <row r="3213" spans="1:32" x14ac:dyDescent="0.3">
      <c r="A3213" t="s">
        <v>594</v>
      </c>
      <c r="B3213" t="b">
        <v>0</v>
      </c>
      <c r="D3213" t="b">
        <v>0</v>
      </c>
      <c r="E3213" s="1">
        <v>44147</v>
      </c>
      <c r="F3213" t="b">
        <v>1</v>
      </c>
      <c r="G3213" t="s">
        <v>159</v>
      </c>
      <c r="H3213" t="b">
        <v>0</v>
      </c>
      <c r="I3213" s="2">
        <v>44145.974004629628</v>
      </c>
      <c r="J3213" t="b">
        <v>0</v>
      </c>
      <c r="K3213" t="b">
        <v>0</v>
      </c>
      <c r="L3213" t="s">
        <v>195</v>
      </c>
      <c r="M3213">
        <v>4</v>
      </c>
      <c r="N3213">
        <v>2020</v>
      </c>
      <c r="O3213" t="s">
        <v>5</v>
      </c>
      <c r="P3213" t="s">
        <v>5</v>
      </c>
      <c r="Q3213" t="s">
        <v>120</v>
      </c>
      <c r="R3213" t="s">
        <v>87</v>
      </c>
      <c r="S3213" s="2">
        <v>44296.95826388889</v>
      </c>
      <c r="U3213" s="2">
        <v>44148.119722222225</v>
      </c>
      <c r="V3213" t="b">
        <v>0</v>
      </c>
      <c r="W3213" t="s">
        <v>98</v>
      </c>
      <c r="X3213" t="s">
        <v>5014</v>
      </c>
      <c r="Z3213" t="b">
        <v>0</v>
      </c>
      <c r="AA3213" t="s">
        <v>159</v>
      </c>
      <c r="AB3213" t="s">
        <v>42</v>
      </c>
      <c r="AC3213" t="b">
        <v>0</v>
      </c>
      <c r="AD3213" t="b">
        <v>1</v>
      </c>
      <c r="AE3213" s="3">
        <v>695</v>
      </c>
      <c r="AF3213" s="3">
        <v>695</v>
      </c>
    </row>
    <row r="3214" spans="1:32" x14ac:dyDescent="0.3">
      <c r="A3214" t="s">
        <v>379</v>
      </c>
      <c r="B3214" t="b">
        <v>0</v>
      </c>
      <c r="D3214" t="b">
        <v>0</v>
      </c>
      <c r="E3214" s="1">
        <v>44147</v>
      </c>
      <c r="F3214" t="b">
        <v>1</v>
      </c>
      <c r="G3214" t="s">
        <v>123</v>
      </c>
      <c r="H3214" t="b">
        <v>1</v>
      </c>
      <c r="I3214" s="2">
        <v>43864.613738425927</v>
      </c>
      <c r="J3214" t="b">
        <v>0</v>
      </c>
      <c r="K3214" t="b">
        <v>0</v>
      </c>
      <c r="L3214" t="s">
        <v>195</v>
      </c>
      <c r="M3214">
        <v>4</v>
      </c>
      <c r="N3214">
        <v>2020</v>
      </c>
      <c r="O3214" t="s">
        <v>5</v>
      </c>
      <c r="P3214" t="s">
        <v>5</v>
      </c>
      <c r="Q3214" t="s">
        <v>120</v>
      </c>
      <c r="R3214" t="s">
        <v>87</v>
      </c>
      <c r="S3214" s="2">
        <v>44296.95826388889</v>
      </c>
      <c r="U3214" s="2">
        <v>44147.528287037036</v>
      </c>
      <c r="V3214" t="b">
        <v>0</v>
      </c>
      <c r="W3214" t="s">
        <v>37</v>
      </c>
      <c r="X3214" t="s">
        <v>5953</v>
      </c>
      <c r="Z3214" t="b">
        <v>0</v>
      </c>
      <c r="AA3214" t="s">
        <v>123</v>
      </c>
      <c r="AB3214" t="s">
        <v>42</v>
      </c>
      <c r="AC3214" t="b">
        <v>0</v>
      </c>
      <c r="AD3214" t="b">
        <v>1</v>
      </c>
      <c r="AE3214" s="3">
        <v>140000</v>
      </c>
      <c r="AF3214" s="3">
        <v>140000</v>
      </c>
    </row>
    <row r="3215" spans="1:32" x14ac:dyDescent="0.3">
      <c r="A3215" t="s">
        <v>5620</v>
      </c>
      <c r="B3215" t="b">
        <v>0</v>
      </c>
      <c r="D3215" t="b">
        <v>0</v>
      </c>
      <c r="E3215" s="1">
        <v>44148</v>
      </c>
      <c r="F3215" t="b">
        <v>1</v>
      </c>
      <c r="G3215" t="s">
        <v>40</v>
      </c>
      <c r="H3215" t="b">
        <v>0</v>
      </c>
      <c r="I3215" s="2">
        <v>43763.592592592591</v>
      </c>
      <c r="J3215" t="b">
        <v>0</v>
      </c>
      <c r="K3215" t="b">
        <v>0</v>
      </c>
      <c r="L3215" t="s">
        <v>195</v>
      </c>
      <c r="M3215">
        <v>4</v>
      </c>
      <c r="N3215">
        <v>2020</v>
      </c>
      <c r="O3215" t="s">
        <v>5</v>
      </c>
      <c r="P3215" t="s">
        <v>5</v>
      </c>
      <c r="Q3215" t="s">
        <v>49</v>
      </c>
      <c r="R3215" t="s">
        <v>51</v>
      </c>
      <c r="S3215" s="2">
        <v>44375.541365740741</v>
      </c>
      <c r="U3215" s="2">
        <v>44148.562662037039</v>
      </c>
      <c r="V3215" t="b">
        <v>0</v>
      </c>
      <c r="W3215" t="s">
        <v>121</v>
      </c>
      <c r="X3215" t="s">
        <v>5621</v>
      </c>
      <c r="Z3215" t="b">
        <v>1</v>
      </c>
      <c r="AA3215" t="s">
        <v>51</v>
      </c>
      <c r="AB3215" t="s">
        <v>42</v>
      </c>
      <c r="AC3215" t="b">
        <v>0</v>
      </c>
      <c r="AD3215" t="b">
        <v>1</v>
      </c>
      <c r="AE3215" s="3">
        <v>69353.25</v>
      </c>
      <c r="AF3215" s="3">
        <v>69353.25</v>
      </c>
    </row>
    <row r="3216" spans="1:32" x14ac:dyDescent="0.3">
      <c r="A3216" t="s">
        <v>5950</v>
      </c>
      <c r="B3216" t="b">
        <v>0</v>
      </c>
      <c r="D3216" t="b">
        <v>0</v>
      </c>
      <c r="E3216" s="1">
        <v>44148</v>
      </c>
      <c r="F3216" t="b">
        <v>1</v>
      </c>
      <c r="G3216" t="s">
        <v>1332</v>
      </c>
      <c r="H3216" t="b">
        <v>1</v>
      </c>
      <c r="I3216" s="2">
        <v>44104.727453703701</v>
      </c>
      <c r="J3216" t="b">
        <v>0</v>
      </c>
      <c r="K3216" t="b">
        <v>0</v>
      </c>
      <c r="L3216" t="s">
        <v>195</v>
      </c>
      <c r="M3216">
        <v>4</v>
      </c>
      <c r="N3216">
        <v>2020</v>
      </c>
      <c r="O3216" t="s">
        <v>5</v>
      </c>
      <c r="P3216" t="s">
        <v>5</v>
      </c>
      <c r="Q3216" t="s">
        <v>120</v>
      </c>
      <c r="R3216" t="s">
        <v>87</v>
      </c>
      <c r="S3216" s="2">
        <v>44296.95826388889</v>
      </c>
      <c r="U3216" s="2">
        <v>44148.767094907409</v>
      </c>
      <c r="V3216" t="b">
        <v>0</v>
      </c>
      <c r="W3216" t="s">
        <v>37</v>
      </c>
      <c r="X3216" t="s">
        <v>5951</v>
      </c>
      <c r="Z3216" t="b">
        <v>0</v>
      </c>
      <c r="AA3216" t="s">
        <v>1332</v>
      </c>
      <c r="AB3216" t="s">
        <v>42</v>
      </c>
      <c r="AC3216" t="b">
        <v>0</v>
      </c>
      <c r="AD3216" t="b">
        <v>1</v>
      </c>
      <c r="AE3216" s="3">
        <v>149720</v>
      </c>
      <c r="AF3216" s="3">
        <v>149720</v>
      </c>
    </row>
    <row r="3217" spans="1:32" x14ac:dyDescent="0.3">
      <c r="A3217" t="s">
        <v>2573</v>
      </c>
      <c r="B3217" t="b">
        <v>0</v>
      </c>
      <c r="D3217" t="b">
        <v>0</v>
      </c>
      <c r="E3217" s="1">
        <v>44148</v>
      </c>
      <c r="F3217" t="b">
        <v>1</v>
      </c>
      <c r="G3217" t="s">
        <v>123</v>
      </c>
      <c r="H3217" t="b">
        <v>1</v>
      </c>
      <c r="I3217" s="2">
        <v>44078.51939814815</v>
      </c>
      <c r="J3217" t="b">
        <v>0</v>
      </c>
      <c r="K3217" t="b">
        <v>0</v>
      </c>
      <c r="L3217" t="s">
        <v>195</v>
      </c>
      <c r="M3217">
        <v>4</v>
      </c>
      <c r="N3217">
        <v>2020</v>
      </c>
      <c r="O3217" t="s">
        <v>5</v>
      </c>
      <c r="P3217" t="s">
        <v>5</v>
      </c>
      <c r="Q3217" t="s">
        <v>120</v>
      </c>
      <c r="R3217" t="s">
        <v>87</v>
      </c>
      <c r="S3217" s="2">
        <v>44296.95826388889</v>
      </c>
      <c r="U3217" s="2">
        <v>44148.890810185185</v>
      </c>
      <c r="V3217" t="b">
        <v>0</v>
      </c>
      <c r="W3217" t="s">
        <v>37</v>
      </c>
      <c r="X3217" t="s">
        <v>5954</v>
      </c>
      <c r="Z3217" t="b">
        <v>0</v>
      </c>
      <c r="AA3217" t="s">
        <v>179</v>
      </c>
      <c r="AB3217" t="s">
        <v>42</v>
      </c>
      <c r="AC3217" t="b">
        <v>0</v>
      </c>
      <c r="AD3217" t="b">
        <v>1</v>
      </c>
      <c r="AE3217" s="3">
        <v>140000</v>
      </c>
      <c r="AF3217" s="3">
        <v>140000</v>
      </c>
    </row>
    <row r="3218" spans="1:32" x14ac:dyDescent="0.3">
      <c r="A3218" t="s">
        <v>3161</v>
      </c>
      <c r="B3218" t="b">
        <v>1</v>
      </c>
      <c r="D3218" t="b">
        <v>0</v>
      </c>
      <c r="E3218" s="1">
        <v>44148</v>
      </c>
      <c r="F3218" t="b">
        <v>1</v>
      </c>
      <c r="G3218" t="s">
        <v>109</v>
      </c>
      <c r="H3218" t="b">
        <v>0</v>
      </c>
      <c r="I3218" s="2">
        <v>44111.467407407406</v>
      </c>
      <c r="J3218" t="b">
        <v>0</v>
      </c>
      <c r="K3218" t="b">
        <v>0</v>
      </c>
      <c r="L3218" t="s">
        <v>195</v>
      </c>
      <c r="M3218">
        <v>4</v>
      </c>
      <c r="N3218">
        <v>2020</v>
      </c>
      <c r="O3218" t="s">
        <v>5</v>
      </c>
      <c r="P3218" t="s">
        <v>5</v>
      </c>
      <c r="Q3218" t="s">
        <v>120</v>
      </c>
      <c r="R3218" t="s">
        <v>87</v>
      </c>
      <c r="S3218" s="2">
        <v>44297.8278587963</v>
      </c>
      <c r="U3218" s="2">
        <v>44148.374849537038</v>
      </c>
      <c r="V3218" t="b">
        <v>0</v>
      </c>
      <c r="W3218" t="s">
        <v>83</v>
      </c>
      <c r="X3218" t="s">
        <v>5966</v>
      </c>
      <c r="Z3218" t="b">
        <v>0</v>
      </c>
      <c r="AA3218" t="s">
        <v>109</v>
      </c>
      <c r="AB3218" t="s">
        <v>42</v>
      </c>
      <c r="AC3218" t="b">
        <v>0</v>
      </c>
      <c r="AD3218" t="b">
        <v>1</v>
      </c>
      <c r="AE3218" s="3">
        <v>84362.5</v>
      </c>
      <c r="AF3218" s="3">
        <v>84362.5</v>
      </c>
    </row>
    <row r="3219" spans="1:32" x14ac:dyDescent="0.3">
      <c r="A3219" t="s">
        <v>173</v>
      </c>
      <c r="B3219" t="b">
        <v>0</v>
      </c>
      <c r="D3219" t="b">
        <v>0</v>
      </c>
      <c r="E3219" s="1">
        <v>44149</v>
      </c>
      <c r="F3219" t="b">
        <v>1</v>
      </c>
      <c r="G3219" t="s">
        <v>159</v>
      </c>
      <c r="H3219" t="b">
        <v>0</v>
      </c>
      <c r="I3219" s="2">
        <v>44148.876192129632</v>
      </c>
      <c r="J3219" t="b">
        <v>0</v>
      </c>
      <c r="K3219" t="b">
        <v>0</v>
      </c>
      <c r="L3219" t="s">
        <v>195</v>
      </c>
      <c r="M3219">
        <v>4</v>
      </c>
      <c r="N3219">
        <v>2020</v>
      </c>
      <c r="O3219" t="s">
        <v>5</v>
      </c>
      <c r="P3219" t="s">
        <v>5</v>
      </c>
      <c r="Q3219" t="s">
        <v>120</v>
      </c>
      <c r="R3219" t="s">
        <v>87</v>
      </c>
      <c r="S3219" s="2">
        <v>44297.837673611109</v>
      </c>
      <c r="U3219" s="2">
        <v>44151.866655092592</v>
      </c>
      <c r="V3219" t="b">
        <v>0</v>
      </c>
      <c r="W3219" t="s">
        <v>121</v>
      </c>
      <c r="X3219" t="s">
        <v>4923</v>
      </c>
      <c r="Z3219" t="b">
        <v>0</v>
      </c>
      <c r="AA3219" t="s">
        <v>159</v>
      </c>
      <c r="AB3219" t="s">
        <v>42</v>
      </c>
      <c r="AC3219" t="b">
        <v>0</v>
      </c>
      <c r="AD3219" t="b">
        <v>1</v>
      </c>
      <c r="AE3219" s="3">
        <v>8000</v>
      </c>
      <c r="AF3219" s="3">
        <v>8000</v>
      </c>
    </row>
    <row r="3220" spans="1:32" x14ac:dyDescent="0.3">
      <c r="A3220" t="s">
        <v>3187</v>
      </c>
      <c r="B3220" t="b">
        <v>0</v>
      </c>
      <c r="D3220" t="b">
        <v>0</v>
      </c>
      <c r="E3220" s="1">
        <v>44149</v>
      </c>
      <c r="F3220" t="b">
        <v>1</v>
      </c>
      <c r="G3220" t="s">
        <v>159</v>
      </c>
      <c r="H3220" t="b">
        <v>0</v>
      </c>
      <c r="I3220" s="2">
        <v>44109.58898148148</v>
      </c>
      <c r="J3220" t="b">
        <v>0</v>
      </c>
      <c r="K3220" t="b">
        <v>0</v>
      </c>
      <c r="L3220" t="s">
        <v>195</v>
      </c>
      <c r="M3220">
        <v>4</v>
      </c>
      <c r="N3220">
        <v>2020</v>
      </c>
      <c r="O3220" t="s">
        <v>5</v>
      </c>
      <c r="P3220" t="s">
        <v>5</v>
      </c>
      <c r="Q3220" t="s">
        <v>120</v>
      </c>
      <c r="R3220" t="s">
        <v>87</v>
      </c>
      <c r="S3220" s="2">
        <v>44297.841400462959</v>
      </c>
      <c r="U3220" s="2">
        <v>44151.865393518521</v>
      </c>
      <c r="V3220" t="b">
        <v>0</v>
      </c>
      <c r="W3220" t="s">
        <v>37</v>
      </c>
      <c r="X3220" t="s">
        <v>4984</v>
      </c>
      <c r="Z3220" t="b">
        <v>0</v>
      </c>
      <c r="AA3220" t="s">
        <v>159</v>
      </c>
      <c r="AB3220" t="s">
        <v>42</v>
      </c>
      <c r="AC3220" t="b">
        <v>0</v>
      </c>
      <c r="AD3220" t="b">
        <v>1</v>
      </c>
      <c r="AE3220" s="3">
        <v>4170</v>
      </c>
      <c r="AF3220" s="3">
        <v>4170</v>
      </c>
    </row>
    <row r="3221" spans="1:32" x14ac:dyDescent="0.3">
      <c r="A3221" t="s">
        <v>39</v>
      </c>
      <c r="B3221" t="b">
        <v>0</v>
      </c>
      <c r="D3221" t="b">
        <v>0</v>
      </c>
      <c r="E3221" s="1">
        <v>44151</v>
      </c>
      <c r="F3221" t="b">
        <v>1</v>
      </c>
      <c r="G3221" t="s">
        <v>40</v>
      </c>
      <c r="H3221" t="b">
        <v>0</v>
      </c>
      <c r="I3221" s="2">
        <v>44126.751793981479</v>
      </c>
      <c r="J3221" t="b">
        <v>0</v>
      </c>
      <c r="K3221" t="b">
        <v>0</v>
      </c>
      <c r="L3221" t="s">
        <v>195</v>
      </c>
      <c r="M3221">
        <v>4</v>
      </c>
      <c r="N3221">
        <v>2020</v>
      </c>
      <c r="O3221" t="s">
        <v>5</v>
      </c>
      <c r="P3221" t="s">
        <v>5</v>
      </c>
      <c r="Q3221" t="s">
        <v>35</v>
      </c>
      <c r="R3221" t="s">
        <v>40</v>
      </c>
      <c r="S3221" s="2">
        <v>44175.893564814818</v>
      </c>
      <c r="U3221" s="2">
        <v>44151.695162037038</v>
      </c>
      <c r="V3221" t="b">
        <v>0</v>
      </c>
      <c r="W3221" t="s">
        <v>98</v>
      </c>
      <c r="X3221" t="s">
        <v>5654</v>
      </c>
      <c r="Z3221" t="b">
        <v>1</v>
      </c>
      <c r="AA3221" t="s">
        <v>40</v>
      </c>
      <c r="AB3221" t="s">
        <v>42</v>
      </c>
      <c r="AC3221" t="b">
        <v>0</v>
      </c>
      <c r="AD3221" t="b">
        <v>1</v>
      </c>
      <c r="AE3221" s="3">
        <v>234</v>
      </c>
      <c r="AF3221" s="3">
        <v>234</v>
      </c>
    </row>
    <row r="3222" spans="1:32" x14ac:dyDescent="0.3">
      <c r="A3222" t="s">
        <v>2840</v>
      </c>
      <c r="B3222" t="b">
        <v>0</v>
      </c>
      <c r="D3222" t="b">
        <v>0</v>
      </c>
      <c r="E3222" s="1">
        <v>44151</v>
      </c>
      <c r="F3222" t="b">
        <v>1</v>
      </c>
      <c r="G3222" t="s">
        <v>40</v>
      </c>
      <c r="H3222" t="b">
        <v>0</v>
      </c>
      <c r="I3222" s="2">
        <v>43818.692523148151</v>
      </c>
      <c r="J3222" t="b">
        <v>0</v>
      </c>
      <c r="K3222" t="b">
        <v>0</v>
      </c>
      <c r="L3222" t="s">
        <v>195</v>
      </c>
      <c r="M3222">
        <v>4</v>
      </c>
      <c r="N3222">
        <v>2020</v>
      </c>
      <c r="O3222" t="s">
        <v>5</v>
      </c>
      <c r="P3222" t="s">
        <v>5</v>
      </c>
      <c r="Q3222" t="s">
        <v>69</v>
      </c>
      <c r="R3222" t="s">
        <v>87</v>
      </c>
      <c r="S3222" s="2">
        <v>44297.828460648147</v>
      </c>
      <c r="U3222" s="2">
        <v>44151.600451388891</v>
      </c>
      <c r="V3222" t="b">
        <v>0</v>
      </c>
      <c r="W3222" t="s">
        <v>83</v>
      </c>
      <c r="X3222" t="s">
        <v>5657</v>
      </c>
      <c r="Z3222" t="b">
        <v>1</v>
      </c>
      <c r="AA3222" t="s">
        <v>40</v>
      </c>
      <c r="AB3222" t="s">
        <v>42</v>
      </c>
      <c r="AC3222" t="b">
        <v>0</v>
      </c>
      <c r="AD3222" t="b">
        <v>1</v>
      </c>
      <c r="AE3222" s="3">
        <v>6500</v>
      </c>
      <c r="AF3222" s="3">
        <v>6500</v>
      </c>
    </row>
    <row r="3223" spans="1:32" x14ac:dyDescent="0.3">
      <c r="A3223" t="s">
        <v>3187</v>
      </c>
      <c r="B3223" t="b">
        <v>0</v>
      </c>
      <c r="D3223" t="b">
        <v>0</v>
      </c>
      <c r="E3223" s="1">
        <v>44152</v>
      </c>
      <c r="F3223" t="b">
        <v>1</v>
      </c>
      <c r="G3223" t="s">
        <v>159</v>
      </c>
      <c r="H3223" t="b">
        <v>0</v>
      </c>
      <c r="I3223" s="2">
        <v>44109.600868055553</v>
      </c>
      <c r="J3223" t="b">
        <v>0</v>
      </c>
      <c r="K3223" t="b">
        <v>0</v>
      </c>
      <c r="L3223" t="s">
        <v>195</v>
      </c>
      <c r="M3223">
        <v>4</v>
      </c>
      <c r="N3223">
        <v>2020</v>
      </c>
      <c r="O3223" t="s">
        <v>5</v>
      </c>
      <c r="P3223" t="s">
        <v>5</v>
      </c>
      <c r="Q3223" t="s">
        <v>120</v>
      </c>
      <c r="R3223" t="s">
        <v>87</v>
      </c>
      <c r="S3223" s="2">
        <v>44297.841400462959</v>
      </c>
      <c r="U3223" s="2">
        <v>44153.058078703703</v>
      </c>
      <c r="V3223" t="b">
        <v>0</v>
      </c>
      <c r="W3223" t="s">
        <v>37</v>
      </c>
      <c r="X3223" t="s">
        <v>5039</v>
      </c>
      <c r="Z3223" t="b">
        <v>0</v>
      </c>
      <c r="AA3223" t="s">
        <v>159</v>
      </c>
      <c r="AB3223" t="s">
        <v>42</v>
      </c>
      <c r="AC3223" t="b">
        <v>0</v>
      </c>
      <c r="AD3223" t="b">
        <v>1</v>
      </c>
      <c r="AE3223" s="3">
        <v>8950</v>
      </c>
      <c r="AF3223" s="3">
        <v>8950</v>
      </c>
    </row>
    <row r="3224" spans="1:32" x14ac:dyDescent="0.3">
      <c r="A3224" t="s">
        <v>1635</v>
      </c>
      <c r="B3224" t="b">
        <v>0</v>
      </c>
      <c r="D3224" t="b">
        <v>0</v>
      </c>
      <c r="E3224" s="1">
        <v>44153</v>
      </c>
      <c r="F3224" t="b">
        <v>1</v>
      </c>
      <c r="G3224" t="s">
        <v>40</v>
      </c>
      <c r="H3224" t="b">
        <v>0</v>
      </c>
      <c r="I3224" s="2">
        <v>44153.655671296299</v>
      </c>
      <c r="J3224" t="b">
        <v>0</v>
      </c>
      <c r="K3224" t="b">
        <v>0</v>
      </c>
      <c r="L3224" t="s">
        <v>195</v>
      </c>
      <c r="M3224">
        <v>4</v>
      </c>
      <c r="N3224">
        <v>2020</v>
      </c>
      <c r="O3224" t="s">
        <v>5</v>
      </c>
      <c r="P3224" t="s">
        <v>5</v>
      </c>
      <c r="Q3224" t="s">
        <v>35</v>
      </c>
      <c r="R3224" t="s">
        <v>40</v>
      </c>
      <c r="S3224" s="2">
        <v>44175.893564814818</v>
      </c>
      <c r="U3224" s="2">
        <v>44153.760659722226</v>
      </c>
      <c r="V3224" t="b">
        <v>0</v>
      </c>
      <c r="W3224" t="s">
        <v>98</v>
      </c>
      <c r="X3224" t="s">
        <v>5661</v>
      </c>
      <c r="Z3224" t="b">
        <v>1</v>
      </c>
      <c r="AA3224" t="s">
        <v>40</v>
      </c>
      <c r="AB3224" t="s">
        <v>42</v>
      </c>
      <c r="AC3224" t="b">
        <v>0</v>
      </c>
      <c r="AD3224" t="b">
        <v>1</v>
      </c>
      <c r="AE3224" s="3">
        <v>11940</v>
      </c>
      <c r="AF3224" s="3">
        <v>11940</v>
      </c>
    </row>
    <row r="3225" spans="1:32" x14ac:dyDescent="0.3">
      <c r="A3225" t="s">
        <v>3161</v>
      </c>
      <c r="B3225" t="b">
        <v>0</v>
      </c>
      <c r="D3225" t="b">
        <v>0</v>
      </c>
      <c r="E3225" s="1">
        <v>44154</v>
      </c>
      <c r="F3225" t="b">
        <v>1</v>
      </c>
      <c r="G3225" t="s">
        <v>109</v>
      </c>
      <c r="H3225" t="b">
        <v>0</v>
      </c>
      <c r="I3225" s="2">
        <v>44139.414027777777</v>
      </c>
      <c r="J3225" t="b">
        <v>0</v>
      </c>
      <c r="K3225" t="b">
        <v>0</v>
      </c>
      <c r="L3225" t="s">
        <v>195</v>
      </c>
      <c r="M3225">
        <v>4</v>
      </c>
      <c r="N3225">
        <v>2020</v>
      </c>
      <c r="O3225" t="s">
        <v>5</v>
      </c>
      <c r="P3225" t="s">
        <v>5</v>
      </c>
      <c r="Q3225" t="s">
        <v>120</v>
      </c>
      <c r="R3225" t="s">
        <v>87</v>
      </c>
      <c r="S3225" s="2">
        <v>44297.8278587963</v>
      </c>
      <c r="U3225" s="2">
        <v>44155.39230324074</v>
      </c>
      <c r="V3225" t="b">
        <v>0</v>
      </c>
      <c r="W3225" t="s">
        <v>83</v>
      </c>
      <c r="X3225" t="s">
        <v>5957</v>
      </c>
      <c r="Z3225" t="b">
        <v>0</v>
      </c>
      <c r="AA3225" t="s">
        <v>109</v>
      </c>
      <c r="AB3225" t="s">
        <v>42</v>
      </c>
      <c r="AC3225" t="b">
        <v>1</v>
      </c>
      <c r="AD3225" t="b">
        <v>1</v>
      </c>
      <c r="AE3225" s="3">
        <v>16205</v>
      </c>
      <c r="AF3225" s="3">
        <v>16205</v>
      </c>
    </row>
    <row r="3226" spans="1:32" x14ac:dyDescent="0.3">
      <c r="A3226" t="s">
        <v>575</v>
      </c>
      <c r="B3226" t="b">
        <v>0</v>
      </c>
      <c r="D3226" t="b">
        <v>0</v>
      </c>
      <c r="E3226" s="1">
        <v>44155</v>
      </c>
      <c r="F3226" t="b">
        <v>1</v>
      </c>
      <c r="G3226" t="s">
        <v>159</v>
      </c>
      <c r="H3226" t="b">
        <v>1</v>
      </c>
      <c r="I3226" s="2">
        <v>43754.772893518515</v>
      </c>
      <c r="J3226" t="b">
        <v>0</v>
      </c>
      <c r="K3226" t="b">
        <v>0</v>
      </c>
      <c r="L3226" t="s">
        <v>195</v>
      </c>
      <c r="M3226">
        <v>4</v>
      </c>
      <c r="N3226">
        <v>2020</v>
      </c>
      <c r="O3226" t="s">
        <v>34</v>
      </c>
      <c r="P3226" t="s">
        <v>34</v>
      </c>
      <c r="Q3226" t="s">
        <v>110</v>
      </c>
      <c r="R3226" t="s">
        <v>87</v>
      </c>
      <c r="S3226" s="2">
        <v>44297.856377314813</v>
      </c>
      <c r="U3226" s="2">
        <v>43971.586180555554</v>
      </c>
      <c r="V3226" t="b">
        <v>0</v>
      </c>
      <c r="W3226" t="s">
        <v>1226</v>
      </c>
      <c r="X3226" t="s">
        <v>4247</v>
      </c>
      <c r="Z3226" t="b">
        <v>0</v>
      </c>
      <c r="AA3226" t="s">
        <v>123</v>
      </c>
      <c r="AB3226" t="s">
        <v>38</v>
      </c>
      <c r="AC3226" t="b">
        <v>0</v>
      </c>
      <c r="AD3226" t="b">
        <v>0</v>
      </c>
      <c r="AE3226" s="3">
        <v>91695</v>
      </c>
      <c r="AF3226" s="3">
        <v>0</v>
      </c>
    </row>
    <row r="3227" spans="1:32" x14ac:dyDescent="0.3">
      <c r="A3227" t="s">
        <v>2851</v>
      </c>
      <c r="B3227" t="b">
        <v>0</v>
      </c>
      <c r="D3227" t="b">
        <v>0</v>
      </c>
      <c r="E3227" s="1">
        <v>44155</v>
      </c>
      <c r="F3227" t="b">
        <v>1</v>
      </c>
      <c r="G3227" t="s">
        <v>40</v>
      </c>
      <c r="H3227" t="b">
        <v>0</v>
      </c>
      <c r="I3227" s="2">
        <v>44060.634340277778</v>
      </c>
      <c r="J3227" t="b">
        <v>0</v>
      </c>
      <c r="K3227" t="b">
        <v>0</v>
      </c>
      <c r="L3227" t="s">
        <v>195</v>
      </c>
      <c r="M3227">
        <v>4</v>
      </c>
      <c r="N3227">
        <v>2020</v>
      </c>
      <c r="O3227" t="s">
        <v>34</v>
      </c>
      <c r="P3227" t="s">
        <v>34</v>
      </c>
      <c r="Q3227" t="s">
        <v>69</v>
      </c>
      <c r="R3227" t="s">
        <v>40</v>
      </c>
      <c r="S3227" s="2">
        <v>44155.92260416667</v>
      </c>
      <c r="U3227" s="2">
        <v>44155.92260416667</v>
      </c>
      <c r="V3227" t="b">
        <v>0</v>
      </c>
      <c r="W3227" t="s">
        <v>37</v>
      </c>
      <c r="X3227" t="s">
        <v>4450</v>
      </c>
      <c r="Z3227" t="b">
        <v>1</v>
      </c>
      <c r="AA3227" t="s">
        <v>40</v>
      </c>
      <c r="AB3227" t="s">
        <v>38</v>
      </c>
      <c r="AC3227" t="b">
        <v>0</v>
      </c>
      <c r="AD3227" t="b">
        <v>0</v>
      </c>
      <c r="AE3227" s="3">
        <v>24450</v>
      </c>
      <c r="AF3227" s="3">
        <v>0</v>
      </c>
    </row>
    <row r="3228" spans="1:32" x14ac:dyDescent="0.3">
      <c r="A3228" t="s">
        <v>208</v>
      </c>
      <c r="B3228" t="b">
        <v>0</v>
      </c>
      <c r="D3228" t="b">
        <v>0</v>
      </c>
      <c r="E3228" s="1">
        <v>44155</v>
      </c>
      <c r="F3228" t="b">
        <v>1</v>
      </c>
      <c r="G3228" t="s">
        <v>40</v>
      </c>
      <c r="H3228" t="b">
        <v>0</v>
      </c>
      <c r="I3228" s="2">
        <v>44076.65284722222</v>
      </c>
      <c r="J3228" t="b">
        <v>0</v>
      </c>
      <c r="K3228" t="b">
        <v>0</v>
      </c>
      <c r="L3228" t="s">
        <v>195</v>
      </c>
      <c r="M3228">
        <v>4</v>
      </c>
      <c r="N3228">
        <v>2020</v>
      </c>
      <c r="O3228" t="s">
        <v>5</v>
      </c>
      <c r="P3228" t="s">
        <v>5</v>
      </c>
      <c r="Q3228" t="s">
        <v>69</v>
      </c>
      <c r="R3228" t="s">
        <v>87</v>
      </c>
      <c r="S3228" s="2">
        <v>44297.8278587963</v>
      </c>
      <c r="U3228" s="2">
        <v>44155.585590277777</v>
      </c>
      <c r="V3228" t="b">
        <v>0</v>
      </c>
      <c r="W3228" t="s">
        <v>83</v>
      </c>
      <c r="X3228" t="s">
        <v>5129</v>
      </c>
      <c r="Z3228" t="b">
        <v>0</v>
      </c>
      <c r="AA3228" t="s">
        <v>74</v>
      </c>
      <c r="AB3228" t="s">
        <v>42</v>
      </c>
      <c r="AC3228" t="b">
        <v>0</v>
      </c>
      <c r="AD3228" t="b">
        <v>1</v>
      </c>
      <c r="AE3228" s="3">
        <v>58679.1</v>
      </c>
      <c r="AF3228" s="3">
        <v>58679.1</v>
      </c>
    </row>
    <row r="3229" spans="1:32" x14ac:dyDescent="0.3">
      <c r="A3229" t="s">
        <v>5948</v>
      </c>
      <c r="B3229" t="b">
        <v>0</v>
      </c>
      <c r="D3229" t="b">
        <v>0</v>
      </c>
      <c r="E3229" s="1">
        <v>44155</v>
      </c>
      <c r="F3229" t="b">
        <v>1</v>
      </c>
      <c r="G3229" t="s">
        <v>1034</v>
      </c>
      <c r="H3229" t="b">
        <v>1</v>
      </c>
      <c r="I3229" s="2">
        <v>44095.801608796297</v>
      </c>
      <c r="J3229" t="b">
        <v>0</v>
      </c>
      <c r="K3229" t="b">
        <v>0</v>
      </c>
      <c r="L3229" t="s">
        <v>195</v>
      </c>
      <c r="M3229">
        <v>4</v>
      </c>
      <c r="N3229">
        <v>2020</v>
      </c>
      <c r="O3229" t="s">
        <v>5</v>
      </c>
      <c r="P3229" t="s">
        <v>5</v>
      </c>
      <c r="Q3229" t="s">
        <v>120</v>
      </c>
      <c r="R3229" t="s">
        <v>87</v>
      </c>
      <c r="S3229" s="2">
        <v>44297.83829861111</v>
      </c>
      <c r="U3229" s="2">
        <v>44158.700902777775</v>
      </c>
      <c r="V3229" t="b">
        <v>0</v>
      </c>
      <c r="W3229" t="s">
        <v>121</v>
      </c>
      <c r="X3229" t="s">
        <v>5949</v>
      </c>
      <c r="Z3229" t="b">
        <v>0</v>
      </c>
      <c r="AA3229" t="s">
        <v>1034</v>
      </c>
      <c r="AB3229" t="s">
        <v>42</v>
      </c>
      <c r="AC3229" t="b">
        <v>0</v>
      </c>
      <c r="AD3229" t="b">
        <v>1</v>
      </c>
      <c r="AE3229" s="3">
        <v>140300</v>
      </c>
      <c r="AF3229" s="3">
        <v>140300</v>
      </c>
    </row>
    <row r="3230" spans="1:32" x14ac:dyDescent="0.3">
      <c r="A3230" t="s">
        <v>2900</v>
      </c>
      <c r="B3230" t="b">
        <v>0</v>
      </c>
      <c r="D3230" t="b">
        <v>0</v>
      </c>
      <c r="E3230" s="1">
        <v>44157</v>
      </c>
      <c r="F3230" t="b">
        <v>1</v>
      </c>
      <c r="G3230" t="s">
        <v>159</v>
      </c>
      <c r="H3230" t="b">
        <v>0</v>
      </c>
      <c r="I3230" s="2">
        <v>44097.839988425927</v>
      </c>
      <c r="J3230" t="b">
        <v>0</v>
      </c>
      <c r="K3230" t="b">
        <v>0</v>
      </c>
      <c r="L3230" t="s">
        <v>195</v>
      </c>
      <c r="M3230">
        <v>4</v>
      </c>
      <c r="N3230">
        <v>2020</v>
      </c>
      <c r="O3230" t="s">
        <v>34</v>
      </c>
      <c r="P3230" t="s">
        <v>34</v>
      </c>
      <c r="Q3230" t="s">
        <v>120</v>
      </c>
      <c r="R3230" t="s">
        <v>87</v>
      </c>
      <c r="S3230" s="2">
        <v>44297.853321759256</v>
      </c>
      <c r="U3230" s="2">
        <v>44165.590428240743</v>
      </c>
      <c r="V3230" t="b">
        <v>0</v>
      </c>
      <c r="W3230" t="s">
        <v>121</v>
      </c>
      <c r="X3230" t="s">
        <v>3167</v>
      </c>
      <c r="Z3230" t="b">
        <v>0</v>
      </c>
      <c r="AA3230" t="s">
        <v>159</v>
      </c>
      <c r="AB3230" t="s">
        <v>38</v>
      </c>
      <c r="AC3230" t="b">
        <v>0</v>
      </c>
      <c r="AD3230" t="b">
        <v>0</v>
      </c>
      <c r="AE3230" s="3">
        <v>7360</v>
      </c>
      <c r="AF3230" s="3">
        <v>0</v>
      </c>
    </row>
    <row r="3231" spans="1:32" x14ac:dyDescent="0.3">
      <c r="A3231" t="s">
        <v>594</v>
      </c>
      <c r="B3231" t="b">
        <v>0</v>
      </c>
      <c r="D3231" t="b">
        <v>0</v>
      </c>
      <c r="E3231" s="1">
        <v>44157</v>
      </c>
      <c r="F3231" t="b">
        <v>1</v>
      </c>
      <c r="G3231" t="s">
        <v>159</v>
      </c>
      <c r="H3231" t="b">
        <v>0</v>
      </c>
      <c r="I3231" s="2">
        <v>44155.851111111115</v>
      </c>
      <c r="J3231" t="b">
        <v>0</v>
      </c>
      <c r="K3231" t="b">
        <v>0</v>
      </c>
      <c r="L3231" t="s">
        <v>195</v>
      </c>
      <c r="M3231">
        <v>4</v>
      </c>
      <c r="N3231">
        <v>2020</v>
      </c>
      <c r="O3231" t="s">
        <v>5</v>
      </c>
      <c r="P3231" t="s">
        <v>5</v>
      </c>
      <c r="Q3231" t="s">
        <v>120</v>
      </c>
      <c r="R3231" t="s">
        <v>87</v>
      </c>
      <c r="S3231" s="2">
        <v>44296.95826388889</v>
      </c>
      <c r="U3231" s="2">
        <v>44158.061111111114</v>
      </c>
      <c r="V3231" t="b">
        <v>0</v>
      </c>
      <c r="W3231" t="s">
        <v>37</v>
      </c>
      <c r="X3231" t="s">
        <v>4997</v>
      </c>
      <c r="Z3231" t="b">
        <v>0</v>
      </c>
      <c r="AA3231" t="s">
        <v>159</v>
      </c>
      <c r="AB3231" t="s">
        <v>42</v>
      </c>
      <c r="AC3231" t="b">
        <v>0</v>
      </c>
      <c r="AD3231" t="b">
        <v>1</v>
      </c>
      <c r="AE3231" s="3">
        <v>4995</v>
      </c>
      <c r="AF3231" s="3">
        <v>4995</v>
      </c>
    </row>
    <row r="3232" spans="1:32" x14ac:dyDescent="0.3">
      <c r="A3232" t="s">
        <v>1288</v>
      </c>
      <c r="B3232" t="b">
        <v>0</v>
      </c>
      <c r="D3232" t="b">
        <v>0</v>
      </c>
      <c r="E3232" s="1">
        <v>44158</v>
      </c>
      <c r="F3232" t="b">
        <v>1</v>
      </c>
      <c r="G3232" t="s">
        <v>159</v>
      </c>
      <c r="H3232" t="b">
        <v>0</v>
      </c>
      <c r="I3232" s="2">
        <v>44127.624143518522</v>
      </c>
      <c r="J3232" t="b">
        <v>0</v>
      </c>
      <c r="K3232" t="b">
        <v>0</v>
      </c>
      <c r="L3232" t="s">
        <v>195</v>
      </c>
      <c r="M3232">
        <v>4</v>
      </c>
      <c r="N3232">
        <v>2020</v>
      </c>
      <c r="O3232" t="s">
        <v>34</v>
      </c>
      <c r="P3232" t="s">
        <v>34</v>
      </c>
      <c r="Q3232" t="s">
        <v>120</v>
      </c>
      <c r="R3232" t="s">
        <v>87</v>
      </c>
      <c r="S3232" s="2">
        <v>44296.959062499998</v>
      </c>
      <c r="U3232" s="2">
        <v>44167.878506944442</v>
      </c>
      <c r="V3232" t="b">
        <v>0</v>
      </c>
      <c r="W3232" t="s">
        <v>37</v>
      </c>
      <c r="X3232" t="s">
        <v>3172</v>
      </c>
      <c r="Z3232" t="b">
        <v>0</v>
      </c>
      <c r="AA3232" t="s">
        <v>159</v>
      </c>
      <c r="AB3232" t="s">
        <v>38</v>
      </c>
      <c r="AC3232" t="b">
        <v>0</v>
      </c>
      <c r="AD3232" t="b">
        <v>0</v>
      </c>
      <c r="AE3232" s="3">
        <v>347</v>
      </c>
      <c r="AF3232" s="3">
        <v>0</v>
      </c>
    </row>
    <row r="3233" spans="1:32" x14ac:dyDescent="0.3">
      <c r="A3233" t="s">
        <v>4272</v>
      </c>
      <c r="B3233" t="b">
        <v>0</v>
      </c>
      <c r="D3233" t="b">
        <v>0</v>
      </c>
      <c r="E3233" s="1">
        <v>44158</v>
      </c>
      <c r="F3233" t="b">
        <v>1</v>
      </c>
      <c r="G3233" t="s">
        <v>159</v>
      </c>
      <c r="H3233" t="b">
        <v>1</v>
      </c>
      <c r="I3233" s="2">
        <v>44077.536770833336</v>
      </c>
      <c r="J3233" t="b">
        <v>0</v>
      </c>
      <c r="K3233" t="b">
        <v>0</v>
      </c>
      <c r="L3233" t="s">
        <v>195</v>
      </c>
      <c r="M3233">
        <v>4</v>
      </c>
      <c r="N3233">
        <v>2020</v>
      </c>
      <c r="O3233" t="s">
        <v>34</v>
      </c>
      <c r="P3233" t="s">
        <v>34</v>
      </c>
      <c r="Q3233" t="s">
        <v>110</v>
      </c>
      <c r="R3233" t="s">
        <v>87</v>
      </c>
      <c r="S3233" s="2">
        <v>44296.959062499998</v>
      </c>
      <c r="U3233" s="2">
        <v>44158.472650462965</v>
      </c>
      <c r="V3233" t="b">
        <v>0</v>
      </c>
      <c r="W3233" t="s">
        <v>1224</v>
      </c>
      <c r="X3233" t="s">
        <v>4273</v>
      </c>
      <c r="Z3233" t="b">
        <v>0</v>
      </c>
      <c r="AA3233" t="s">
        <v>109</v>
      </c>
      <c r="AB3233" t="s">
        <v>38</v>
      </c>
      <c r="AC3233" t="b">
        <v>0</v>
      </c>
      <c r="AD3233" t="b">
        <v>0</v>
      </c>
      <c r="AE3233" s="3">
        <v>5215</v>
      </c>
      <c r="AF3233" s="3">
        <v>0</v>
      </c>
    </row>
    <row r="3234" spans="1:32" x14ac:dyDescent="0.3">
      <c r="A3234" t="s">
        <v>4272</v>
      </c>
      <c r="B3234" t="b">
        <v>0</v>
      </c>
      <c r="D3234" t="b">
        <v>0</v>
      </c>
      <c r="E3234" s="1">
        <v>44158</v>
      </c>
      <c r="F3234" t="b">
        <v>1</v>
      </c>
      <c r="G3234" t="s">
        <v>109</v>
      </c>
      <c r="H3234" t="b">
        <v>0</v>
      </c>
      <c r="I3234" s="2">
        <v>44115.457800925928</v>
      </c>
      <c r="J3234" t="b">
        <v>0</v>
      </c>
      <c r="K3234" t="b">
        <v>0</v>
      </c>
      <c r="L3234" t="s">
        <v>195</v>
      </c>
      <c r="M3234">
        <v>4</v>
      </c>
      <c r="N3234">
        <v>2020</v>
      </c>
      <c r="O3234" t="s">
        <v>34</v>
      </c>
      <c r="P3234" t="s">
        <v>34</v>
      </c>
      <c r="Q3234" t="s">
        <v>110</v>
      </c>
      <c r="R3234" t="s">
        <v>87</v>
      </c>
      <c r="S3234" s="2">
        <v>44297.8278587963</v>
      </c>
      <c r="U3234" s="2">
        <v>44158.470370370371</v>
      </c>
      <c r="V3234" t="b">
        <v>0</v>
      </c>
      <c r="W3234" t="s">
        <v>83</v>
      </c>
      <c r="X3234" t="s">
        <v>5945</v>
      </c>
      <c r="Z3234" t="b">
        <v>0</v>
      </c>
      <c r="AA3234" t="s">
        <v>109</v>
      </c>
      <c r="AB3234" t="s">
        <v>38</v>
      </c>
      <c r="AC3234" t="b">
        <v>1</v>
      </c>
      <c r="AD3234" t="b">
        <v>0</v>
      </c>
      <c r="AE3234" s="3">
        <v>83120</v>
      </c>
      <c r="AF3234" s="3">
        <v>0</v>
      </c>
    </row>
    <row r="3235" spans="1:32" x14ac:dyDescent="0.3">
      <c r="A3235" t="s">
        <v>2189</v>
      </c>
      <c r="B3235" t="b">
        <v>1</v>
      </c>
      <c r="D3235" t="b">
        <v>0</v>
      </c>
      <c r="E3235" s="1">
        <v>44158</v>
      </c>
      <c r="F3235" t="b">
        <v>1</v>
      </c>
      <c r="G3235" t="s">
        <v>1034</v>
      </c>
      <c r="H3235" t="b">
        <v>1</v>
      </c>
      <c r="I3235" s="2">
        <v>44117.669189814813</v>
      </c>
      <c r="J3235" t="b">
        <v>0</v>
      </c>
      <c r="K3235" t="b">
        <v>0</v>
      </c>
      <c r="L3235" t="s">
        <v>195</v>
      </c>
      <c r="M3235">
        <v>4</v>
      </c>
      <c r="N3235">
        <v>2020</v>
      </c>
      <c r="O3235" t="s">
        <v>5</v>
      </c>
      <c r="P3235" t="s">
        <v>5</v>
      </c>
      <c r="Q3235" t="s">
        <v>120</v>
      </c>
      <c r="R3235" t="s">
        <v>87</v>
      </c>
      <c r="S3235" s="2">
        <v>44297.83829861111</v>
      </c>
      <c r="U3235" s="2">
        <v>44158.702384259261</v>
      </c>
      <c r="V3235" t="b">
        <v>0</v>
      </c>
      <c r="W3235" t="s">
        <v>121</v>
      </c>
      <c r="X3235" t="s">
        <v>5962</v>
      </c>
      <c r="Z3235" t="b">
        <v>0</v>
      </c>
      <c r="AA3235" t="s">
        <v>1034</v>
      </c>
      <c r="AB3235" t="s">
        <v>42</v>
      </c>
      <c r="AC3235" t="b">
        <v>0</v>
      </c>
      <c r="AD3235" t="b">
        <v>1</v>
      </c>
      <c r="AE3235" s="3">
        <v>110400</v>
      </c>
      <c r="AF3235" s="3">
        <v>110400</v>
      </c>
    </row>
    <row r="3236" spans="1:32" x14ac:dyDescent="0.3">
      <c r="A3236" t="s">
        <v>823</v>
      </c>
      <c r="B3236" t="b">
        <v>0</v>
      </c>
      <c r="D3236" t="b">
        <v>0</v>
      </c>
      <c r="E3236" s="1">
        <v>44159</v>
      </c>
      <c r="F3236" t="b">
        <v>1</v>
      </c>
      <c r="G3236" t="s">
        <v>159</v>
      </c>
      <c r="H3236" t="b">
        <v>0</v>
      </c>
      <c r="I3236" s="2">
        <v>44130.705752314818</v>
      </c>
      <c r="J3236" t="b">
        <v>0</v>
      </c>
      <c r="K3236" t="b">
        <v>0</v>
      </c>
      <c r="L3236" t="s">
        <v>195</v>
      </c>
      <c r="M3236">
        <v>4</v>
      </c>
      <c r="N3236">
        <v>2020</v>
      </c>
      <c r="O3236" t="s">
        <v>5</v>
      </c>
      <c r="P3236" t="s">
        <v>5</v>
      </c>
      <c r="Q3236" t="s">
        <v>120</v>
      </c>
      <c r="R3236" t="s">
        <v>87</v>
      </c>
      <c r="S3236" s="2">
        <v>44296.95826388889</v>
      </c>
      <c r="U3236" s="2">
        <v>44159.901597222219</v>
      </c>
      <c r="V3236" t="b">
        <v>0</v>
      </c>
      <c r="W3236" t="s">
        <v>37</v>
      </c>
      <c r="X3236" t="s">
        <v>4993</v>
      </c>
      <c r="Z3236" t="b">
        <v>0</v>
      </c>
      <c r="AA3236" t="s">
        <v>159</v>
      </c>
      <c r="AB3236" t="s">
        <v>42</v>
      </c>
      <c r="AC3236" t="b">
        <v>0</v>
      </c>
      <c r="AD3236" t="b">
        <v>1</v>
      </c>
      <c r="AE3236" s="3">
        <v>7685.5</v>
      </c>
      <c r="AF3236" s="3">
        <v>7685.5</v>
      </c>
    </row>
    <row r="3237" spans="1:32" x14ac:dyDescent="0.3">
      <c r="A3237" t="s">
        <v>1666</v>
      </c>
      <c r="B3237" t="b">
        <v>0</v>
      </c>
      <c r="D3237" t="b">
        <v>0</v>
      </c>
      <c r="E3237" s="1">
        <v>44159</v>
      </c>
      <c r="F3237" t="b">
        <v>1</v>
      </c>
      <c r="G3237" t="s">
        <v>40</v>
      </c>
      <c r="H3237" t="b">
        <v>0</v>
      </c>
      <c r="I3237" s="2">
        <v>44159.643576388888</v>
      </c>
      <c r="J3237" t="b">
        <v>0</v>
      </c>
      <c r="K3237" t="b">
        <v>0</v>
      </c>
      <c r="L3237" t="s">
        <v>195</v>
      </c>
      <c r="M3237">
        <v>4</v>
      </c>
      <c r="N3237">
        <v>2020</v>
      </c>
      <c r="O3237" t="s">
        <v>5</v>
      </c>
      <c r="P3237" t="s">
        <v>5</v>
      </c>
      <c r="Q3237" t="s">
        <v>35</v>
      </c>
      <c r="R3237" t="s">
        <v>87</v>
      </c>
      <c r="S3237" s="2">
        <v>44297.8278587963</v>
      </c>
      <c r="U3237" s="2">
        <v>44159.88790509259</v>
      </c>
      <c r="V3237" t="b">
        <v>0</v>
      </c>
      <c r="W3237" t="s">
        <v>83</v>
      </c>
      <c r="X3237" t="s">
        <v>5650</v>
      </c>
      <c r="Z3237" t="b">
        <v>1</v>
      </c>
      <c r="AA3237" t="s">
        <v>40</v>
      </c>
      <c r="AB3237" t="s">
        <v>42</v>
      </c>
      <c r="AC3237" t="b">
        <v>0</v>
      </c>
      <c r="AD3237" t="b">
        <v>1</v>
      </c>
      <c r="AE3237" s="3">
        <v>256.83999999999997</v>
      </c>
      <c r="AF3237" s="3">
        <v>256.83999999999997</v>
      </c>
    </row>
    <row r="3238" spans="1:32" x14ac:dyDescent="0.3">
      <c r="A3238" t="s">
        <v>4224</v>
      </c>
      <c r="B3238" t="b">
        <v>1</v>
      </c>
      <c r="D3238" t="b">
        <v>0</v>
      </c>
      <c r="E3238" s="1">
        <v>44162</v>
      </c>
      <c r="F3238" t="b">
        <v>1</v>
      </c>
      <c r="G3238" t="s">
        <v>159</v>
      </c>
      <c r="H3238" t="b">
        <v>0</v>
      </c>
      <c r="I3238" s="2">
        <v>44158.754710648151</v>
      </c>
      <c r="J3238" t="b">
        <v>0</v>
      </c>
      <c r="K3238" t="b">
        <v>0</v>
      </c>
      <c r="L3238" t="s">
        <v>195</v>
      </c>
      <c r="M3238">
        <v>4</v>
      </c>
      <c r="N3238">
        <v>2020</v>
      </c>
      <c r="O3238" t="s">
        <v>5</v>
      </c>
      <c r="P3238" t="s">
        <v>5</v>
      </c>
      <c r="Q3238" t="s">
        <v>110</v>
      </c>
      <c r="R3238" t="s">
        <v>87</v>
      </c>
      <c r="S3238" s="2">
        <v>44297.83829861111</v>
      </c>
      <c r="U3238" s="2">
        <v>44165.626782407409</v>
      </c>
      <c r="V3238" t="b">
        <v>0</v>
      </c>
      <c r="W3238" t="s">
        <v>121</v>
      </c>
      <c r="X3238" t="s">
        <v>5923</v>
      </c>
      <c r="Z3238" t="b">
        <v>0</v>
      </c>
      <c r="AA3238" t="s">
        <v>179</v>
      </c>
      <c r="AB3238" t="s">
        <v>42</v>
      </c>
      <c r="AC3238" t="b">
        <v>1</v>
      </c>
      <c r="AD3238" t="b">
        <v>1</v>
      </c>
      <c r="AE3238" s="3">
        <v>122400</v>
      </c>
      <c r="AF3238" s="3">
        <v>122400</v>
      </c>
    </row>
    <row r="3239" spans="1:32" x14ac:dyDescent="0.3">
      <c r="A3239" t="s">
        <v>879</v>
      </c>
      <c r="B3239" t="b">
        <v>0</v>
      </c>
      <c r="D3239" t="b">
        <v>0</v>
      </c>
      <c r="E3239" s="1">
        <v>44165</v>
      </c>
      <c r="F3239" t="b">
        <v>1</v>
      </c>
      <c r="G3239" t="s">
        <v>109</v>
      </c>
      <c r="H3239" t="b">
        <v>0</v>
      </c>
      <c r="I3239" s="2">
        <v>42681.497627314813</v>
      </c>
      <c r="J3239" t="b">
        <v>0</v>
      </c>
      <c r="K3239" t="b">
        <v>0</v>
      </c>
      <c r="L3239" t="s">
        <v>195</v>
      </c>
      <c r="M3239">
        <v>4</v>
      </c>
      <c r="N3239">
        <v>2020</v>
      </c>
      <c r="O3239" t="s">
        <v>34</v>
      </c>
      <c r="P3239" t="s">
        <v>34</v>
      </c>
      <c r="Q3239" t="s">
        <v>3016</v>
      </c>
      <c r="R3239" t="s">
        <v>87</v>
      </c>
      <c r="S3239" s="2">
        <v>44296.959062499998</v>
      </c>
      <c r="U3239" s="2">
        <v>43973.710520833331</v>
      </c>
      <c r="V3239" t="b">
        <v>0</v>
      </c>
      <c r="W3239" t="s">
        <v>875</v>
      </c>
      <c r="X3239" t="s">
        <v>880</v>
      </c>
      <c r="Z3239" t="b">
        <v>0</v>
      </c>
      <c r="AA3239" t="s">
        <v>123</v>
      </c>
      <c r="AB3239" t="s">
        <v>38</v>
      </c>
      <c r="AC3239" t="b">
        <v>0</v>
      </c>
      <c r="AD3239" t="b">
        <v>0</v>
      </c>
      <c r="AE3239" s="3">
        <v>57394</v>
      </c>
      <c r="AF3239" s="3">
        <v>0</v>
      </c>
    </row>
    <row r="3240" spans="1:32" x14ac:dyDescent="0.3">
      <c r="A3240" t="s">
        <v>3102</v>
      </c>
      <c r="B3240" t="b">
        <v>0</v>
      </c>
      <c r="D3240" t="b">
        <v>0</v>
      </c>
      <c r="E3240" s="1">
        <v>44165</v>
      </c>
      <c r="F3240" t="b">
        <v>1</v>
      </c>
      <c r="G3240" t="s">
        <v>159</v>
      </c>
      <c r="H3240" t="b">
        <v>0</v>
      </c>
      <c r="I3240" s="2">
        <v>43900.524687500001</v>
      </c>
      <c r="J3240" t="b">
        <v>0</v>
      </c>
      <c r="K3240" t="b">
        <v>0</v>
      </c>
      <c r="L3240" t="s">
        <v>195</v>
      </c>
      <c r="M3240">
        <v>4</v>
      </c>
      <c r="N3240">
        <v>2020</v>
      </c>
      <c r="O3240" t="s">
        <v>34</v>
      </c>
      <c r="P3240" t="s">
        <v>34</v>
      </c>
      <c r="Q3240" t="s">
        <v>120</v>
      </c>
      <c r="R3240" t="s">
        <v>87</v>
      </c>
      <c r="S3240" s="2">
        <v>44296.959062499998</v>
      </c>
      <c r="U3240" s="2">
        <v>44239.030416666668</v>
      </c>
      <c r="V3240" t="b">
        <v>0</v>
      </c>
      <c r="W3240" t="s">
        <v>141</v>
      </c>
      <c r="X3240" t="s">
        <v>3184</v>
      </c>
      <c r="Z3240" t="b">
        <v>0</v>
      </c>
      <c r="AA3240" t="s">
        <v>159</v>
      </c>
      <c r="AB3240" t="s">
        <v>38</v>
      </c>
      <c r="AC3240" t="b">
        <v>0</v>
      </c>
      <c r="AD3240" t="b">
        <v>0</v>
      </c>
      <c r="AE3240" s="3">
        <v>19200</v>
      </c>
      <c r="AF3240" s="3">
        <v>0</v>
      </c>
    </row>
    <row r="3241" spans="1:32" x14ac:dyDescent="0.3">
      <c r="A3241" t="s">
        <v>1356</v>
      </c>
      <c r="B3241" t="b">
        <v>0</v>
      </c>
      <c r="D3241" t="b">
        <v>0</v>
      </c>
      <c r="E3241" s="1">
        <v>44165</v>
      </c>
      <c r="F3241" t="b">
        <v>1</v>
      </c>
      <c r="G3241" t="s">
        <v>159</v>
      </c>
      <c r="H3241" t="b">
        <v>0</v>
      </c>
      <c r="I3241" s="2">
        <v>44069.871354166666</v>
      </c>
      <c r="J3241" t="b">
        <v>0</v>
      </c>
      <c r="K3241" t="b">
        <v>0</v>
      </c>
      <c r="L3241" t="s">
        <v>195</v>
      </c>
      <c r="M3241">
        <v>4</v>
      </c>
      <c r="N3241">
        <v>2020</v>
      </c>
      <c r="O3241" t="s">
        <v>34</v>
      </c>
      <c r="P3241" t="s">
        <v>34</v>
      </c>
      <c r="Q3241" t="s">
        <v>120</v>
      </c>
      <c r="R3241" t="s">
        <v>87</v>
      </c>
      <c r="S3241" s="2">
        <v>44296.959062499998</v>
      </c>
      <c r="U3241" s="2">
        <v>44167.675636574073</v>
      </c>
      <c r="V3241" t="b">
        <v>0</v>
      </c>
      <c r="W3241" t="s">
        <v>98</v>
      </c>
      <c r="X3241" t="s">
        <v>3216</v>
      </c>
      <c r="Z3241" t="b">
        <v>0</v>
      </c>
      <c r="AA3241" t="s">
        <v>159</v>
      </c>
      <c r="AB3241" t="s">
        <v>38</v>
      </c>
      <c r="AC3241" t="b">
        <v>0</v>
      </c>
      <c r="AD3241" t="b">
        <v>0</v>
      </c>
      <c r="AE3241" s="3">
        <v>8950</v>
      </c>
      <c r="AF3241" s="3">
        <v>0</v>
      </c>
    </row>
    <row r="3242" spans="1:32" x14ac:dyDescent="0.3">
      <c r="A3242" t="s">
        <v>3236</v>
      </c>
      <c r="B3242" t="b">
        <v>0</v>
      </c>
      <c r="D3242" t="b">
        <v>0</v>
      </c>
      <c r="E3242" s="1">
        <v>44165</v>
      </c>
      <c r="F3242" t="b">
        <v>1</v>
      </c>
      <c r="G3242" t="s">
        <v>159</v>
      </c>
      <c r="H3242" t="b">
        <v>0</v>
      </c>
      <c r="I3242" s="2">
        <v>44102.801157407404</v>
      </c>
      <c r="J3242" t="b">
        <v>0</v>
      </c>
      <c r="K3242" t="b">
        <v>0</v>
      </c>
      <c r="L3242" t="s">
        <v>195</v>
      </c>
      <c r="M3242">
        <v>4</v>
      </c>
      <c r="N3242">
        <v>2020</v>
      </c>
      <c r="O3242" t="s">
        <v>34</v>
      </c>
      <c r="P3242" t="s">
        <v>34</v>
      </c>
      <c r="R3242" t="s">
        <v>87</v>
      </c>
      <c r="S3242" s="2">
        <v>44297.853321759256</v>
      </c>
      <c r="U3242" s="2">
        <v>44239.034490740742</v>
      </c>
      <c r="V3242" t="b">
        <v>0</v>
      </c>
      <c r="W3242" t="s">
        <v>37</v>
      </c>
      <c r="X3242" t="s">
        <v>3237</v>
      </c>
      <c r="Z3242" t="b">
        <v>0</v>
      </c>
      <c r="AA3242" t="s">
        <v>159</v>
      </c>
      <c r="AB3242" t="s">
        <v>38</v>
      </c>
      <c r="AC3242" t="b">
        <v>0</v>
      </c>
      <c r="AD3242" t="b">
        <v>0</v>
      </c>
      <c r="AE3242" s="3">
        <v>2914</v>
      </c>
      <c r="AF3242" s="3">
        <v>0</v>
      </c>
    </row>
    <row r="3243" spans="1:32" x14ac:dyDescent="0.3">
      <c r="A3243" t="s">
        <v>160</v>
      </c>
      <c r="B3243" t="b">
        <v>0</v>
      </c>
      <c r="D3243" t="b">
        <v>0</v>
      </c>
      <c r="E3243" s="1">
        <v>44165</v>
      </c>
      <c r="F3243" t="b">
        <v>1</v>
      </c>
      <c r="G3243" t="s">
        <v>150</v>
      </c>
      <c r="H3243" t="b">
        <v>0</v>
      </c>
      <c r="I3243" s="2">
        <v>43859.831192129626</v>
      </c>
      <c r="J3243" t="b">
        <v>0</v>
      </c>
      <c r="K3243" t="b">
        <v>0</v>
      </c>
      <c r="L3243" t="s">
        <v>195</v>
      </c>
      <c r="M3243">
        <v>4</v>
      </c>
      <c r="N3243">
        <v>2020</v>
      </c>
      <c r="O3243" t="s">
        <v>34</v>
      </c>
      <c r="P3243" t="s">
        <v>34</v>
      </c>
      <c r="Q3243" t="s">
        <v>120</v>
      </c>
      <c r="R3243" t="s">
        <v>87</v>
      </c>
      <c r="S3243" s="2">
        <v>44297.853321759256</v>
      </c>
      <c r="U3243" s="2">
        <v>44166.768460648149</v>
      </c>
      <c r="V3243" t="b">
        <v>0</v>
      </c>
      <c r="W3243" t="s">
        <v>141</v>
      </c>
      <c r="X3243" t="s">
        <v>3289</v>
      </c>
      <c r="Z3243" t="b">
        <v>0</v>
      </c>
      <c r="AA3243" t="s">
        <v>159</v>
      </c>
      <c r="AB3243" t="s">
        <v>38</v>
      </c>
      <c r="AC3243" t="b">
        <v>0</v>
      </c>
      <c r="AD3243" t="b">
        <v>0</v>
      </c>
      <c r="AE3243" s="3">
        <v>13950</v>
      </c>
      <c r="AF3243" s="3">
        <v>0</v>
      </c>
    </row>
    <row r="3244" spans="1:32" x14ac:dyDescent="0.3">
      <c r="A3244" t="s">
        <v>3853</v>
      </c>
      <c r="B3244" t="b">
        <v>0</v>
      </c>
      <c r="D3244" t="b">
        <v>0</v>
      </c>
      <c r="E3244" s="1">
        <v>44165</v>
      </c>
      <c r="F3244" t="b">
        <v>1</v>
      </c>
      <c r="G3244" t="s">
        <v>74</v>
      </c>
      <c r="H3244" t="b">
        <v>0</v>
      </c>
      <c r="I3244" s="2">
        <v>44151.874560185184</v>
      </c>
      <c r="J3244" t="b">
        <v>0</v>
      </c>
      <c r="K3244" t="b">
        <v>0</v>
      </c>
      <c r="L3244" t="s">
        <v>195</v>
      </c>
      <c r="M3244">
        <v>4</v>
      </c>
      <c r="N3244">
        <v>2020</v>
      </c>
      <c r="O3244" t="s">
        <v>34</v>
      </c>
      <c r="P3244" t="s">
        <v>34</v>
      </c>
      <c r="Q3244" t="s">
        <v>69</v>
      </c>
      <c r="R3244" t="s">
        <v>87</v>
      </c>
      <c r="S3244" s="2">
        <v>44297.838888888888</v>
      </c>
      <c r="U3244" s="2">
        <v>44167.982106481482</v>
      </c>
      <c r="V3244" t="b">
        <v>0</v>
      </c>
      <c r="W3244" t="s">
        <v>121</v>
      </c>
      <c r="X3244" t="s">
        <v>3854</v>
      </c>
      <c r="Z3244" t="b">
        <v>0</v>
      </c>
      <c r="AA3244" t="s">
        <v>74</v>
      </c>
      <c r="AB3244" t="s">
        <v>38</v>
      </c>
      <c r="AC3244" t="b">
        <v>0</v>
      </c>
      <c r="AD3244" t="b">
        <v>0</v>
      </c>
      <c r="AE3244" s="3">
        <v>130796</v>
      </c>
      <c r="AF3244" s="3">
        <v>0</v>
      </c>
    </row>
    <row r="3245" spans="1:32" x14ac:dyDescent="0.3">
      <c r="A3245" t="s">
        <v>4435</v>
      </c>
      <c r="B3245" t="b">
        <v>0</v>
      </c>
      <c r="D3245" t="b">
        <v>0</v>
      </c>
      <c r="E3245" s="1">
        <v>44165</v>
      </c>
      <c r="F3245" t="b">
        <v>1</v>
      </c>
      <c r="G3245" t="s">
        <v>229</v>
      </c>
      <c r="H3245" t="b">
        <v>1</v>
      </c>
      <c r="I3245" s="2">
        <v>43565.187002314815</v>
      </c>
      <c r="J3245" t="b">
        <v>0</v>
      </c>
      <c r="K3245" t="b">
        <v>0</v>
      </c>
      <c r="L3245" t="s">
        <v>195</v>
      </c>
      <c r="M3245">
        <v>4</v>
      </c>
      <c r="N3245">
        <v>2020</v>
      </c>
      <c r="O3245" t="s">
        <v>34</v>
      </c>
      <c r="P3245" t="s">
        <v>34</v>
      </c>
      <c r="Q3245" t="s">
        <v>69</v>
      </c>
      <c r="R3245" t="s">
        <v>87</v>
      </c>
      <c r="S3245" s="2">
        <v>44297.828460648147</v>
      </c>
      <c r="U3245" s="2">
        <v>43922.128229166665</v>
      </c>
      <c r="V3245" t="b">
        <v>0</v>
      </c>
      <c r="W3245" t="s">
        <v>83</v>
      </c>
      <c r="X3245" t="s">
        <v>4436</v>
      </c>
      <c r="Y3245" t="s">
        <v>1253</v>
      </c>
      <c r="Z3245" t="b">
        <v>0</v>
      </c>
      <c r="AA3245" t="s">
        <v>229</v>
      </c>
      <c r="AB3245" t="s">
        <v>38</v>
      </c>
      <c r="AC3245" t="b">
        <v>0</v>
      </c>
      <c r="AD3245" t="b">
        <v>0</v>
      </c>
      <c r="AE3245" s="3">
        <v>65437</v>
      </c>
      <c r="AF3245" s="3">
        <v>0</v>
      </c>
    </row>
    <row r="3246" spans="1:32" x14ac:dyDescent="0.3">
      <c r="A3246" t="s">
        <v>1352</v>
      </c>
      <c r="B3246" t="b">
        <v>0</v>
      </c>
      <c r="D3246" t="b">
        <v>0</v>
      </c>
      <c r="E3246" s="1">
        <v>44165</v>
      </c>
      <c r="F3246" t="b">
        <v>1</v>
      </c>
      <c r="G3246" t="s">
        <v>109</v>
      </c>
      <c r="H3246" t="b">
        <v>0</v>
      </c>
      <c r="I3246" s="2">
        <v>43851.399780092594</v>
      </c>
      <c r="J3246" t="b">
        <v>0</v>
      </c>
      <c r="K3246" t="b">
        <v>0</v>
      </c>
      <c r="L3246" t="s">
        <v>195</v>
      </c>
      <c r="M3246">
        <v>4</v>
      </c>
      <c r="N3246">
        <v>2020</v>
      </c>
      <c r="O3246" t="s">
        <v>34</v>
      </c>
      <c r="P3246" t="s">
        <v>34</v>
      </c>
      <c r="Q3246" t="s">
        <v>110</v>
      </c>
      <c r="R3246" t="s">
        <v>87</v>
      </c>
      <c r="S3246" s="2">
        <v>44297.8278587963</v>
      </c>
      <c r="U3246" s="2">
        <v>44167.879270833335</v>
      </c>
      <c r="V3246" t="b">
        <v>0</v>
      </c>
      <c r="W3246" t="s">
        <v>83</v>
      </c>
      <c r="X3246" t="s">
        <v>4460</v>
      </c>
      <c r="Z3246" t="b">
        <v>0</v>
      </c>
      <c r="AA3246" t="s">
        <v>159</v>
      </c>
      <c r="AB3246" t="s">
        <v>38</v>
      </c>
      <c r="AC3246" t="b">
        <v>1</v>
      </c>
      <c r="AD3246" t="b">
        <v>0</v>
      </c>
      <c r="AE3246" s="3">
        <v>5632</v>
      </c>
      <c r="AF3246" s="3">
        <v>0</v>
      </c>
    </row>
    <row r="3247" spans="1:32" x14ac:dyDescent="0.3">
      <c r="A3247" t="s">
        <v>299</v>
      </c>
      <c r="B3247" t="b">
        <v>0</v>
      </c>
      <c r="D3247" t="b">
        <v>0</v>
      </c>
      <c r="E3247" s="1">
        <v>44165</v>
      </c>
      <c r="F3247" t="b">
        <v>1</v>
      </c>
      <c r="G3247" t="s">
        <v>159</v>
      </c>
      <c r="H3247" t="b">
        <v>0</v>
      </c>
      <c r="I3247" s="2">
        <v>44165.708726851852</v>
      </c>
      <c r="J3247" t="b">
        <v>0</v>
      </c>
      <c r="K3247" t="b">
        <v>0</v>
      </c>
      <c r="L3247" t="s">
        <v>195</v>
      </c>
      <c r="M3247">
        <v>4</v>
      </c>
      <c r="N3247">
        <v>2020</v>
      </c>
      <c r="O3247" t="s">
        <v>5</v>
      </c>
      <c r="P3247" t="s">
        <v>5</v>
      </c>
      <c r="Q3247" t="s">
        <v>120</v>
      </c>
      <c r="R3247" t="s">
        <v>87</v>
      </c>
      <c r="S3247" s="2">
        <v>44296.95826388889</v>
      </c>
      <c r="V3247" t="b">
        <v>0</v>
      </c>
      <c r="W3247" t="s">
        <v>37</v>
      </c>
      <c r="X3247" t="s">
        <v>4924</v>
      </c>
      <c r="Z3247" t="b">
        <v>0</v>
      </c>
      <c r="AA3247" t="s">
        <v>159</v>
      </c>
      <c r="AB3247" t="s">
        <v>42</v>
      </c>
      <c r="AC3247" t="b">
        <v>0</v>
      </c>
      <c r="AD3247" t="b">
        <v>1</v>
      </c>
      <c r="AE3247" s="3">
        <v>4000</v>
      </c>
      <c r="AF3247" s="3">
        <v>4000</v>
      </c>
    </row>
    <row r="3248" spans="1:32" x14ac:dyDescent="0.3">
      <c r="A3248" t="s">
        <v>1188</v>
      </c>
      <c r="B3248" t="b">
        <v>0</v>
      </c>
      <c r="D3248" t="b">
        <v>0</v>
      </c>
      <c r="E3248" s="1">
        <v>44165</v>
      </c>
      <c r="F3248" t="b">
        <v>1</v>
      </c>
      <c r="G3248" t="s">
        <v>51</v>
      </c>
      <c r="H3248" t="b">
        <v>0</v>
      </c>
      <c r="I3248" s="2">
        <v>44165.575138888889</v>
      </c>
      <c r="J3248" t="b">
        <v>0</v>
      </c>
      <c r="K3248" t="b">
        <v>0</v>
      </c>
      <c r="L3248" t="s">
        <v>195</v>
      </c>
      <c r="M3248">
        <v>4</v>
      </c>
      <c r="N3248">
        <v>2020</v>
      </c>
      <c r="O3248" t="s">
        <v>5</v>
      </c>
      <c r="P3248" t="s">
        <v>5</v>
      </c>
      <c r="Q3248" t="s">
        <v>49</v>
      </c>
      <c r="R3248" t="s">
        <v>87</v>
      </c>
      <c r="S3248" s="2">
        <v>44297.838888888888</v>
      </c>
      <c r="U3248" s="2">
        <v>44165.90421296296</v>
      </c>
      <c r="V3248" t="b">
        <v>0</v>
      </c>
      <c r="W3248" t="s">
        <v>121</v>
      </c>
      <c r="X3248" t="s">
        <v>5668</v>
      </c>
      <c r="Z3248" t="b">
        <v>1</v>
      </c>
      <c r="AA3248" t="s">
        <v>51</v>
      </c>
      <c r="AB3248" t="s">
        <v>42</v>
      </c>
      <c r="AC3248" t="b">
        <v>0</v>
      </c>
      <c r="AD3248" t="b">
        <v>1</v>
      </c>
      <c r="AE3248" s="3">
        <v>49077.75</v>
      </c>
      <c r="AF3248" s="3">
        <v>49077.75</v>
      </c>
    </row>
    <row r="3249" spans="1:32" x14ac:dyDescent="0.3">
      <c r="A3249" t="s">
        <v>3858</v>
      </c>
      <c r="B3249" t="b">
        <v>0</v>
      </c>
      <c r="D3249" t="b">
        <v>0</v>
      </c>
      <c r="E3249" s="1">
        <v>44166</v>
      </c>
      <c r="F3249" t="b">
        <v>1</v>
      </c>
      <c r="G3249" t="s">
        <v>40</v>
      </c>
      <c r="H3249" t="b">
        <v>0</v>
      </c>
      <c r="I3249" s="2">
        <v>44110.869085648148</v>
      </c>
      <c r="J3249" t="b">
        <v>0</v>
      </c>
      <c r="K3249" t="b">
        <v>0</v>
      </c>
      <c r="L3249" t="s">
        <v>195</v>
      </c>
      <c r="M3249">
        <v>4</v>
      </c>
      <c r="N3249">
        <v>2020</v>
      </c>
      <c r="O3249" t="s">
        <v>34</v>
      </c>
      <c r="P3249" t="s">
        <v>34</v>
      </c>
      <c r="Q3249" t="s">
        <v>69</v>
      </c>
      <c r="R3249" t="s">
        <v>87</v>
      </c>
      <c r="S3249" s="2">
        <v>44302.595810185187</v>
      </c>
      <c r="U3249" s="2">
        <v>44168.719143518516</v>
      </c>
      <c r="V3249" t="b">
        <v>0</v>
      </c>
      <c r="W3249" t="s">
        <v>111</v>
      </c>
      <c r="X3249" t="s">
        <v>3859</v>
      </c>
      <c r="Z3249" t="b">
        <v>0</v>
      </c>
      <c r="AA3249" t="s">
        <v>40</v>
      </c>
      <c r="AB3249" t="s">
        <v>38</v>
      </c>
      <c r="AC3249" t="b">
        <v>0</v>
      </c>
      <c r="AD3249" t="b">
        <v>0</v>
      </c>
      <c r="AE3249" s="3">
        <v>119</v>
      </c>
      <c r="AF3249" s="3">
        <v>0</v>
      </c>
    </row>
    <row r="3250" spans="1:32" x14ac:dyDescent="0.3">
      <c r="A3250" t="s">
        <v>3085</v>
      </c>
      <c r="B3250" t="b">
        <v>1</v>
      </c>
      <c r="D3250" t="b">
        <v>0</v>
      </c>
      <c r="E3250" s="1">
        <v>44166</v>
      </c>
      <c r="F3250" t="b">
        <v>1</v>
      </c>
      <c r="G3250" t="s">
        <v>150</v>
      </c>
      <c r="H3250" t="b">
        <v>1</v>
      </c>
      <c r="I3250" s="2">
        <v>43781.975046296298</v>
      </c>
      <c r="J3250" t="b">
        <v>0</v>
      </c>
      <c r="K3250" t="b">
        <v>0</v>
      </c>
      <c r="L3250" t="s">
        <v>195</v>
      </c>
      <c r="M3250">
        <v>4</v>
      </c>
      <c r="N3250">
        <v>2020</v>
      </c>
      <c r="O3250" t="s">
        <v>5</v>
      </c>
      <c r="P3250" t="s">
        <v>5</v>
      </c>
      <c r="Q3250" t="s">
        <v>120</v>
      </c>
      <c r="R3250" t="s">
        <v>87</v>
      </c>
      <c r="S3250" s="2">
        <v>44296.95826388889</v>
      </c>
      <c r="U3250" s="2">
        <v>44167.566134259258</v>
      </c>
      <c r="V3250" t="b">
        <v>0</v>
      </c>
      <c r="W3250" t="s">
        <v>141</v>
      </c>
      <c r="X3250" t="s">
        <v>5967</v>
      </c>
      <c r="Z3250" t="b">
        <v>0</v>
      </c>
      <c r="AA3250" t="s">
        <v>123</v>
      </c>
      <c r="AB3250" t="s">
        <v>42</v>
      </c>
      <c r="AC3250" t="b">
        <v>0</v>
      </c>
      <c r="AD3250" t="b">
        <v>1</v>
      </c>
      <c r="AE3250" s="3">
        <v>98775</v>
      </c>
      <c r="AF3250" s="3">
        <v>98775</v>
      </c>
    </row>
    <row r="3251" spans="1:32" x14ac:dyDescent="0.3">
      <c r="A3251" t="s">
        <v>1025</v>
      </c>
      <c r="B3251" t="b">
        <v>0</v>
      </c>
      <c r="D3251" t="b">
        <v>0</v>
      </c>
      <c r="E3251" s="1">
        <v>44167</v>
      </c>
      <c r="F3251" t="b">
        <v>1</v>
      </c>
      <c r="G3251" t="s">
        <v>964</v>
      </c>
      <c r="H3251" t="b">
        <v>1</v>
      </c>
      <c r="I3251" s="2">
        <v>42766.828877314816</v>
      </c>
      <c r="J3251" t="b">
        <v>0</v>
      </c>
      <c r="K3251" t="b">
        <v>0</v>
      </c>
      <c r="L3251" t="s">
        <v>195</v>
      </c>
      <c r="M3251">
        <v>4</v>
      </c>
      <c r="N3251">
        <v>2020</v>
      </c>
      <c r="O3251" t="s">
        <v>5</v>
      </c>
      <c r="P3251" t="s">
        <v>5</v>
      </c>
      <c r="Q3251" t="s">
        <v>3016</v>
      </c>
      <c r="R3251" t="s">
        <v>109</v>
      </c>
      <c r="S3251" s="2">
        <v>44363.459814814814</v>
      </c>
      <c r="U3251" s="2">
        <v>44167.76258101852</v>
      </c>
      <c r="V3251" t="b">
        <v>0</v>
      </c>
      <c r="W3251" t="s">
        <v>98</v>
      </c>
      <c r="X3251" t="s">
        <v>1026</v>
      </c>
      <c r="Z3251" t="b">
        <v>0</v>
      </c>
      <c r="AA3251" t="s">
        <v>109</v>
      </c>
      <c r="AB3251" t="s">
        <v>42</v>
      </c>
      <c r="AC3251" t="b">
        <v>1</v>
      </c>
      <c r="AD3251" t="b">
        <v>1</v>
      </c>
      <c r="AE3251" s="3">
        <v>71399</v>
      </c>
      <c r="AF3251" s="3">
        <v>71399</v>
      </c>
    </row>
    <row r="3252" spans="1:32" x14ac:dyDescent="0.3">
      <c r="A3252" t="s">
        <v>594</v>
      </c>
      <c r="B3252" t="b">
        <v>0</v>
      </c>
      <c r="D3252" t="b">
        <v>0</v>
      </c>
      <c r="E3252" s="1">
        <v>44167</v>
      </c>
      <c r="F3252" t="b">
        <v>1</v>
      </c>
      <c r="G3252" t="s">
        <v>159</v>
      </c>
      <c r="H3252" t="b">
        <v>0</v>
      </c>
      <c r="I3252" s="2">
        <v>44167.646296296298</v>
      </c>
      <c r="J3252" t="b">
        <v>0</v>
      </c>
      <c r="K3252" t="b">
        <v>0</v>
      </c>
      <c r="L3252" t="s">
        <v>195</v>
      </c>
      <c r="M3252">
        <v>4</v>
      </c>
      <c r="N3252">
        <v>2020</v>
      </c>
      <c r="O3252" t="s">
        <v>5</v>
      </c>
      <c r="P3252" t="s">
        <v>5</v>
      </c>
      <c r="Q3252" t="s">
        <v>120</v>
      </c>
      <c r="R3252" t="s">
        <v>87</v>
      </c>
      <c r="S3252" s="2">
        <v>44296.95826388889</v>
      </c>
      <c r="U3252" s="2">
        <v>44172.599618055552</v>
      </c>
      <c r="V3252" t="b">
        <v>0</v>
      </c>
      <c r="W3252" t="s">
        <v>45</v>
      </c>
      <c r="X3252" t="s">
        <v>4915</v>
      </c>
      <c r="Z3252" t="b">
        <v>0</v>
      </c>
      <c r="AA3252" t="s">
        <v>159</v>
      </c>
      <c r="AB3252" t="s">
        <v>42</v>
      </c>
      <c r="AC3252" t="b">
        <v>0</v>
      </c>
      <c r="AD3252" t="b">
        <v>1</v>
      </c>
      <c r="AE3252" s="3">
        <v>16000</v>
      </c>
      <c r="AF3252" s="3">
        <v>16000</v>
      </c>
    </row>
    <row r="3253" spans="1:32" x14ac:dyDescent="0.3">
      <c r="A3253" t="s">
        <v>3771</v>
      </c>
      <c r="B3253" t="b">
        <v>0</v>
      </c>
      <c r="D3253" t="b">
        <v>0</v>
      </c>
      <c r="E3253" s="1">
        <v>44168</v>
      </c>
      <c r="F3253" t="b">
        <v>1</v>
      </c>
      <c r="G3253" t="s">
        <v>74</v>
      </c>
      <c r="H3253" t="b">
        <v>0</v>
      </c>
      <c r="I3253" s="2">
        <v>43600.576932870368</v>
      </c>
      <c r="J3253" t="b">
        <v>0</v>
      </c>
      <c r="K3253" t="b">
        <v>0</v>
      </c>
      <c r="L3253" t="s">
        <v>195</v>
      </c>
      <c r="M3253">
        <v>4</v>
      </c>
      <c r="N3253">
        <v>2020</v>
      </c>
      <c r="O3253" t="s">
        <v>34</v>
      </c>
      <c r="P3253" t="s">
        <v>34</v>
      </c>
      <c r="Q3253" t="s">
        <v>69</v>
      </c>
      <c r="R3253" t="s">
        <v>74</v>
      </c>
      <c r="S3253" s="2">
        <v>44186.741805555554</v>
      </c>
      <c r="U3253" s="2">
        <v>44186.741805555554</v>
      </c>
      <c r="V3253" t="b">
        <v>0</v>
      </c>
      <c r="W3253" t="s">
        <v>98</v>
      </c>
      <c r="X3253" t="s">
        <v>3772</v>
      </c>
      <c r="Z3253" t="b">
        <v>0</v>
      </c>
      <c r="AA3253" t="s">
        <v>74</v>
      </c>
      <c r="AB3253" t="s">
        <v>38</v>
      </c>
      <c r="AC3253" t="b">
        <v>0</v>
      </c>
      <c r="AD3253" t="b">
        <v>0</v>
      </c>
      <c r="AE3253" s="3">
        <v>65199</v>
      </c>
      <c r="AF3253" s="3">
        <v>0</v>
      </c>
    </row>
    <row r="3254" spans="1:32" x14ac:dyDescent="0.3">
      <c r="A3254" t="s">
        <v>3771</v>
      </c>
      <c r="B3254" t="b">
        <v>0</v>
      </c>
      <c r="D3254" t="b">
        <v>0</v>
      </c>
      <c r="E3254" s="1">
        <v>44168</v>
      </c>
      <c r="F3254" t="b">
        <v>1</v>
      </c>
      <c r="G3254" t="s">
        <v>40</v>
      </c>
      <c r="H3254" t="b">
        <v>0</v>
      </c>
      <c r="I3254" s="2">
        <v>44013.599259259259</v>
      </c>
      <c r="J3254" t="b">
        <v>0</v>
      </c>
      <c r="K3254" t="b">
        <v>0</v>
      </c>
      <c r="L3254" t="s">
        <v>195</v>
      </c>
      <c r="M3254">
        <v>4</v>
      </c>
      <c r="N3254">
        <v>2020</v>
      </c>
      <c r="O3254" t="s">
        <v>34</v>
      </c>
      <c r="P3254" t="s">
        <v>34</v>
      </c>
      <c r="Q3254" t="s">
        <v>69</v>
      </c>
      <c r="R3254" t="s">
        <v>74</v>
      </c>
      <c r="S3254" s="2">
        <v>44186.744074074071</v>
      </c>
      <c r="U3254" s="2">
        <v>44186.744074074071</v>
      </c>
      <c r="V3254" t="b">
        <v>0</v>
      </c>
      <c r="W3254" t="s">
        <v>98</v>
      </c>
      <c r="X3254" t="s">
        <v>3838</v>
      </c>
      <c r="Z3254" t="b">
        <v>0</v>
      </c>
      <c r="AA3254" t="s">
        <v>74</v>
      </c>
      <c r="AB3254" t="s">
        <v>38</v>
      </c>
      <c r="AC3254" t="b">
        <v>0</v>
      </c>
      <c r="AD3254" t="b">
        <v>0</v>
      </c>
      <c r="AE3254" s="3">
        <v>62449</v>
      </c>
      <c r="AF3254" s="3">
        <v>0</v>
      </c>
    </row>
    <row r="3255" spans="1:32" x14ac:dyDescent="0.3">
      <c r="A3255" t="s">
        <v>4452</v>
      </c>
      <c r="B3255" t="b">
        <v>0</v>
      </c>
      <c r="D3255" t="b">
        <v>0</v>
      </c>
      <c r="E3255" s="1">
        <v>44168</v>
      </c>
      <c r="F3255" t="b">
        <v>1</v>
      </c>
      <c r="G3255" t="s">
        <v>159</v>
      </c>
      <c r="H3255" t="b">
        <v>0</v>
      </c>
      <c r="I3255" s="2">
        <v>44168.54614583333</v>
      </c>
      <c r="J3255" t="b">
        <v>0</v>
      </c>
      <c r="K3255" t="b">
        <v>0</v>
      </c>
      <c r="L3255" t="s">
        <v>195</v>
      </c>
      <c r="M3255">
        <v>4</v>
      </c>
      <c r="N3255">
        <v>2020</v>
      </c>
      <c r="O3255" t="s">
        <v>5</v>
      </c>
      <c r="P3255" t="s">
        <v>5</v>
      </c>
      <c r="Q3255" t="s">
        <v>120</v>
      </c>
      <c r="R3255" t="s">
        <v>87</v>
      </c>
      <c r="S3255" s="2">
        <v>44296.95826388889</v>
      </c>
      <c r="V3255" t="b">
        <v>0</v>
      </c>
      <c r="W3255" t="s">
        <v>37</v>
      </c>
      <c r="X3255" t="s">
        <v>4916</v>
      </c>
      <c r="Z3255" t="b">
        <v>0</v>
      </c>
      <c r="AA3255" t="s">
        <v>159</v>
      </c>
      <c r="AB3255" t="s">
        <v>42</v>
      </c>
      <c r="AC3255" t="b">
        <v>0</v>
      </c>
      <c r="AD3255" t="b">
        <v>1</v>
      </c>
      <c r="AE3255" s="3">
        <v>16000</v>
      </c>
      <c r="AF3255" s="3">
        <v>16000</v>
      </c>
    </row>
    <row r="3256" spans="1:32" x14ac:dyDescent="0.3">
      <c r="A3256" t="s">
        <v>792</v>
      </c>
      <c r="B3256" t="b">
        <v>1</v>
      </c>
      <c r="D3256" t="b">
        <v>0</v>
      </c>
      <c r="E3256" s="1">
        <v>44168</v>
      </c>
      <c r="F3256" t="b">
        <v>1</v>
      </c>
      <c r="G3256" t="s">
        <v>1332</v>
      </c>
      <c r="H3256" t="b">
        <v>1</v>
      </c>
      <c r="I3256" s="2">
        <v>44105.014884259261</v>
      </c>
      <c r="J3256" t="b">
        <v>0</v>
      </c>
      <c r="K3256" t="b">
        <v>0</v>
      </c>
      <c r="L3256" t="s">
        <v>195</v>
      </c>
      <c r="M3256">
        <v>4</v>
      </c>
      <c r="N3256">
        <v>2020</v>
      </c>
      <c r="O3256" t="s">
        <v>5</v>
      </c>
      <c r="P3256" t="s">
        <v>5</v>
      </c>
      <c r="Q3256" t="s">
        <v>120</v>
      </c>
      <c r="R3256" t="s">
        <v>87</v>
      </c>
      <c r="S3256" s="2">
        <v>44296.95826388889</v>
      </c>
      <c r="U3256" s="2">
        <v>44169.021296296298</v>
      </c>
      <c r="V3256" t="b">
        <v>0</v>
      </c>
      <c r="W3256" t="s">
        <v>37</v>
      </c>
      <c r="X3256" t="s">
        <v>5916</v>
      </c>
      <c r="Z3256" t="b">
        <v>0</v>
      </c>
      <c r="AA3256" t="s">
        <v>1332</v>
      </c>
      <c r="AB3256" t="s">
        <v>42</v>
      </c>
      <c r="AC3256" t="b">
        <v>0</v>
      </c>
      <c r="AD3256" t="b">
        <v>1</v>
      </c>
      <c r="AE3256" s="3">
        <v>126080</v>
      </c>
      <c r="AF3256" s="3">
        <v>126080</v>
      </c>
    </row>
    <row r="3257" spans="1:32" x14ac:dyDescent="0.3">
      <c r="A3257" t="s">
        <v>173</v>
      </c>
      <c r="B3257" t="b">
        <v>0</v>
      </c>
      <c r="D3257" t="b">
        <v>0</v>
      </c>
      <c r="E3257" s="1">
        <v>44168</v>
      </c>
      <c r="F3257" t="b">
        <v>1</v>
      </c>
      <c r="G3257" t="s">
        <v>246</v>
      </c>
      <c r="H3257" t="b">
        <v>0</v>
      </c>
      <c r="I3257" s="2">
        <v>43803.15388888889</v>
      </c>
      <c r="J3257" t="b">
        <v>0</v>
      </c>
      <c r="K3257" t="b">
        <v>0</v>
      </c>
      <c r="L3257" t="s">
        <v>195</v>
      </c>
      <c r="M3257">
        <v>4</v>
      </c>
      <c r="N3257">
        <v>2020</v>
      </c>
      <c r="O3257" t="s">
        <v>5</v>
      </c>
      <c r="P3257" t="s">
        <v>5</v>
      </c>
      <c r="Q3257" t="s">
        <v>120</v>
      </c>
      <c r="R3257" t="s">
        <v>87</v>
      </c>
      <c r="S3257" s="2">
        <v>44297.8278587963</v>
      </c>
      <c r="U3257" s="2">
        <v>44168.785810185182</v>
      </c>
      <c r="V3257" t="b">
        <v>0</v>
      </c>
      <c r="W3257" t="s">
        <v>83</v>
      </c>
      <c r="X3257" t="s">
        <v>5947</v>
      </c>
      <c r="Z3257" t="b">
        <v>0</v>
      </c>
      <c r="AA3257" t="s">
        <v>222</v>
      </c>
      <c r="AB3257" t="s">
        <v>42</v>
      </c>
      <c r="AC3257" t="b">
        <v>0</v>
      </c>
      <c r="AD3257" t="b">
        <v>1</v>
      </c>
      <c r="AE3257" s="3">
        <v>64750</v>
      </c>
      <c r="AF3257" s="3">
        <v>64750</v>
      </c>
    </row>
    <row r="3258" spans="1:32" x14ac:dyDescent="0.3">
      <c r="A3258" t="s">
        <v>1383</v>
      </c>
      <c r="B3258" t="b">
        <v>0</v>
      </c>
      <c r="D3258" t="b">
        <v>0</v>
      </c>
      <c r="E3258" s="1">
        <v>44168</v>
      </c>
      <c r="F3258" t="b">
        <v>1</v>
      </c>
      <c r="G3258" t="s">
        <v>109</v>
      </c>
      <c r="H3258" t="b">
        <v>0</v>
      </c>
      <c r="I3258" s="2">
        <v>43654.448391203703</v>
      </c>
      <c r="J3258" t="b">
        <v>0</v>
      </c>
      <c r="K3258" t="b">
        <v>0</v>
      </c>
      <c r="L3258" t="s">
        <v>195</v>
      </c>
      <c r="M3258">
        <v>4</v>
      </c>
      <c r="N3258">
        <v>2020</v>
      </c>
      <c r="O3258" t="s">
        <v>5</v>
      </c>
      <c r="P3258" t="s">
        <v>5</v>
      </c>
      <c r="Q3258" t="s">
        <v>120</v>
      </c>
      <c r="R3258" t="s">
        <v>109</v>
      </c>
      <c r="S3258" s="2">
        <v>44370.381539351853</v>
      </c>
      <c r="U3258" s="2">
        <v>44169.454293981478</v>
      </c>
      <c r="V3258" t="b">
        <v>0</v>
      </c>
      <c r="W3258" t="s">
        <v>83</v>
      </c>
      <c r="X3258" t="s">
        <v>5959</v>
      </c>
      <c r="Z3258" t="b">
        <v>0</v>
      </c>
      <c r="AA3258" t="s">
        <v>109</v>
      </c>
      <c r="AB3258" t="s">
        <v>42</v>
      </c>
      <c r="AC3258" t="b">
        <v>1</v>
      </c>
      <c r="AD3258" t="b">
        <v>1</v>
      </c>
      <c r="AE3258" s="3">
        <v>93455</v>
      </c>
      <c r="AF3258" s="3">
        <v>93455</v>
      </c>
    </row>
    <row r="3259" spans="1:32" x14ac:dyDescent="0.3">
      <c r="A3259" t="s">
        <v>401</v>
      </c>
      <c r="B3259" t="b">
        <v>0</v>
      </c>
      <c r="D3259" t="b">
        <v>0</v>
      </c>
      <c r="E3259" s="1">
        <v>44169</v>
      </c>
      <c r="F3259" t="b">
        <v>1</v>
      </c>
      <c r="G3259" t="s">
        <v>74</v>
      </c>
      <c r="H3259" t="b">
        <v>0</v>
      </c>
      <c r="I3259" s="2">
        <v>42514.033692129633</v>
      </c>
      <c r="J3259" t="b">
        <v>0</v>
      </c>
      <c r="K3259" t="b">
        <v>0</v>
      </c>
      <c r="L3259" t="s">
        <v>195</v>
      </c>
      <c r="M3259">
        <v>4</v>
      </c>
      <c r="N3259">
        <v>2020</v>
      </c>
      <c r="O3259" t="s">
        <v>5</v>
      </c>
      <c r="P3259" t="s">
        <v>5</v>
      </c>
      <c r="Q3259" t="s">
        <v>5977</v>
      </c>
      <c r="R3259" t="s">
        <v>87</v>
      </c>
      <c r="S3259" s="2">
        <v>44297.8278587963</v>
      </c>
      <c r="U3259" s="2">
        <v>44169.903622685182</v>
      </c>
      <c r="V3259" t="b">
        <v>0</v>
      </c>
      <c r="W3259" t="s">
        <v>83</v>
      </c>
      <c r="X3259" t="s">
        <v>402</v>
      </c>
      <c r="Z3259" t="b">
        <v>1</v>
      </c>
      <c r="AA3259" t="s">
        <v>229</v>
      </c>
      <c r="AB3259" t="s">
        <v>42</v>
      </c>
      <c r="AC3259" t="b">
        <v>0</v>
      </c>
      <c r="AD3259" t="b">
        <v>1</v>
      </c>
      <c r="AE3259" s="3">
        <v>83777.740000000005</v>
      </c>
      <c r="AF3259" s="3">
        <v>83777.740000000005</v>
      </c>
    </row>
    <row r="3260" spans="1:32" x14ac:dyDescent="0.3">
      <c r="A3260" t="s">
        <v>1249</v>
      </c>
      <c r="B3260" t="b">
        <v>0</v>
      </c>
      <c r="D3260" t="b">
        <v>0</v>
      </c>
      <c r="E3260" s="1">
        <v>44169</v>
      </c>
      <c r="F3260" t="b">
        <v>1</v>
      </c>
      <c r="G3260" t="s">
        <v>159</v>
      </c>
      <c r="H3260" t="b">
        <v>0</v>
      </c>
      <c r="I3260" s="2">
        <v>44169.567141203705</v>
      </c>
      <c r="J3260" t="b">
        <v>0</v>
      </c>
      <c r="K3260" t="b">
        <v>0</v>
      </c>
      <c r="L3260" t="s">
        <v>195</v>
      </c>
      <c r="M3260">
        <v>4</v>
      </c>
      <c r="N3260">
        <v>2020</v>
      </c>
      <c r="O3260" t="s">
        <v>34</v>
      </c>
      <c r="P3260" t="s">
        <v>34</v>
      </c>
      <c r="Q3260" t="s">
        <v>120</v>
      </c>
      <c r="R3260" t="s">
        <v>87</v>
      </c>
      <c r="S3260" s="2">
        <v>44296.959062499998</v>
      </c>
      <c r="U3260" s="2">
        <v>44169.574444444443</v>
      </c>
      <c r="V3260" t="b">
        <v>0</v>
      </c>
      <c r="W3260" t="s">
        <v>45</v>
      </c>
      <c r="X3260" t="s">
        <v>3168</v>
      </c>
      <c r="Z3260" t="b">
        <v>0</v>
      </c>
      <c r="AA3260" t="s">
        <v>159</v>
      </c>
      <c r="AB3260" t="s">
        <v>38</v>
      </c>
      <c r="AC3260" t="b">
        <v>0</v>
      </c>
      <c r="AD3260" t="b">
        <v>0</v>
      </c>
      <c r="AE3260" s="3">
        <v>4600</v>
      </c>
      <c r="AF3260" s="3">
        <v>0</v>
      </c>
    </row>
    <row r="3261" spans="1:32" x14ac:dyDescent="0.3">
      <c r="A3261" t="s">
        <v>5505</v>
      </c>
      <c r="B3261" t="b">
        <v>0</v>
      </c>
      <c r="D3261" t="b">
        <v>0</v>
      </c>
      <c r="E3261" s="1">
        <v>44169</v>
      </c>
      <c r="F3261" t="b">
        <v>1</v>
      </c>
      <c r="G3261" t="s">
        <v>40</v>
      </c>
      <c r="H3261" t="b">
        <v>0</v>
      </c>
      <c r="I3261" s="2">
        <v>44126.773321759261</v>
      </c>
      <c r="J3261" t="b">
        <v>0</v>
      </c>
      <c r="K3261" t="b">
        <v>0</v>
      </c>
      <c r="L3261" t="s">
        <v>195</v>
      </c>
      <c r="M3261">
        <v>4</v>
      </c>
      <c r="N3261">
        <v>2020</v>
      </c>
      <c r="O3261" t="s">
        <v>5</v>
      </c>
      <c r="P3261" t="s">
        <v>5</v>
      </c>
      <c r="Q3261" t="s">
        <v>69</v>
      </c>
      <c r="R3261" t="s">
        <v>87</v>
      </c>
      <c r="S3261" s="2">
        <v>44297.838888888888</v>
      </c>
      <c r="U3261" s="2">
        <v>44169.830972222226</v>
      </c>
      <c r="V3261" t="b">
        <v>0</v>
      </c>
      <c r="W3261" t="s">
        <v>121</v>
      </c>
      <c r="X3261" t="s">
        <v>5664</v>
      </c>
      <c r="Z3261" t="b">
        <v>1</v>
      </c>
      <c r="AA3261" t="s">
        <v>74</v>
      </c>
      <c r="AB3261" t="s">
        <v>42</v>
      </c>
      <c r="AC3261" t="b">
        <v>0</v>
      </c>
      <c r="AD3261" t="b">
        <v>1</v>
      </c>
      <c r="AE3261" s="3">
        <v>220521.18</v>
      </c>
      <c r="AF3261" s="3">
        <v>220521.18</v>
      </c>
    </row>
    <row r="3262" spans="1:32" x14ac:dyDescent="0.3">
      <c r="A3262" t="s">
        <v>594</v>
      </c>
      <c r="B3262" t="b">
        <v>0</v>
      </c>
      <c r="D3262" t="b">
        <v>0</v>
      </c>
      <c r="E3262" s="1">
        <v>44171</v>
      </c>
      <c r="F3262" t="b">
        <v>1</v>
      </c>
      <c r="G3262" t="s">
        <v>222</v>
      </c>
      <c r="H3262" t="b">
        <v>0</v>
      </c>
      <c r="I3262" s="2">
        <v>44074.562337962961</v>
      </c>
      <c r="J3262" t="b">
        <v>0</v>
      </c>
      <c r="K3262" t="b">
        <v>0</v>
      </c>
      <c r="L3262" t="s">
        <v>195</v>
      </c>
      <c r="M3262">
        <v>4</v>
      </c>
      <c r="N3262">
        <v>2020</v>
      </c>
      <c r="O3262" t="s">
        <v>5</v>
      </c>
      <c r="P3262" t="s">
        <v>5</v>
      </c>
      <c r="Q3262" t="s">
        <v>120</v>
      </c>
      <c r="R3262" t="s">
        <v>87</v>
      </c>
      <c r="S3262" s="2">
        <v>44296.95826388889</v>
      </c>
      <c r="U3262" s="2">
        <v>44172.273981481485</v>
      </c>
      <c r="V3262" t="b">
        <v>0</v>
      </c>
      <c r="W3262" t="s">
        <v>5746</v>
      </c>
      <c r="X3262" t="s">
        <v>5747</v>
      </c>
      <c r="Z3262" t="b">
        <v>0</v>
      </c>
      <c r="AA3262" t="s">
        <v>222</v>
      </c>
      <c r="AB3262" t="s">
        <v>42</v>
      </c>
      <c r="AC3262" t="b">
        <v>0</v>
      </c>
      <c r="AD3262" t="b">
        <v>1</v>
      </c>
      <c r="AE3262" s="3">
        <v>31247.13</v>
      </c>
      <c r="AF3262" s="3">
        <v>31247.13</v>
      </c>
    </row>
    <row r="3263" spans="1:32" x14ac:dyDescent="0.3">
      <c r="A3263" t="s">
        <v>427</v>
      </c>
      <c r="B3263" t="b">
        <v>1</v>
      </c>
      <c r="D3263" t="b">
        <v>0</v>
      </c>
      <c r="E3263" s="1">
        <v>44172</v>
      </c>
      <c r="F3263" t="b">
        <v>1</v>
      </c>
      <c r="G3263" t="s">
        <v>123</v>
      </c>
      <c r="H3263" t="b">
        <v>0</v>
      </c>
      <c r="I3263" s="2">
        <v>44139.850648148145</v>
      </c>
      <c r="J3263" t="b">
        <v>0</v>
      </c>
      <c r="K3263" t="b">
        <v>0</v>
      </c>
      <c r="L3263" t="s">
        <v>195</v>
      </c>
      <c r="M3263">
        <v>4</v>
      </c>
      <c r="N3263">
        <v>2020</v>
      </c>
      <c r="O3263" t="s">
        <v>5</v>
      </c>
      <c r="P3263" t="s">
        <v>5</v>
      </c>
      <c r="Q3263" t="s">
        <v>120</v>
      </c>
      <c r="R3263" t="s">
        <v>87</v>
      </c>
      <c r="S3263" s="2">
        <v>44296.95826388889</v>
      </c>
      <c r="U3263" s="2">
        <v>44186.715694444443</v>
      </c>
      <c r="V3263" t="b">
        <v>0</v>
      </c>
      <c r="W3263" t="s">
        <v>141</v>
      </c>
      <c r="X3263" t="s">
        <v>5911</v>
      </c>
      <c r="Z3263" t="b">
        <v>0</v>
      </c>
      <c r="AA3263" t="s">
        <v>123</v>
      </c>
      <c r="AB3263" t="s">
        <v>42</v>
      </c>
      <c r="AC3263" t="b">
        <v>0</v>
      </c>
      <c r="AD3263" t="b">
        <v>1</v>
      </c>
      <c r="AE3263" s="3">
        <v>140000</v>
      </c>
      <c r="AF3263" s="3">
        <v>140000</v>
      </c>
    </row>
    <row r="3264" spans="1:32" x14ac:dyDescent="0.3">
      <c r="A3264" t="s">
        <v>5917</v>
      </c>
      <c r="B3264" t="b">
        <v>1</v>
      </c>
      <c r="D3264" t="b">
        <v>0</v>
      </c>
      <c r="E3264" s="1">
        <v>44172</v>
      </c>
      <c r="F3264" t="b">
        <v>1</v>
      </c>
      <c r="G3264" t="s">
        <v>123</v>
      </c>
      <c r="H3264" t="b">
        <v>1</v>
      </c>
      <c r="I3264" s="2">
        <v>44152.828125</v>
      </c>
      <c r="J3264" t="b">
        <v>0</v>
      </c>
      <c r="K3264" t="b">
        <v>0</v>
      </c>
      <c r="L3264" t="s">
        <v>195</v>
      </c>
      <c r="M3264">
        <v>4</v>
      </c>
      <c r="N3264">
        <v>2020</v>
      </c>
      <c r="O3264" t="s">
        <v>5</v>
      </c>
      <c r="P3264" t="s">
        <v>5</v>
      </c>
      <c r="Q3264" t="s">
        <v>120</v>
      </c>
      <c r="R3264" t="s">
        <v>87</v>
      </c>
      <c r="S3264" s="2">
        <v>44296.95826388889</v>
      </c>
      <c r="U3264" s="2">
        <v>44173.2</v>
      </c>
      <c r="V3264" t="b">
        <v>0</v>
      </c>
      <c r="W3264" t="s">
        <v>37</v>
      </c>
      <c r="X3264" t="s">
        <v>5918</v>
      </c>
      <c r="Z3264" t="b">
        <v>0</v>
      </c>
      <c r="AA3264" t="s">
        <v>123</v>
      </c>
      <c r="AB3264" t="s">
        <v>42</v>
      </c>
      <c r="AC3264" t="b">
        <v>0</v>
      </c>
      <c r="AD3264" t="b">
        <v>1</v>
      </c>
      <c r="AE3264" s="3">
        <v>161000</v>
      </c>
      <c r="AF3264" s="3">
        <v>161000</v>
      </c>
    </row>
    <row r="3265" spans="1:32" x14ac:dyDescent="0.3">
      <c r="A3265" t="s">
        <v>5950</v>
      </c>
      <c r="B3265" t="b">
        <v>0</v>
      </c>
      <c r="D3265" t="b">
        <v>0</v>
      </c>
      <c r="E3265" s="1">
        <v>44172</v>
      </c>
      <c r="F3265" t="b">
        <v>1</v>
      </c>
      <c r="G3265" t="s">
        <v>1332</v>
      </c>
      <c r="H3265" t="b">
        <v>1</v>
      </c>
      <c r="I3265" s="2">
        <v>44113.725798611114</v>
      </c>
      <c r="J3265" t="b">
        <v>0</v>
      </c>
      <c r="K3265" t="b">
        <v>0</v>
      </c>
      <c r="L3265" t="s">
        <v>195</v>
      </c>
      <c r="M3265">
        <v>4</v>
      </c>
      <c r="N3265">
        <v>2020</v>
      </c>
      <c r="O3265" t="s">
        <v>5</v>
      </c>
      <c r="P3265" t="s">
        <v>5</v>
      </c>
      <c r="Q3265" t="s">
        <v>120</v>
      </c>
      <c r="R3265" t="s">
        <v>87</v>
      </c>
      <c r="S3265" s="2">
        <v>44296.95826388889</v>
      </c>
      <c r="U3265" s="2">
        <v>44172.779178240744</v>
      </c>
      <c r="V3265" t="b">
        <v>0</v>
      </c>
      <c r="W3265" t="s">
        <v>50</v>
      </c>
      <c r="X3265" t="s">
        <v>5952</v>
      </c>
      <c r="Z3265" t="b">
        <v>0</v>
      </c>
      <c r="AA3265" t="s">
        <v>1332</v>
      </c>
      <c r="AB3265" t="s">
        <v>42</v>
      </c>
      <c r="AC3265" t="b">
        <v>0</v>
      </c>
      <c r="AD3265" t="b">
        <v>1</v>
      </c>
      <c r="AE3265" s="3">
        <v>168632</v>
      </c>
      <c r="AF3265" s="3">
        <v>168632</v>
      </c>
    </row>
    <row r="3266" spans="1:32" x14ac:dyDescent="0.3">
      <c r="A3266" t="s">
        <v>858</v>
      </c>
      <c r="B3266" t="b">
        <v>0</v>
      </c>
      <c r="D3266" t="b">
        <v>0</v>
      </c>
      <c r="E3266" s="1">
        <v>44173</v>
      </c>
      <c r="F3266" t="b">
        <v>1</v>
      </c>
      <c r="G3266" t="s">
        <v>40</v>
      </c>
      <c r="H3266" t="b">
        <v>0</v>
      </c>
      <c r="I3266" s="2">
        <v>44130.771273148152</v>
      </c>
      <c r="J3266" t="b">
        <v>0</v>
      </c>
      <c r="K3266" t="b">
        <v>0</v>
      </c>
      <c r="L3266" t="s">
        <v>195</v>
      </c>
      <c r="M3266">
        <v>4</v>
      </c>
      <c r="N3266">
        <v>2020</v>
      </c>
      <c r="O3266" t="s">
        <v>5</v>
      </c>
      <c r="P3266" t="s">
        <v>5</v>
      </c>
      <c r="Q3266" t="s">
        <v>69</v>
      </c>
      <c r="R3266" t="s">
        <v>87</v>
      </c>
      <c r="S3266" s="2">
        <v>44297.838888888888</v>
      </c>
      <c r="U3266" s="2">
        <v>44173.86928240741</v>
      </c>
      <c r="V3266" t="b">
        <v>0</v>
      </c>
      <c r="W3266" t="s">
        <v>121</v>
      </c>
      <c r="X3266" t="s">
        <v>5648</v>
      </c>
      <c r="Z3266" t="b">
        <v>1</v>
      </c>
      <c r="AA3266" t="s">
        <v>74</v>
      </c>
      <c r="AB3266" t="s">
        <v>42</v>
      </c>
      <c r="AC3266" t="b">
        <v>0</v>
      </c>
      <c r="AD3266" t="b">
        <v>1</v>
      </c>
      <c r="AE3266" s="3">
        <v>65215.26</v>
      </c>
      <c r="AF3266" s="3">
        <v>65215.26</v>
      </c>
    </row>
    <row r="3267" spans="1:32" x14ac:dyDescent="0.3">
      <c r="A3267" t="s">
        <v>1261</v>
      </c>
      <c r="B3267" t="b">
        <v>1</v>
      </c>
      <c r="C3267" t="s">
        <v>1284</v>
      </c>
      <c r="D3267" t="b">
        <v>0</v>
      </c>
      <c r="E3267" s="1">
        <v>44173</v>
      </c>
      <c r="F3267" t="b">
        <v>1</v>
      </c>
      <c r="G3267" t="s">
        <v>179</v>
      </c>
      <c r="H3267" t="b">
        <v>1</v>
      </c>
      <c r="I3267" s="2">
        <v>44125.154513888891</v>
      </c>
      <c r="J3267" t="b">
        <v>0</v>
      </c>
      <c r="K3267" t="b">
        <v>0</v>
      </c>
      <c r="L3267" t="s">
        <v>195</v>
      </c>
      <c r="M3267">
        <v>4</v>
      </c>
      <c r="N3267">
        <v>2020</v>
      </c>
      <c r="O3267" t="s">
        <v>5</v>
      </c>
      <c r="P3267" t="s">
        <v>5</v>
      </c>
      <c r="Q3267" t="s">
        <v>120</v>
      </c>
      <c r="R3267" t="s">
        <v>87</v>
      </c>
      <c r="S3267" s="2">
        <v>44297.83829861111</v>
      </c>
      <c r="U3267" s="2">
        <v>44176.864305555559</v>
      </c>
      <c r="V3267" t="b">
        <v>0</v>
      </c>
      <c r="W3267" t="s">
        <v>121</v>
      </c>
      <c r="X3267" t="s">
        <v>5963</v>
      </c>
      <c r="Z3267" t="b">
        <v>0</v>
      </c>
      <c r="AA3267" t="s">
        <v>179</v>
      </c>
      <c r="AB3267" t="s">
        <v>42</v>
      </c>
      <c r="AC3267" t="b">
        <v>0</v>
      </c>
      <c r="AD3267" t="b">
        <v>1</v>
      </c>
      <c r="AE3267" s="3">
        <v>128000</v>
      </c>
      <c r="AF3267" s="3">
        <v>128000</v>
      </c>
    </row>
    <row r="3268" spans="1:32" x14ac:dyDescent="0.3">
      <c r="A3268" t="s">
        <v>4406</v>
      </c>
      <c r="B3268" t="b">
        <v>0</v>
      </c>
      <c r="D3268" t="b">
        <v>0</v>
      </c>
      <c r="E3268" s="1">
        <v>44174</v>
      </c>
      <c r="F3268" t="b">
        <v>1</v>
      </c>
      <c r="G3268" t="s">
        <v>40</v>
      </c>
      <c r="H3268" t="b">
        <v>1</v>
      </c>
      <c r="I3268" s="2">
        <v>43945.852708333332</v>
      </c>
      <c r="J3268" t="b">
        <v>0</v>
      </c>
      <c r="K3268" t="b">
        <v>0</v>
      </c>
      <c r="L3268" t="s">
        <v>195</v>
      </c>
      <c r="M3268">
        <v>4</v>
      </c>
      <c r="N3268">
        <v>2020</v>
      </c>
      <c r="O3268" t="s">
        <v>34</v>
      </c>
      <c r="P3268" t="s">
        <v>34</v>
      </c>
      <c r="Q3268" t="s">
        <v>69</v>
      </c>
      <c r="R3268" t="s">
        <v>87</v>
      </c>
      <c r="S3268" s="2">
        <v>44297.828460648147</v>
      </c>
      <c r="U3268" s="2">
        <v>44174.715879629628</v>
      </c>
      <c r="V3268" t="b">
        <v>0</v>
      </c>
      <c r="W3268" t="s">
        <v>83</v>
      </c>
      <c r="X3268" t="s">
        <v>4407</v>
      </c>
      <c r="Z3268" t="b">
        <v>0</v>
      </c>
      <c r="AA3268" t="s">
        <v>74</v>
      </c>
      <c r="AB3268" t="s">
        <v>38</v>
      </c>
      <c r="AC3268" t="b">
        <v>0</v>
      </c>
      <c r="AD3268" t="b">
        <v>0</v>
      </c>
      <c r="AE3268" s="3">
        <v>64787</v>
      </c>
      <c r="AF3268" s="3">
        <v>0</v>
      </c>
    </row>
    <row r="3269" spans="1:32" x14ac:dyDescent="0.3">
      <c r="A3269" t="s">
        <v>594</v>
      </c>
      <c r="B3269" t="b">
        <v>0</v>
      </c>
      <c r="D3269" t="b">
        <v>0</v>
      </c>
      <c r="E3269" s="1">
        <v>44174</v>
      </c>
      <c r="F3269" t="b">
        <v>1</v>
      </c>
      <c r="G3269" t="s">
        <v>159</v>
      </c>
      <c r="H3269" t="b">
        <v>0</v>
      </c>
      <c r="I3269" s="2">
        <v>44160.773657407408</v>
      </c>
      <c r="J3269" t="b">
        <v>0</v>
      </c>
      <c r="K3269" t="b">
        <v>0</v>
      </c>
      <c r="L3269" t="s">
        <v>195</v>
      </c>
      <c r="M3269">
        <v>4</v>
      </c>
      <c r="N3269">
        <v>2020</v>
      </c>
      <c r="O3269" t="s">
        <v>5</v>
      </c>
      <c r="P3269" t="s">
        <v>5</v>
      </c>
      <c r="Q3269" t="s">
        <v>120</v>
      </c>
      <c r="R3269" t="s">
        <v>87</v>
      </c>
      <c r="S3269" s="2">
        <v>44296.95826388889</v>
      </c>
      <c r="U3269" s="2">
        <v>44174.768472222226</v>
      </c>
      <c r="V3269" t="b">
        <v>0</v>
      </c>
      <c r="W3269" t="s">
        <v>98</v>
      </c>
      <c r="X3269" t="s">
        <v>5047</v>
      </c>
      <c r="Z3269" t="b">
        <v>0</v>
      </c>
      <c r="AA3269" t="s">
        <v>159</v>
      </c>
      <c r="AB3269" t="s">
        <v>42</v>
      </c>
      <c r="AC3269" t="b">
        <v>0</v>
      </c>
      <c r="AD3269" t="b">
        <v>1</v>
      </c>
      <c r="AE3269" s="3">
        <v>5220</v>
      </c>
      <c r="AF3269" s="3">
        <v>5220</v>
      </c>
    </row>
    <row r="3270" spans="1:32" x14ac:dyDescent="0.3">
      <c r="A3270" t="s">
        <v>770</v>
      </c>
      <c r="B3270" t="b">
        <v>0</v>
      </c>
      <c r="D3270" t="b">
        <v>0</v>
      </c>
      <c r="E3270" s="1">
        <v>44175</v>
      </c>
      <c r="F3270" t="b">
        <v>1</v>
      </c>
      <c r="G3270" t="s">
        <v>159</v>
      </c>
      <c r="H3270" t="b">
        <v>0</v>
      </c>
      <c r="I3270" s="2">
        <v>44145.766134259262</v>
      </c>
      <c r="J3270" t="b">
        <v>0</v>
      </c>
      <c r="K3270" t="b">
        <v>0</v>
      </c>
      <c r="L3270" t="s">
        <v>195</v>
      </c>
      <c r="M3270">
        <v>4</v>
      </c>
      <c r="N3270">
        <v>2020</v>
      </c>
      <c r="O3270" t="s">
        <v>34</v>
      </c>
      <c r="P3270" t="s">
        <v>34</v>
      </c>
      <c r="Q3270" t="s">
        <v>120</v>
      </c>
      <c r="R3270" t="s">
        <v>87</v>
      </c>
      <c r="S3270" s="2">
        <v>44297.837673611109</v>
      </c>
      <c r="U3270" s="2">
        <v>44179.659050925926</v>
      </c>
      <c r="V3270" t="b">
        <v>0</v>
      </c>
      <c r="W3270" t="s">
        <v>121</v>
      </c>
      <c r="X3270" t="s">
        <v>3173</v>
      </c>
      <c r="Z3270" t="b">
        <v>0</v>
      </c>
      <c r="AA3270" t="s">
        <v>159</v>
      </c>
      <c r="AB3270" t="s">
        <v>38</v>
      </c>
      <c r="AC3270" t="b">
        <v>0</v>
      </c>
      <c r="AD3270" t="b">
        <v>0</v>
      </c>
      <c r="AE3270" s="3">
        <v>19200</v>
      </c>
      <c r="AF3270" s="3">
        <v>0</v>
      </c>
    </row>
    <row r="3271" spans="1:32" x14ac:dyDescent="0.3">
      <c r="A3271" t="s">
        <v>5075</v>
      </c>
      <c r="B3271" t="b">
        <v>0</v>
      </c>
      <c r="D3271" t="b">
        <v>0</v>
      </c>
      <c r="E3271" s="1">
        <v>44175</v>
      </c>
      <c r="F3271" t="b">
        <v>1</v>
      </c>
      <c r="G3271" t="s">
        <v>51</v>
      </c>
      <c r="H3271" t="b">
        <v>0</v>
      </c>
      <c r="I3271" s="2">
        <v>44154.680393518516</v>
      </c>
      <c r="J3271" t="b">
        <v>0</v>
      </c>
      <c r="K3271" t="b">
        <v>0</v>
      </c>
      <c r="L3271" t="s">
        <v>195</v>
      </c>
      <c r="M3271">
        <v>4</v>
      </c>
      <c r="N3271">
        <v>2020</v>
      </c>
      <c r="O3271" t="s">
        <v>5</v>
      </c>
      <c r="P3271" t="s">
        <v>5</v>
      </c>
      <c r="Q3271" t="s">
        <v>49</v>
      </c>
      <c r="R3271" t="s">
        <v>87</v>
      </c>
      <c r="S3271" s="2">
        <v>44297.838888888888</v>
      </c>
      <c r="U3271" s="2">
        <v>44175.634004629632</v>
      </c>
      <c r="V3271" t="b">
        <v>0</v>
      </c>
      <c r="W3271" t="s">
        <v>121</v>
      </c>
      <c r="X3271" t="s">
        <v>5130</v>
      </c>
      <c r="Z3271" t="b">
        <v>0</v>
      </c>
      <c r="AA3271" t="s">
        <v>51</v>
      </c>
      <c r="AB3271" t="s">
        <v>42</v>
      </c>
      <c r="AC3271" t="b">
        <v>0</v>
      </c>
      <c r="AD3271" t="b">
        <v>1</v>
      </c>
      <c r="AE3271" s="3">
        <v>65398</v>
      </c>
      <c r="AF3271" s="3">
        <v>65398</v>
      </c>
    </row>
    <row r="3272" spans="1:32" x14ac:dyDescent="0.3">
      <c r="A3272" t="s">
        <v>5921</v>
      </c>
      <c r="B3272" t="b">
        <v>1</v>
      </c>
      <c r="D3272" t="b">
        <v>0</v>
      </c>
      <c r="E3272" s="1">
        <v>44175</v>
      </c>
      <c r="F3272" t="b">
        <v>1</v>
      </c>
      <c r="G3272" t="s">
        <v>1034</v>
      </c>
      <c r="H3272" t="b">
        <v>1</v>
      </c>
      <c r="I3272" s="2">
        <v>44046.759305555555</v>
      </c>
      <c r="J3272" t="b">
        <v>0</v>
      </c>
      <c r="K3272" t="b">
        <v>0</v>
      </c>
      <c r="L3272" t="s">
        <v>195</v>
      </c>
      <c r="M3272">
        <v>4</v>
      </c>
      <c r="N3272">
        <v>2020</v>
      </c>
      <c r="O3272" t="s">
        <v>5</v>
      </c>
      <c r="P3272" t="s">
        <v>5</v>
      </c>
      <c r="Q3272" t="s">
        <v>120</v>
      </c>
      <c r="R3272" t="s">
        <v>87</v>
      </c>
      <c r="S3272" s="2">
        <v>44297.83829861111</v>
      </c>
      <c r="U3272" s="2">
        <v>44175.659768518519</v>
      </c>
      <c r="V3272" t="b">
        <v>0</v>
      </c>
      <c r="W3272" t="s">
        <v>121</v>
      </c>
      <c r="X3272" t="s">
        <v>5922</v>
      </c>
      <c r="Z3272" t="b">
        <v>0</v>
      </c>
      <c r="AA3272" t="s">
        <v>1034</v>
      </c>
      <c r="AB3272" t="s">
        <v>42</v>
      </c>
      <c r="AC3272" t="b">
        <v>0</v>
      </c>
      <c r="AD3272" t="b">
        <v>1</v>
      </c>
      <c r="AE3272" s="3">
        <v>46119</v>
      </c>
      <c r="AF3272" s="3">
        <v>46119</v>
      </c>
    </row>
    <row r="3273" spans="1:32" x14ac:dyDescent="0.3">
      <c r="A3273" t="s">
        <v>2898</v>
      </c>
      <c r="B3273" t="b">
        <v>0</v>
      </c>
      <c r="D3273" t="b">
        <v>0</v>
      </c>
      <c r="E3273" s="1">
        <v>44176</v>
      </c>
      <c r="F3273" t="b">
        <v>1</v>
      </c>
      <c r="G3273" t="s">
        <v>159</v>
      </c>
      <c r="H3273" t="b">
        <v>0</v>
      </c>
      <c r="I3273" s="2">
        <v>44097.602407407408</v>
      </c>
      <c r="J3273" t="b">
        <v>0</v>
      </c>
      <c r="K3273" t="b">
        <v>0</v>
      </c>
      <c r="L3273" t="s">
        <v>195</v>
      </c>
      <c r="M3273">
        <v>4</v>
      </c>
      <c r="N3273">
        <v>2020</v>
      </c>
      <c r="O3273" t="s">
        <v>34</v>
      </c>
      <c r="P3273" t="s">
        <v>34</v>
      </c>
      <c r="R3273" t="s">
        <v>87</v>
      </c>
      <c r="S3273" s="2">
        <v>44297.83829861111</v>
      </c>
      <c r="U3273" s="2">
        <v>44097.882280092592</v>
      </c>
      <c r="V3273" t="b">
        <v>0</v>
      </c>
      <c r="W3273" t="s">
        <v>121</v>
      </c>
      <c r="X3273" t="s">
        <v>3217</v>
      </c>
      <c r="Z3273" t="b">
        <v>0</v>
      </c>
      <c r="AA3273" t="s">
        <v>159</v>
      </c>
      <c r="AB3273" t="s">
        <v>38</v>
      </c>
      <c r="AC3273" t="b">
        <v>0</v>
      </c>
      <c r="AD3273" t="b">
        <v>0</v>
      </c>
      <c r="AE3273" s="3">
        <v>8000</v>
      </c>
      <c r="AF3273" s="3">
        <v>0</v>
      </c>
    </row>
    <row r="3274" spans="1:32" x14ac:dyDescent="0.3">
      <c r="A3274" t="s">
        <v>160</v>
      </c>
      <c r="B3274" t="b">
        <v>0</v>
      </c>
      <c r="D3274" t="b">
        <v>0</v>
      </c>
      <c r="E3274" s="1">
        <v>44176</v>
      </c>
      <c r="F3274" t="b">
        <v>1</v>
      </c>
      <c r="G3274" t="s">
        <v>159</v>
      </c>
      <c r="H3274" t="b">
        <v>0</v>
      </c>
      <c r="I3274" s="2">
        <v>44168.866446759261</v>
      </c>
      <c r="J3274" t="b">
        <v>0</v>
      </c>
      <c r="K3274" t="b">
        <v>0</v>
      </c>
      <c r="L3274" t="s">
        <v>195</v>
      </c>
      <c r="M3274">
        <v>4</v>
      </c>
      <c r="N3274">
        <v>2020</v>
      </c>
      <c r="O3274" t="s">
        <v>5</v>
      </c>
      <c r="P3274" t="s">
        <v>5</v>
      </c>
      <c r="Q3274" t="s">
        <v>120</v>
      </c>
      <c r="R3274" t="s">
        <v>87</v>
      </c>
      <c r="S3274" s="2">
        <v>44296.95826388889</v>
      </c>
      <c r="U3274" s="2">
        <v>44186.592210648145</v>
      </c>
      <c r="V3274" t="b">
        <v>0</v>
      </c>
      <c r="W3274" t="s">
        <v>98</v>
      </c>
      <c r="X3274" t="s">
        <v>4980</v>
      </c>
      <c r="Z3274" t="b">
        <v>0</v>
      </c>
      <c r="AA3274" t="s">
        <v>159</v>
      </c>
      <c r="AB3274" t="s">
        <v>42</v>
      </c>
      <c r="AC3274" t="b">
        <v>0</v>
      </c>
      <c r="AD3274" t="b">
        <v>1</v>
      </c>
      <c r="AE3274" s="3">
        <v>695</v>
      </c>
      <c r="AF3274" s="3">
        <v>695</v>
      </c>
    </row>
    <row r="3275" spans="1:32" x14ac:dyDescent="0.3">
      <c r="A3275" t="s">
        <v>2636</v>
      </c>
      <c r="B3275" t="b">
        <v>0</v>
      </c>
      <c r="D3275" t="b">
        <v>0</v>
      </c>
      <c r="E3275" s="1">
        <v>44176</v>
      </c>
      <c r="F3275" t="b">
        <v>1</v>
      </c>
      <c r="G3275" t="s">
        <v>159</v>
      </c>
      <c r="H3275" t="b">
        <v>0</v>
      </c>
      <c r="I3275" s="2">
        <v>44175.749930555554</v>
      </c>
      <c r="J3275" t="b">
        <v>0</v>
      </c>
      <c r="K3275" t="b">
        <v>0</v>
      </c>
      <c r="L3275" t="s">
        <v>195</v>
      </c>
      <c r="M3275">
        <v>4</v>
      </c>
      <c r="N3275">
        <v>2020</v>
      </c>
      <c r="O3275" t="s">
        <v>5</v>
      </c>
      <c r="P3275" t="s">
        <v>5</v>
      </c>
      <c r="Q3275" t="s">
        <v>120</v>
      </c>
      <c r="R3275" t="s">
        <v>87</v>
      </c>
      <c r="S3275" s="2">
        <v>44296.95826388889</v>
      </c>
      <c r="U3275" s="2">
        <v>44176.774409722224</v>
      </c>
      <c r="V3275" t="b">
        <v>0</v>
      </c>
      <c r="W3275" t="s">
        <v>37</v>
      </c>
      <c r="X3275" t="s">
        <v>5000</v>
      </c>
      <c r="Z3275" t="b">
        <v>0</v>
      </c>
      <c r="AA3275" t="s">
        <v>159</v>
      </c>
      <c r="AB3275" t="s">
        <v>42</v>
      </c>
      <c r="AC3275" t="b">
        <v>0</v>
      </c>
      <c r="AD3275" t="b">
        <v>1</v>
      </c>
      <c r="AE3275" s="3">
        <v>3685</v>
      </c>
      <c r="AF3275" s="3">
        <v>3685</v>
      </c>
    </row>
    <row r="3276" spans="1:32" x14ac:dyDescent="0.3">
      <c r="A3276" t="s">
        <v>5909</v>
      </c>
      <c r="B3276" t="b">
        <v>1</v>
      </c>
      <c r="D3276" t="b">
        <v>0</v>
      </c>
      <c r="E3276" s="1">
        <v>44176</v>
      </c>
      <c r="F3276" t="b">
        <v>1</v>
      </c>
      <c r="G3276" t="s">
        <v>1247</v>
      </c>
      <c r="H3276" t="b">
        <v>0</v>
      </c>
      <c r="I3276" s="2">
        <v>44158.120347222219</v>
      </c>
      <c r="J3276" t="b">
        <v>0</v>
      </c>
      <c r="K3276" t="b">
        <v>0</v>
      </c>
      <c r="L3276" t="s">
        <v>195</v>
      </c>
      <c r="M3276">
        <v>4</v>
      </c>
      <c r="N3276">
        <v>2020</v>
      </c>
      <c r="O3276" t="s">
        <v>5</v>
      </c>
      <c r="P3276" t="s">
        <v>5</v>
      </c>
      <c r="R3276" t="s">
        <v>87</v>
      </c>
      <c r="S3276" s="2">
        <v>44296.95826388889</v>
      </c>
      <c r="U3276" s="2">
        <v>44186.033020833333</v>
      </c>
      <c r="V3276" t="b">
        <v>0</v>
      </c>
      <c r="W3276" t="s">
        <v>45</v>
      </c>
      <c r="X3276" t="s">
        <v>5910</v>
      </c>
      <c r="Z3276" t="b">
        <v>0</v>
      </c>
      <c r="AA3276" t="s">
        <v>1034</v>
      </c>
      <c r="AB3276" t="s">
        <v>42</v>
      </c>
      <c r="AC3276" t="b">
        <v>0</v>
      </c>
      <c r="AD3276" t="b">
        <v>1</v>
      </c>
      <c r="AE3276" s="3">
        <v>99820</v>
      </c>
      <c r="AF3276" s="3">
        <v>99820</v>
      </c>
    </row>
    <row r="3277" spans="1:32" x14ac:dyDescent="0.3">
      <c r="A3277" t="s">
        <v>173</v>
      </c>
      <c r="B3277" t="b">
        <v>0</v>
      </c>
      <c r="D3277" t="b">
        <v>0</v>
      </c>
      <c r="E3277" s="1">
        <v>44178</v>
      </c>
      <c r="F3277" t="b">
        <v>1</v>
      </c>
      <c r="G3277" t="s">
        <v>159</v>
      </c>
      <c r="H3277" t="b">
        <v>0</v>
      </c>
      <c r="I3277" s="2">
        <v>44148.792349537034</v>
      </c>
      <c r="J3277" t="b">
        <v>0</v>
      </c>
      <c r="K3277" t="b">
        <v>0</v>
      </c>
      <c r="L3277" t="s">
        <v>195</v>
      </c>
      <c r="M3277">
        <v>4</v>
      </c>
      <c r="N3277">
        <v>2020</v>
      </c>
      <c r="O3277" t="s">
        <v>34</v>
      </c>
      <c r="P3277" t="s">
        <v>34</v>
      </c>
      <c r="Q3277" t="s">
        <v>120</v>
      </c>
      <c r="R3277" t="s">
        <v>87</v>
      </c>
      <c r="S3277" s="2">
        <v>44296.959062499998</v>
      </c>
      <c r="U3277" s="2">
        <v>44209.662083333336</v>
      </c>
      <c r="V3277" t="b">
        <v>0</v>
      </c>
      <c r="W3277" t="s">
        <v>45</v>
      </c>
      <c r="X3277" t="s">
        <v>3169</v>
      </c>
      <c r="Z3277" t="b">
        <v>0</v>
      </c>
      <c r="AA3277" t="s">
        <v>159</v>
      </c>
      <c r="AB3277" t="s">
        <v>38</v>
      </c>
      <c r="AC3277" t="b">
        <v>0</v>
      </c>
      <c r="AD3277" t="b">
        <v>0</v>
      </c>
      <c r="AE3277" s="3">
        <v>19200</v>
      </c>
      <c r="AF3277" s="3">
        <v>0</v>
      </c>
    </row>
    <row r="3278" spans="1:32" x14ac:dyDescent="0.3">
      <c r="A3278" t="s">
        <v>858</v>
      </c>
      <c r="B3278" t="b">
        <v>0</v>
      </c>
      <c r="D3278" t="b">
        <v>0</v>
      </c>
      <c r="E3278" s="1">
        <v>44179</v>
      </c>
      <c r="F3278" t="b">
        <v>1</v>
      </c>
      <c r="G3278" t="s">
        <v>40</v>
      </c>
      <c r="H3278" t="b">
        <v>0</v>
      </c>
      <c r="I3278" s="2">
        <v>44179.772847222222</v>
      </c>
      <c r="J3278" t="b">
        <v>0</v>
      </c>
      <c r="K3278" t="b">
        <v>0</v>
      </c>
      <c r="L3278" t="s">
        <v>195</v>
      </c>
      <c r="M3278">
        <v>4</v>
      </c>
      <c r="N3278">
        <v>2020</v>
      </c>
      <c r="O3278" t="s">
        <v>5</v>
      </c>
      <c r="P3278" t="s">
        <v>5</v>
      </c>
      <c r="Q3278" t="s">
        <v>69</v>
      </c>
      <c r="R3278" t="s">
        <v>87</v>
      </c>
      <c r="S3278" s="2">
        <v>44297.838888888888</v>
      </c>
      <c r="V3278" t="b">
        <v>0</v>
      </c>
      <c r="W3278" t="s">
        <v>121</v>
      </c>
      <c r="X3278" t="s">
        <v>5651</v>
      </c>
      <c r="Z3278" t="b">
        <v>1</v>
      </c>
      <c r="AA3278" t="s">
        <v>74</v>
      </c>
      <c r="AB3278" t="s">
        <v>42</v>
      </c>
      <c r="AC3278" t="b">
        <v>0</v>
      </c>
      <c r="AD3278" t="b">
        <v>1</v>
      </c>
      <c r="AE3278" s="3">
        <v>786.6</v>
      </c>
      <c r="AF3278" s="3">
        <v>786.6</v>
      </c>
    </row>
    <row r="3279" spans="1:32" x14ac:dyDescent="0.3">
      <c r="A3279" t="s">
        <v>615</v>
      </c>
      <c r="B3279" t="b">
        <v>1</v>
      </c>
      <c r="D3279" t="b">
        <v>0</v>
      </c>
      <c r="E3279" s="1">
        <v>44179</v>
      </c>
      <c r="F3279" t="b">
        <v>1</v>
      </c>
      <c r="G3279" t="s">
        <v>159</v>
      </c>
      <c r="H3279" t="b">
        <v>1</v>
      </c>
      <c r="I3279" s="2">
        <v>43791.697337962964</v>
      </c>
      <c r="J3279" t="b">
        <v>0</v>
      </c>
      <c r="K3279" t="b">
        <v>0</v>
      </c>
      <c r="L3279" t="s">
        <v>195</v>
      </c>
      <c r="M3279">
        <v>4</v>
      </c>
      <c r="N3279">
        <v>2020</v>
      </c>
      <c r="O3279" t="s">
        <v>5</v>
      </c>
      <c r="P3279" t="s">
        <v>5</v>
      </c>
      <c r="Q3279" t="s">
        <v>120</v>
      </c>
      <c r="R3279" t="s">
        <v>87</v>
      </c>
      <c r="S3279" s="2">
        <v>44297.837673611109</v>
      </c>
      <c r="U3279" s="2">
        <v>44181.71634259259</v>
      </c>
      <c r="V3279" t="b">
        <v>0</v>
      </c>
      <c r="W3279" t="s">
        <v>121</v>
      </c>
      <c r="X3279" t="s">
        <v>5924</v>
      </c>
      <c r="Z3279" t="b">
        <v>0</v>
      </c>
      <c r="AA3279" t="s">
        <v>179</v>
      </c>
      <c r="AB3279" t="s">
        <v>42</v>
      </c>
      <c r="AC3279" t="b">
        <v>1</v>
      </c>
      <c r="AD3279" t="b">
        <v>1</v>
      </c>
      <c r="AE3279" s="3">
        <v>129964.8</v>
      </c>
      <c r="AF3279" s="3">
        <v>129964.8</v>
      </c>
    </row>
    <row r="3280" spans="1:32" x14ac:dyDescent="0.3">
      <c r="A3280" t="s">
        <v>173</v>
      </c>
      <c r="B3280" t="b">
        <v>0</v>
      </c>
      <c r="D3280" t="b">
        <v>0</v>
      </c>
      <c r="E3280" s="1">
        <v>44180</v>
      </c>
      <c r="F3280" t="b">
        <v>1</v>
      </c>
      <c r="G3280" t="s">
        <v>159</v>
      </c>
      <c r="H3280" t="b">
        <v>0</v>
      </c>
      <c r="I3280" s="2">
        <v>44147.645833333336</v>
      </c>
      <c r="J3280" t="b">
        <v>0</v>
      </c>
      <c r="K3280" t="b">
        <v>0</v>
      </c>
      <c r="L3280" t="s">
        <v>195</v>
      </c>
      <c r="M3280">
        <v>4</v>
      </c>
      <c r="N3280">
        <v>2020</v>
      </c>
      <c r="O3280" t="s">
        <v>5</v>
      </c>
      <c r="P3280" t="s">
        <v>5</v>
      </c>
      <c r="Q3280" t="s">
        <v>120</v>
      </c>
      <c r="R3280" t="s">
        <v>87</v>
      </c>
      <c r="S3280" s="2">
        <v>44296.95826388889</v>
      </c>
      <c r="U3280" s="2">
        <v>44180.851157407407</v>
      </c>
      <c r="V3280" t="b">
        <v>0</v>
      </c>
      <c r="W3280" t="s">
        <v>45</v>
      </c>
      <c r="X3280" t="s">
        <v>5008</v>
      </c>
      <c r="Z3280" t="b">
        <v>0</v>
      </c>
      <c r="AA3280" t="s">
        <v>159</v>
      </c>
      <c r="AB3280" t="s">
        <v>42</v>
      </c>
      <c r="AC3280" t="b">
        <v>0</v>
      </c>
      <c r="AD3280" t="b">
        <v>1</v>
      </c>
      <c r="AE3280" s="3">
        <v>5690</v>
      </c>
      <c r="AF3280" s="3">
        <v>5690</v>
      </c>
    </row>
    <row r="3281" spans="1:32" x14ac:dyDescent="0.3">
      <c r="A3281" t="s">
        <v>299</v>
      </c>
      <c r="B3281" t="b">
        <v>0</v>
      </c>
      <c r="D3281" t="b">
        <v>0</v>
      </c>
      <c r="E3281" s="1">
        <v>44181</v>
      </c>
      <c r="F3281" t="b">
        <v>1</v>
      </c>
      <c r="G3281" t="s">
        <v>123</v>
      </c>
      <c r="H3281" t="b">
        <v>1</v>
      </c>
      <c r="I3281" s="2">
        <v>43847.641956018517</v>
      </c>
      <c r="J3281" t="b">
        <v>0</v>
      </c>
      <c r="K3281" t="b">
        <v>0</v>
      </c>
      <c r="L3281" t="s">
        <v>195</v>
      </c>
      <c r="M3281">
        <v>4</v>
      </c>
      <c r="N3281">
        <v>2020</v>
      </c>
      <c r="O3281" t="s">
        <v>34</v>
      </c>
      <c r="P3281" t="s">
        <v>34</v>
      </c>
      <c r="Q3281" t="s">
        <v>120</v>
      </c>
      <c r="R3281" t="s">
        <v>87</v>
      </c>
      <c r="S3281" s="2">
        <v>44296.959062499998</v>
      </c>
      <c r="U3281" s="2">
        <v>44181.600636574076</v>
      </c>
      <c r="V3281" t="b">
        <v>0</v>
      </c>
      <c r="W3281" t="s">
        <v>141</v>
      </c>
      <c r="X3281" t="s">
        <v>4228</v>
      </c>
      <c r="Z3281" t="b">
        <v>0</v>
      </c>
      <c r="AA3281" t="s">
        <v>123</v>
      </c>
      <c r="AB3281" t="s">
        <v>38</v>
      </c>
      <c r="AC3281" t="b">
        <v>0</v>
      </c>
      <c r="AD3281" t="b">
        <v>0</v>
      </c>
      <c r="AE3281" s="3">
        <v>140000</v>
      </c>
      <c r="AF3281" s="3">
        <v>0</v>
      </c>
    </row>
    <row r="3282" spans="1:32" x14ac:dyDescent="0.3">
      <c r="A3282" t="s">
        <v>367</v>
      </c>
      <c r="B3282" t="b">
        <v>0</v>
      </c>
      <c r="D3282" t="b">
        <v>0</v>
      </c>
      <c r="E3282" s="1">
        <v>44181</v>
      </c>
      <c r="F3282" t="b">
        <v>1</v>
      </c>
      <c r="G3282" t="s">
        <v>159</v>
      </c>
      <c r="H3282" t="b">
        <v>0</v>
      </c>
      <c r="I3282" s="2">
        <v>44126.570150462961</v>
      </c>
      <c r="J3282" t="b">
        <v>0</v>
      </c>
      <c r="K3282" t="b">
        <v>0</v>
      </c>
      <c r="L3282" t="s">
        <v>195</v>
      </c>
      <c r="M3282">
        <v>4</v>
      </c>
      <c r="N3282">
        <v>2020</v>
      </c>
      <c r="O3282" t="s">
        <v>5</v>
      </c>
      <c r="P3282" t="s">
        <v>5</v>
      </c>
      <c r="Q3282" t="s">
        <v>120</v>
      </c>
      <c r="R3282" t="s">
        <v>87</v>
      </c>
      <c r="S3282" s="2">
        <v>44296.95826388889</v>
      </c>
      <c r="U3282" s="2">
        <v>44181.581875000003</v>
      </c>
      <c r="V3282" t="b">
        <v>0</v>
      </c>
      <c r="W3282" t="s">
        <v>875</v>
      </c>
      <c r="X3282" t="s">
        <v>5040</v>
      </c>
      <c r="Z3282" t="b">
        <v>0</v>
      </c>
      <c r="AA3282" t="s">
        <v>159</v>
      </c>
      <c r="AB3282" t="s">
        <v>42</v>
      </c>
      <c r="AC3282" t="b">
        <v>0</v>
      </c>
      <c r="AD3282" t="b">
        <v>1</v>
      </c>
      <c r="AE3282" s="3">
        <v>8950</v>
      </c>
      <c r="AF3282" s="3">
        <v>8950</v>
      </c>
    </row>
    <row r="3283" spans="1:32" x14ac:dyDescent="0.3">
      <c r="A3283" t="s">
        <v>2823</v>
      </c>
      <c r="B3283" t="b">
        <v>0</v>
      </c>
      <c r="D3283" t="b">
        <v>0</v>
      </c>
      <c r="E3283" s="1">
        <v>44181</v>
      </c>
      <c r="F3283" t="b">
        <v>1</v>
      </c>
      <c r="G3283" t="s">
        <v>159</v>
      </c>
      <c r="H3283" t="b">
        <v>0</v>
      </c>
      <c r="I3283" s="2">
        <v>44131.573645833334</v>
      </c>
      <c r="J3283" t="b">
        <v>0</v>
      </c>
      <c r="K3283" t="b">
        <v>0</v>
      </c>
      <c r="L3283" t="s">
        <v>195</v>
      </c>
      <c r="M3283">
        <v>4</v>
      </c>
      <c r="N3283">
        <v>2020</v>
      </c>
      <c r="O3283" t="s">
        <v>5</v>
      </c>
      <c r="P3283" t="s">
        <v>5</v>
      </c>
      <c r="Q3283" t="s">
        <v>120</v>
      </c>
      <c r="R3283" t="s">
        <v>87</v>
      </c>
      <c r="S3283" s="2">
        <v>44296.95826388889</v>
      </c>
      <c r="U3283" s="2">
        <v>44181.593217592592</v>
      </c>
      <c r="V3283" t="b">
        <v>0</v>
      </c>
      <c r="W3283" t="s">
        <v>45</v>
      </c>
      <c r="X3283" t="s">
        <v>5041</v>
      </c>
      <c r="Z3283" t="b">
        <v>0</v>
      </c>
      <c r="AA3283" t="s">
        <v>159</v>
      </c>
      <c r="AB3283" t="s">
        <v>42</v>
      </c>
      <c r="AC3283" t="b">
        <v>0</v>
      </c>
      <c r="AD3283" t="b">
        <v>1</v>
      </c>
      <c r="AE3283" s="3">
        <v>8950</v>
      </c>
      <c r="AF3283" s="3">
        <v>8950</v>
      </c>
    </row>
    <row r="3284" spans="1:32" x14ac:dyDescent="0.3">
      <c r="A3284" t="s">
        <v>594</v>
      </c>
      <c r="B3284" t="b">
        <v>0</v>
      </c>
      <c r="D3284" t="b">
        <v>0</v>
      </c>
      <c r="E3284" s="1">
        <v>44181</v>
      </c>
      <c r="F3284" t="b">
        <v>1</v>
      </c>
      <c r="G3284" t="s">
        <v>159</v>
      </c>
      <c r="H3284" t="b">
        <v>0</v>
      </c>
      <c r="I3284" s="2">
        <v>44181.605393518519</v>
      </c>
      <c r="J3284" t="b">
        <v>0</v>
      </c>
      <c r="K3284" t="b">
        <v>0</v>
      </c>
      <c r="L3284" t="s">
        <v>195</v>
      </c>
      <c r="M3284">
        <v>4</v>
      </c>
      <c r="N3284">
        <v>2020</v>
      </c>
      <c r="O3284" t="s">
        <v>5</v>
      </c>
      <c r="P3284" t="s">
        <v>5</v>
      </c>
      <c r="Q3284" t="s">
        <v>120</v>
      </c>
      <c r="R3284" t="s">
        <v>87</v>
      </c>
      <c r="S3284" s="2">
        <v>44296.95826388889</v>
      </c>
      <c r="U3284" s="2">
        <v>44182.830358796295</v>
      </c>
      <c r="V3284" t="b">
        <v>0</v>
      </c>
      <c r="W3284" t="s">
        <v>98</v>
      </c>
      <c r="X3284" t="s">
        <v>5043</v>
      </c>
      <c r="Z3284" t="b">
        <v>0</v>
      </c>
      <c r="AA3284" t="s">
        <v>159</v>
      </c>
      <c r="AB3284" t="s">
        <v>42</v>
      </c>
      <c r="AC3284" t="b">
        <v>0</v>
      </c>
      <c r="AD3284" t="b">
        <v>1</v>
      </c>
      <c r="AE3284" s="3">
        <v>8950</v>
      </c>
      <c r="AF3284" s="3">
        <v>8950</v>
      </c>
    </row>
    <row r="3285" spans="1:32" x14ac:dyDescent="0.3">
      <c r="A3285" t="s">
        <v>995</v>
      </c>
      <c r="B3285" t="b">
        <v>0</v>
      </c>
      <c r="D3285" t="b">
        <v>0</v>
      </c>
      <c r="E3285" s="1">
        <v>44181</v>
      </c>
      <c r="F3285" t="b">
        <v>1</v>
      </c>
      <c r="G3285" t="s">
        <v>159</v>
      </c>
      <c r="H3285" t="b">
        <v>0</v>
      </c>
      <c r="I3285" s="2">
        <v>43903.728101851855</v>
      </c>
      <c r="J3285" t="b">
        <v>0</v>
      </c>
      <c r="K3285" t="b">
        <v>0</v>
      </c>
      <c r="L3285" t="s">
        <v>195</v>
      </c>
      <c r="M3285">
        <v>4</v>
      </c>
      <c r="N3285">
        <v>2020</v>
      </c>
      <c r="O3285" t="s">
        <v>5</v>
      </c>
      <c r="P3285" t="s">
        <v>5</v>
      </c>
      <c r="Q3285" t="s">
        <v>120</v>
      </c>
      <c r="R3285" t="s">
        <v>87</v>
      </c>
      <c r="S3285" s="2">
        <v>44296.95826388889</v>
      </c>
      <c r="U3285" s="2">
        <v>44182.04446759259</v>
      </c>
      <c r="V3285" t="b">
        <v>0</v>
      </c>
      <c r="W3285" t="s">
        <v>1242</v>
      </c>
      <c r="X3285" t="s">
        <v>5065</v>
      </c>
      <c r="Z3285" t="b">
        <v>0</v>
      </c>
      <c r="AA3285" t="s">
        <v>159</v>
      </c>
      <c r="AB3285" t="s">
        <v>42</v>
      </c>
      <c r="AC3285" t="b">
        <v>0</v>
      </c>
      <c r="AD3285" t="b">
        <v>1</v>
      </c>
      <c r="AE3285" s="3">
        <v>6700</v>
      </c>
      <c r="AF3285" s="3">
        <v>6700</v>
      </c>
    </row>
    <row r="3286" spans="1:32" x14ac:dyDescent="0.3">
      <c r="A3286" t="s">
        <v>792</v>
      </c>
      <c r="B3286" t="b">
        <v>0</v>
      </c>
      <c r="D3286" t="b">
        <v>0</v>
      </c>
      <c r="E3286" s="1">
        <v>44181</v>
      </c>
      <c r="F3286" t="b">
        <v>1</v>
      </c>
      <c r="G3286" t="s">
        <v>1332</v>
      </c>
      <c r="H3286" t="b">
        <v>1</v>
      </c>
      <c r="I3286" s="2">
        <v>44158.968946759262</v>
      </c>
      <c r="J3286" t="b">
        <v>0</v>
      </c>
      <c r="K3286" t="b">
        <v>0</v>
      </c>
      <c r="L3286" t="s">
        <v>195</v>
      </c>
      <c r="M3286">
        <v>4</v>
      </c>
      <c r="N3286">
        <v>2020</v>
      </c>
      <c r="O3286" t="s">
        <v>5</v>
      </c>
      <c r="P3286" t="s">
        <v>5</v>
      </c>
      <c r="Q3286" t="s">
        <v>120</v>
      </c>
      <c r="R3286" t="s">
        <v>87</v>
      </c>
      <c r="S3286" s="2">
        <v>44296.95826388889</v>
      </c>
      <c r="U3286" s="2">
        <v>44202.952141203707</v>
      </c>
      <c r="V3286" t="b">
        <v>0</v>
      </c>
      <c r="W3286" t="s">
        <v>37</v>
      </c>
      <c r="X3286" t="s">
        <v>5204</v>
      </c>
      <c r="Z3286" t="b">
        <v>0</v>
      </c>
      <c r="AA3286" t="s">
        <v>1332</v>
      </c>
      <c r="AB3286" t="s">
        <v>42</v>
      </c>
      <c r="AC3286" t="b">
        <v>0</v>
      </c>
      <c r="AD3286" t="b">
        <v>1</v>
      </c>
      <c r="AE3286" s="3">
        <v>4000</v>
      </c>
      <c r="AF3286" s="3">
        <v>4000</v>
      </c>
    </row>
    <row r="3287" spans="1:32" x14ac:dyDescent="0.3">
      <c r="A3287" t="s">
        <v>5237</v>
      </c>
      <c r="B3287" t="b">
        <v>0</v>
      </c>
      <c r="D3287" t="b">
        <v>0</v>
      </c>
      <c r="E3287" s="1">
        <v>44181</v>
      </c>
      <c r="F3287" t="b">
        <v>1</v>
      </c>
      <c r="G3287" t="s">
        <v>229</v>
      </c>
      <c r="H3287" t="b">
        <v>1</v>
      </c>
      <c r="I3287" s="2">
        <v>43668.944479166668</v>
      </c>
      <c r="J3287" t="b">
        <v>0</v>
      </c>
      <c r="K3287" t="b">
        <v>0</v>
      </c>
      <c r="L3287" t="s">
        <v>195</v>
      </c>
      <c r="M3287">
        <v>4</v>
      </c>
      <c r="N3287">
        <v>2020</v>
      </c>
      <c r="O3287" t="s">
        <v>5</v>
      </c>
      <c r="P3287" t="s">
        <v>5</v>
      </c>
      <c r="Q3287" t="s">
        <v>69</v>
      </c>
      <c r="R3287" t="s">
        <v>40</v>
      </c>
      <c r="S3287" s="2">
        <v>44187.628368055557</v>
      </c>
      <c r="U3287" s="2">
        <v>44183.032534722224</v>
      </c>
      <c r="V3287" t="b">
        <v>0</v>
      </c>
      <c r="W3287" t="s">
        <v>37</v>
      </c>
      <c r="X3287" t="s">
        <v>5238</v>
      </c>
      <c r="Z3287" t="b">
        <v>0</v>
      </c>
      <c r="AA3287" t="s">
        <v>229</v>
      </c>
      <c r="AB3287" t="s">
        <v>42</v>
      </c>
      <c r="AC3287" t="b">
        <v>0</v>
      </c>
      <c r="AD3287" t="b">
        <v>1</v>
      </c>
      <c r="AE3287" s="3">
        <v>61734.5</v>
      </c>
      <c r="AF3287" s="3">
        <v>61734.5</v>
      </c>
    </row>
    <row r="3288" spans="1:32" x14ac:dyDescent="0.3">
      <c r="A3288" t="s">
        <v>858</v>
      </c>
      <c r="B3288" t="b">
        <v>0</v>
      </c>
      <c r="D3288" t="b">
        <v>0</v>
      </c>
      <c r="E3288" s="1">
        <v>44181</v>
      </c>
      <c r="F3288" t="b">
        <v>1</v>
      </c>
      <c r="G3288" t="s">
        <v>40</v>
      </c>
      <c r="H3288" t="b">
        <v>0</v>
      </c>
      <c r="I3288" s="2">
        <v>43980.717939814815</v>
      </c>
      <c r="J3288" t="b">
        <v>0</v>
      </c>
      <c r="K3288" t="b">
        <v>0</v>
      </c>
      <c r="L3288" t="s">
        <v>195</v>
      </c>
      <c r="M3288">
        <v>4</v>
      </c>
      <c r="N3288">
        <v>2020</v>
      </c>
      <c r="O3288" t="s">
        <v>5</v>
      </c>
      <c r="P3288" t="s">
        <v>5</v>
      </c>
      <c r="Q3288" t="s">
        <v>69</v>
      </c>
      <c r="R3288" t="s">
        <v>87</v>
      </c>
      <c r="S3288" s="2">
        <v>44297.838888888888</v>
      </c>
      <c r="U3288" s="2">
        <v>44181.798009259262</v>
      </c>
      <c r="V3288" t="b">
        <v>0</v>
      </c>
      <c r="W3288" t="s">
        <v>121</v>
      </c>
      <c r="X3288" t="s">
        <v>5644</v>
      </c>
      <c r="Z3288" t="b">
        <v>1</v>
      </c>
      <c r="AA3288" t="s">
        <v>40</v>
      </c>
      <c r="AB3288" t="s">
        <v>42</v>
      </c>
      <c r="AC3288" t="b">
        <v>0</v>
      </c>
      <c r="AD3288" t="b">
        <v>1</v>
      </c>
      <c r="AE3288" s="3">
        <v>13000</v>
      </c>
      <c r="AF3288" s="3">
        <v>13000</v>
      </c>
    </row>
    <row r="3289" spans="1:32" x14ac:dyDescent="0.3">
      <c r="A3289" t="s">
        <v>4183</v>
      </c>
      <c r="B3289" t="b">
        <v>0</v>
      </c>
      <c r="D3289" t="b">
        <v>0</v>
      </c>
      <c r="E3289" s="1">
        <v>44182</v>
      </c>
      <c r="F3289" t="b">
        <v>1</v>
      </c>
      <c r="G3289" t="s">
        <v>159</v>
      </c>
      <c r="H3289" t="b">
        <v>0</v>
      </c>
      <c r="I3289" s="2">
        <v>44181.958703703705</v>
      </c>
      <c r="J3289" t="b">
        <v>0</v>
      </c>
      <c r="K3289" t="b">
        <v>0</v>
      </c>
      <c r="L3289" t="s">
        <v>195</v>
      </c>
      <c r="M3289">
        <v>4</v>
      </c>
      <c r="N3289">
        <v>2020</v>
      </c>
      <c r="O3289" t="s">
        <v>5</v>
      </c>
      <c r="P3289" t="s">
        <v>5</v>
      </c>
      <c r="Q3289" t="s">
        <v>120</v>
      </c>
      <c r="R3289" t="s">
        <v>87</v>
      </c>
      <c r="S3289" s="2">
        <v>44296.95826388889</v>
      </c>
      <c r="U3289" s="2">
        <v>44183.161643518521</v>
      </c>
      <c r="V3289" t="b">
        <v>0</v>
      </c>
      <c r="W3289" t="s">
        <v>37</v>
      </c>
      <c r="X3289" t="s">
        <v>4927</v>
      </c>
      <c r="Z3289" t="b">
        <v>0</v>
      </c>
      <c r="AA3289" t="s">
        <v>159</v>
      </c>
      <c r="AB3289" t="s">
        <v>42</v>
      </c>
      <c r="AC3289" t="b">
        <v>0</v>
      </c>
      <c r="AD3289" t="b">
        <v>1</v>
      </c>
      <c r="AE3289" s="3">
        <v>19200</v>
      </c>
      <c r="AF3289" s="3">
        <v>19200</v>
      </c>
    </row>
    <row r="3290" spans="1:32" x14ac:dyDescent="0.3">
      <c r="A3290" t="s">
        <v>1354</v>
      </c>
      <c r="B3290" t="b">
        <v>0</v>
      </c>
      <c r="D3290" t="b">
        <v>0</v>
      </c>
      <c r="E3290" s="1">
        <v>44182</v>
      </c>
      <c r="F3290" t="b">
        <v>1</v>
      </c>
      <c r="G3290" t="s">
        <v>159</v>
      </c>
      <c r="H3290" t="b">
        <v>0</v>
      </c>
      <c r="I3290" s="2">
        <v>44181.7031712963</v>
      </c>
      <c r="J3290" t="b">
        <v>0</v>
      </c>
      <c r="K3290" t="b">
        <v>0</v>
      </c>
      <c r="L3290" t="s">
        <v>195</v>
      </c>
      <c r="M3290">
        <v>4</v>
      </c>
      <c r="N3290">
        <v>2020</v>
      </c>
      <c r="O3290" t="s">
        <v>5</v>
      </c>
      <c r="P3290" t="s">
        <v>5</v>
      </c>
      <c r="Q3290" t="s">
        <v>110</v>
      </c>
      <c r="R3290" t="s">
        <v>87</v>
      </c>
      <c r="S3290" s="2">
        <v>44296.95826388889</v>
      </c>
      <c r="U3290" s="2">
        <v>44182.82707175926</v>
      </c>
      <c r="V3290" t="b">
        <v>0</v>
      </c>
      <c r="W3290" t="s">
        <v>1226</v>
      </c>
      <c r="X3290" t="s">
        <v>4998</v>
      </c>
      <c r="Z3290" t="b">
        <v>0</v>
      </c>
      <c r="AA3290" t="s">
        <v>159</v>
      </c>
      <c r="AB3290" t="s">
        <v>42</v>
      </c>
      <c r="AC3290" t="b">
        <v>0</v>
      </c>
      <c r="AD3290" t="b">
        <v>1</v>
      </c>
      <c r="AE3290" s="3">
        <v>3350</v>
      </c>
      <c r="AF3290" s="3">
        <v>3350</v>
      </c>
    </row>
    <row r="3291" spans="1:32" x14ac:dyDescent="0.3">
      <c r="A3291" t="s">
        <v>5026</v>
      </c>
      <c r="B3291" t="b">
        <v>0</v>
      </c>
      <c r="D3291" t="b">
        <v>0</v>
      </c>
      <c r="E3291" s="1">
        <v>44182</v>
      </c>
      <c r="F3291" t="b">
        <v>1</v>
      </c>
      <c r="G3291" t="s">
        <v>159</v>
      </c>
      <c r="H3291" t="b">
        <v>0</v>
      </c>
      <c r="I3291" s="2">
        <v>44181.773148148146</v>
      </c>
      <c r="J3291" t="b">
        <v>0</v>
      </c>
      <c r="K3291" t="b">
        <v>0</v>
      </c>
      <c r="L3291" t="s">
        <v>195</v>
      </c>
      <c r="M3291">
        <v>4</v>
      </c>
      <c r="N3291">
        <v>2020</v>
      </c>
      <c r="O3291" t="s">
        <v>5</v>
      </c>
      <c r="P3291" t="s">
        <v>5</v>
      </c>
      <c r="Q3291" t="s">
        <v>120</v>
      </c>
      <c r="R3291" t="s">
        <v>87</v>
      </c>
      <c r="S3291" s="2">
        <v>44297.8278587963</v>
      </c>
      <c r="U3291" s="2">
        <v>44183.039895833332</v>
      </c>
      <c r="V3291" t="b">
        <v>0</v>
      </c>
      <c r="W3291" t="s">
        <v>83</v>
      </c>
      <c r="X3291" t="s">
        <v>5044</v>
      </c>
      <c r="Z3291" t="b">
        <v>0</v>
      </c>
      <c r="AA3291" t="s">
        <v>159</v>
      </c>
      <c r="AB3291" t="s">
        <v>42</v>
      </c>
      <c r="AC3291" t="b">
        <v>0</v>
      </c>
      <c r="AD3291" t="b">
        <v>1</v>
      </c>
      <c r="AE3291" s="3">
        <v>8950</v>
      </c>
      <c r="AF3291" s="3">
        <v>8950</v>
      </c>
    </row>
    <row r="3292" spans="1:32" x14ac:dyDescent="0.3">
      <c r="A3292" t="s">
        <v>367</v>
      </c>
      <c r="B3292" t="b">
        <v>0</v>
      </c>
      <c r="D3292" t="b">
        <v>0</v>
      </c>
      <c r="E3292" s="1">
        <v>44183</v>
      </c>
      <c r="F3292" t="b">
        <v>1</v>
      </c>
      <c r="G3292" t="s">
        <v>113</v>
      </c>
      <c r="H3292" t="b">
        <v>0</v>
      </c>
      <c r="I3292" s="2">
        <v>43755.826655092591</v>
      </c>
      <c r="J3292" t="b">
        <v>0</v>
      </c>
      <c r="K3292" t="b">
        <v>0</v>
      </c>
      <c r="L3292" t="s">
        <v>195</v>
      </c>
      <c r="M3292">
        <v>4</v>
      </c>
      <c r="N3292">
        <v>2020</v>
      </c>
      <c r="O3292" t="s">
        <v>34</v>
      </c>
      <c r="P3292" t="s">
        <v>34</v>
      </c>
      <c r="R3292" t="s">
        <v>87</v>
      </c>
      <c r="S3292" s="2">
        <v>44297.83829861111</v>
      </c>
      <c r="U3292" s="2">
        <v>44070.728981481479</v>
      </c>
      <c r="V3292" t="b">
        <v>0</v>
      </c>
      <c r="W3292" t="s">
        <v>121</v>
      </c>
      <c r="X3292" t="s">
        <v>3293</v>
      </c>
      <c r="Z3292" t="b">
        <v>0</v>
      </c>
      <c r="AA3292" t="s">
        <v>222</v>
      </c>
      <c r="AB3292" t="s">
        <v>38</v>
      </c>
      <c r="AC3292" t="b">
        <v>0</v>
      </c>
      <c r="AD3292" t="b">
        <v>0</v>
      </c>
      <c r="AE3292" s="3">
        <v>95965</v>
      </c>
      <c r="AF3292" s="3">
        <v>0</v>
      </c>
    </row>
    <row r="3293" spans="1:32" x14ac:dyDescent="0.3">
      <c r="A3293" t="s">
        <v>4212</v>
      </c>
      <c r="B3293" t="b">
        <v>0</v>
      </c>
      <c r="D3293" t="b">
        <v>0</v>
      </c>
      <c r="E3293" s="1">
        <v>44183</v>
      </c>
      <c r="F3293" t="b">
        <v>1</v>
      </c>
      <c r="G3293" t="s">
        <v>1332</v>
      </c>
      <c r="H3293" t="b">
        <v>1</v>
      </c>
      <c r="I3293" s="2">
        <v>43935.858888888892</v>
      </c>
      <c r="J3293" t="b">
        <v>0</v>
      </c>
      <c r="K3293" t="b">
        <v>0</v>
      </c>
      <c r="L3293" t="s">
        <v>195</v>
      </c>
      <c r="M3293">
        <v>4</v>
      </c>
      <c r="N3293">
        <v>2020</v>
      </c>
      <c r="O3293" t="s">
        <v>34</v>
      </c>
      <c r="P3293" t="s">
        <v>34</v>
      </c>
      <c r="Q3293" t="s">
        <v>120</v>
      </c>
      <c r="R3293" t="s">
        <v>87</v>
      </c>
      <c r="S3293" s="2">
        <v>44296.959062499998</v>
      </c>
      <c r="U3293" s="2">
        <v>44040.950046296297</v>
      </c>
      <c r="V3293" t="b">
        <v>0</v>
      </c>
      <c r="W3293" t="s">
        <v>1224</v>
      </c>
      <c r="X3293" t="s">
        <v>4213</v>
      </c>
      <c r="Z3293" t="b">
        <v>0</v>
      </c>
      <c r="AA3293" t="s">
        <v>1332</v>
      </c>
      <c r="AB3293" t="s">
        <v>38</v>
      </c>
      <c r="AC3293" t="b">
        <v>0</v>
      </c>
      <c r="AD3293" t="b">
        <v>0</v>
      </c>
      <c r="AE3293" s="3">
        <v>152000</v>
      </c>
      <c r="AF3293" s="3">
        <v>0</v>
      </c>
    </row>
    <row r="3294" spans="1:32" x14ac:dyDescent="0.3">
      <c r="A3294" t="s">
        <v>4226</v>
      </c>
      <c r="B3294" t="b">
        <v>0</v>
      </c>
      <c r="D3294" t="b">
        <v>0</v>
      </c>
      <c r="E3294" s="1">
        <v>44183</v>
      </c>
      <c r="F3294" t="b">
        <v>1</v>
      </c>
      <c r="G3294" t="s">
        <v>1332</v>
      </c>
      <c r="H3294" t="b">
        <v>1</v>
      </c>
      <c r="I3294" s="2">
        <v>43899.847997685189</v>
      </c>
      <c r="J3294" t="b">
        <v>0</v>
      </c>
      <c r="K3294" t="b">
        <v>0</v>
      </c>
      <c r="L3294" t="s">
        <v>195</v>
      </c>
      <c r="M3294">
        <v>4</v>
      </c>
      <c r="N3294">
        <v>2020</v>
      </c>
      <c r="O3294" t="s">
        <v>34</v>
      </c>
      <c r="P3294" t="s">
        <v>34</v>
      </c>
      <c r="Q3294" t="s">
        <v>45</v>
      </c>
      <c r="R3294" t="s">
        <v>87</v>
      </c>
      <c r="S3294" s="2">
        <v>44297.83829861111</v>
      </c>
      <c r="U3294" s="2">
        <v>44049.731261574074</v>
      </c>
      <c r="V3294" t="b">
        <v>0</v>
      </c>
      <c r="W3294" t="s">
        <v>121</v>
      </c>
      <c r="X3294" t="s">
        <v>4227</v>
      </c>
      <c r="Z3294" t="b">
        <v>0</v>
      </c>
      <c r="AA3294" t="s">
        <v>1332</v>
      </c>
      <c r="AB3294" t="s">
        <v>38</v>
      </c>
      <c r="AC3294" t="b">
        <v>0</v>
      </c>
      <c r="AD3294" t="b">
        <v>0</v>
      </c>
      <c r="AE3294" s="3">
        <v>152000</v>
      </c>
      <c r="AF3294" s="3">
        <v>0</v>
      </c>
    </row>
    <row r="3295" spans="1:32" x14ac:dyDescent="0.3">
      <c r="A3295" t="s">
        <v>275</v>
      </c>
      <c r="B3295" t="b">
        <v>0</v>
      </c>
      <c r="D3295" t="b">
        <v>0</v>
      </c>
      <c r="E3295" s="1">
        <v>44183</v>
      </c>
      <c r="F3295" t="b">
        <v>1</v>
      </c>
      <c r="G3295" t="s">
        <v>2033</v>
      </c>
      <c r="H3295" t="b">
        <v>1</v>
      </c>
      <c r="I3295" s="2">
        <v>43735.034097222226</v>
      </c>
      <c r="J3295" t="b">
        <v>0</v>
      </c>
      <c r="K3295" t="b">
        <v>0</v>
      </c>
      <c r="L3295" t="s">
        <v>195</v>
      </c>
      <c r="M3295">
        <v>4</v>
      </c>
      <c r="N3295">
        <v>2020</v>
      </c>
      <c r="O3295" t="s">
        <v>34</v>
      </c>
      <c r="P3295" t="s">
        <v>34</v>
      </c>
      <c r="Q3295" t="s">
        <v>120</v>
      </c>
      <c r="R3295" t="s">
        <v>87</v>
      </c>
      <c r="S3295" s="2">
        <v>44297.856377314813</v>
      </c>
      <c r="U3295" s="2">
        <v>44112.532372685186</v>
      </c>
      <c r="V3295" t="b">
        <v>0</v>
      </c>
      <c r="W3295" t="s">
        <v>141</v>
      </c>
      <c r="X3295" t="s">
        <v>4274</v>
      </c>
      <c r="Z3295" t="b">
        <v>0</v>
      </c>
      <c r="AA3295" t="s">
        <v>123</v>
      </c>
      <c r="AB3295" t="s">
        <v>38</v>
      </c>
      <c r="AC3295" t="b">
        <v>0</v>
      </c>
      <c r="AD3295" t="b">
        <v>0</v>
      </c>
      <c r="AE3295" s="3">
        <v>152000</v>
      </c>
      <c r="AF3295" s="3">
        <v>0</v>
      </c>
    </row>
    <row r="3296" spans="1:32" x14ac:dyDescent="0.3">
      <c r="A3296" t="s">
        <v>4452</v>
      </c>
      <c r="B3296" t="b">
        <v>0</v>
      </c>
      <c r="D3296" t="b">
        <v>0</v>
      </c>
      <c r="E3296" s="1">
        <v>44183</v>
      </c>
      <c r="F3296" t="b">
        <v>1</v>
      </c>
      <c r="G3296" t="s">
        <v>1332</v>
      </c>
      <c r="H3296" t="b">
        <v>1</v>
      </c>
      <c r="I3296" s="2">
        <v>44134.858657407407</v>
      </c>
      <c r="J3296" t="b">
        <v>0</v>
      </c>
      <c r="K3296" t="b">
        <v>0</v>
      </c>
      <c r="L3296" t="s">
        <v>195</v>
      </c>
      <c r="M3296">
        <v>4</v>
      </c>
      <c r="N3296">
        <v>2020</v>
      </c>
      <c r="O3296" t="s">
        <v>34</v>
      </c>
      <c r="P3296" t="s">
        <v>34</v>
      </c>
      <c r="Q3296" t="s">
        <v>120</v>
      </c>
      <c r="R3296" t="s">
        <v>87</v>
      </c>
      <c r="S3296" s="2">
        <v>44296.959062499998</v>
      </c>
      <c r="U3296" s="2">
        <v>44137.72928240741</v>
      </c>
      <c r="V3296" t="b">
        <v>0</v>
      </c>
      <c r="W3296" t="s">
        <v>37</v>
      </c>
      <c r="X3296" t="s">
        <v>4453</v>
      </c>
      <c r="Z3296" t="b">
        <v>0</v>
      </c>
      <c r="AA3296" t="s">
        <v>1332</v>
      </c>
      <c r="AB3296" t="s">
        <v>38</v>
      </c>
      <c r="AC3296" t="b">
        <v>0</v>
      </c>
      <c r="AD3296" t="b">
        <v>0</v>
      </c>
      <c r="AE3296" s="3">
        <v>118020</v>
      </c>
      <c r="AF3296" s="3">
        <v>0</v>
      </c>
    </row>
    <row r="3297" spans="1:32" x14ac:dyDescent="0.3">
      <c r="A3297" t="s">
        <v>3209</v>
      </c>
      <c r="B3297" t="b">
        <v>1</v>
      </c>
      <c r="D3297" t="b">
        <v>0</v>
      </c>
      <c r="E3297" s="1">
        <v>44183</v>
      </c>
      <c r="F3297" t="b">
        <v>1</v>
      </c>
      <c r="G3297" t="s">
        <v>159</v>
      </c>
      <c r="H3297" t="b">
        <v>0</v>
      </c>
      <c r="I3297" s="2">
        <v>44155.864074074074</v>
      </c>
      <c r="J3297" t="b">
        <v>0</v>
      </c>
      <c r="K3297" t="b">
        <v>0</v>
      </c>
      <c r="L3297" t="s">
        <v>195</v>
      </c>
      <c r="M3297">
        <v>4</v>
      </c>
      <c r="N3297">
        <v>2020</v>
      </c>
      <c r="O3297" t="s">
        <v>5</v>
      </c>
      <c r="P3297" t="s">
        <v>5</v>
      </c>
      <c r="Q3297" t="s">
        <v>120</v>
      </c>
      <c r="R3297" t="s">
        <v>87</v>
      </c>
      <c r="S3297" s="2">
        <v>44296.95826388889</v>
      </c>
      <c r="U3297" s="2">
        <v>44186.03361111111</v>
      </c>
      <c r="V3297" t="b">
        <v>0</v>
      </c>
      <c r="W3297" t="s">
        <v>98</v>
      </c>
      <c r="X3297" t="s">
        <v>5912</v>
      </c>
      <c r="Z3297" t="b">
        <v>0</v>
      </c>
      <c r="AA3297" t="s">
        <v>123</v>
      </c>
      <c r="AB3297" t="s">
        <v>42</v>
      </c>
      <c r="AC3297" t="b">
        <v>0</v>
      </c>
      <c r="AD3297" t="b">
        <v>1</v>
      </c>
      <c r="AE3297" s="3">
        <v>69862.5</v>
      </c>
      <c r="AF3297" s="3">
        <v>69862.5</v>
      </c>
    </row>
    <row r="3298" spans="1:32" x14ac:dyDescent="0.3">
      <c r="A3298" t="s">
        <v>3856</v>
      </c>
      <c r="B3298" t="b">
        <v>0</v>
      </c>
      <c r="D3298" t="b">
        <v>0</v>
      </c>
      <c r="E3298" s="1">
        <v>44185</v>
      </c>
      <c r="F3298" t="b">
        <v>1</v>
      </c>
      <c r="G3298" t="s">
        <v>40</v>
      </c>
      <c r="H3298" t="b">
        <v>0</v>
      </c>
      <c r="I3298" s="2">
        <v>44117.73128472222</v>
      </c>
      <c r="J3298" t="b">
        <v>0</v>
      </c>
      <c r="K3298" t="b">
        <v>0</v>
      </c>
      <c r="L3298" t="s">
        <v>195</v>
      </c>
      <c r="M3298">
        <v>4</v>
      </c>
      <c r="N3298">
        <v>2020</v>
      </c>
      <c r="O3298" t="s">
        <v>34</v>
      </c>
      <c r="P3298" t="s">
        <v>34</v>
      </c>
      <c r="Q3298" t="s">
        <v>69</v>
      </c>
      <c r="R3298" t="s">
        <v>87</v>
      </c>
      <c r="S3298" s="2">
        <v>44297.828460648147</v>
      </c>
      <c r="U3298" s="2">
        <v>44186.754432870373</v>
      </c>
      <c r="V3298" t="b">
        <v>0</v>
      </c>
      <c r="W3298" t="s">
        <v>83</v>
      </c>
      <c r="X3298" t="s">
        <v>3857</v>
      </c>
      <c r="Z3298" t="b">
        <v>0</v>
      </c>
      <c r="AA3298" t="s">
        <v>74</v>
      </c>
      <c r="AB3298" t="s">
        <v>38</v>
      </c>
      <c r="AC3298" t="b">
        <v>0</v>
      </c>
      <c r="AD3298" t="b">
        <v>0</v>
      </c>
      <c r="AE3298" s="3">
        <v>64547.01</v>
      </c>
      <c r="AF3298" s="3">
        <v>0</v>
      </c>
    </row>
    <row r="3299" spans="1:32" x14ac:dyDescent="0.3">
      <c r="A3299" t="s">
        <v>256</v>
      </c>
      <c r="B3299" t="b">
        <v>0</v>
      </c>
      <c r="D3299" t="b">
        <v>0</v>
      </c>
      <c r="E3299" s="1">
        <v>44186</v>
      </c>
      <c r="F3299" t="b">
        <v>1</v>
      </c>
      <c r="G3299" t="s">
        <v>159</v>
      </c>
      <c r="H3299" t="b">
        <v>0</v>
      </c>
      <c r="I3299" s="2">
        <v>44153.756249999999</v>
      </c>
      <c r="J3299" t="b">
        <v>0</v>
      </c>
      <c r="K3299" t="b">
        <v>0</v>
      </c>
      <c r="L3299" t="s">
        <v>195</v>
      </c>
      <c r="M3299">
        <v>4</v>
      </c>
      <c r="N3299">
        <v>2020</v>
      </c>
      <c r="O3299" t="s">
        <v>5</v>
      </c>
      <c r="P3299" t="s">
        <v>5</v>
      </c>
      <c r="Q3299" t="s">
        <v>120</v>
      </c>
      <c r="R3299" t="s">
        <v>87</v>
      </c>
      <c r="S3299" s="2">
        <v>44297.840763888889</v>
      </c>
      <c r="U3299" s="2">
        <v>44186.696053240739</v>
      </c>
      <c r="V3299" t="b">
        <v>0</v>
      </c>
      <c r="W3299" t="s">
        <v>111</v>
      </c>
      <c r="X3299" t="s">
        <v>5042</v>
      </c>
      <c r="Z3299" t="b">
        <v>0</v>
      </c>
      <c r="AA3299" t="s">
        <v>159</v>
      </c>
      <c r="AB3299" t="s">
        <v>42</v>
      </c>
      <c r="AC3299" t="b">
        <v>0</v>
      </c>
      <c r="AD3299" t="b">
        <v>1</v>
      </c>
      <c r="AE3299" s="3">
        <v>8950</v>
      </c>
      <c r="AF3299" s="3">
        <v>8950</v>
      </c>
    </row>
    <row r="3300" spans="1:32" x14ac:dyDescent="0.3">
      <c r="A3300" t="s">
        <v>1803</v>
      </c>
      <c r="B3300" t="b">
        <v>0</v>
      </c>
      <c r="D3300" t="b">
        <v>0</v>
      </c>
      <c r="E3300" s="1">
        <v>44186</v>
      </c>
      <c r="F3300" t="b">
        <v>1</v>
      </c>
      <c r="G3300" t="s">
        <v>51</v>
      </c>
      <c r="H3300" t="b">
        <v>0</v>
      </c>
      <c r="I3300" s="2">
        <v>43993.685856481483</v>
      </c>
      <c r="J3300" t="b">
        <v>0</v>
      </c>
      <c r="K3300" t="b">
        <v>0</v>
      </c>
      <c r="L3300" t="s">
        <v>195</v>
      </c>
      <c r="M3300">
        <v>4</v>
      </c>
      <c r="N3300">
        <v>2020</v>
      </c>
      <c r="O3300" t="s">
        <v>5</v>
      </c>
      <c r="P3300" t="s">
        <v>5</v>
      </c>
      <c r="Q3300" t="s">
        <v>49</v>
      </c>
      <c r="R3300" t="s">
        <v>87</v>
      </c>
      <c r="S3300" s="2">
        <v>44297.838888888888</v>
      </c>
      <c r="U3300" s="2">
        <v>44189.019502314812</v>
      </c>
      <c r="V3300" t="b">
        <v>0</v>
      </c>
      <c r="W3300" t="s">
        <v>121</v>
      </c>
      <c r="X3300" t="s">
        <v>5127</v>
      </c>
      <c r="Z3300" t="b">
        <v>0</v>
      </c>
      <c r="AA3300" t="s">
        <v>51</v>
      </c>
      <c r="AB3300" t="s">
        <v>42</v>
      </c>
      <c r="AC3300" t="b">
        <v>0</v>
      </c>
      <c r="AD3300" t="b">
        <v>1</v>
      </c>
      <c r="AE3300" s="3">
        <v>39000</v>
      </c>
      <c r="AF3300" s="3">
        <v>39000</v>
      </c>
    </row>
    <row r="3301" spans="1:32" x14ac:dyDescent="0.3">
      <c r="A3301" t="s">
        <v>3050</v>
      </c>
      <c r="B3301" t="b">
        <v>0</v>
      </c>
      <c r="D3301" t="b">
        <v>0</v>
      </c>
      <c r="E3301" s="1">
        <v>44186</v>
      </c>
      <c r="F3301" t="b">
        <v>1</v>
      </c>
      <c r="G3301" t="s">
        <v>159</v>
      </c>
      <c r="H3301" t="b">
        <v>1</v>
      </c>
      <c r="I3301" s="2">
        <v>44175.581597222219</v>
      </c>
      <c r="J3301" t="b">
        <v>0</v>
      </c>
      <c r="K3301" t="b">
        <v>0</v>
      </c>
      <c r="L3301" t="s">
        <v>195</v>
      </c>
      <c r="M3301">
        <v>4</v>
      </c>
      <c r="N3301">
        <v>2020</v>
      </c>
      <c r="O3301" t="s">
        <v>5</v>
      </c>
      <c r="P3301" t="s">
        <v>5</v>
      </c>
      <c r="Q3301" t="s">
        <v>120</v>
      </c>
      <c r="R3301" t="s">
        <v>87</v>
      </c>
      <c r="S3301" s="2">
        <v>44296.95826388889</v>
      </c>
      <c r="U3301" s="2">
        <v>44186.873495370368</v>
      </c>
      <c r="V3301" t="b">
        <v>0</v>
      </c>
      <c r="W3301" t="s">
        <v>37</v>
      </c>
      <c r="X3301" t="s">
        <v>5212</v>
      </c>
      <c r="Z3301" t="b">
        <v>0</v>
      </c>
      <c r="AA3301" t="s">
        <v>159</v>
      </c>
      <c r="AB3301" t="s">
        <v>42</v>
      </c>
      <c r="AC3301" t="b">
        <v>0</v>
      </c>
      <c r="AD3301" t="b">
        <v>1</v>
      </c>
      <c r="AE3301" s="3">
        <v>1390</v>
      </c>
      <c r="AF3301" s="3">
        <v>1390</v>
      </c>
    </row>
    <row r="3302" spans="1:32" x14ac:dyDescent="0.3">
      <c r="A3302" t="s">
        <v>1452</v>
      </c>
      <c r="B3302" t="b">
        <v>0</v>
      </c>
      <c r="D3302" t="b">
        <v>0</v>
      </c>
      <c r="E3302" s="1">
        <v>44186</v>
      </c>
      <c r="F3302" t="b">
        <v>1</v>
      </c>
      <c r="G3302" t="s">
        <v>51</v>
      </c>
      <c r="H3302" t="b">
        <v>0</v>
      </c>
      <c r="I3302" s="2">
        <v>44131.582719907405</v>
      </c>
      <c r="J3302" t="b">
        <v>0</v>
      </c>
      <c r="K3302" t="b">
        <v>0</v>
      </c>
      <c r="L3302" t="s">
        <v>195</v>
      </c>
      <c r="M3302">
        <v>4</v>
      </c>
      <c r="N3302">
        <v>2020</v>
      </c>
      <c r="O3302" t="s">
        <v>5</v>
      </c>
      <c r="P3302" t="s">
        <v>5</v>
      </c>
      <c r="Q3302" t="s">
        <v>49</v>
      </c>
      <c r="R3302" t="s">
        <v>87</v>
      </c>
      <c r="S3302" s="2">
        <v>44297.838888888888</v>
      </c>
      <c r="U3302" s="2">
        <v>44186.609849537039</v>
      </c>
      <c r="V3302" t="b">
        <v>0</v>
      </c>
      <c r="W3302" t="s">
        <v>121</v>
      </c>
      <c r="X3302" t="s">
        <v>5667</v>
      </c>
      <c r="Z3302" t="b">
        <v>1</v>
      </c>
      <c r="AA3302" t="s">
        <v>51</v>
      </c>
      <c r="AB3302" t="s">
        <v>42</v>
      </c>
      <c r="AC3302" t="b">
        <v>0</v>
      </c>
      <c r="AD3302" t="b">
        <v>1</v>
      </c>
      <c r="AE3302" s="3">
        <v>37199.25</v>
      </c>
      <c r="AF3302" s="3">
        <v>37199.25</v>
      </c>
    </row>
    <row r="3303" spans="1:32" x14ac:dyDescent="0.3">
      <c r="A3303" t="s">
        <v>3849</v>
      </c>
      <c r="B3303" t="b">
        <v>0</v>
      </c>
      <c r="D3303" t="b">
        <v>0</v>
      </c>
      <c r="E3303" s="1">
        <v>44187</v>
      </c>
      <c r="F3303" t="b">
        <v>1</v>
      </c>
      <c r="G3303" t="s">
        <v>40</v>
      </c>
      <c r="H3303" t="b">
        <v>0</v>
      </c>
      <c r="I3303" s="2">
        <v>44182.926874999997</v>
      </c>
      <c r="J3303" t="b">
        <v>0</v>
      </c>
      <c r="K3303" t="b">
        <v>0</v>
      </c>
      <c r="L3303" t="s">
        <v>195</v>
      </c>
      <c r="M3303">
        <v>4</v>
      </c>
      <c r="N3303">
        <v>2020</v>
      </c>
      <c r="O3303" t="s">
        <v>34</v>
      </c>
      <c r="P3303" t="s">
        <v>34</v>
      </c>
      <c r="Q3303" t="s">
        <v>69</v>
      </c>
      <c r="R3303" t="s">
        <v>87</v>
      </c>
      <c r="S3303" s="2">
        <v>44297.838888888888</v>
      </c>
      <c r="U3303" s="2">
        <v>44187.809386574074</v>
      </c>
      <c r="V3303" t="b">
        <v>0</v>
      </c>
      <c r="W3303" t="s">
        <v>121</v>
      </c>
      <c r="X3303" t="s">
        <v>3850</v>
      </c>
      <c r="Z3303" t="b">
        <v>0</v>
      </c>
      <c r="AA3303" t="s">
        <v>74</v>
      </c>
      <c r="AB3303" t="s">
        <v>38</v>
      </c>
      <c r="AC3303" t="b">
        <v>0</v>
      </c>
      <c r="AD3303" t="b">
        <v>0</v>
      </c>
      <c r="AE3303" s="3">
        <v>82472.399999999994</v>
      </c>
      <c r="AF3303" s="3">
        <v>0</v>
      </c>
    </row>
    <row r="3304" spans="1:32" x14ac:dyDescent="0.3">
      <c r="A3304" t="s">
        <v>3187</v>
      </c>
      <c r="B3304" t="b">
        <v>0</v>
      </c>
      <c r="D3304" t="b">
        <v>0</v>
      </c>
      <c r="E3304" s="1">
        <v>44187</v>
      </c>
      <c r="F3304" t="b">
        <v>1</v>
      </c>
      <c r="G3304" t="s">
        <v>159</v>
      </c>
      <c r="H3304" t="b">
        <v>0</v>
      </c>
      <c r="I3304" s="2">
        <v>44145.742002314815</v>
      </c>
      <c r="J3304" t="b">
        <v>0</v>
      </c>
      <c r="K3304" t="b">
        <v>0</v>
      </c>
      <c r="L3304" t="s">
        <v>195</v>
      </c>
      <c r="M3304">
        <v>4</v>
      </c>
      <c r="N3304">
        <v>2020</v>
      </c>
      <c r="O3304" t="s">
        <v>5</v>
      </c>
      <c r="P3304" t="s">
        <v>5</v>
      </c>
      <c r="Q3304" t="s">
        <v>120</v>
      </c>
      <c r="R3304" t="s">
        <v>87</v>
      </c>
      <c r="S3304" s="2">
        <v>44296.95826388889</v>
      </c>
      <c r="U3304" s="2">
        <v>44187.806655092594</v>
      </c>
      <c r="V3304" t="b">
        <v>0</v>
      </c>
      <c r="W3304" t="s">
        <v>45</v>
      </c>
      <c r="X3304" t="s">
        <v>4926</v>
      </c>
      <c r="Z3304" t="b">
        <v>0</v>
      </c>
      <c r="AA3304" t="s">
        <v>159</v>
      </c>
      <c r="AB3304" t="s">
        <v>42</v>
      </c>
      <c r="AC3304" t="b">
        <v>0</v>
      </c>
      <c r="AD3304" t="b">
        <v>1</v>
      </c>
      <c r="AE3304" s="3">
        <v>19200</v>
      </c>
      <c r="AF3304" s="3">
        <v>19200</v>
      </c>
    </row>
    <row r="3305" spans="1:32" x14ac:dyDescent="0.3">
      <c r="A3305" t="s">
        <v>3667</v>
      </c>
      <c r="B3305" t="b">
        <v>0</v>
      </c>
      <c r="D3305" t="b">
        <v>0</v>
      </c>
      <c r="E3305" s="1">
        <v>44187</v>
      </c>
      <c r="F3305" t="b">
        <v>1</v>
      </c>
      <c r="G3305" t="s">
        <v>74</v>
      </c>
      <c r="H3305" t="b">
        <v>0</v>
      </c>
      <c r="I3305" s="2">
        <v>43929.599293981482</v>
      </c>
      <c r="J3305" t="b">
        <v>0</v>
      </c>
      <c r="K3305" t="b">
        <v>0</v>
      </c>
      <c r="L3305" t="s">
        <v>195</v>
      </c>
      <c r="M3305">
        <v>4</v>
      </c>
      <c r="N3305">
        <v>2020</v>
      </c>
      <c r="O3305" t="s">
        <v>5</v>
      </c>
      <c r="P3305" t="s">
        <v>5</v>
      </c>
      <c r="Q3305" t="s">
        <v>69</v>
      </c>
      <c r="R3305" t="s">
        <v>87</v>
      </c>
      <c r="S3305" s="2">
        <v>44297.8278587963</v>
      </c>
      <c r="U3305" s="2">
        <v>44187.803437499999</v>
      </c>
      <c r="V3305" t="b">
        <v>0</v>
      </c>
      <c r="W3305" t="s">
        <v>83</v>
      </c>
      <c r="X3305" t="s">
        <v>5658</v>
      </c>
      <c r="Z3305" t="b">
        <v>1</v>
      </c>
      <c r="AA3305" t="s">
        <v>40</v>
      </c>
      <c r="AB3305" t="s">
        <v>42</v>
      </c>
      <c r="AC3305" t="b">
        <v>0</v>
      </c>
      <c r="AD3305" t="b">
        <v>1</v>
      </c>
      <c r="AE3305" s="3">
        <v>831</v>
      </c>
      <c r="AF3305" s="3">
        <v>831</v>
      </c>
    </row>
    <row r="3306" spans="1:32" x14ac:dyDescent="0.3">
      <c r="A3306" t="s">
        <v>5302</v>
      </c>
      <c r="B3306" t="b">
        <v>0</v>
      </c>
      <c r="D3306" t="b">
        <v>0</v>
      </c>
      <c r="E3306" s="1">
        <v>44187</v>
      </c>
      <c r="F3306" t="b">
        <v>1</v>
      </c>
      <c r="G3306" t="s">
        <v>74</v>
      </c>
      <c r="H3306" t="b">
        <v>0</v>
      </c>
      <c r="I3306" s="2">
        <v>43776.878206018519</v>
      </c>
      <c r="J3306" t="b">
        <v>0</v>
      </c>
      <c r="K3306" t="b">
        <v>0</v>
      </c>
      <c r="L3306" t="s">
        <v>195</v>
      </c>
      <c r="M3306">
        <v>4</v>
      </c>
      <c r="N3306">
        <v>2020</v>
      </c>
      <c r="O3306" t="s">
        <v>5</v>
      </c>
      <c r="P3306" t="s">
        <v>5</v>
      </c>
      <c r="Q3306" t="s">
        <v>69</v>
      </c>
      <c r="R3306" t="s">
        <v>87</v>
      </c>
      <c r="S3306" s="2">
        <v>44297.838888888888</v>
      </c>
      <c r="U3306" s="2">
        <v>44187.8903587963</v>
      </c>
      <c r="V3306" t="b">
        <v>1</v>
      </c>
      <c r="W3306" t="s">
        <v>121</v>
      </c>
      <c r="X3306" t="s">
        <v>5678</v>
      </c>
      <c r="Z3306" t="b">
        <v>1</v>
      </c>
      <c r="AA3306" t="s">
        <v>74</v>
      </c>
      <c r="AB3306" t="s">
        <v>42</v>
      </c>
      <c r="AC3306" t="b">
        <v>0</v>
      </c>
      <c r="AD3306" t="b">
        <v>1</v>
      </c>
      <c r="AE3306" s="3">
        <v>280604</v>
      </c>
      <c r="AF3306" s="3">
        <v>280604</v>
      </c>
    </row>
    <row r="3307" spans="1:32" x14ac:dyDescent="0.3">
      <c r="A3307" t="s">
        <v>3839</v>
      </c>
      <c r="B3307" t="b">
        <v>0</v>
      </c>
      <c r="D3307" t="b">
        <v>0</v>
      </c>
      <c r="E3307" s="1">
        <v>44188</v>
      </c>
      <c r="F3307" t="b">
        <v>1</v>
      </c>
      <c r="G3307" t="s">
        <v>40</v>
      </c>
      <c r="H3307" t="b">
        <v>0</v>
      </c>
      <c r="I3307" s="2">
        <v>43903.730879629627</v>
      </c>
      <c r="J3307" t="b">
        <v>0</v>
      </c>
      <c r="K3307" t="b">
        <v>0</v>
      </c>
      <c r="L3307" t="s">
        <v>195</v>
      </c>
      <c r="M3307">
        <v>4</v>
      </c>
      <c r="N3307">
        <v>2020</v>
      </c>
      <c r="O3307" t="s">
        <v>34</v>
      </c>
      <c r="P3307" t="s">
        <v>34</v>
      </c>
      <c r="Q3307" t="s">
        <v>35</v>
      </c>
      <c r="R3307" t="s">
        <v>87</v>
      </c>
      <c r="S3307" s="2">
        <v>44297.838888888888</v>
      </c>
      <c r="U3307" s="2">
        <v>44188.71634259259</v>
      </c>
      <c r="V3307" t="b">
        <v>0</v>
      </c>
      <c r="W3307" t="s">
        <v>121</v>
      </c>
      <c r="X3307" t="s">
        <v>3840</v>
      </c>
      <c r="Z3307" t="b">
        <v>0</v>
      </c>
      <c r="AA3307" t="s">
        <v>40</v>
      </c>
      <c r="AB3307" t="s">
        <v>38</v>
      </c>
      <c r="AC3307" t="b">
        <v>0</v>
      </c>
      <c r="AD3307" t="b">
        <v>0</v>
      </c>
      <c r="AE3307" s="3">
        <v>6500</v>
      </c>
      <c r="AF3307" s="3">
        <v>0</v>
      </c>
    </row>
    <row r="3308" spans="1:32" x14ac:dyDescent="0.3">
      <c r="A3308" t="s">
        <v>1251</v>
      </c>
      <c r="B3308" t="b">
        <v>0</v>
      </c>
      <c r="D3308" t="b">
        <v>0</v>
      </c>
      <c r="E3308" s="1">
        <v>44188</v>
      </c>
      <c r="F3308" t="b">
        <v>1</v>
      </c>
      <c r="G3308" t="s">
        <v>40</v>
      </c>
      <c r="H3308" t="b">
        <v>0</v>
      </c>
      <c r="I3308" s="2">
        <v>43903.744212962964</v>
      </c>
      <c r="J3308" t="b">
        <v>0</v>
      </c>
      <c r="K3308" t="b">
        <v>0</v>
      </c>
      <c r="L3308" t="s">
        <v>195</v>
      </c>
      <c r="M3308">
        <v>4</v>
      </c>
      <c r="N3308">
        <v>2020</v>
      </c>
      <c r="O3308" t="s">
        <v>34</v>
      </c>
      <c r="P3308" t="s">
        <v>34</v>
      </c>
      <c r="Q3308" t="s">
        <v>35</v>
      </c>
      <c r="R3308" t="s">
        <v>87</v>
      </c>
      <c r="S3308" s="2">
        <v>44297.8278587963</v>
      </c>
      <c r="U3308" s="2">
        <v>44188.717789351853</v>
      </c>
      <c r="V3308" t="b">
        <v>0</v>
      </c>
      <c r="W3308" t="s">
        <v>83</v>
      </c>
      <c r="X3308" t="s">
        <v>3851</v>
      </c>
      <c r="Z3308" t="b">
        <v>0</v>
      </c>
      <c r="AA3308" t="s">
        <v>40</v>
      </c>
      <c r="AB3308" t="s">
        <v>38</v>
      </c>
      <c r="AC3308" t="b">
        <v>0</v>
      </c>
      <c r="AD3308" t="b">
        <v>0</v>
      </c>
      <c r="AE3308" s="3">
        <v>6500</v>
      </c>
      <c r="AF3308" s="3">
        <v>0</v>
      </c>
    </row>
    <row r="3309" spans="1:32" x14ac:dyDescent="0.3">
      <c r="A3309" t="s">
        <v>1193</v>
      </c>
      <c r="B3309" t="b">
        <v>0</v>
      </c>
      <c r="D3309" t="b">
        <v>0</v>
      </c>
      <c r="E3309" s="1">
        <v>44188</v>
      </c>
      <c r="F3309" t="b">
        <v>1</v>
      </c>
      <c r="G3309" t="s">
        <v>74</v>
      </c>
      <c r="H3309" t="b">
        <v>0</v>
      </c>
      <c r="I3309" s="2">
        <v>44172.841319444444</v>
      </c>
      <c r="J3309" t="b">
        <v>0</v>
      </c>
      <c r="K3309" t="b">
        <v>0</v>
      </c>
      <c r="L3309" t="s">
        <v>195</v>
      </c>
      <c r="M3309">
        <v>4</v>
      </c>
      <c r="N3309">
        <v>2020</v>
      </c>
      <c r="O3309" t="s">
        <v>5</v>
      </c>
      <c r="P3309" t="s">
        <v>5</v>
      </c>
      <c r="Q3309" t="s">
        <v>69</v>
      </c>
      <c r="R3309" t="s">
        <v>87</v>
      </c>
      <c r="S3309" s="2">
        <v>44297.838888888888</v>
      </c>
      <c r="U3309" s="2">
        <v>44188.858726851853</v>
      </c>
      <c r="V3309" t="b">
        <v>0</v>
      </c>
      <c r="W3309" t="s">
        <v>121</v>
      </c>
      <c r="X3309" t="s">
        <v>5652</v>
      </c>
      <c r="Z3309" t="b">
        <v>1</v>
      </c>
      <c r="AA3309" t="s">
        <v>74</v>
      </c>
      <c r="AB3309" t="s">
        <v>42</v>
      </c>
      <c r="AC3309" t="b">
        <v>0</v>
      </c>
      <c r="AD3309" t="b">
        <v>1</v>
      </c>
      <c r="AE3309" s="3">
        <v>58858.2</v>
      </c>
      <c r="AF3309" s="3">
        <v>58858.2</v>
      </c>
    </row>
    <row r="3310" spans="1:32" x14ac:dyDescent="0.3">
      <c r="A3310" t="s">
        <v>486</v>
      </c>
      <c r="B3310" t="b">
        <v>0</v>
      </c>
      <c r="D3310" t="b">
        <v>0</v>
      </c>
      <c r="E3310" s="1">
        <v>44189</v>
      </c>
      <c r="F3310" t="b">
        <v>1</v>
      </c>
      <c r="G3310" t="s">
        <v>113</v>
      </c>
      <c r="H3310" t="b">
        <v>0</v>
      </c>
      <c r="I3310" s="2">
        <v>43759.679606481484</v>
      </c>
      <c r="J3310" t="b">
        <v>0</v>
      </c>
      <c r="K3310" t="b">
        <v>0</v>
      </c>
      <c r="L3310" t="s">
        <v>195</v>
      </c>
      <c r="M3310">
        <v>4</v>
      </c>
      <c r="N3310">
        <v>2020</v>
      </c>
      <c r="O3310" t="s">
        <v>34</v>
      </c>
      <c r="P3310" t="s">
        <v>34</v>
      </c>
      <c r="Q3310" t="s">
        <v>120</v>
      </c>
      <c r="R3310" t="s">
        <v>87</v>
      </c>
      <c r="S3310" s="2">
        <v>44296.959062499998</v>
      </c>
      <c r="U3310" s="2">
        <v>43948.775787037041</v>
      </c>
      <c r="V3310" t="b">
        <v>0</v>
      </c>
      <c r="W3310" t="s">
        <v>2297</v>
      </c>
      <c r="X3310" t="s">
        <v>3271</v>
      </c>
      <c r="Z3310" t="b">
        <v>0</v>
      </c>
      <c r="AA3310" t="s">
        <v>222</v>
      </c>
      <c r="AB3310" t="s">
        <v>38</v>
      </c>
      <c r="AC3310" t="b">
        <v>0</v>
      </c>
      <c r="AD3310" t="b">
        <v>0</v>
      </c>
      <c r="AE3310" s="3">
        <v>90775</v>
      </c>
      <c r="AF3310" s="3">
        <v>0</v>
      </c>
    </row>
    <row r="3311" spans="1:32" x14ac:dyDescent="0.3">
      <c r="A3311" t="s">
        <v>5907</v>
      </c>
      <c r="B3311" t="b">
        <v>1</v>
      </c>
      <c r="D3311" t="b">
        <v>0</v>
      </c>
      <c r="E3311" s="1">
        <v>44190</v>
      </c>
      <c r="F3311" t="b">
        <v>1</v>
      </c>
      <c r="G3311" t="s">
        <v>1034</v>
      </c>
      <c r="H3311" t="b">
        <v>1</v>
      </c>
      <c r="I3311" s="2">
        <v>44176.803263888891</v>
      </c>
      <c r="J3311" t="b">
        <v>0</v>
      </c>
      <c r="K3311" t="b">
        <v>0</v>
      </c>
      <c r="L3311" t="s">
        <v>195</v>
      </c>
      <c r="M3311">
        <v>4</v>
      </c>
      <c r="N3311">
        <v>2020</v>
      </c>
      <c r="O3311" t="s">
        <v>5</v>
      </c>
      <c r="P3311" t="s">
        <v>5</v>
      </c>
      <c r="Q3311" t="s">
        <v>120</v>
      </c>
      <c r="R3311" t="s">
        <v>87</v>
      </c>
      <c r="S3311" s="2">
        <v>44296.95826388889</v>
      </c>
      <c r="U3311" s="2">
        <v>44196.667245370372</v>
      </c>
      <c r="V3311" t="b">
        <v>0</v>
      </c>
      <c r="W3311" t="s">
        <v>37</v>
      </c>
      <c r="X3311" t="s">
        <v>5908</v>
      </c>
      <c r="Z3311" t="b">
        <v>0</v>
      </c>
      <c r="AA3311" t="s">
        <v>1034</v>
      </c>
      <c r="AB3311" t="s">
        <v>42</v>
      </c>
      <c r="AC3311" t="b">
        <v>0</v>
      </c>
      <c r="AD3311" t="b">
        <v>1</v>
      </c>
      <c r="AE3311" s="3">
        <v>119370</v>
      </c>
      <c r="AF3311" s="3">
        <v>119370</v>
      </c>
    </row>
    <row r="3312" spans="1:32" x14ac:dyDescent="0.3">
      <c r="A3312" t="s">
        <v>4640</v>
      </c>
      <c r="B3312" t="b">
        <v>0</v>
      </c>
      <c r="D3312" t="b">
        <v>0</v>
      </c>
      <c r="E3312" s="1">
        <v>44193</v>
      </c>
      <c r="F3312" t="b">
        <v>1</v>
      </c>
      <c r="G3312" t="s">
        <v>159</v>
      </c>
      <c r="H3312" t="b">
        <v>0</v>
      </c>
      <c r="I3312" s="2">
        <v>44168.882615740738</v>
      </c>
      <c r="J3312" t="b">
        <v>0</v>
      </c>
      <c r="K3312" t="b">
        <v>0</v>
      </c>
      <c r="L3312" t="s">
        <v>195</v>
      </c>
      <c r="M3312">
        <v>4</v>
      </c>
      <c r="N3312">
        <v>2020</v>
      </c>
      <c r="O3312" t="s">
        <v>5</v>
      </c>
      <c r="P3312" t="s">
        <v>5</v>
      </c>
      <c r="Q3312" t="s">
        <v>120</v>
      </c>
      <c r="R3312" t="s">
        <v>87</v>
      </c>
      <c r="S3312" s="2">
        <v>44296.95826388889</v>
      </c>
      <c r="U3312" s="2">
        <v>44193.771932870368</v>
      </c>
      <c r="V3312" t="b">
        <v>0</v>
      </c>
      <c r="W3312" t="s">
        <v>37</v>
      </c>
      <c r="X3312" t="s">
        <v>5037</v>
      </c>
      <c r="Z3312" t="b">
        <v>0</v>
      </c>
      <c r="AA3312" t="s">
        <v>159</v>
      </c>
      <c r="AB3312" t="s">
        <v>42</v>
      </c>
      <c r="AC3312" t="b">
        <v>0</v>
      </c>
      <c r="AD3312" t="b">
        <v>1</v>
      </c>
      <c r="AE3312" s="3">
        <v>8950</v>
      </c>
      <c r="AF3312" s="3">
        <v>8950</v>
      </c>
    </row>
    <row r="3313" spans="1:32" x14ac:dyDescent="0.3">
      <c r="A3313" t="s">
        <v>220</v>
      </c>
      <c r="B3313" t="b">
        <v>0</v>
      </c>
      <c r="D3313" t="b">
        <v>0</v>
      </c>
      <c r="E3313" s="1">
        <v>44195</v>
      </c>
      <c r="F3313" t="b">
        <v>1</v>
      </c>
      <c r="G3313" t="s">
        <v>109</v>
      </c>
      <c r="H3313" t="b">
        <v>0</v>
      </c>
      <c r="I3313" s="2">
        <v>42450.537997685184</v>
      </c>
      <c r="J3313" t="b">
        <v>0</v>
      </c>
      <c r="K3313" t="b">
        <v>0</v>
      </c>
      <c r="L3313" t="s">
        <v>195</v>
      </c>
      <c r="M3313">
        <v>4</v>
      </c>
      <c r="N3313">
        <v>2020</v>
      </c>
      <c r="O3313" t="s">
        <v>34</v>
      </c>
      <c r="P3313" t="s">
        <v>34</v>
      </c>
      <c r="Q3313" t="s">
        <v>5978</v>
      </c>
      <c r="R3313" t="s">
        <v>87</v>
      </c>
      <c r="S3313" s="2">
        <v>44296.959062499998</v>
      </c>
      <c r="U3313" s="2">
        <v>43980.681493055556</v>
      </c>
      <c r="V3313" t="b">
        <v>0</v>
      </c>
      <c r="W3313" t="s">
        <v>141</v>
      </c>
      <c r="X3313" t="s">
        <v>221</v>
      </c>
      <c r="Z3313" t="b">
        <v>0</v>
      </c>
      <c r="AA3313" t="s">
        <v>222</v>
      </c>
      <c r="AB3313" t="s">
        <v>38</v>
      </c>
      <c r="AC3313" t="b">
        <v>0</v>
      </c>
      <c r="AD3313" t="b">
        <v>0</v>
      </c>
      <c r="AE3313" s="3">
        <v>58369</v>
      </c>
      <c r="AF3313" s="3">
        <v>0</v>
      </c>
    </row>
    <row r="3314" spans="1:32" x14ac:dyDescent="0.3">
      <c r="A3314" t="s">
        <v>1327</v>
      </c>
      <c r="B3314" t="b">
        <v>0</v>
      </c>
      <c r="D3314" t="b">
        <v>0</v>
      </c>
      <c r="E3314" s="1">
        <v>44195</v>
      </c>
      <c r="F3314" t="b">
        <v>1</v>
      </c>
      <c r="G3314" t="s">
        <v>159</v>
      </c>
      <c r="H3314" t="b">
        <v>0</v>
      </c>
      <c r="I3314" s="2">
        <v>44029.644074074073</v>
      </c>
      <c r="J3314" t="b">
        <v>0</v>
      </c>
      <c r="K3314" t="b">
        <v>0</v>
      </c>
      <c r="L3314" t="s">
        <v>195</v>
      </c>
      <c r="M3314">
        <v>4</v>
      </c>
      <c r="N3314">
        <v>2020</v>
      </c>
      <c r="O3314" t="s">
        <v>34</v>
      </c>
      <c r="P3314" t="s">
        <v>34</v>
      </c>
      <c r="R3314" t="s">
        <v>87</v>
      </c>
      <c r="S3314" s="2">
        <v>44296.959062499998</v>
      </c>
      <c r="U3314" s="2">
        <v>44208.63490740741</v>
      </c>
      <c r="V3314" t="b">
        <v>0</v>
      </c>
      <c r="W3314" t="s">
        <v>45</v>
      </c>
      <c r="X3314" t="s">
        <v>3165</v>
      </c>
      <c r="Z3314" t="b">
        <v>0</v>
      </c>
      <c r="AA3314" t="s">
        <v>159</v>
      </c>
      <c r="AB3314" t="s">
        <v>38</v>
      </c>
      <c r="AC3314" t="b">
        <v>0</v>
      </c>
      <c r="AD3314" t="b">
        <v>0</v>
      </c>
      <c r="AE3314" s="3">
        <v>3800</v>
      </c>
      <c r="AF3314" s="3">
        <v>0</v>
      </c>
    </row>
    <row r="3315" spans="1:32" x14ac:dyDescent="0.3">
      <c r="A3315" t="s">
        <v>3170</v>
      </c>
      <c r="B3315" t="b">
        <v>0</v>
      </c>
      <c r="D3315" t="b">
        <v>0</v>
      </c>
      <c r="E3315" s="1">
        <v>44195</v>
      </c>
      <c r="F3315" t="b">
        <v>1</v>
      </c>
      <c r="G3315" t="s">
        <v>159</v>
      </c>
      <c r="H3315" t="b">
        <v>0</v>
      </c>
      <c r="I3315" s="2">
        <v>44033.75953703704</v>
      </c>
      <c r="J3315" t="b">
        <v>0</v>
      </c>
      <c r="K3315" t="b">
        <v>0</v>
      </c>
      <c r="L3315" t="s">
        <v>195</v>
      </c>
      <c r="M3315">
        <v>4</v>
      </c>
      <c r="N3315">
        <v>2020</v>
      </c>
      <c r="O3315" t="s">
        <v>34</v>
      </c>
      <c r="P3315" t="s">
        <v>34</v>
      </c>
      <c r="Q3315" t="s">
        <v>120</v>
      </c>
      <c r="R3315" t="s">
        <v>87</v>
      </c>
      <c r="S3315" s="2">
        <v>44297.853321759256</v>
      </c>
      <c r="U3315" s="2">
        <v>44151.798854166664</v>
      </c>
      <c r="V3315" t="b">
        <v>0</v>
      </c>
      <c r="W3315" t="s">
        <v>37</v>
      </c>
      <c r="X3315" t="s">
        <v>3171</v>
      </c>
      <c r="Z3315" t="b">
        <v>0</v>
      </c>
      <c r="AA3315" t="s">
        <v>159</v>
      </c>
      <c r="AB3315" t="s">
        <v>38</v>
      </c>
      <c r="AC3315" t="b">
        <v>0</v>
      </c>
      <c r="AD3315" t="b">
        <v>0</v>
      </c>
      <c r="AE3315" s="3">
        <v>22080</v>
      </c>
      <c r="AF3315" s="3">
        <v>0</v>
      </c>
    </row>
    <row r="3316" spans="1:32" x14ac:dyDescent="0.3">
      <c r="A3316" t="s">
        <v>1404</v>
      </c>
      <c r="B3316" t="b">
        <v>0</v>
      </c>
      <c r="D3316" t="b">
        <v>0</v>
      </c>
      <c r="E3316" s="1">
        <v>44195</v>
      </c>
      <c r="F3316" t="b">
        <v>1</v>
      </c>
      <c r="G3316" t="s">
        <v>159</v>
      </c>
      <c r="H3316" t="b">
        <v>0</v>
      </c>
      <c r="I3316" s="2">
        <v>43942.976018518515</v>
      </c>
      <c r="J3316" t="b">
        <v>0</v>
      </c>
      <c r="K3316" t="b">
        <v>0</v>
      </c>
      <c r="L3316" t="s">
        <v>195</v>
      </c>
      <c r="M3316">
        <v>4</v>
      </c>
      <c r="N3316">
        <v>2020</v>
      </c>
      <c r="O3316" t="s">
        <v>34</v>
      </c>
      <c r="P3316" t="s">
        <v>34</v>
      </c>
      <c r="R3316" t="s">
        <v>87</v>
      </c>
      <c r="S3316" s="2">
        <v>44297.853321759256</v>
      </c>
      <c r="U3316" s="2">
        <v>44239.034918981481</v>
      </c>
      <c r="V3316" t="b">
        <v>0</v>
      </c>
      <c r="W3316" t="s">
        <v>141</v>
      </c>
      <c r="X3316" t="s">
        <v>3212</v>
      </c>
      <c r="Z3316" t="b">
        <v>0</v>
      </c>
      <c r="AA3316" t="s">
        <v>159</v>
      </c>
      <c r="AB3316" t="s">
        <v>38</v>
      </c>
      <c r="AC3316" t="b">
        <v>0</v>
      </c>
      <c r="AD3316" t="b">
        <v>0</v>
      </c>
      <c r="AE3316" s="3">
        <v>9945</v>
      </c>
      <c r="AF3316" s="3">
        <v>0</v>
      </c>
    </row>
    <row r="3317" spans="1:32" x14ac:dyDescent="0.3">
      <c r="A3317" t="s">
        <v>336</v>
      </c>
      <c r="B3317" t="b">
        <v>0</v>
      </c>
      <c r="D3317" t="b">
        <v>0</v>
      </c>
      <c r="E3317" s="1">
        <v>44195</v>
      </c>
      <c r="F3317" t="b">
        <v>1</v>
      </c>
      <c r="G3317" t="s">
        <v>159</v>
      </c>
      <c r="H3317" t="b">
        <v>0</v>
      </c>
      <c r="I3317" s="2">
        <v>44070.720659722225</v>
      </c>
      <c r="J3317" t="b">
        <v>0</v>
      </c>
      <c r="K3317" t="b">
        <v>0</v>
      </c>
      <c r="L3317" t="s">
        <v>195</v>
      </c>
      <c r="M3317">
        <v>4</v>
      </c>
      <c r="N3317">
        <v>2020</v>
      </c>
      <c r="O3317" t="s">
        <v>34</v>
      </c>
      <c r="P3317" t="s">
        <v>34</v>
      </c>
      <c r="Q3317" t="s">
        <v>153</v>
      </c>
      <c r="R3317" t="s">
        <v>87</v>
      </c>
      <c r="S3317" s="2">
        <v>44296.959062499998</v>
      </c>
      <c r="U3317" s="2">
        <v>44239.037546296298</v>
      </c>
      <c r="V3317" t="b">
        <v>0</v>
      </c>
      <c r="W3317" t="s">
        <v>141</v>
      </c>
      <c r="X3317" t="s">
        <v>3221</v>
      </c>
      <c r="Z3317" t="b">
        <v>0</v>
      </c>
      <c r="AA3317" t="s">
        <v>159</v>
      </c>
      <c r="AB3317" t="s">
        <v>38</v>
      </c>
      <c r="AC3317" t="b">
        <v>0</v>
      </c>
      <c r="AD3317" t="b">
        <v>0</v>
      </c>
      <c r="AE3317" s="3">
        <v>8950</v>
      </c>
      <c r="AF3317" s="3">
        <v>0</v>
      </c>
    </row>
    <row r="3318" spans="1:32" x14ac:dyDescent="0.3">
      <c r="A3318" t="s">
        <v>336</v>
      </c>
      <c r="B3318" t="b">
        <v>0</v>
      </c>
      <c r="D3318" t="b">
        <v>0</v>
      </c>
      <c r="E3318" s="1">
        <v>44195</v>
      </c>
      <c r="F3318" t="b">
        <v>1</v>
      </c>
      <c r="G3318" t="s">
        <v>159</v>
      </c>
      <c r="H3318" t="b">
        <v>0</v>
      </c>
      <c r="I3318" s="2">
        <v>44070.730590277781</v>
      </c>
      <c r="J3318" t="b">
        <v>0</v>
      </c>
      <c r="K3318" t="b">
        <v>0</v>
      </c>
      <c r="L3318" t="s">
        <v>195</v>
      </c>
      <c r="M3318">
        <v>4</v>
      </c>
      <c r="N3318">
        <v>2020</v>
      </c>
      <c r="O3318" t="s">
        <v>34</v>
      </c>
      <c r="P3318" t="s">
        <v>34</v>
      </c>
      <c r="R3318" t="s">
        <v>87</v>
      </c>
      <c r="S3318" s="2">
        <v>44296.959062499998</v>
      </c>
      <c r="U3318" s="2">
        <v>44239.037824074076</v>
      </c>
      <c r="V3318" t="b">
        <v>0</v>
      </c>
      <c r="W3318" t="s">
        <v>37</v>
      </c>
      <c r="X3318" t="s">
        <v>3222</v>
      </c>
      <c r="Z3318" t="b">
        <v>0</v>
      </c>
      <c r="AA3318" t="s">
        <v>159</v>
      </c>
      <c r="AB3318" t="s">
        <v>38</v>
      </c>
      <c r="AC3318" t="b">
        <v>0</v>
      </c>
      <c r="AD3318" t="b">
        <v>0</v>
      </c>
      <c r="AE3318" s="3">
        <v>8950</v>
      </c>
      <c r="AF3318" s="3">
        <v>0</v>
      </c>
    </row>
    <row r="3319" spans="1:32" x14ac:dyDescent="0.3">
      <c r="A3319" t="s">
        <v>372</v>
      </c>
      <c r="B3319" t="b">
        <v>0</v>
      </c>
      <c r="D3319" t="b">
        <v>0</v>
      </c>
      <c r="E3319" s="1">
        <v>44195</v>
      </c>
      <c r="F3319" t="b">
        <v>1</v>
      </c>
      <c r="G3319" t="s">
        <v>159</v>
      </c>
      <c r="H3319" t="b">
        <v>0</v>
      </c>
      <c r="I3319" s="2">
        <v>44034.649513888886</v>
      </c>
      <c r="J3319" t="b">
        <v>0</v>
      </c>
      <c r="K3319" t="b">
        <v>0</v>
      </c>
      <c r="L3319" t="s">
        <v>195</v>
      </c>
      <c r="M3319">
        <v>4</v>
      </c>
      <c r="N3319">
        <v>2020</v>
      </c>
      <c r="O3319" t="s">
        <v>34</v>
      </c>
      <c r="P3319" t="s">
        <v>34</v>
      </c>
      <c r="R3319" t="s">
        <v>87</v>
      </c>
      <c r="S3319" s="2">
        <v>44296.959062499998</v>
      </c>
      <c r="U3319" s="2">
        <v>44239.035405092596</v>
      </c>
      <c r="V3319" t="b">
        <v>0</v>
      </c>
      <c r="W3319" t="s">
        <v>98</v>
      </c>
      <c r="X3319" t="s">
        <v>3227</v>
      </c>
      <c r="Z3319" t="b">
        <v>0</v>
      </c>
      <c r="AA3319" t="s">
        <v>159</v>
      </c>
      <c r="AB3319" t="s">
        <v>38</v>
      </c>
      <c r="AC3319" t="b">
        <v>0</v>
      </c>
      <c r="AD3319" t="b">
        <v>0</v>
      </c>
      <c r="AE3319" s="3">
        <v>8950</v>
      </c>
      <c r="AF3319" s="3">
        <v>0</v>
      </c>
    </row>
    <row r="3320" spans="1:32" x14ac:dyDescent="0.3">
      <c r="A3320" t="s">
        <v>333</v>
      </c>
      <c r="B3320" t="b">
        <v>0</v>
      </c>
      <c r="D3320" t="b">
        <v>0</v>
      </c>
      <c r="E3320" s="1">
        <v>44195</v>
      </c>
      <c r="F3320" t="b">
        <v>1</v>
      </c>
      <c r="G3320" t="s">
        <v>159</v>
      </c>
      <c r="H3320" t="b">
        <v>0</v>
      </c>
      <c r="I3320" s="2">
        <v>44070.739872685182</v>
      </c>
      <c r="J3320" t="b">
        <v>0</v>
      </c>
      <c r="K3320" t="b">
        <v>0</v>
      </c>
      <c r="L3320" t="s">
        <v>195</v>
      </c>
      <c r="M3320">
        <v>4</v>
      </c>
      <c r="N3320">
        <v>2020</v>
      </c>
      <c r="O3320" t="s">
        <v>34</v>
      </c>
      <c r="P3320" t="s">
        <v>34</v>
      </c>
      <c r="R3320" t="s">
        <v>87</v>
      </c>
      <c r="S3320" s="2">
        <v>44297.837673611109</v>
      </c>
      <c r="U3320" s="2">
        <v>44182.602129629631</v>
      </c>
      <c r="V3320" t="b">
        <v>0</v>
      </c>
      <c r="W3320" t="s">
        <v>121</v>
      </c>
      <c r="X3320" t="s">
        <v>3230</v>
      </c>
      <c r="Z3320" t="b">
        <v>0</v>
      </c>
      <c r="AA3320" t="s">
        <v>159</v>
      </c>
      <c r="AB3320" t="s">
        <v>38</v>
      </c>
      <c r="AC3320" t="b">
        <v>0</v>
      </c>
      <c r="AD3320" t="b">
        <v>0</v>
      </c>
      <c r="AE3320" s="3">
        <v>8950</v>
      </c>
      <c r="AF3320" s="3">
        <v>0</v>
      </c>
    </row>
    <row r="3321" spans="1:32" x14ac:dyDescent="0.3">
      <c r="A3321" t="s">
        <v>160</v>
      </c>
      <c r="B3321" t="b">
        <v>0</v>
      </c>
      <c r="D3321" t="b">
        <v>0</v>
      </c>
      <c r="E3321" s="1">
        <v>44195</v>
      </c>
      <c r="F3321" t="b">
        <v>1</v>
      </c>
      <c r="G3321" t="s">
        <v>159</v>
      </c>
      <c r="H3321" t="b">
        <v>0</v>
      </c>
      <c r="I3321" s="2">
        <v>43903.700636574074</v>
      </c>
      <c r="J3321" t="b">
        <v>0</v>
      </c>
      <c r="K3321" t="b">
        <v>0</v>
      </c>
      <c r="L3321" t="s">
        <v>195</v>
      </c>
      <c r="M3321">
        <v>4</v>
      </c>
      <c r="N3321">
        <v>2020</v>
      </c>
      <c r="O3321" t="s">
        <v>34</v>
      </c>
      <c r="P3321" t="s">
        <v>34</v>
      </c>
      <c r="Q3321" t="s">
        <v>120</v>
      </c>
      <c r="R3321" t="s">
        <v>87</v>
      </c>
      <c r="S3321" s="2">
        <v>44297.853321759256</v>
      </c>
      <c r="U3321" s="2">
        <v>44166.769236111111</v>
      </c>
      <c r="V3321" t="b">
        <v>0</v>
      </c>
      <c r="W3321" t="s">
        <v>1242</v>
      </c>
      <c r="X3321" t="s">
        <v>3287</v>
      </c>
      <c r="Z3321" t="b">
        <v>0</v>
      </c>
      <c r="AA3321" t="s">
        <v>159</v>
      </c>
      <c r="AB3321" t="s">
        <v>38</v>
      </c>
      <c r="AC3321" t="b">
        <v>0</v>
      </c>
      <c r="AD3321" t="b">
        <v>0</v>
      </c>
      <c r="AE3321" s="3">
        <v>9735</v>
      </c>
      <c r="AF3321" s="3">
        <v>0</v>
      </c>
    </row>
    <row r="3322" spans="1:32" x14ac:dyDescent="0.3">
      <c r="A3322" t="s">
        <v>1239</v>
      </c>
      <c r="B3322" t="b">
        <v>0</v>
      </c>
      <c r="D3322" t="b">
        <v>0</v>
      </c>
      <c r="E3322" s="1">
        <v>44195</v>
      </c>
      <c r="F3322" t="b">
        <v>1</v>
      </c>
      <c r="G3322" t="s">
        <v>66</v>
      </c>
      <c r="H3322" t="b">
        <v>0</v>
      </c>
      <c r="I3322" s="2">
        <v>43941.81726851852</v>
      </c>
      <c r="J3322" t="b">
        <v>0</v>
      </c>
      <c r="K3322" t="b">
        <v>0</v>
      </c>
      <c r="L3322" t="s">
        <v>195</v>
      </c>
      <c r="M3322">
        <v>4</v>
      </c>
      <c r="N3322">
        <v>2020</v>
      </c>
      <c r="O3322" t="s">
        <v>34</v>
      </c>
      <c r="P3322" t="s">
        <v>34</v>
      </c>
      <c r="Q3322" t="s">
        <v>35</v>
      </c>
      <c r="R3322" t="s">
        <v>87</v>
      </c>
      <c r="S3322" s="2">
        <v>44297.838888888888</v>
      </c>
      <c r="U3322" s="2">
        <v>43956.534236111111</v>
      </c>
      <c r="V3322" t="b">
        <v>1</v>
      </c>
      <c r="W3322" t="s">
        <v>121</v>
      </c>
      <c r="X3322" t="s">
        <v>3938</v>
      </c>
      <c r="Z3322" t="b">
        <v>0</v>
      </c>
      <c r="AA3322" t="s">
        <v>66</v>
      </c>
      <c r="AB3322" t="s">
        <v>38</v>
      </c>
      <c r="AC3322" t="b">
        <v>0</v>
      </c>
      <c r="AD3322" t="b">
        <v>0</v>
      </c>
      <c r="AE3322" s="3">
        <v>7280000</v>
      </c>
      <c r="AF3322" s="3">
        <v>0</v>
      </c>
    </row>
    <row r="3323" spans="1:32" x14ac:dyDescent="0.3">
      <c r="A3323" t="s">
        <v>1383</v>
      </c>
      <c r="B3323" t="b">
        <v>0</v>
      </c>
      <c r="D3323" t="b">
        <v>0</v>
      </c>
      <c r="E3323" s="1">
        <v>44195</v>
      </c>
      <c r="F3323" t="b">
        <v>1</v>
      </c>
      <c r="G3323" t="s">
        <v>159</v>
      </c>
      <c r="H3323" t="b">
        <v>0</v>
      </c>
      <c r="I3323" s="2">
        <v>44186.702303240738</v>
      </c>
      <c r="J3323" t="b">
        <v>0</v>
      </c>
      <c r="K3323" t="b">
        <v>0</v>
      </c>
      <c r="L3323" t="s">
        <v>195</v>
      </c>
      <c r="M3323">
        <v>4</v>
      </c>
      <c r="N3323">
        <v>2020</v>
      </c>
      <c r="O3323" t="s">
        <v>5</v>
      </c>
      <c r="P3323" t="s">
        <v>5</v>
      </c>
      <c r="Q3323" t="s">
        <v>120</v>
      </c>
      <c r="R3323" t="s">
        <v>87</v>
      </c>
      <c r="S3323" s="2">
        <v>44296.95826388889</v>
      </c>
      <c r="U3323" s="2">
        <v>44195.561388888891</v>
      </c>
      <c r="V3323" t="b">
        <v>0</v>
      </c>
      <c r="W3323" t="s">
        <v>98</v>
      </c>
      <c r="X3323" t="s">
        <v>5001</v>
      </c>
      <c r="Z3323" t="b">
        <v>0</v>
      </c>
      <c r="AA3323" t="s">
        <v>159</v>
      </c>
      <c r="AB3323" t="s">
        <v>42</v>
      </c>
      <c r="AC3323" t="b">
        <v>0</v>
      </c>
      <c r="AD3323" t="b">
        <v>1</v>
      </c>
      <c r="AE3323" s="3">
        <v>11383.2</v>
      </c>
      <c r="AF3323" s="3">
        <v>11383.2</v>
      </c>
    </row>
    <row r="3324" spans="1:32" x14ac:dyDescent="0.3">
      <c r="A3324" t="s">
        <v>5223</v>
      </c>
      <c r="B3324" t="b">
        <v>0</v>
      </c>
      <c r="D3324" t="b">
        <v>0</v>
      </c>
      <c r="E3324" s="1">
        <v>44195</v>
      </c>
      <c r="F3324" t="b">
        <v>1</v>
      </c>
      <c r="G3324" t="s">
        <v>159</v>
      </c>
      <c r="H3324" t="b">
        <v>1</v>
      </c>
      <c r="I3324" s="2">
        <v>44200.593576388892</v>
      </c>
      <c r="J3324" t="b">
        <v>0</v>
      </c>
      <c r="K3324" t="b">
        <v>0</v>
      </c>
      <c r="L3324" t="s">
        <v>195</v>
      </c>
      <c r="M3324">
        <v>4</v>
      </c>
      <c r="N3324">
        <v>2020</v>
      </c>
      <c r="O3324" t="s">
        <v>5</v>
      </c>
      <c r="P3324" t="s">
        <v>5</v>
      </c>
      <c r="Q3324" t="s">
        <v>120</v>
      </c>
      <c r="R3324" t="s">
        <v>87</v>
      </c>
      <c r="S3324" s="2">
        <v>44296.95826388889</v>
      </c>
      <c r="U3324" s="2">
        <v>44200.597349537034</v>
      </c>
      <c r="V3324" t="b">
        <v>0</v>
      </c>
      <c r="W3324" t="s">
        <v>141</v>
      </c>
      <c r="X3324" t="s">
        <v>5224</v>
      </c>
      <c r="Z3324" t="b">
        <v>0</v>
      </c>
      <c r="AA3324" t="s">
        <v>498</v>
      </c>
      <c r="AB3324" t="s">
        <v>42</v>
      </c>
      <c r="AC3324" t="b">
        <v>0</v>
      </c>
      <c r="AD3324" t="b">
        <v>1</v>
      </c>
      <c r="AE3324" s="3">
        <v>59403.25</v>
      </c>
      <c r="AF3324" s="3">
        <v>59403.25</v>
      </c>
    </row>
    <row r="3325" spans="1:32" x14ac:dyDescent="0.3">
      <c r="A3325" t="s">
        <v>544</v>
      </c>
      <c r="B3325" t="b">
        <v>0</v>
      </c>
      <c r="D3325" t="b">
        <v>0</v>
      </c>
      <c r="E3325" s="1">
        <v>44196</v>
      </c>
      <c r="F3325" t="b">
        <v>1</v>
      </c>
      <c r="G3325" t="s">
        <v>109</v>
      </c>
      <c r="H3325" t="b">
        <v>0</v>
      </c>
      <c r="I3325" s="2">
        <v>42545.222326388888</v>
      </c>
      <c r="J3325" t="b">
        <v>0</v>
      </c>
      <c r="K3325" t="b">
        <v>0</v>
      </c>
      <c r="L3325" t="s">
        <v>195</v>
      </c>
      <c r="M3325">
        <v>4</v>
      </c>
      <c r="N3325">
        <v>2020</v>
      </c>
      <c r="O3325" t="s">
        <v>34</v>
      </c>
      <c r="P3325" t="s">
        <v>34</v>
      </c>
      <c r="Q3325" t="s">
        <v>5972</v>
      </c>
      <c r="R3325" t="s">
        <v>87</v>
      </c>
      <c r="S3325" s="2">
        <v>44297.856377314813</v>
      </c>
      <c r="U3325" s="2">
        <v>43872.035624999997</v>
      </c>
      <c r="V3325" t="b">
        <v>0</v>
      </c>
      <c r="W3325" t="s">
        <v>98</v>
      </c>
      <c r="X3325" t="s">
        <v>545</v>
      </c>
      <c r="Z3325" t="b">
        <v>0</v>
      </c>
      <c r="AA3325" t="s">
        <v>150</v>
      </c>
      <c r="AB3325" t="s">
        <v>38</v>
      </c>
      <c r="AC3325" t="b">
        <v>0</v>
      </c>
      <c r="AD3325" t="b">
        <v>0</v>
      </c>
      <c r="AE3325" s="3">
        <v>54805</v>
      </c>
      <c r="AF3325" s="3">
        <v>0</v>
      </c>
    </row>
    <row r="3326" spans="1:32" x14ac:dyDescent="0.3">
      <c r="A3326" t="s">
        <v>664</v>
      </c>
      <c r="B3326" t="b">
        <v>0</v>
      </c>
      <c r="D3326" t="b">
        <v>0</v>
      </c>
      <c r="E3326" s="1">
        <v>44196</v>
      </c>
      <c r="F3326" t="b">
        <v>1</v>
      </c>
      <c r="G3326" t="s">
        <v>109</v>
      </c>
      <c r="H3326" t="b">
        <v>1</v>
      </c>
      <c r="I3326" s="2">
        <v>42550.15525462963</v>
      </c>
      <c r="J3326" t="b">
        <v>0</v>
      </c>
      <c r="K3326" t="b">
        <v>0</v>
      </c>
      <c r="L3326" t="s">
        <v>195</v>
      </c>
      <c r="M3326">
        <v>4</v>
      </c>
      <c r="N3326">
        <v>2020</v>
      </c>
      <c r="O3326" t="s">
        <v>34</v>
      </c>
      <c r="P3326" t="s">
        <v>34</v>
      </c>
      <c r="Q3326" t="s">
        <v>5978</v>
      </c>
      <c r="R3326" t="s">
        <v>87</v>
      </c>
      <c r="S3326" s="2">
        <v>44296.959062499998</v>
      </c>
      <c r="U3326" s="2">
        <v>43847.185428240744</v>
      </c>
      <c r="V3326" t="b">
        <v>0</v>
      </c>
      <c r="W3326" t="s">
        <v>98</v>
      </c>
      <c r="X3326" t="s">
        <v>665</v>
      </c>
      <c r="Z3326" t="b">
        <v>0</v>
      </c>
      <c r="AA3326" t="s">
        <v>150</v>
      </c>
      <c r="AB3326" t="s">
        <v>38</v>
      </c>
      <c r="AC3326" t="b">
        <v>1</v>
      </c>
      <c r="AD3326" t="b">
        <v>0</v>
      </c>
      <c r="AE3326" s="3">
        <v>85725</v>
      </c>
      <c r="AF3326" s="3">
        <v>0</v>
      </c>
    </row>
    <row r="3327" spans="1:32" x14ac:dyDescent="0.3">
      <c r="A3327" t="s">
        <v>706</v>
      </c>
      <c r="B3327" t="b">
        <v>0</v>
      </c>
      <c r="D3327" t="b">
        <v>0</v>
      </c>
      <c r="E3327" s="1">
        <v>44196</v>
      </c>
      <c r="F3327" t="b">
        <v>1</v>
      </c>
      <c r="G3327" t="s">
        <v>194</v>
      </c>
      <c r="H3327" t="b">
        <v>0</v>
      </c>
      <c r="I3327" s="2">
        <v>42559.333472222221</v>
      </c>
      <c r="J3327" t="b">
        <v>0</v>
      </c>
      <c r="K3327" t="b">
        <v>0</v>
      </c>
      <c r="L3327" t="s">
        <v>195</v>
      </c>
      <c r="M3327">
        <v>4</v>
      </c>
      <c r="N3327">
        <v>2020</v>
      </c>
      <c r="O3327" t="s">
        <v>34</v>
      </c>
      <c r="P3327" t="s">
        <v>34</v>
      </c>
      <c r="Q3327" t="s">
        <v>5976</v>
      </c>
      <c r="R3327" t="s">
        <v>87</v>
      </c>
      <c r="S3327" s="2">
        <v>44297.8278587963</v>
      </c>
      <c r="U3327" s="2">
        <v>43977.77140046296</v>
      </c>
      <c r="V3327" t="b">
        <v>0</v>
      </c>
      <c r="W3327" t="s">
        <v>83</v>
      </c>
      <c r="X3327" t="s">
        <v>707</v>
      </c>
      <c r="Z3327" t="b">
        <v>0</v>
      </c>
      <c r="AA3327" t="s">
        <v>194</v>
      </c>
      <c r="AB3327" t="s">
        <v>38</v>
      </c>
      <c r="AC3327" t="b">
        <v>0</v>
      </c>
      <c r="AD3327" t="b">
        <v>0</v>
      </c>
      <c r="AE3327" s="3">
        <v>71500</v>
      </c>
      <c r="AF3327" s="3">
        <v>0</v>
      </c>
    </row>
    <row r="3328" spans="1:32" x14ac:dyDescent="0.3">
      <c r="A3328" t="s">
        <v>580</v>
      </c>
      <c r="B3328" t="b">
        <v>0</v>
      </c>
      <c r="D3328" t="b">
        <v>0</v>
      </c>
      <c r="E3328" s="1">
        <v>44196</v>
      </c>
      <c r="F3328" t="b">
        <v>1</v>
      </c>
      <c r="G3328" t="s">
        <v>109</v>
      </c>
      <c r="H3328" t="b">
        <v>1</v>
      </c>
      <c r="I3328" s="2">
        <v>42579.618877314817</v>
      </c>
      <c r="J3328" t="b">
        <v>0</v>
      </c>
      <c r="K3328" t="b">
        <v>0</v>
      </c>
      <c r="L3328" t="s">
        <v>195</v>
      </c>
      <c r="M3328">
        <v>4</v>
      </c>
      <c r="N3328">
        <v>2020</v>
      </c>
      <c r="O3328" t="s">
        <v>34</v>
      </c>
      <c r="P3328" t="s">
        <v>34</v>
      </c>
      <c r="Q3328" t="s">
        <v>5979</v>
      </c>
      <c r="R3328" t="s">
        <v>87</v>
      </c>
      <c r="S3328" s="2">
        <v>44296.959062499998</v>
      </c>
      <c r="U3328" s="2">
        <v>43872.036921296298</v>
      </c>
      <c r="V3328" t="b">
        <v>0</v>
      </c>
      <c r="W3328" t="s">
        <v>98</v>
      </c>
      <c r="X3328" t="s">
        <v>751</v>
      </c>
      <c r="Z3328" t="b">
        <v>0</v>
      </c>
      <c r="AA3328" t="s">
        <v>150</v>
      </c>
      <c r="AB3328" t="s">
        <v>38</v>
      </c>
      <c r="AC3328" t="b">
        <v>1</v>
      </c>
      <c r="AD3328" t="b">
        <v>0</v>
      </c>
      <c r="AE3328" s="3">
        <v>52336</v>
      </c>
      <c r="AF3328" s="3">
        <v>0</v>
      </c>
    </row>
    <row r="3329" spans="1:32" x14ac:dyDescent="0.3">
      <c r="A3329" t="s">
        <v>866</v>
      </c>
      <c r="B3329" t="b">
        <v>0</v>
      </c>
      <c r="D3329" t="b">
        <v>0</v>
      </c>
      <c r="E3329" s="1">
        <v>44196</v>
      </c>
      <c r="F3329" t="b">
        <v>1</v>
      </c>
      <c r="G3329" t="s">
        <v>109</v>
      </c>
      <c r="H3329" t="b">
        <v>1</v>
      </c>
      <c r="I3329" s="2">
        <v>42676.834872685184</v>
      </c>
      <c r="J3329" t="b">
        <v>0</v>
      </c>
      <c r="K3329" t="b">
        <v>0</v>
      </c>
      <c r="L3329" t="s">
        <v>195</v>
      </c>
      <c r="M3329">
        <v>4</v>
      </c>
      <c r="N3329">
        <v>2020</v>
      </c>
      <c r="O3329" t="s">
        <v>34</v>
      </c>
      <c r="P3329" t="s">
        <v>34</v>
      </c>
      <c r="Q3329" t="s">
        <v>5981</v>
      </c>
      <c r="R3329" t="s">
        <v>87</v>
      </c>
      <c r="S3329" s="2">
        <v>44296.959062499998</v>
      </c>
      <c r="U3329" s="2">
        <v>43872.041145833333</v>
      </c>
      <c r="V3329" t="b">
        <v>0</v>
      </c>
      <c r="W3329" t="s">
        <v>111</v>
      </c>
      <c r="X3329" t="s">
        <v>867</v>
      </c>
      <c r="Z3329" t="b">
        <v>0</v>
      </c>
      <c r="AA3329" t="s">
        <v>150</v>
      </c>
      <c r="AB3329" t="s">
        <v>38</v>
      </c>
      <c r="AC3329" t="b">
        <v>0</v>
      </c>
      <c r="AD3329" t="b">
        <v>0</v>
      </c>
      <c r="AE3329" s="3">
        <v>50015</v>
      </c>
      <c r="AF3329" s="3">
        <v>0</v>
      </c>
    </row>
    <row r="3330" spans="1:32" x14ac:dyDescent="0.3">
      <c r="A3330" t="s">
        <v>1001</v>
      </c>
      <c r="B3330" t="b">
        <v>0</v>
      </c>
      <c r="D3330" t="b">
        <v>0</v>
      </c>
      <c r="E3330" s="1">
        <v>44196</v>
      </c>
      <c r="F3330" t="b">
        <v>1</v>
      </c>
      <c r="G3330" t="s">
        <v>964</v>
      </c>
      <c r="H3330" t="b">
        <v>1</v>
      </c>
      <c r="I3330" s="2">
        <v>42761.850624999999</v>
      </c>
      <c r="J3330" t="b">
        <v>0</v>
      </c>
      <c r="K3330" t="b">
        <v>0</v>
      </c>
      <c r="L3330" t="s">
        <v>195</v>
      </c>
      <c r="M3330">
        <v>4</v>
      </c>
      <c r="N3330">
        <v>2020</v>
      </c>
      <c r="O3330" t="s">
        <v>34</v>
      </c>
      <c r="P3330" t="s">
        <v>34</v>
      </c>
      <c r="Q3330" t="s">
        <v>5981</v>
      </c>
      <c r="R3330" t="s">
        <v>87</v>
      </c>
      <c r="S3330" s="2">
        <v>44296.959062499998</v>
      </c>
      <c r="U3330" s="2">
        <v>43977.678680555553</v>
      </c>
      <c r="V3330" t="b">
        <v>0</v>
      </c>
      <c r="W3330" t="s">
        <v>98</v>
      </c>
      <c r="X3330" t="s">
        <v>1002</v>
      </c>
      <c r="Z3330" t="b">
        <v>0</v>
      </c>
      <c r="AA3330" t="s">
        <v>123</v>
      </c>
      <c r="AB3330" t="s">
        <v>38</v>
      </c>
      <c r="AC3330" t="b">
        <v>0</v>
      </c>
      <c r="AD3330" t="b">
        <v>0</v>
      </c>
      <c r="AE3330" s="3">
        <v>54805</v>
      </c>
      <c r="AF3330" s="3">
        <v>0</v>
      </c>
    </row>
    <row r="3331" spans="1:32" x14ac:dyDescent="0.3">
      <c r="A3331" t="s">
        <v>763</v>
      </c>
      <c r="B3331" t="b">
        <v>0</v>
      </c>
      <c r="D3331" t="b">
        <v>0</v>
      </c>
      <c r="E3331" s="1">
        <v>44196</v>
      </c>
      <c r="F3331" t="b">
        <v>1</v>
      </c>
      <c r="G3331" t="s">
        <v>123</v>
      </c>
      <c r="H3331" t="b">
        <v>0</v>
      </c>
      <c r="I3331" s="2">
        <v>43761.614699074074</v>
      </c>
      <c r="J3331" t="b">
        <v>0</v>
      </c>
      <c r="K3331" t="b">
        <v>0</v>
      </c>
      <c r="L3331" t="s">
        <v>195</v>
      </c>
      <c r="M3331">
        <v>4</v>
      </c>
      <c r="N3331">
        <v>2020</v>
      </c>
      <c r="O3331" t="s">
        <v>34</v>
      </c>
      <c r="P3331" t="s">
        <v>34</v>
      </c>
      <c r="Q3331" t="s">
        <v>120</v>
      </c>
      <c r="R3331" t="s">
        <v>87</v>
      </c>
      <c r="S3331" s="2">
        <v>44297.856377314813</v>
      </c>
      <c r="U3331" s="2">
        <v>43969.744733796295</v>
      </c>
      <c r="V3331" t="b">
        <v>0</v>
      </c>
      <c r="W3331" t="s">
        <v>98</v>
      </c>
      <c r="X3331" t="s">
        <v>2866</v>
      </c>
      <c r="Z3331" t="b">
        <v>0</v>
      </c>
      <c r="AA3331" t="s">
        <v>123</v>
      </c>
      <c r="AB3331" t="s">
        <v>38</v>
      </c>
      <c r="AC3331" t="b">
        <v>0</v>
      </c>
      <c r="AD3331" t="b">
        <v>0</v>
      </c>
      <c r="AE3331" s="3">
        <v>104550</v>
      </c>
      <c r="AF3331" s="3">
        <v>0</v>
      </c>
    </row>
    <row r="3332" spans="1:32" x14ac:dyDescent="0.3">
      <c r="A3332" t="s">
        <v>2823</v>
      </c>
      <c r="B3332" t="b">
        <v>0</v>
      </c>
      <c r="D3332" t="b">
        <v>0</v>
      </c>
      <c r="E3332" s="1">
        <v>44196</v>
      </c>
      <c r="F3332" t="b">
        <v>1</v>
      </c>
      <c r="G3332" t="s">
        <v>159</v>
      </c>
      <c r="H3332" t="b">
        <v>0</v>
      </c>
      <c r="I3332" s="2">
        <v>44167.617777777778</v>
      </c>
      <c r="J3332" t="b">
        <v>0</v>
      </c>
      <c r="K3332" t="b">
        <v>0</v>
      </c>
      <c r="L3332" t="s">
        <v>195</v>
      </c>
      <c r="M3332">
        <v>4</v>
      </c>
      <c r="N3332">
        <v>2020</v>
      </c>
      <c r="O3332" t="s">
        <v>34</v>
      </c>
      <c r="P3332" t="s">
        <v>34</v>
      </c>
      <c r="Q3332" t="s">
        <v>120</v>
      </c>
      <c r="R3332" t="s">
        <v>87</v>
      </c>
      <c r="S3332" s="2">
        <v>44296.959062499998</v>
      </c>
      <c r="U3332" s="2">
        <v>44223.871307870373</v>
      </c>
      <c r="V3332" t="b">
        <v>0</v>
      </c>
      <c r="W3332" t="s">
        <v>37</v>
      </c>
      <c r="X3332" t="s">
        <v>3166</v>
      </c>
      <c r="Z3332" t="b">
        <v>0</v>
      </c>
      <c r="AA3332" t="s">
        <v>159</v>
      </c>
      <c r="AB3332" t="s">
        <v>38</v>
      </c>
      <c r="AC3332" t="b">
        <v>0</v>
      </c>
      <c r="AD3332" t="b">
        <v>0</v>
      </c>
      <c r="AE3332" s="3">
        <v>4000</v>
      </c>
      <c r="AF3332" s="3">
        <v>0</v>
      </c>
    </row>
    <row r="3333" spans="1:32" x14ac:dyDescent="0.3">
      <c r="A3333" t="s">
        <v>3182</v>
      </c>
      <c r="B3333" t="b">
        <v>0</v>
      </c>
      <c r="D3333" t="b">
        <v>0</v>
      </c>
      <c r="E3333" s="1">
        <v>44196</v>
      </c>
      <c r="F3333" t="b">
        <v>1</v>
      </c>
      <c r="G3333" t="s">
        <v>123</v>
      </c>
      <c r="H3333" t="b">
        <v>0</v>
      </c>
      <c r="I3333" s="2">
        <v>43909.894861111112</v>
      </c>
      <c r="J3333" t="b">
        <v>0</v>
      </c>
      <c r="K3333" t="b">
        <v>0</v>
      </c>
      <c r="L3333" t="s">
        <v>195</v>
      </c>
      <c r="M3333">
        <v>4</v>
      </c>
      <c r="N3333">
        <v>2020</v>
      </c>
      <c r="O3333" t="s">
        <v>34</v>
      </c>
      <c r="P3333" t="s">
        <v>34</v>
      </c>
      <c r="R3333" t="s">
        <v>87</v>
      </c>
      <c r="S3333" s="2">
        <v>44296.959062499998</v>
      </c>
      <c r="U3333" s="2">
        <v>44158.826643518521</v>
      </c>
      <c r="V3333" t="b">
        <v>0</v>
      </c>
      <c r="W3333" t="s">
        <v>37</v>
      </c>
      <c r="X3333" t="s">
        <v>3183</v>
      </c>
      <c r="Z3333" t="b">
        <v>0</v>
      </c>
      <c r="AA3333" t="s">
        <v>179</v>
      </c>
      <c r="AB3333" t="s">
        <v>38</v>
      </c>
      <c r="AC3333" t="b">
        <v>0</v>
      </c>
      <c r="AD3333" t="b">
        <v>0</v>
      </c>
      <c r="AE3333" s="3">
        <v>6250</v>
      </c>
      <c r="AF3333" s="3">
        <v>0</v>
      </c>
    </row>
    <row r="3334" spans="1:32" x14ac:dyDescent="0.3">
      <c r="A3334" t="s">
        <v>3209</v>
      </c>
      <c r="B3334" t="b">
        <v>0</v>
      </c>
      <c r="D3334" t="b">
        <v>0</v>
      </c>
      <c r="E3334" s="1">
        <v>44196</v>
      </c>
      <c r="F3334" t="b">
        <v>1</v>
      </c>
      <c r="G3334" t="s">
        <v>159</v>
      </c>
      <c r="H3334" t="b">
        <v>0</v>
      </c>
      <c r="I3334" s="2">
        <v>44173.829560185186</v>
      </c>
      <c r="J3334" t="b">
        <v>0</v>
      </c>
      <c r="K3334" t="b">
        <v>0</v>
      </c>
      <c r="L3334" t="s">
        <v>195</v>
      </c>
      <c r="M3334">
        <v>4</v>
      </c>
      <c r="N3334">
        <v>2020</v>
      </c>
      <c r="O3334" t="s">
        <v>34</v>
      </c>
      <c r="P3334" t="s">
        <v>34</v>
      </c>
      <c r="Q3334" t="s">
        <v>120</v>
      </c>
      <c r="R3334" t="s">
        <v>87</v>
      </c>
      <c r="S3334" s="2">
        <v>44297.853321759256</v>
      </c>
      <c r="U3334" s="2">
        <v>44196.795648148145</v>
      </c>
      <c r="V3334" t="b">
        <v>0</v>
      </c>
      <c r="W3334" t="s">
        <v>98</v>
      </c>
      <c r="X3334" t="s">
        <v>3210</v>
      </c>
      <c r="Z3334" t="b">
        <v>0</v>
      </c>
      <c r="AA3334" t="s">
        <v>159</v>
      </c>
      <c r="AB3334" t="s">
        <v>38</v>
      </c>
      <c r="AC3334" t="b">
        <v>0</v>
      </c>
      <c r="AD3334" t="b">
        <v>0</v>
      </c>
      <c r="AE3334" s="3">
        <v>36855</v>
      </c>
      <c r="AF3334" s="3">
        <v>0</v>
      </c>
    </row>
    <row r="3335" spans="1:32" x14ac:dyDescent="0.3">
      <c r="A3335" t="s">
        <v>987</v>
      </c>
      <c r="B3335" t="b">
        <v>0</v>
      </c>
      <c r="D3335" t="b">
        <v>0</v>
      </c>
      <c r="E3335" s="1">
        <v>44196</v>
      </c>
      <c r="F3335" t="b">
        <v>1</v>
      </c>
      <c r="G3335" t="s">
        <v>150</v>
      </c>
      <c r="H3335" t="b">
        <v>0</v>
      </c>
      <c r="I3335" s="2">
        <v>43868.780324074076</v>
      </c>
      <c r="J3335" t="b">
        <v>0</v>
      </c>
      <c r="K3335" t="b">
        <v>0</v>
      </c>
      <c r="L3335" t="s">
        <v>195</v>
      </c>
      <c r="M3335">
        <v>4</v>
      </c>
      <c r="N3335">
        <v>2020</v>
      </c>
      <c r="O3335" t="s">
        <v>34</v>
      </c>
      <c r="P3335" t="s">
        <v>34</v>
      </c>
      <c r="Q3335" t="s">
        <v>110</v>
      </c>
      <c r="R3335" t="s">
        <v>87</v>
      </c>
      <c r="S3335" s="2">
        <v>44297.8278587963</v>
      </c>
      <c r="U3335" s="2">
        <v>44239.0468287037</v>
      </c>
      <c r="V3335" t="b">
        <v>0</v>
      </c>
      <c r="W3335" t="s">
        <v>83</v>
      </c>
      <c r="X3335" t="s">
        <v>3214</v>
      </c>
      <c r="Z3335" t="b">
        <v>0</v>
      </c>
      <c r="AA3335" t="s">
        <v>159</v>
      </c>
      <c r="AB3335" t="s">
        <v>38</v>
      </c>
      <c r="AC3335" t="b">
        <v>0</v>
      </c>
      <c r="AD3335" t="b">
        <v>0</v>
      </c>
      <c r="AE3335" s="3">
        <v>15300</v>
      </c>
      <c r="AF3335" s="3">
        <v>0</v>
      </c>
    </row>
    <row r="3336" spans="1:32" x14ac:dyDescent="0.3">
      <c r="A3336" t="s">
        <v>118</v>
      </c>
      <c r="B3336" t="b">
        <v>0</v>
      </c>
      <c r="D3336" t="b">
        <v>0</v>
      </c>
      <c r="E3336" s="1">
        <v>44196</v>
      </c>
      <c r="F3336" t="b">
        <v>1</v>
      </c>
      <c r="G3336" t="s">
        <v>159</v>
      </c>
      <c r="H3336" t="b">
        <v>0</v>
      </c>
      <c r="I3336" s="2">
        <v>43930.688437500001</v>
      </c>
      <c r="J3336" t="b">
        <v>0</v>
      </c>
      <c r="K3336" t="b">
        <v>0</v>
      </c>
      <c r="L3336" t="s">
        <v>195</v>
      </c>
      <c r="M3336">
        <v>4</v>
      </c>
      <c r="N3336">
        <v>2020</v>
      </c>
      <c r="O3336" t="s">
        <v>34</v>
      </c>
      <c r="P3336" t="s">
        <v>34</v>
      </c>
      <c r="R3336" t="s">
        <v>87</v>
      </c>
      <c r="S3336" s="2">
        <v>44297.837673611109</v>
      </c>
      <c r="U3336" s="2">
        <v>44049.913356481484</v>
      </c>
      <c r="V3336" t="b">
        <v>0</v>
      </c>
      <c r="W3336" t="s">
        <v>121</v>
      </c>
      <c r="X3336" t="s">
        <v>3225</v>
      </c>
      <c r="Z3336" t="b">
        <v>0</v>
      </c>
      <c r="AA3336" t="s">
        <v>159</v>
      </c>
      <c r="AB3336" t="s">
        <v>38</v>
      </c>
      <c r="AC3336" t="b">
        <v>0</v>
      </c>
      <c r="AD3336" t="b">
        <v>0</v>
      </c>
      <c r="AE3336" s="3">
        <v>17995</v>
      </c>
      <c r="AF3336" s="3">
        <v>0</v>
      </c>
    </row>
    <row r="3337" spans="1:32" x14ac:dyDescent="0.3">
      <c r="A3337" t="s">
        <v>2898</v>
      </c>
      <c r="B3337" t="b">
        <v>0</v>
      </c>
      <c r="D3337" t="b">
        <v>0</v>
      </c>
      <c r="E3337" s="1">
        <v>44196</v>
      </c>
      <c r="F3337" t="b">
        <v>1</v>
      </c>
      <c r="G3337" t="s">
        <v>109</v>
      </c>
      <c r="H3337" t="b">
        <v>0</v>
      </c>
      <c r="I3337" s="2">
        <v>44166.468622685185</v>
      </c>
      <c r="J3337" t="b">
        <v>0</v>
      </c>
      <c r="K3337" t="b">
        <v>0</v>
      </c>
      <c r="L3337" t="s">
        <v>195</v>
      </c>
      <c r="M3337">
        <v>4</v>
      </c>
      <c r="N3337">
        <v>2020</v>
      </c>
      <c r="O3337" t="s">
        <v>34</v>
      </c>
      <c r="P3337" t="s">
        <v>34</v>
      </c>
      <c r="Q3337" t="s">
        <v>120</v>
      </c>
      <c r="R3337" t="s">
        <v>109</v>
      </c>
      <c r="S3337" s="2">
        <v>44306.395752314813</v>
      </c>
      <c r="U3337" s="2">
        <v>44169.538194444445</v>
      </c>
      <c r="V3337" t="b">
        <v>0</v>
      </c>
      <c r="W3337" t="s">
        <v>83</v>
      </c>
      <c r="X3337" t="s">
        <v>3238</v>
      </c>
      <c r="Z3337" t="b">
        <v>0</v>
      </c>
      <c r="AA3337" t="s">
        <v>109</v>
      </c>
      <c r="AB3337" t="s">
        <v>38</v>
      </c>
      <c r="AC3337" t="b">
        <v>0</v>
      </c>
      <c r="AD3337" t="b">
        <v>0</v>
      </c>
      <c r="AE3337" s="3">
        <v>11000</v>
      </c>
      <c r="AF3337" s="3">
        <v>0</v>
      </c>
    </row>
    <row r="3338" spans="1:32" x14ac:dyDescent="0.3">
      <c r="A3338" t="s">
        <v>3251</v>
      </c>
      <c r="B3338" t="b">
        <v>0</v>
      </c>
      <c r="D3338" t="b">
        <v>0</v>
      </c>
      <c r="E3338" s="1">
        <v>44196</v>
      </c>
      <c r="F3338" t="b">
        <v>1</v>
      </c>
      <c r="G3338" t="s">
        <v>109</v>
      </c>
      <c r="H3338" t="b">
        <v>0</v>
      </c>
      <c r="I3338" s="2">
        <v>42913.961701388886</v>
      </c>
      <c r="J3338" t="b">
        <v>0</v>
      </c>
      <c r="K3338" t="b">
        <v>0</v>
      </c>
      <c r="L3338" t="s">
        <v>195</v>
      </c>
      <c r="M3338">
        <v>4</v>
      </c>
      <c r="N3338">
        <v>2020</v>
      </c>
      <c r="O3338" t="s">
        <v>34</v>
      </c>
      <c r="P3338" t="s">
        <v>34</v>
      </c>
      <c r="Q3338" t="s">
        <v>110</v>
      </c>
      <c r="R3338" t="s">
        <v>87</v>
      </c>
      <c r="S3338" s="2">
        <v>44296.959062499998</v>
      </c>
      <c r="U3338" s="2">
        <v>44067.598194444443</v>
      </c>
      <c r="V3338" t="b">
        <v>0</v>
      </c>
      <c r="W3338" t="s">
        <v>98</v>
      </c>
      <c r="X3338" t="s">
        <v>3252</v>
      </c>
      <c r="Z3338" t="b">
        <v>0</v>
      </c>
      <c r="AA3338" t="s">
        <v>123</v>
      </c>
      <c r="AB3338" t="s">
        <v>38</v>
      </c>
      <c r="AC3338" t="b">
        <v>0</v>
      </c>
      <c r="AD3338" t="b">
        <v>0</v>
      </c>
      <c r="AE3338" s="3">
        <v>59150</v>
      </c>
      <c r="AF3338" s="3">
        <v>0</v>
      </c>
    </row>
    <row r="3339" spans="1:32" x14ac:dyDescent="0.3">
      <c r="A3339" t="s">
        <v>3253</v>
      </c>
      <c r="B3339" t="b">
        <v>0</v>
      </c>
      <c r="D3339" t="b">
        <v>0</v>
      </c>
      <c r="E3339" s="1">
        <v>44196</v>
      </c>
      <c r="F3339" t="b">
        <v>1</v>
      </c>
      <c r="G3339" t="s">
        <v>159</v>
      </c>
      <c r="H3339" t="b">
        <v>0</v>
      </c>
      <c r="I3339" s="2">
        <v>43796.77553240741</v>
      </c>
      <c r="J3339" t="b">
        <v>0</v>
      </c>
      <c r="K3339" t="b">
        <v>0</v>
      </c>
      <c r="L3339" t="s">
        <v>195</v>
      </c>
      <c r="M3339">
        <v>4</v>
      </c>
      <c r="N3339">
        <v>2020</v>
      </c>
      <c r="O3339" t="s">
        <v>34</v>
      </c>
      <c r="P3339" t="s">
        <v>34</v>
      </c>
      <c r="Q3339" t="s">
        <v>120</v>
      </c>
      <c r="R3339" t="s">
        <v>87</v>
      </c>
      <c r="S3339" s="2">
        <v>44296.959062499998</v>
      </c>
      <c r="U3339" s="2">
        <v>44137.680752314816</v>
      </c>
      <c r="V3339" t="b">
        <v>0</v>
      </c>
      <c r="W3339" t="s">
        <v>37</v>
      </c>
      <c r="X3339" t="s">
        <v>3254</v>
      </c>
      <c r="Z3339" t="b">
        <v>0</v>
      </c>
      <c r="AA3339" t="s">
        <v>123</v>
      </c>
      <c r="AB3339" t="s">
        <v>38</v>
      </c>
      <c r="AC3339" t="b">
        <v>0</v>
      </c>
      <c r="AD3339" t="b">
        <v>0</v>
      </c>
      <c r="AE3339" s="3">
        <v>80000</v>
      </c>
      <c r="AF3339" s="3">
        <v>0</v>
      </c>
    </row>
    <row r="3340" spans="1:32" x14ac:dyDescent="0.3">
      <c r="A3340" t="s">
        <v>2943</v>
      </c>
      <c r="B3340" t="b">
        <v>0</v>
      </c>
      <c r="D3340" t="b">
        <v>0</v>
      </c>
      <c r="E3340" s="1">
        <v>44196</v>
      </c>
      <c r="F3340" t="b">
        <v>1</v>
      </c>
      <c r="G3340" t="s">
        <v>498</v>
      </c>
      <c r="H3340" t="b">
        <v>0</v>
      </c>
      <c r="I3340" s="2">
        <v>44270.778402777774</v>
      </c>
      <c r="J3340" t="b">
        <v>0</v>
      </c>
      <c r="K3340" t="b">
        <v>0</v>
      </c>
      <c r="L3340" t="s">
        <v>195</v>
      </c>
      <c r="M3340">
        <v>4</v>
      </c>
      <c r="N3340">
        <v>2020</v>
      </c>
      <c r="O3340" t="s">
        <v>34</v>
      </c>
      <c r="P3340" t="s">
        <v>34</v>
      </c>
      <c r="Q3340" t="s">
        <v>120</v>
      </c>
      <c r="R3340" t="s">
        <v>87</v>
      </c>
      <c r="S3340" s="2">
        <v>44297.856377314813</v>
      </c>
      <c r="U3340" s="2">
        <v>44274.731215277781</v>
      </c>
      <c r="V3340" t="b">
        <v>0</v>
      </c>
      <c r="W3340" t="s">
        <v>83</v>
      </c>
      <c r="X3340" t="s">
        <v>3264</v>
      </c>
      <c r="Z3340" t="b">
        <v>0</v>
      </c>
      <c r="AA3340" t="s">
        <v>498</v>
      </c>
      <c r="AB3340" t="s">
        <v>38</v>
      </c>
      <c r="AC3340" t="b">
        <v>0</v>
      </c>
      <c r="AD3340" t="b">
        <v>0</v>
      </c>
      <c r="AE3340" s="3">
        <v>97440</v>
      </c>
      <c r="AF3340" s="3">
        <v>0</v>
      </c>
    </row>
    <row r="3341" spans="1:32" x14ac:dyDescent="0.3">
      <c r="A3341" t="s">
        <v>3274</v>
      </c>
      <c r="B3341" t="b">
        <v>0</v>
      </c>
      <c r="D3341" t="b">
        <v>0</v>
      </c>
      <c r="E3341" s="1">
        <v>44196</v>
      </c>
      <c r="F3341" t="b">
        <v>1</v>
      </c>
      <c r="G3341" t="s">
        <v>150</v>
      </c>
      <c r="H3341" t="b">
        <v>0</v>
      </c>
      <c r="I3341" s="2">
        <v>43881.969826388886</v>
      </c>
      <c r="J3341" t="b">
        <v>0</v>
      </c>
      <c r="K3341" t="b">
        <v>0</v>
      </c>
      <c r="L3341" t="s">
        <v>195</v>
      </c>
      <c r="M3341">
        <v>4</v>
      </c>
      <c r="N3341">
        <v>2020</v>
      </c>
      <c r="O3341" t="s">
        <v>34</v>
      </c>
      <c r="P3341" t="s">
        <v>34</v>
      </c>
      <c r="Q3341" t="s">
        <v>120</v>
      </c>
      <c r="R3341" t="s">
        <v>87</v>
      </c>
      <c r="S3341" s="2">
        <v>44297.83829861111</v>
      </c>
      <c r="U3341" s="2">
        <v>43887.030706018515</v>
      </c>
      <c r="V3341" t="b">
        <v>0</v>
      </c>
      <c r="W3341" t="s">
        <v>121</v>
      </c>
      <c r="X3341" t="s">
        <v>3275</v>
      </c>
      <c r="Z3341" t="b">
        <v>0</v>
      </c>
      <c r="AA3341" t="s">
        <v>150</v>
      </c>
      <c r="AB3341" t="s">
        <v>38</v>
      </c>
      <c r="AC3341" t="b">
        <v>0</v>
      </c>
      <c r="AD3341" t="b">
        <v>0</v>
      </c>
      <c r="AE3341" s="3">
        <v>95999</v>
      </c>
      <c r="AF3341" s="3">
        <v>0</v>
      </c>
    </row>
    <row r="3342" spans="1:32" x14ac:dyDescent="0.3">
      <c r="A3342" t="s">
        <v>527</v>
      </c>
      <c r="B3342" t="b">
        <v>0</v>
      </c>
      <c r="D3342" t="b">
        <v>0</v>
      </c>
      <c r="E3342" s="1">
        <v>44196</v>
      </c>
      <c r="F3342" t="b">
        <v>1</v>
      </c>
      <c r="G3342" t="s">
        <v>150</v>
      </c>
      <c r="H3342" t="b">
        <v>0</v>
      </c>
      <c r="I3342" s="2">
        <v>43595.02070601852</v>
      </c>
      <c r="J3342" t="b">
        <v>0</v>
      </c>
      <c r="K3342" t="b">
        <v>0</v>
      </c>
      <c r="L3342" t="s">
        <v>195</v>
      </c>
      <c r="M3342">
        <v>4</v>
      </c>
      <c r="N3342">
        <v>2020</v>
      </c>
      <c r="O3342" t="s">
        <v>34</v>
      </c>
      <c r="P3342" t="s">
        <v>34</v>
      </c>
      <c r="Q3342" t="s">
        <v>153</v>
      </c>
      <c r="R3342" t="s">
        <v>87</v>
      </c>
      <c r="S3342" s="2">
        <v>44296.959062499998</v>
      </c>
      <c r="U3342" s="2">
        <v>43827.953773148147</v>
      </c>
      <c r="V3342" t="b">
        <v>0</v>
      </c>
      <c r="W3342" t="s">
        <v>141</v>
      </c>
      <c r="X3342" t="s">
        <v>3276</v>
      </c>
      <c r="Z3342" t="b">
        <v>0</v>
      </c>
      <c r="AA3342" t="s">
        <v>150</v>
      </c>
      <c r="AB3342" t="s">
        <v>38</v>
      </c>
      <c r="AC3342" t="b">
        <v>0</v>
      </c>
      <c r="AD3342" t="b">
        <v>0</v>
      </c>
      <c r="AE3342" s="3">
        <v>88065</v>
      </c>
      <c r="AF3342" s="3">
        <v>0</v>
      </c>
    </row>
    <row r="3343" spans="1:32" x14ac:dyDescent="0.3">
      <c r="A3343" t="s">
        <v>3277</v>
      </c>
      <c r="B3343" t="b">
        <v>0</v>
      </c>
      <c r="D3343" t="b">
        <v>0</v>
      </c>
      <c r="E3343" s="1">
        <v>44196</v>
      </c>
      <c r="F3343" t="b">
        <v>1</v>
      </c>
      <c r="G3343" t="s">
        <v>150</v>
      </c>
      <c r="H3343" t="b">
        <v>0</v>
      </c>
      <c r="I3343" s="2">
        <v>43598.20579861111</v>
      </c>
      <c r="J3343" t="b">
        <v>0</v>
      </c>
      <c r="K3343" t="b">
        <v>0</v>
      </c>
      <c r="L3343" t="s">
        <v>195</v>
      </c>
      <c r="M3343">
        <v>4</v>
      </c>
      <c r="N3343">
        <v>2020</v>
      </c>
      <c r="O3343" t="s">
        <v>34</v>
      </c>
      <c r="P3343" t="s">
        <v>34</v>
      </c>
      <c r="Q3343" t="s">
        <v>120</v>
      </c>
      <c r="R3343" t="s">
        <v>87</v>
      </c>
      <c r="S3343" s="2">
        <v>44297.83829861111</v>
      </c>
      <c r="U3343" s="2">
        <v>44092.916909722226</v>
      </c>
      <c r="V3343" t="b">
        <v>0</v>
      </c>
      <c r="W3343" t="s">
        <v>121</v>
      </c>
      <c r="X3343" t="s">
        <v>3278</v>
      </c>
      <c r="Z3343" t="b">
        <v>0</v>
      </c>
      <c r="AA3343" t="s">
        <v>123</v>
      </c>
      <c r="AB3343" t="s">
        <v>38</v>
      </c>
      <c r="AC3343" t="b">
        <v>0</v>
      </c>
      <c r="AD3343" t="b">
        <v>0</v>
      </c>
      <c r="AE3343" s="3">
        <v>81865</v>
      </c>
      <c r="AF3343" s="3">
        <v>0</v>
      </c>
    </row>
    <row r="3344" spans="1:32" x14ac:dyDescent="0.3">
      <c r="A3344" t="s">
        <v>191</v>
      </c>
      <c r="B3344" t="b">
        <v>0</v>
      </c>
      <c r="D3344" t="b">
        <v>0</v>
      </c>
      <c r="E3344" s="1">
        <v>44196</v>
      </c>
      <c r="F3344" t="b">
        <v>1</v>
      </c>
      <c r="G3344" t="s">
        <v>150</v>
      </c>
      <c r="H3344" t="b">
        <v>0</v>
      </c>
      <c r="I3344" s="2">
        <v>43497.826840277776</v>
      </c>
      <c r="J3344" t="b">
        <v>0</v>
      </c>
      <c r="K3344" t="b">
        <v>0</v>
      </c>
      <c r="L3344" t="s">
        <v>195</v>
      </c>
      <c r="M3344">
        <v>4</v>
      </c>
      <c r="N3344">
        <v>2020</v>
      </c>
      <c r="O3344" t="s">
        <v>34</v>
      </c>
      <c r="P3344" t="s">
        <v>34</v>
      </c>
      <c r="Q3344" t="s">
        <v>120</v>
      </c>
      <c r="R3344" t="s">
        <v>87</v>
      </c>
      <c r="S3344" s="2">
        <v>44296.959062499998</v>
      </c>
      <c r="U3344" s="2">
        <v>44123.57708333333</v>
      </c>
      <c r="V3344" t="b">
        <v>0</v>
      </c>
      <c r="W3344" t="s">
        <v>141</v>
      </c>
      <c r="X3344" t="s">
        <v>3282</v>
      </c>
      <c r="Z3344" t="b">
        <v>0</v>
      </c>
      <c r="AA3344" t="s">
        <v>123</v>
      </c>
      <c r="AB3344" t="s">
        <v>38</v>
      </c>
      <c r="AC3344" t="b">
        <v>0</v>
      </c>
      <c r="AD3344" t="b">
        <v>0</v>
      </c>
      <c r="AE3344" s="3">
        <v>81950</v>
      </c>
      <c r="AF3344" s="3">
        <v>0</v>
      </c>
    </row>
    <row r="3345" spans="1:32" x14ac:dyDescent="0.3">
      <c r="A3345" t="s">
        <v>823</v>
      </c>
      <c r="B3345" t="b">
        <v>0</v>
      </c>
      <c r="D3345" t="b">
        <v>0</v>
      </c>
      <c r="E3345" s="1">
        <v>44196</v>
      </c>
      <c r="F3345" t="b">
        <v>1</v>
      </c>
      <c r="G3345" t="s">
        <v>159</v>
      </c>
      <c r="H3345" t="b">
        <v>0</v>
      </c>
      <c r="I3345" s="2">
        <v>43906.760740740741</v>
      </c>
      <c r="J3345" t="b">
        <v>0</v>
      </c>
      <c r="K3345" t="b">
        <v>0</v>
      </c>
      <c r="L3345" t="s">
        <v>195</v>
      </c>
      <c r="M3345">
        <v>4</v>
      </c>
      <c r="N3345">
        <v>2020</v>
      </c>
      <c r="O3345" t="s">
        <v>34</v>
      </c>
      <c r="P3345" t="s">
        <v>34</v>
      </c>
      <c r="R3345" t="s">
        <v>87</v>
      </c>
      <c r="S3345" s="2">
        <v>44296.959062499998</v>
      </c>
      <c r="U3345" s="2">
        <v>44042.767847222225</v>
      </c>
      <c r="V3345" t="b">
        <v>0</v>
      </c>
      <c r="W3345" t="s">
        <v>111</v>
      </c>
      <c r="X3345" t="s">
        <v>3286</v>
      </c>
      <c r="Z3345" t="b">
        <v>0</v>
      </c>
      <c r="AA3345" t="s">
        <v>159</v>
      </c>
      <c r="AB3345" t="s">
        <v>38</v>
      </c>
      <c r="AC3345" t="b">
        <v>0</v>
      </c>
      <c r="AD3345" t="b">
        <v>0</v>
      </c>
      <c r="AE3345" s="3">
        <v>8785</v>
      </c>
      <c r="AF3345" s="3">
        <v>0</v>
      </c>
    </row>
    <row r="3346" spans="1:32" x14ac:dyDescent="0.3">
      <c r="A3346" t="s">
        <v>661</v>
      </c>
      <c r="B3346" t="b">
        <v>0</v>
      </c>
      <c r="D3346" t="b">
        <v>0</v>
      </c>
      <c r="E3346" s="1">
        <v>44196</v>
      </c>
      <c r="F3346" t="b">
        <v>1</v>
      </c>
      <c r="G3346" t="s">
        <v>150</v>
      </c>
      <c r="H3346" t="b">
        <v>0</v>
      </c>
      <c r="I3346" s="2">
        <v>43703.266111111108</v>
      </c>
      <c r="J3346" t="b">
        <v>0</v>
      </c>
      <c r="K3346" t="b">
        <v>0</v>
      </c>
      <c r="L3346" t="s">
        <v>195</v>
      </c>
      <c r="M3346">
        <v>4</v>
      </c>
      <c r="N3346">
        <v>2020</v>
      </c>
      <c r="O3346" t="s">
        <v>34</v>
      </c>
      <c r="P3346" t="s">
        <v>34</v>
      </c>
      <c r="Q3346" t="s">
        <v>45</v>
      </c>
      <c r="R3346" t="s">
        <v>87</v>
      </c>
      <c r="S3346" s="2">
        <v>44297.83829861111</v>
      </c>
      <c r="U3346" s="2">
        <v>43969.681851851848</v>
      </c>
      <c r="V3346" t="b">
        <v>0</v>
      </c>
      <c r="W3346" t="s">
        <v>121</v>
      </c>
      <c r="X3346" t="s">
        <v>3290</v>
      </c>
      <c r="Z3346" t="b">
        <v>0</v>
      </c>
      <c r="AA3346" t="s">
        <v>123</v>
      </c>
      <c r="AB3346" t="s">
        <v>38</v>
      </c>
      <c r="AC3346" t="b">
        <v>0</v>
      </c>
      <c r="AD3346" t="b">
        <v>0</v>
      </c>
      <c r="AE3346" s="3">
        <v>81810</v>
      </c>
      <c r="AF3346" s="3">
        <v>0</v>
      </c>
    </row>
    <row r="3347" spans="1:32" x14ac:dyDescent="0.3">
      <c r="A3347" t="s">
        <v>1368</v>
      </c>
      <c r="B3347" t="b">
        <v>0</v>
      </c>
      <c r="D3347" t="b">
        <v>0</v>
      </c>
      <c r="E3347" s="1">
        <v>44196</v>
      </c>
      <c r="F3347" t="b">
        <v>1</v>
      </c>
      <c r="G3347" t="s">
        <v>246</v>
      </c>
      <c r="H3347" t="b">
        <v>0</v>
      </c>
      <c r="I3347" s="2">
        <v>43711.64329861111</v>
      </c>
      <c r="J3347" t="b">
        <v>0</v>
      </c>
      <c r="K3347" t="b">
        <v>0</v>
      </c>
      <c r="L3347" t="s">
        <v>195</v>
      </c>
      <c r="M3347">
        <v>4</v>
      </c>
      <c r="N3347">
        <v>2020</v>
      </c>
      <c r="O3347" t="s">
        <v>34</v>
      </c>
      <c r="P3347" t="s">
        <v>34</v>
      </c>
      <c r="R3347" t="s">
        <v>87</v>
      </c>
      <c r="S3347" s="2">
        <v>44297.83829861111</v>
      </c>
      <c r="U3347" s="2">
        <v>43980.789664351854</v>
      </c>
      <c r="V3347" t="b">
        <v>0</v>
      </c>
      <c r="W3347" t="s">
        <v>121</v>
      </c>
      <c r="X3347" t="s">
        <v>3291</v>
      </c>
      <c r="Z3347" t="b">
        <v>0</v>
      </c>
      <c r="AA3347" t="s">
        <v>222</v>
      </c>
      <c r="AB3347" t="s">
        <v>38</v>
      </c>
      <c r="AC3347" t="b">
        <v>0</v>
      </c>
      <c r="AD3347" t="b">
        <v>0</v>
      </c>
      <c r="AE3347" s="3">
        <v>84390</v>
      </c>
      <c r="AF3347" s="3">
        <v>0</v>
      </c>
    </row>
    <row r="3348" spans="1:32" x14ac:dyDescent="0.3">
      <c r="A3348" t="s">
        <v>367</v>
      </c>
      <c r="B3348" t="b">
        <v>0</v>
      </c>
      <c r="D3348" t="b">
        <v>0</v>
      </c>
      <c r="E3348" s="1">
        <v>44196</v>
      </c>
      <c r="F3348" t="b">
        <v>1</v>
      </c>
      <c r="G3348" t="s">
        <v>113</v>
      </c>
      <c r="H3348" t="b">
        <v>0</v>
      </c>
      <c r="I3348" s="2">
        <v>43748.571597222224</v>
      </c>
      <c r="J3348" t="b">
        <v>0</v>
      </c>
      <c r="K3348" t="b">
        <v>0</v>
      </c>
      <c r="L3348" t="s">
        <v>195</v>
      </c>
      <c r="M3348">
        <v>4</v>
      </c>
      <c r="N3348">
        <v>2020</v>
      </c>
      <c r="O3348" t="s">
        <v>34</v>
      </c>
      <c r="P3348" t="s">
        <v>34</v>
      </c>
      <c r="R3348" t="s">
        <v>87</v>
      </c>
      <c r="S3348" s="2">
        <v>44297.856377314813</v>
      </c>
      <c r="U3348" s="2">
        <v>44026.823622685188</v>
      </c>
      <c r="V3348" t="b">
        <v>0</v>
      </c>
      <c r="W3348" t="s">
        <v>121</v>
      </c>
      <c r="X3348" t="s">
        <v>3294</v>
      </c>
      <c r="Z3348" t="b">
        <v>0</v>
      </c>
      <c r="AA3348" t="s">
        <v>222</v>
      </c>
      <c r="AB3348" t="s">
        <v>38</v>
      </c>
      <c r="AC3348" t="b">
        <v>0</v>
      </c>
      <c r="AD3348" t="b">
        <v>0</v>
      </c>
      <c r="AE3348" s="3">
        <v>87600</v>
      </c>
      <c r="AF3348" s="3">
        <v>0</v>
      </c>
    </row>
    <row r="3349" spans="1:32" x14ac:dyDescent="0.3">
      <c r="A3349" t="s">
        <v>275</v>
      </c>
      <c r="B3349" t="b">
        <v>0</v>
      </c>
      <c r="D3349" t="b">
        <v>0</v>
      </c>
      <c r="E3349" s="1">
        <v>44196</v>
      </c>
      <c r="F3349" t="b">
        <v>1</v>
      </c>
      <c r="G3349" t="s">
        <v>113</v>
      </c>
      <c r="H3349" t="b">
        <v>0</v>
      </c>
      <c r="I3349" s="2">
        <v>43682.861296296294</v>
      </c>
      <c r="J3349" t="b">
        <v>0</v>
      </c>
      <c r="K3349" t="b">
        <v>0</v>
      </c>
      <c r="L3349" t="s">
        <v>195</v>
      </c>
      <c r="M3349">
        <v>4</v>
      </c>
      <c r="N3349">
        <v>2020</v>
      </c>
      <c r="O3349" t="s">
        <v>34</v>
      </c>
      <c r="P3349" t="s">
        <v>34</v>
      </c>
      <c r="Q3349" t="s">
        <v>120</v>
      </c>
      <c r="R3349" t="s">
        <v>87</v>
      </c>
      <c r="S3349" s="2">
        <v>44297.856377314813</v>
      </c>
      <c r="U3349" s="2">
        <v>44105.592245370368</v>
      </c>
      <c r="V3349" t="b">
        <v>0</v>
      </c>
      <c r="W3349" t="s">
        <v>98</v>
      </c>
      <c r="X3349" t="s">
        <v>3296</v>
      </c>
      <c r="Z3349" t="b">
        <v>0</v>
      </c>
      <c r="AA3349" t="s">
        <v>222</v>
      </c>
      <c r="AB3349" t="s">
        <v>38</v>
      </c>
      <c r="AC3349" t="b">
        <v>0</v>
      </c>
      <c r="AD3349" t="b">
        <v>0</v>
      </c>
      <c r="AE3349" s="3">
        <v>87065</v>
      </c>
      <c r="AF3349" s="3">
        <v>0</v>
      </c>
    </row>
    <row r="3350" spans="1:32" x14ac:dyDescent="0.3">
      <c r="A3350" t="s">
        <v>2929</v>
      </c>
      <c r="B3350" t="b">
        <v>0</v>
      </c>
      <c r="D3350" t="b">
        <v>0</v>
      </c>
      <c r="E3350" s="1">
        <v>44196</v>
      </c>
      <c r="F3350" t="b">
        <v>1</v>
      </c>
      <c r="G3350" t="s">
        <v>40</v>
      </c>
      <c r="H3350" t="b">
        <v>0</v>
      </c>
      <c r="I3350" s="2">
        <v>43574.799270833333</v>
      </c>
      <c r="J3350" t="b">
        <v>0</v>
      </c>
      <c r="K3350" t="b">
        <v>0</v>
      </c>
      <c r="L3350" t="s">
        <v>195</v>
      </c>
      <c r="M3350">
        <v>4</v>
      </c>
      <c r="N3350">
        <v>2020</v>
      </c>
      <c r="O3350" t="s">
        <v>34</v>
      </c>
      <c r="P3350" t="s">
        <v>34</v>
      </c>
      <c r="Q3350" t="s">
        <v>35</v>
      </c>
      <c r="R3350" t="s">
        <v>194</v>
      </c>
      <c r="S3350" s="2">
        <v>44082.446967592594</v>
      </c>
      <c r="U3350" s="2">
        <v>44082.446967592594</v>
      </c>
      <c r="V3350" t="b">
        <v>0</v>
      </c>
      <c r="W3350" t="s">
        <v>37</v>
      </c>
      <c r="X3350" t="s">
        <v>3770</v>
      </c>
      <c r="Z3350" t="b">
        <v>0</v>
      </c>
      <c r="AA3350" t="s">
        <v>194</v>
      </c>
      <c r="AB3350" t="s">
        <v>38</v>
      </c>
      <c r="AC3350" t="b">
        <v>0</v>
      </c>
      <c r="AD3350" t="b">
        <v>0</v>
      </c>
      <c r="AE3350" s="3">
        <v>65000</v>
      </c>
      <c r="AF3350" s="3">
        <v>0</v>
      </c>
    </row>
    <row r="3351" spans="1:32" x14ac:dyDescent="0.3">
      <c r="A3351" t="s">
        <v>3805</v>
      </c>
      <c r="B3351" t="b">
        <v>0</v>
      </c>
      <c r="D3351" t="b">
        <v>0</v>
      </c>
      <c r="E3351" s="1">
        <v>44196</v>
      </c>
      <c r="F3351" t="b">
        <v>1</v>
      </c>
      <c r="G3351" t="s">
        <v>229</v>
      </c>
      <c r="H3351" t="b">
        <v>0</v>
      </c>
      <c r="I3351" s="2">
        <v>43739.835729166669</v>
      </c>
      <c r="J3351" t="b">
        <v>0</v>
      </c>
      <c r="K3351" t="b">
        <v>0</v>
      </c>
      <c r="L3351" t="s">
        <v>195</v>
      </c>
      <c r="M3351">
        <v>4</v>
      </c>
      <c r="N3351">
        <v>2020</v>
      </c>
      <c r="O3351" t="s">
        <v>34</v>
      </c>
      <c r="P3351" t="s">
        <v>34</v>
      </c>
      <c r="Q3351" t="s">
        <v>69</v>
      </c>
      <c r="R3351" t="s">
        <v>87</v>
      </c>
      <c r="S3351" s="2">
        <v>44297.838888888888</v>
      </c>
      <c r="U3351" s="2">
        <v>44131.13422453704</v>
      </c>
      <c r="V3351" t="b">
        <v>0</v>
      </c>
      <c r="W3351" t="s">
        <v>121</v>
      </c>
      <c r="X3351" t="s">
        <v>3806</v>
      </c>
      <c r="Z3351" t="b">
        <v>0</v>
      </c>
      <c r="AA3351" t="s">
        <v>229</v>
      </c>
      <c r="AB3351" t="s">
        <v>38</v>
      </c>
      <c r="AC3351" t="b">
        <v>0</v>
      </c>
      <c r="AD3351" t="b">
        <v>0</v>
      </c>
      <c r="AE3351" s="3">
        <v>70550.39</v>
      </c>
      <c r="AF3351" s="3">
        <v>0</v>
      </c>
    </row>
    <row r="3352" spans="1:32" x14ac:dyDescent="0.3">
      <c r="A3352" t="s">
        <v>1629</v>
      </c>
      <c r="B3352" t="b">
        <v>0</v>
      </c>
      <c r="D3352" t="b">
        <v>0</v>
      </c>
      <c r="E3352" s="1">
        <v>44196</v>
      </c>
      <c r="F3352" t="b">
        <v>1</v>
      </c>
      <c r="G3352" t="s">
        <v>1234</v>
      </c>
      <c r="H3352" t="b">
        <v>0</v>
      </c>
      <c r="I3352" s="2">
        <v>43973.539097222223</v>
      </c>
      <c r="J3352" t="b">
        <v>0</v>
      </c>
      <c r="K3352" t="b">
        <v>0</v>
      </c>
      <c r="L3352" t="s">
        <v>195</v>
      </c>
      <c r="M3352">
        <v>4</v>
      </c>
      <c r="N3352">
        <v>2020</v>
      </c>
      <c r="O3352" t="s">
        <v>5</v>
      </c>
      <c r="P3352" t="s">
        <v>5</v>
      </c>
      <c r="Q3352" t="s">
        <v>49</v>
      </c>
      <c r="R3352" t="s">
        <v>1234</v>
      </c>
      <c r="S3352" s="2">
        <v>44369.854560185187</v>
      </c>
      <c r="U3352" s="2">
        <v>44018.482442129629</v>
      </c>
      <c r="V3352" t="b">
        <v>0</v>
      </c>
      <c r="W3352" t="s">
        <v>121</v>
      </c>
      <c r="X3352" t="s">
        <v>3822</v>
      </c>
      <c r="Z3352" t="b">
        <v>0</v>
      </c>
      <c r="AA3352" t="s">
        <v>1234</v>
      </c>
      <c r="AB3352" t="s">
        <v>38</v>
      </c>
      <c r="AC3352" t="b">
        <v>0</v>
      </c>
      <c r="AD3352" t="b">
        <v>0</v>
      </c>
      <c r="AE3352" s="3">
        <v>364000</v>
      </c>
      <c r="AF3352" s="3">
        <v>0</v>
      </c>
    </row>
    <row r="3353" spans="1:32" x14ac:dyDescent="0.3">
      <c r="A3353" t="s">
        <v>3823</v>
      </c>
      <c r="B3353" t="b">
        <v>0</v>
      </c>
      <c r="D3353" t="b">
        <v>0</v>
      </c>
      <c r="E3353" s="1">
        <v>44196</v>
      </c>
      <c r="F3353" t="b">
        <v>1</v>
      </c>
      <c r="G3353" t="s">
        <v>1234</v>
      </c>
      <c r="H3353" t="b">
        <v>0</v>
      </c>
      <c r="I3353" s="2">
        <v>44053.59946759259</v>
      </c>
      <c r="J3353" t="b">
        <v>0</v>
      </c>
      <c r="K3353" t="b">
        <v>0</v>
      </c>
      <c r="L3353" t="s">
        <v>195</v>
      </c>
      <c r="M3353">
        <v>4</v>
      </c>
      <c r="N3353">
        <v>2020</v>
      </c>
      <c r="O3353" t="s">
        <v>5</v>
      </c>
      <c r="P3353" t="s">
        <v>5</v>
      </c>
      <c r="Q3353" t="s">
        <v>49</v>
      </c>
      <c r="R3353" t="s">
        <v>1234</v>
      </c>
      <c r="S3353" s="2">
        <v>44369.798148148147</v>
      </c>
      <c r="U3353" s="2">
        <v>44172.614988425928</v>
      </c>
      <c r="V3353" t="b">
        <v>0</v>
      </c>
      <c r="W3353" t="s">
        <v>121</v>
      </c>
      <c r="X3353" t="s">
        <v>3824</v>
      </c>
      <c r="Z3353" t="b">
        <v>0</v>
      </c>
      <c r="AA3353" t="s">
        <v>1234</v>
      </c>
      <c r="AB3353" t="s">
        <v>38</v>
      </c>
      <c r="AC3353" t="b">
        <v>0</v>
      </c>
      <c r="AD3353" t="b">
        <v>0</v>
      </c>
      <c r="AE3353" s="3">
        <v>39000</v>
      </c>
      <c r="AF3353" s="3">
        <v>0</v>
      </c>
    </row>
    <row r="3354" spans="1:32" x14ac:dyDescent="0.3">
      <c r="A3354" t="s">
        <v>3826</v>
      </c>
      <c r="B3354" t="b">
        <v>0</v>
      </c>
      <c r="D3354" t="b">
        <v>0</v>
      </c>
      <c r="E3354" s="1">
        <v>44196</v>
      </c>
      <c r="F3354" t="b">
        <v>1</v>
      </c>
      <c r="G3354" t="s">
        <v>1234</v>
      </c>
      <c r="H3354" t="b">
        <v>0</v>
      </c>
      <c r="I3354" s="2">
        <v>43942.524421296293</v>
      </c>
      <c r="J3354" t="b">
        <v>0</v>
      </c>
      <c r="K3354" t="b">
        <v>0</v>
      </c>
      <c r="L3354" t="s">
        <v>195</v>
      </c>
      <c r="M3354">
        <v>4</v>
      </c>
      <c r="N3354">
        <v>2020</v>
      </c>
      <c r="O3354" t="s">
        <v>5</v>
      </c>
      <c r="P3354" t="s">
        <v>5</v>
      </c>
      <c r="Q3354" t="s">
        <v>49</v>
      </c>
      <c r="R3354" t="s">
        <v>1234</v>
      </c>
      <c r="S3354" s="2">
        <v>44369.822245370371</v>
      </c>
      <c r="U3354" s="2">
        <v>44018.496006944442</v>
      </c>
      <c r="V3354" t="b">
        <v>0</v>
      </c>
      <c r="W3354" t="s">
        <v>121</v>
      </c>
      <c r="X3354" t="s">
        <v>3827</v>
      </c>
      <c r="Z3354" t="b">
        <v>0</v>
      </c>
      <c r="AA3354" t="s">
        <v>1234</v>
      </c>
      <c r="AB3354" t="s">
        <v>38</v>
      </c>
      <c r="AC3354" t="b">
        <v>0</v>
      </c>
      <c r="AD3354" t="b">
        <v>0</v>
      </c>
      <c r="AE3354" s="3">
        <v>53300</v>
      </c>
      <c r="AF3354" s="3">
        <v>0</v>
      </c>
    </row>
    <row r="3355" spans="1:32" x14ac:dyDescent="0.3">
      <c r="A3355" t="s">
        <v>3828</v>
      </c>
      <c r="B3355" t="b">
        <v>0</v>
      </c>
      <c r="D3355" t="b">
        <v>0</v>
      </c>
      <c r="E3355" s="1">
        <v>44196</v>
      </c>
      <c r="F3355" t="b">
        <v>1</v>
      </c>
      <c r="G3355" t="s">
        <v>1234</v>
      </c>
      <c r="H3355" t="b">
        <v>0</v>
      </c>
      <c r="I3355" s="2">
        <v>44018.534317129626</v>
      </c>
      <c r="J3355" t="b">
        <v>0</v>
      </c>
      <c r="K3355" t="b">
        <v>0</v>
      </c>
      <c r="L3355" t="s">
        <v>195</v>
      </c>
      <c r="M3355">
        <v>4</v>
      </c>
      <c r="N3355">
        <v>2020</v>
      </c>
      <c r="O3355" t="s">
        <v>5</v>
      </c>
      <c r="P3355" t="s">
        <v>5</v>
      </c>
      <c r="Q3355" t="s">
        <v>49</v>
      </c>
      <c r="R3355" t="s">
        <v>1234</v>
      </c>
      <c r="S3355" s="2">
        <v>44369.824872685182</v>
      </c>
      <c r="U3355" s="2">
        <v>44193.928252314814</v>
      </c>
      <c r="V3355" t="b">
        <v>0</v>
      </c>
      <c r="W3355" t="s">
        <v>121</v>
      </c>
      <c r="X3355" t="s">
        <v>3829</v>
      </c>
      <c r="Z3355" t="b">
        <v>0</v>
      </c>
      <c r="AA3355" t="s">
        <v>1234</v>
      </c>
      <c r="AB3355" t="s">
        <v>38</v>
      </c>
      <c r="AC3355" t="b">
        <v>0</v>
      </c>
      <c r="AD3355" t="b">
        <v>0</v>
      </c>
      <c r="AE3355" s="3">
        <v>61250</v>
      </c>
      <c r="AF3355" s="3">
        <v>0</v>
      </c>
    </row>
    <row r="3356" spans="1:32" x14ac:dyDescent="0.3">
      <c r="A3356" t="s">
        <v>3831</v>
      </c>
      <c r="B3356" t="b">
        <v>0</v>
      </c>
      <c r="D3356" t="b">
        <v>0</v>
      </c>
      <c r="E3356" s="1">
        <v>44196</v>
      </c>
      <c r="F3356" t="b">
        <v>1</v>
      </c>
      <c r="G3356" t="s">
        <v>40</v>
      </c>
      <c r="H3356" t="b">
        <v>0</v>
      </c>
      <c r="I3356" s="2">
        <v>44070.837731481479</v>
      </c>
      <c r="J3356" t="b">
        <v>0</v>
      </c>
      <c r="K3356" t="b">
        <v>0</v>
      </c>
      <c r="L3356" t="s">
        <v>195</v>
      </c>
      <c r="M3356">
        <v>4</v>
      </c>
      <c r="N3356">
        <v>2020</v>
      </c>
      <c r="O3356" t="s">
        <v>34</v>
      </c>
      <c r="P3356" t="s">
        <v>34</v>
      </c>
      <c r="Q3356" t="s">
        <v>35</v>
      </c>
      <c r="R3356" t="s">
        <v>194</v>
      </c>
      <c r="S3356" s="2">
        <v>44137.621331018519</v>
      </c>
      <c r="U3356" s="2">
        <v>44137.621331018519</v>
      </c>
      <c r="V3356" t="b">
        <v>0</v>
      </c>
      <c r="W3356" t="s">
        <v>37</v>
      </c>
      <c r="X3356" t="s">
        <v>3832</v>
      </c>
      <c r="Z3356" t="b">
        <v>0</v>
      </c>
      <c r="AA3356" t="s">
        <v>194</v>
      </c>
      <c r="AB3356" t="s">
        <v>38</v>
      </c>
      <c r="AC3356" t="b">
        <v>0</v>
      </c>
      <c r="AD3356" t="b">
        <v>0</v>
      </c>
      <c r="AE3356" s="3">
        <v>405437</v>
      </c>
      <c r="AF3356" s="3">
        <v>0</v>
      </c>
    </row>
    <row r="3357" spans="1:32" x14ac:dyDescent="0.3">
      <c r="A3357" t="s">
        <v>3833</v>
      </c>
      <c r="B3357" t="b">
        <v>0</v>
      </c>
      <c r="D3357" t="b">
        <v>0</v>
      </c>
      <c r="E3357" s="1">
        <v>44196</v>
      </c>
      <c r="F3357" t="b">
        <v>1</v>
      </c>
      <c r="G3357" t="s">
        <v>229</v>
      </c>
      <c r="H3357" t="b">
        <v>0</v>
      </c>
      <c r="I3357" s="2">
        <v>43791.003796296296</v>
      </c>
      <c r="J3357" t="b">
        <v>0</v>
      </c>
      <c r="K3357" t="b">
        <v>0</v>
      </c>
      <c r="L3357" t="s">
        <v>195</v>
      </c>
      <c r="M3357">
        <v>4</v>
      </c>
      <c r="N3357">
        <v>2020</v>
      </c>
      <c r="O3357" t="s">
        <v>34</v>
      </c>
      <c r="P3357" t="s">
        <v>34</v>
      </c>
      <c r="R3357" t="s">
        <v>87</v>
      </c>
      <c r="S3357" s="2">
        <v>44302.595810185187</v>
      </c>
      <c r="U3357" s="2">
        <v>43851.641250000001</v>
      </c>
      <c r="V3357" t="b">
        <v>0</v>
      </c>
      <c r="W3357" t="s">
        <v>111</v>
      </c>
      <c r="X3357" t="s">
        <v>3834</v>
      </c>
      <c r="Z3357" t="b">
        <v>0</v>
      </c>
      <c r="AA3357" t="s">
        <v>229</v>
      </c>
      <c r="AB3357" t="s">
        <v>38</v>
      </c>
      <c r="AC3357" t="b">
        <v>0</v>
      </c>
      <c r="AD3357" t="b">
        <v>0</v>
      </c>
      <c r="AE3357" s="3">
        <v>231633.8</v>
      </c>
      <c r="AF3357" s="3">
        <v>0</v>
      </c>
    </row>
    <row r="3358" spans="1:32" x14ac:dyDescent="0.3">
      <c r="A3358" t="s">
        <v>401</v>
      </c>
      <c r="B3358" t="b">
        <v>0</v>
      </c>
      <c r="D3358" t="b">
        <v>0</v>
      </c>
      <c r="E3358" s="1">
        <v>44196</v>
      </c>
      <c r="F3358" t="b">
        <v>1</v>
      </c>
      <c r="G3358" t="s">
        <v>229</v>
      </c>
      <c r="H3358" t="b">
        <v>0</v>
      </c>
      <c r="I3358" s="2">
        <v>43851.907777777778</v>
      </c>
      <c r="J3358" t="b">
        <v>0</v>
      </c>
      <c r="K3358" t="b">
        <v>0</v>
      </c>
      <c r="L3358" t="s">
        <v>195</v>
      </c>
      <c r="M3358">
        <v>4</v>
      </c>
      <c r="N3358">
        <v>2020</v>
      </c>
      <c r="O3358" t="s">
        <v>34</v>
      </c>
      <c r="P3358" t="s">
        <v>34</v>
      </c>
      <c r="Q3358" t="s">
        <v>69</v>
      </c>
      <c r="R3358" t="s">
        <v>87</v>
      </c>
      <c r="S3358" s="2">
        <v>44297.838888888888</v>
      </c>
      <c r="U3358" s="2">
        <v>44113.875069444446</v>
      </c>
      <c r="V3358" t="b">
        <v>0</v>
      </c>
      <c r="W3358" t="s">
        <v>121</v>
      </c>
      <c r="X3358" t="s">
        <v>3835</v>
      </c>
      <c r="Z3358" t="b">
        <v>0</v>
      </c>
      <c r="AA3358" t="s">
        <v>229</v>
      </c>
      <c r="AB3358" t="s">
        <v>38</v>
      </c>
      <c r="AC3358" t="b">
        <v>0</v>
      </c>
      <c r="AD3358" t="b">
        <v>0</v>
      </c>
      <c r="AE3358" s="3">
        <v>475.24</v>
      </c>
      <c r="AF3358" s="3">
        <v>0</v>
      </c>
    </row>
    <row r="3359" spans="1:32" x14ac:dyDescent="0.3">
      <c r="A3359" t="s">
        <v>3836</v>
      </c>
      <c r="B3359" t="b">
        <v>0</v>
      </c>
      <c r="D3359" t="b">
        <v>0</v>
      </c>
      <c r="E3359" s="1">
        <v>44196</v>
      </c>
      <c r="F3359" t="b">
        <v>1</v>
      </c>
      <c r="G3359" t="s">
        <v>40</v>
      </c>
      <c r="H3359" t="b">
        <v>0</v>
      </c>
      <c r="I3359" s="2">
        <v>43880.803425925929</v>
      </c>
      <c r="J3359" t="b">
        <v>0</v>
      </c>
      <c r="K3359" t="b">
        <v>0</v>
      </c>
      <c r="L3359" t="s">
        <v>195</v>
      </c>
      <c r="M3359">
        <v>4</v>
      </c>
      <c r="N3359">
        <v>2020</v>
      </c>
      <c r="O3359" t="s">
        <v>34</v>
      </c>
      <c r="P3359" t="s">
        <v>34</v>
      </c>
      <c r="Q3359" t="s">
        <v>69</v>
      </c>
      <c r="R3359" t="s">
        <v>87</v>
      </c>
      <c r="S3359" s="2">
        <v>44297.838888888888</v>
      </c>
      <c r="U3359" s="2">
        <v>44228.725162037037</v>
      </c>
      <c r="V3359" t="b">
        <v>0</v>
      </c>
      <c r="W3359" t="s">
        <v>121</v>
      </c>
      <c r="X3359" t="s">
        <v>3837</v>
      </c>
      <c r="Z3359" t="b">
        <v>0</v>
      </c>
      <c r="AA3359" t="s">
        <v>74</v>
      </c>
      <c r="AB3359" t="s">
        <v>38</v>
      </c>
      <c r="AC3359" t="b">
        <v>0</v>
      </c>
      <c r="AD3359" t="b">
        <v>0</v>
      </c>
      <c r="AE3359" s="3">
        <v>75149</v>
      </c>
      <c r="AF3359" s="3">
        <v>0</v>
      </c>
    </row>
    <row r="3360" spans="1:32" x14ac:dyDescent="0.3">
      <c r="A3360" t="s">
        <v>1537</v>
      </c>
      <c r="B3360" t="b">
        <v>0</v>
      </c>
      <c r="D3360" t="b">
        <v>0</v>
      </c>
      <c r="E3360" s="1">
        <v>44196</v>
      </c>
      <c r="F3360" t="b">
        <v>1</v>
      </c>
      <c r="G3360" t="s">
        <v>40</v>
      </c>
      <c r="H3360" t="b">
        <v>0</v>
      </c>
      <c r="I3360" s="2">
        <v>43937.732754629629</v>
      </c>
      <c r="J3360" t="b">
        <v>0</v>
      </c>
      <c r="K3360" t="b">
        <v>0</v>
      </c>
      <c r="L3360" t="s">
        <v>195</v>
      </c>
      <c r="M3360">
        <v>4</v>
      </c>
      <c r="N3360">
        <v>2020</v>
      </c>
      <c r="O3360" t="s">
        <v>34</v>
      </c>
      <c r="P3360" t="s">
        <v>34</v>
      </c>
      <c r="Q3360" t="s">
        <v>49</v>
      </c>
      <c r="R3360" t="s">
        <v>87</v>
      </c>
      <c r="S3360" s="2">
        <v>44297.838888888888</v>
      </c>
      <c r="U3360" s="2">
        <v>44168.720520833333</v>
      </c>
      <c r="V3360" t="b">
        <v>0</v>
      </c>
      <c r="W3360" t="s">
        <v>121</v>
      </c>
      <c r="X3360" t="s">
        <v>3843</v>
      </c>
      <c r="Z3360" t="b">
        <v>0</v>
      </c>
      <c r="AA3360" t="s">
        <v>40</v>
      </c>
      <c r="AB3360" t="s">
        <v>38</v>
      </c>
      <c r="AC3360" t="b">
        <v>0</v>
      </c>
      <c r="AD3360" t="b">
        <v>0</v>
      </c>
      <c r="AE3360" s="3">
        <v>13000</v>
      </c>
      <c r="AF3360" s="3">
        <v>0</v>
      </c>
    </row>
    <row r="3361" spans="1:32" x14ac:dyDescent="0.3">
      <c r="A3361" t="s">
        <v>3660</v>
      </c>
      <c r="B3361" t="b">
        <v>0</v>
      </c>
      <c r="D3361" t="b">
        <v>0</v>
      </c>
      <c r="E3361" s="1">
        <v>44196</v>
      </c>
      <c r="F3361" t="b">
        <v>1</v>
      </c>
      <c r="G3361" t="s">
        <v>40</v>
      </c>
      <c r="H3361" t="b">
        <v>0</v>
      </c>
      <c r="I3361" s="2">
        <v>44027.842974537038</v>
      </c>
      <c r="J3361" t="b">
        <v>0</v>
      </c>
      <c r="K3361" t="b">
        <v>0</v>
      </c>
      <c r="L3361" t="s">
        <v>195</v>
      </c>
      <c r="M3361">
        <v>4</v>
      </c>
      <c r="N3361">
        <v>2020</v>
      </c>
      <c r="O3361" t="s">
        <v>34</v>
      </c>
      <c r="P3361" t="s">
        <v>34</v>
      </c>
      <c r="Q3361" t="s">
        <v>69</v>
      </c>
      <c r="R3361" t="s">
        <v>87</v>
      </c>
      <c r="S3361" s="2">
        <v>44297.853321759256</v>
      </c>
      <c r="U3361" s="2">
        <v>44172.683935185189</v>
      </c>
      <c r="V3361" t="b">
        <v>0</v>
      </c>
      <c r="W3361" t="s">
        <v>1226</v>
      </c>
      <c r="X3361" t="s">
        <v>3848</v>
      </c>
      <c r="Z3361" t="b">
        <v>0</v>
      </c>
      <c r="AA3361" t="s">
        <v>40</v>
      </c>
      <c r="AB3361" t="s">
        <v>38</v>
      </c>
      <c r="AC3361" t="b">
        <v>0</v>
      </c>
      <c r="AD3361" t="b">
        <v>0</v>
      </c>
      <c r="AE3361" s="3">
        <v>1199</v>
      </c>
      <c r="AF3361" s="3">
        <v>0</v>
      </c>
    </row>
    <row r="3362" spans="1:32" x14ac:dyDescent="0.3">
      <c r="A3362" t="s">
        <v>1943</v>
      </c>
      <c r="B3362" t="b">
        <v>0</v>
      </c>
      <c r="D3362" t="b">
        <v>0</v>
      </c>
      <c r="E3362" s="1">
        <v>44196</v>
      </c>
      <c r="F3362" t="b">
        <v>1</v>
      </c>
      <c r="G3362" t="s">
        <v>40</v>
      </c>
      <c r="H3362" t="b">
        <v>0</v>
      </c>
      <c r="I3362" s="2">
        <v>44119.58357638889</v>
      </c>
      <c r="J3362" t="b">
        <v>0</v>
      </c>
      <c r="K3362" t="b">
        <v>0</v>
      </c>
      <c r="L3362" t="s">
        <v>195</v>
      </c>
      <c r="M3362">
        <v>4</v>
      </c>
      <c r="N3362">
        <v>2020</v>
      </c>
      <c r="O3362" t="s">
        <v>34</v>
      </c>
      <c r="P3362" t="s">
        <v>34</v>
      </c>
      <c r="Q3362" t="s">
        <v>69</v>
      </c>
      <c r="R3362" t="s">
        <v>87</v>
      </c>
      <c r="S3362" s="2">
        <v>44297.838888888888</v>
      </c>
      <c r="U3362" s="2">
        <v>44168.721550925926</v>
      </c>
      <c r="V3362" t="b">
        <v>0</v>
      </c>
      <c r="W3362" t="s">
        <v>121</v>
      </c>
      <c r="X3362" t="s">
        <v>3852</v>
      </c>
      <c r="Z3362" t="b">
        <v>0</v>
      </c>
      <c r="AA3362" t="s">
        <v>40</v>
      </c>
      <c r="AB3362" t="s">
        <v>38</v>
      </c>
      <c r="AC3362" t="b">
        <v>0</v>
      </c>
      <c r="AD3362" t="b">
        <v>0</v>
      </c>
      <c r="AE3362" s="3">
        <v>398</v>
      </c>
      <c r="AF3362" s="3">
        <v>0</v>
      </c>
    </row>
    <row r="3363" spans="1:32" x14ac:dyDescent="0.3">
      <c r="A3363" t="s">
        <v>3860</v>
      </c>
      <c r="B3363" t="b">
        <v>0</v>
      </c>
      <c r="D3363" t="b">
        <v>0</v>
      </c>
      <c r="E3363" s="1">
        <v>44196</v>
      </c>
      <c r="F3363" t="b">
        <v>1</v>
      </c>
      <c r="G3363" t="s">
        <v>40</v>
      </c>
      <c r="H3363" t="b">
        <v>0</v>
      </c>
      <c r="I3363" s="2">
        <v>44145.014861111114</v>
      </c>
      <c r="J3363" t="b">
        <v>0</v>
      </c>
      <c r="K3363" t="b">
        <v>0</v>
      </c>
      <c r="L3363" t="s">
        <v>195</v>
      </c>
      <c r="M3363">
        <v>4</v>
      </c>
      <c r="N3363">
        <v>2020</v>
      </c>
      <c r="O3363" t="s">
        <v>34</v>
      </c>
      <c r="P3363" t="s">
        <v>34</v>
      </c>
      <c r="Q3363" t="s">
        <v>35</v>
      </c>
      <c r="R3363" t="s">
        <v>87</v>
      </c>
      <c r="S3363" s="2">
        <v>44297.8278587963</v>
      </c>
      <c r="U3363" s="2">
        <v>44172.622233796297</v>
      </c>
      <c r="V3363" t="b">
        <v>0</v>
      </c>
      <c r="W3363" t="s">
        <v>83</v>
      </c>
      <c r="X3363" t="s">
        <v>3861</v>
      </c>
      <c r="Z3363" t="b">
        <v>0</v>
      </c>
      <c r="AA3363" t="s">
        <v>40</v>
      </c>
      <c r="AB3363" t="s">
        <v>38</v>
      </c>
      <c r="AC3363" t="b">
        <v>0</v>
      </c>
      <c r="AD3363" t="b">
        <v>0</v>
      </c>
      <c r="AE3363" s="3">
        <v>238</v>
      </c>
      <c r="AF3363" s="3">
        <v>0</v>
      </c>
    </row>
    <row r="3364" spans="1:32" x14ac:dyDescent="0.3">
      <c r="A3364" t="s">
        <v>3550</v>
      </c>
      <c r="B3364" t="b">
        <v>0</v>
      </c>
      <c r="D3364" t="b">
        <v>0</v>
      </c>
      <c r="E3364" s="1">
        <v>44196</v>
      </c>
      <c r="F3364" t="b">
        <v>1</v>
      </c>
      <c r="G3364" t="s">
        <v>1234</v>
      </c>
      <c r="H3364" t="b">
        <v>0</v>
      </c>
      <c r="I3364" s="2">
        <v>43871.443437499998</v>
      </c>
      <c r="J3364" t="b">
        <v>0</v>
      </c>
      <c r="K3364" t="b">
        <v>0</v>
      </c>
      <c r="L3364" t="s">
        <v>195</v>
      </c>
      <c r="M3364">
        <v>4</v>
      </c>
      <c r="N3364">
        <v>2020</v>
      </c>
      <c r="O3364" t="s">
        <v>34</v>
      </c>
      <c r="P3364" t="s">
        <v>34</v>
      </c>
      <c r="Q3364" t="s">
        <v>49</v>
      </c>
      <c r="R3364" t="s">
        <v>1234</v>
      </c>
      <c r="S3364" s="2">
        <v>44369.849768518521</v>
      </c>
      <c r="U3364" s="2">
        <v>44194.648460648146</v>
      </c>
      <c r="V3364" t="b">
        <v>0</v>
      </c>
      <c r="W3364" t="s">
        <v>121</v>
      </c>
      <c r="X3364" t="s">
        <v>3866</v>
      </c>
      <c r="Z3364" t="b">
        <v>0</v>
      </c>
      <c r="AA3364" t="s">
        <v>1234</v>
      </c>
      <c r="AB3364" t="s">
        <v>38</v>
      </c>
      <c r="AC3364" t="b">
        <v>0</v>
      </c>
      <c r="AD3364" t="b">
        <v>0</v>
      </c>
      <c r="AE3364" s="3">
        <v>59776.36</v>
      </c>
      <c r="AF3364" s="3">
        <v>0</v>
      </c>
    </row>
    <row r="3365" spans="1:32" x14ac:dyDescent="0.3">
      <c r="A3365" t="s">
        <v>3870</v>
      </c>
      <c r="B3365" t="b">
        <v>0</v>
      </c>
      <c r="D3365" t="b">
        <v>0</v>
      </c>
      <c r="E3365" s="1">
        <v>44196</v>
      </c>
      <c r="F3365" t="b">
        <v>1</v>
      </c>
      <c r="G3365" t="s">
        <v>1234</v>
      </c>
      <c r="H3365" t="b">
        <v>0</v>
      </c>
      <c r="I3365" s="2">
        <v>44025.399965277778</v>
      </c>
      <c r="J3365" t="b">
        <v>0</v>
      </c>
      <c r="K3365" t="b">
        <v>0</v>
      </c>
      <c r="L3365" t="s">
        <v>195</v>
      </c>
      <c r="M3365">
        <v>4</v>
      </c>
      <c r="N3365">
        <v>2020</v>
      </c>
      <c r="O3365" t="s">
        <v>34</v>
      </c>
      <c r="P3365" t="s">
        <v>34</v>
      </c>
      <c r="Q3365" t="s">
        <v>49</v>
      </c>
      <c r="R3365" t="s">
        <v>1234</v>
      </c>
      <c r="S3365" s="2">
        <v>44369.828344907408</v>
      </c>
      <c r="U3365" s="2">
        <v>44214.919062499997</v>
      </c>
      <c r="V3365" t="b">
        <v>0</v>
      </c>
      <c r="W3365" t="s">
        <v>121</v>
      </c>
      <c r="X3365" t="s">
        <v>3871</v>
      </c>
      <c r="Z3365" t="b">
        <v>0</v>
      </c>
      <c r="AA3365" t="s">
        <v>1234</v>
      </c>
      <c r="AB3365" t="s">
        <v>38</v>
      </c>
      <c r="AC3365" t="b">
        <v>0</v>
      </c>
      <c r="AD3365" t="b">
        <v>0</v>
      </c>
      <c r="AE3365" s="3">
        <v>48750</v>
      </c>
      <c r="AF3365" s="3">
        <v>0</v>
      </c>
    </row>
    <row r="3366" spans="1:32" x14ac:dyDescent="0.3">
      <c r="A3366" t="s">
        <v>3928</v>
      </c>
      <c r="B3366" t="b">
        <v>0</v>
      </c>
      <c r="D3366" t="b">
        <v>0</v>
      </c>
      <c r="E3366" s="1">
        <v>44196</v>
      </c>
      <c r="F3366" t="b">
        <v>1</v>
      </c>
      <c r="G3366" t="s">
        <v>40</v>
      </c>
      <c r="H3366" t="b">
        <v>0</v>
      </c>
      <c r="I3366" s="2">
        <v>43756.70107638889</v>
      </c>
      <c r="J3366" t="b">
        <v>0</v>
      </c>
      <c r="K3366" t="b">
        <v>0</v>
      </c>
      <c r="L3366" t="s">
        <v>195</v>
      </c>
      <c r="M3366">
        <v>4</v>
      </c>
      <c r="N3366">
        <v>2020</v>
      </c>
      <c r="O3366" t="s">
        <v>34</v>
      </c>
      <c r="P3366" t="s">
        <v>34</v>
      </c>
      <c r="Q3366" t="s">
        <v>49</v>
      </c>
      <c r="R3366" t="s">
        <v>1234</v>
      </c>
      <c r="S3366" s="2">
        <v>44369.853425925925</v>
      </c>
      <c r="U3366" s="2">
        <v>43838.650150462963</v>
      </c>
      <c r="V3366" t="b">
        <v>1</v>
      </c>
      <c r="W3366" t="s">
        <v>121</v>
      </c>
      <c r="X3366" t="s">
        <v>3929</v>
      </c>
      <c r="Z3366" t="b">
        <v>0</v>
      </c>
      <c r="AA3366" t="s">
        <v>1234</v>
      </c>
      <c r="AB3366" t="s">
        <v>38</v>
      </c>
      <c r="AC3366" t="b">
        <v>0</v>
      </c>
      <c r="AD3366" t="b">
        <v>0</v>
      </c>
      <c r="AE3366" s="3">
        <v>4770096.75</v>
      </c>
      <c r="AF3366" s="3">
        <v>0</v>
      </c>
    </row>
    <row r="3367" spans="1:32" x14ac:dyDescent="0.3">
      <c r="A3367" t="s">
        <v>3928</v>
      </c>
      <c r="B3367" t="b">
        <v>0</v>
      </c>
      <c r="D3367" t="b">
        <v>0</v>
      </c>
      <c r="E3367" s="1">
        <v>44196</v>
      </c>
      <c r="F3367" t="b">
        <v>1</v>
      </c>
      <c r="G3367" t="s">
        <v>51</v>
      </c>
      <c r="H3367" t="b">
        <v>0</v>
      </c>
      <c r="I3367" s="2">
        <v>43765.137002314812</v>
      </c>
      <c r="J3367" t="b">
        <v>0</v>
      </c>
      <c r="K3367" t="b">
        <v>0</v>
      </c>
      <c r="L3367" t="s">
        <v>195</v>
      </c>
      <c r="M3367">
        <v>4</v>
      </c>
      <c r="N3367">
        <v>2020</v>
      </c>
      <c r="O3367" t="s">
        <v>34</v>
      </c>
      <c r="P3367" t="s">
        <v>34</v>
      </c>
      <c r="Q3367" t="s">
        <v>49</v>
      </c>
      <c r="R3367" t="s">
        <v>1234</v>
      </c>
      <c r="S3367" s="2">
        <v>44369.85260416667</v>
      </c>
      <c r="U3367" s="2">
        <v>44172.612847222219</v>
      </c>
      <c r="V3367" t="b">
        <v>1</v>
      </c>
      <c r="W3367" t="s">
        <v>121</v>
      </c>
      <c r="X3367" t="s">
        <v>3930</v>
      </c>
      <c r="Z3367" t="b">
        <v>0</v>
      </c>
      <c r="AA3367" t="s">
        <v>1234</v>
      </c>
      <c r="AB3367" t="s">
        <v>38</v>
      </c>
      <c r="AC3367" t="b">
        <v>0</v>
      </c>
      <c r="AD3367" t="b">
        <v>0</v>
      </c>
      <c r="AE3367" s="3">
        <v>668936.25</v>
      </c>
      <c r="AF3367" s="3">
        <v>0</v>
      </c>
    </row>
    <row r="3368" spans="1:32" x14ac:dyDescent="0.3">
      <c r="A3368" t="s">
        <v>3828</v>
      </c>
      <c r="B3368" t="b">
        <v>0</v>
      </c>
      <c r="D3368" t="b">
        <v>0</v>
      </c>
      <c r="E3368" s="1">
        <v>44196</v>
      </c>
      <c r="F3368" t="b">
        <v>1</v>
      </c>
      <c r="G3368" t="s">
        <v>1234</v>
      </c>
      <c r="H3368" t="b">
        <v>0</v>
      </c>
      <c r="I3368" s="2">
        <v>43994.771585648145</v>
      </c>
      <c r="J3368" t="b">
        <v>0</v>
      </c>
      <c r="K3368" t="b">
        <v>0</v>
      </c>
      <c r="L3368" t="s">
        <v>195</v>
      </c>
      <c r="M3368">
        <v>4</v>
      </c>
      <c r="N3368">
        <v>2020</v>
      </c>
      <c r="O3368" t="s">
        <v>5</v>
      </c>
      <c r="P3368" t="s">
        <v>5</v>
      </c>
      <c r="Q3368" t="s">
        <v>49</v>
      </c>
      <c r="R3368" t="s">
        <v>1234</v>
      </c>
      <c r="S3368" s="2">
        <v>44369.826249999998</v>
      </c>
      <c r="U3368" s="2">
        <v>44193.927002314813</v>
      </c>
      <c r="V3368" t="b">
        <v>1</v>
      </c>
      <c r="W3368" t="s">
        <v>121</v>
      </c>
      <c r="X3368" t="s">
        <v>3932</v>
      </c>
      <c r="Z3368" t="b">
        <v>0</v>
      </c>
      <c r="AA3368" t="s">
        <v>1234</v>
      </c>
      <c r="AB3368" t="s">
        <v>38</v>
      </c>
      <c r="AC3368" t="b">
        <v>0</v>
      </c>
      <c r="AD3368" t="b">
        <v>0</v>
      </c>
      <c r="AE3368" s="3">
        <v>828750</v>
      </c>
      <c r="AF3368" s="3">
        <v>0</v>
      </c>
    </row>
    <row r="3369" spans="1:32" x14ac:dyDescent="0.3">
      <c r="A3369" t="s">
        <v>67</v>
      </c>
      <c r="B3369" t="b">
        <v>0</v>
      </c>
      <c r="D3369" t="b">
        <v>0</v>
      </c>
      <c r="E3369" s="1">
        <v>44196</v>
      </c>
      <c r="F3369" t="b">
        <v>1</v>
      </c>
      <c r="G3369" t="s">
        <v>40</v>
      </c>
      <c r="H3369" t="b">
        <v>0</v>
      </c>
      <c r="I3369" s="2">
        <v>43944.844814814816</v>
      </c>
      <c r="J3369" t="b">
        <v>0</v>
      </c>
      <c r="K3369" t="b">
        <v>0</v>
      </c>
      <c r="L3369" t="s">
        <v>195</v>
      </c>
      <c r="M3369">
        <v>4</v>
      </c>
      <c r="N3369">
        <v>2020</v>
      </c>
      <c r="O3369" t="s">
        <v>34</v>
      </c>
      <c r="P3369" t="s">
        <v>34</v>
      </c>
      <c r="Q3369" t="s">
        <v>35</v>
      </c>
      <c r="R3369" t="s">
        <v>87</v>
      </c>
      <c r="S3369" s="2">
        <v>44297.838888888888</v>
      </c>
      <c r="U3369" s="2">
        <v>44132.557812500003</v>
      </c>
      <c r="V3369" t="b">
        <v>1</v>
      </c>
      <c r="W3369" t="s">
        <v>121</v>
      </c>
      <c r="X3369" t="s">
        <v>3941</v>
      </c>
      <c r="Z3369" t="b">
        <v>0</v>
      </c>
      <c r="AA3369" t="s">
        <v>66</v>
      </c>
      <c r="AB3369" t="s">
        <v>38</v>
      </c>
      <c r="AC3369" t="b">
        <v>0</v>
      </c>
      <c r="AD3369" t="b">
        <v>0</v>
      </c>
      <c r="AE3369" s="3">
        <v>702000</v>
      </c>
      <c r="AF3369" s="3">
        <v>0</v>
      </c>
    </row>
    <row r="3370" spans="1:32" x14ac:dyDescent="0.3">
      <c r="A3370" t="s">
        <v>4202</v>
      </c>
      <c r="B3370" t="b">
        <v>0</v>
      </c>
      <c r="D3370" t="b">
        <v>0</v>
      </c>
      <c r="E3370" s="1">
        <v>44196</v>
      </c>
      <c r="F3370" t="b">
        <v>1</v>
      </c>
      <c r="G3370" t="s">
        <v>123</v>
      </c>
      <c r="H3370" t="b">
        <v>1</v>
      </c>
      <c r="I3370" s="2">
        <v>43633.077685185184</v>
      </c>
      <c r="J3370" t="b">
        <v>0</v>
      </c>
      <c r="K3370" t="b">
        <v>0</v>
      </c>
      <c r="L3370" t="s">
        <v>195</v>
      </c>
      <c r="M3370">
        <v>4</v>
      </c>
      <c r="N3370">
        <v>2020</v>
      </c>
      <c r="O3370" t="s">
        <v>34</v>
      </c>
      <c r="P3370" t="s">
        <v>34</v>
      </c>
      <c r="Q3370" t="s">
        <v>120</v>
      </c>
      <c r="R3370" t="s">
        <v>87</v>
      </c>
      <c r="S3370" s="2">
        <v>44297.837673611109</v>
      </c>
      <c r="U3370" s="2">
        <v>43969.859456018516</v>
      </c>
      <c r="V3370" t="b">
        <v>0</v>
      </c>
      <c r="W3370" t="s">
        <v>121</v>
      </c>
      <c r="X3370" t="s">
        <v>4203</v>
      </c>
      <c r="Z3370" t="b">
        <v>0</v>
      </c>
      <c r="AA3370" t="s">
        <v>123</v>
      </c>
      <c r="AB3370" t="s">
        <v>38</v>
      </c>
      <c r="AC3370" t="b">
        <v>0</v>
      </c>
      <c r="AD3370" t="b">
        <v>0</v>
      </c>
      <c r="AE3370" s="3">
        <v>161000</v>
      </c>
      <c r="AF3370" s="3">
        <v>0</v>
      </c>
    </row>
    <row r="3371" spans="1:32" x14ac:dyDescent="0.3">
      <c r="A3371" t="s">
        <v>4205</v>
      </c>
      <c r="B3371" t="b">
        <v>0</v>
      </c>
      <c r="D3371" t="b">
        <v>0</v>
      </c>
      <c r="E3371" s="1">
        <v>44196</v>
      </c>
      <c r="F3371" t="b">
        <v>1</v>
      </c>
      <c r="G3371" t="s">
        <v>123</v>
      </c>
      <c r="H3371" t="b">
        <v>1</v>
      </c>
      <c r="I3371" s="2">
        <v>43633.092268518521</v>
      </c>
      <c r="J3371" t="b">
        <v>0</v>
      </c>
      <c r="K3371" t="b">
        <v>0</v>
      </c>
      <c r="L3371" t="s">
        <v>195</v>
      </c>
      <c r="M3371">
        <v>4</v>
      </c>
      <c r="N3371">
        <v>2020</v>
      </c>
      <c r="O3371" t="s">
        <v>34</v>
      </c>
      <c r="P3371" t="s">
        <v>34</v>
      </c>
      <c r="Q3371" t="s">
        <v>120</v>
      </c>
      <c r="R3371" t="s">
        <v>87</v>
      </c>
      <c r="S3371" s="2">
        <v>44297.837673611109</v>
      </c>
      <c r="U3371" s="2">
        <v>43969.673692129632</v>
      </c>
      <c r="V3371" t="b">
        <v>0</v>
      </c>
      <c r="W3371" t="s">
        <v>121</v>
      </c>
      <c r="X3371" t="s">
        <v>4206</v>
      </c>
      <c r="Z3371" t="b">
        <v>0</v>
      </c>
      <c r="AA3371" t="s">
        <v>123</v>
      </c>
      <c r="AB3371" t="s">
        <v>38</v>
      </c>
      <c r="AC3371" t="b">
        <v>0</v>
      </c>
      <c r="AD3371" t="b">
        <v>0</v>
      </c>
      <c r="AE3371" s="3">
        <v>140000</v>
      </c>
      <c r="AF3371" s="3">
        <v>0</v>
      </c>
    </row>
    <row r="3372" spans="1:32" x14ac:dyDescent="0.3">
      <c r="A3372" t="s">
        <v>1294</v>
      </c>
      <c r="B3372" t="b">
        <v>0</v>
      </c>
      <c r="D3372" t="b">
        <v>0</v>
      </c>
      <c r="E3372" s="1">
        <v>44196</v>
      </c>
      <c r="F3372" t="b">
        <v>1</v>
      </c>
      <c r="G3372" t="s">
        <v>123</v>
      </c>
      <c r="H3372" t="b">
        <v>1</v>
      </c>
      <c r="I3372" s="2">
        <v>43633.096550925926</v>
      </c>
      <c r="J3372" t="b">
        <v>0</v>
      </c>
      <c r="K3372" t="b">
        <v>0</v>
      </c>
      <c r="L3372" t="s">
        <v>195</v>
      </c>
      <c r="M3372">
        <v>4</v>
      </c>
      <c r="N3372">
        <v>2020</v>
      </c>
      <c r="O3372" t="s">
        <v>34</v>
      </c>
      <c r="P3372" t="s">
        <v>34</v>
      </c>
      <c r="Q3372" t="s">
        <v>120</v>
      </c>
      <c r="R3372" t="s">
        <v>87</v>
      </c>
      <c r="S3372" s="2">
        <v>44297.837673611109</v>
      </c>
      <c r="U3372" s="2">
        <v>43969.859120370369</v>
      </c>
      <c r="V3372" t="b">
        <v>0</v>
      </c>
      <c r="W3372" t="s">
        <v>121</v>
      </c>
      <c r="X3372" t="s">
        <v>4207</v>
      </c>
      <c r="Z3372" t="b">
        <v>0</v>
      </c>
      <c r="AA3372" t="s">
        <v>123</v>
      </c>
      <c r="AB3372" t="s">
        <v>38</v>
      </c>
      <c r="AC3372" t="b">
        <v>0</v>
      </c>
      <c r="AD3372" t="b">
        <v>0</v>
      </c>
      <c r="AE3372" s="3">
        <v>140000</v>
      </c>
      <c r="AF3372" s="3">
        <v>0</v>
      </c>
    </row>
    <row r="3373" spans="1:32" x14ac:dyDescent="0.3">
      <c r="A3373" t="s">
        <v>4208</v>
      </c>
      <c r="B3373" t="b">
        <v>0</v>
      </c>
      <c r="D3373" t="b">
        <v>0</v>
      </c>
      <c r="E3373" s="1">
        <v>44196</v>
      </c>
      <c r="F3373" t="b">
        <v>1</v>
      </c>
      <c r="G3373" t="s">
        <v>123</v>
      </c>
      <c r="H3373" t="b">
        <v>1</v>
      </c>
      <c r="I3373" s="2">
        <v>43633.807349537034</v>
      </c>
      <c r="J3373" t="b">
        <v>0</v>
      </c>
      <c r="K3373" t="b">
        <v>0</v>
      </c>
      <c r="L3373" t="s">
        <v>195</v>
      </c>
      <c r="M3373">
        <v>4</v>
      </c>
      <c r="N3373">
        <v>2020</v>
      </c>
      <c r="O3373" t="s">
        <v>34</v>
      </c>
      <c r="P3373" t="s">
        <v>34</v>
      </c>
      <c r="Q3373" t="s">
        <v>120</v>
      </c>
      <c r="R3373" t="s">
        <v>87</v>
      </c>
      <c r="S3373" s="2">
        <v>44297.837673611109</v>
      </c>
      <c r="U3373" s="2">
        <v>43969.738622685189</v>
      </c>
      <c r="V3373" t="b">
        <v>0</v>
      </c>
      <c r="W3373" t="s">
        <v>121</v>
      </c>
      <c r="X3373" t="s">
        <v>4209</v>
      </c>
      <c r="Z3373" t="b">
        <v>0</v>
      </c>
      <c r="AA3373" t="s">
        <v>1332</v>
      </c>
      <c r="AB3373" t="s">
        <v>38</v>
      </c>
      <c r="AC3373" t="b">
        <v>0</v>
      </c>
      <c r="AD3373" t="b">
        <v>0</v>
      </c>
      <c r="AE3373" s="3">
        <v>128000</v>
      </c>
      <c r="AF3373" s="3">
        <v>0</v>
      </c>
    </row>
    <row r="3374" spans="1:32" x14ac:dyDescent="0.3">
      <c r="A3374" t="s">
        <v>4210</v>
      </c>
      <c r="B3374" t="b">
        <v>0</v>
      </c>
      <c r="D3374" t="b">
        <v>0</v>
      </c>
      <c r="E3374" s="1">
        <v>44196</v>
      </c>
      <c r="F3374" t="b">
        <v>1</v>
      </c>
      <c r="G3374" t="s">
        <v>159</v>
      </c>
      <c r="H3374" t="b">
        <v>1</v>
      </c>
      <c r="I3374" s="2">
        <v>43775.688726851855</v>
      </c>
      <c r="J3374" t="b">
        <v>0</v>
      </c>
      <c r="K3374" t="b">
        <v>0</v>
      </c>
      <c r="L3374" t="s">
        <v>195</v>
      </c>
      <c r="M3374">
        <v>4</v>
      </c>
      <c r="N3374">
        <v>2020</v>
      </c>
      <c r="O3374" t="s">
        <v>34</v>
      </c>
      <c r="P3374" t="s">
        <v>34</v>
      </c>
      <c r="Q3374" t="s">
        <v>120</v>
      </c>
      <c r="R3374" t="s">
        <v>87</v>
      </c>
      <c r="S3374" s="2">
        <v>44297.83829861111</v>
      </c>
      <c r="U3374" s="2">
        <v>43986.97246527778</v>
      </c>
      <c r="V3374" t="b">
        <v>0</v>
      </c>
      <c r="W3374" t="s">
        <v>121</v>
      </c>
      <c r="X3374" t="s">
        <v>4211</v>
      </c>
      <c r="Z3374" t="b">
        <v>0</v>
      </c>
      <c r="AA3374" t="s">
        <v>1332</v>
      </c>
      <c r="AB3374" t="s">
        <v>38</v>
      </c>
      <c r="AC3374" t="b">
        <v>0</v>
      </c>
      <c r="AD3374" t="b">
        <v>0</v>
      </c>
      <c r="AE3374" s="3">
        <v>144000</v>
      </c>
      <c r="AF3374" s="3">
        <v>0</v>
      </c>
    </row>
    <row r="3375" spans="1:32" x14ac:dyDescent="0.3">
      <c r="A3375" t="s">
        <v>4214</v>
      </c>
      <c r="B3375" t="b">
        <v>0</v>
      </c>
      <c r="D3375" t="b">
        <v>0</v>
      </c>
      <c r="E3375" s="1">
        <v>44196</v>
      </c>
      <c r="F3375" t="b">
        <v>1</v>
      </c>
      <c r="G3375" t="s">
        <v>1332</v>
      </c>
      <c r="H3375" t="b">
        <v>1</v>
      </c>
      <c r="I3375" s="2">
        <v>43979.907708333332</v>
      </c>
      <c r="J3375" t="b">
        <v>0</v>
      </c>
      <c r="K3375" t="b">
        <v>0</v>
      </c>
      <c r="L3375" t="s">
        <v>195</v>
      </c>
      <c r="M3375">
        <v>4</v>
      </c>
      <c r="N3375">
        <v>2020</v>
      </c>
      <c r="O3375" t="s">
        <v>34</v>
      </c>
      <c r="P3375" t="s">
        <v>34</v>
      </c>
      <c r="Q3375" t="s">
        <v>120</v>
      </c>
      <c r="R3375" t="s">
        <v>87</v>
      </c>
      <c r="S3375" s="2">
        <v>44299.735868055555</v>
      </c>
      <c r="U3375" s="2">
        <v>44018.942604166667</v>
      </c>
      <c r="V3375" t="b">
        <v>0</v>
      </c>
      <c r="W3375" t="s">
        <v>1226</v>
      </c>
      <c r="X3375" t="s">
        <v>4215</v>
      </c>
      <c r="Z3375" t="b">
        <v>0</v>
      </c>
      <c r="AA3375" t="s">
        <v>1332</v>
      </c>
      <c r="AB3375" t="s">
        <v>38</v>
      </c>
      <c r="AC3375" t="b">
        <v>0</v>
      </c>
      <c r="AD3375" t="b">
        <v>0</v>
      </c>
      <c r="AE3375" s="3">
        <v>152000</v>
      </c>
      <c r="AF3375" s="3">
        <v>0</v>
      </c>
    </row>
    <row r="3376" spans="1:32" x14ac:dyDescent="0.3">
      <c r="A3376" t="s">
        <v>763</v>
      </c>
      <c r="B3376" t="b">
        <v>0</v>
      </c>
      <c r="D3376" t="b">
        <v>0</v>
      </c>
      <c r="E3376" s="1">
        <v>44196</v>
      </c>
      <c r="F3376" t="b">
        <v>1</v>
      </c>
      <c r="G3376" t="s">
        <v>123</v>
      </c>
      <c r="H3376" t="b">
        <v>1</v>
      </c>
      <c r="I3376" s="2">
        <v>43633.08488425926</v>
      </c>
      <c r="J3376" t="b">
        <v>0</v>
      </c>
      <c r="K3376" t="b">
        <v>0</v>
      </c>
      <c r="L3376" t="s">
        <v>195</v>
      </c>
      <c r="M3376">
        <v>4</v>
      </c>
      <c r="N3376">
        <v>2020</v>
      </c>
      <c r="O3376" t="s">
        <v>34</v>
      </c>
      <c r="P3376" t="s">
        <v>34</v>
      </c>
      <c r="Q3376" t="s">
        <v>120</v>
      </c>
      <c r="R3376" t="s">
        <v>87</v>
      </c>
      <c r="S3376" s="2">
        <v>44297.837673611109</v>
      </c>
      <c r="U3376" s="2">
        <v>44123.576851851853</v>
      </c>
      <c r="V3376" t="b">
        <v>0</v>
      </c>
      <c r="W3376" t="s">
        <v>121</v>
      </c>
      <c r="X3376" t="s">
        <v>4222</v>
      </c>
      <c r="Z3376" t="b">
        <v>0</v>
      </c>
      <c r="AA3376" t="s">
        <v>179</v>
      </c>
      <c r="AB3376" t="s">
        <v>38</v>
      </c>
      <c r="AC3376" t="b">
        <v>0</v>
      </c>
      <c r="AD3376" t="b">
        <v>0</v>
      </c>
      <c r="AE3376" s="3">
        <v>140000</v>
      </c>
      <c r="AF3376" s="3">
        <v>0</v>
      </c>
    </row>
    <row r="3377" spans="1:32" x14ac:dyDescent="0.3">
      <c r="A3377" t="s">
        <v>763</v>
      </c>
      <c r="B3377" t="b">
        <v>0</v>
      </c>
      <c r="D3377" t="b">
        <v>0</v>
      </c>
      <c r="E3377" s="1">
        <v>44196</v>
      </c>
      <c r="F3377" t="b">
        <v>1</v>
      </c>
      <c r="G3377" t="s">
        <v>159</v>
      </c>
      <c r="H3377" t="b">
        <v>1</v>
      </c>
      <c r="I3377" s="2">
        <v>43699.701412037037</v>
      </c>
      <c r="J3377" t="b">
        <v>0</v>
      </c>
      <c r="K3377" t="b">
        <v>0</v>
      </c>
      <c r="L3377" t="s">
        <v>195</v>
      </c>
      <c r="M3377">
        <v>4</v>
      </c>
      <c r="N3377">
        <v>2020</v>
      </c>
      <c r="O3377" t="s">
        <v>34</v>
      </c>
      <c r="P3377" t="s">
        <v>34</v>
      </c>
      <c r="Q3377" t="s">
        <v>120</v>
      </c>
      <c r="R3377" t="s">
        <v>87</v>
      </c>
      <c r="S3377" s="2">
        <v>44296.959062499998</v>
      </c>
      <c r="U3377" s="2">
        <v>44123.571504629632</v>
      </c>
      <c r="V3377" t="b">
        <v>0</v>
      </c>
      <c r="W3377" t="s">
        <v>98</v>
      </c>
      <c r="X3377" t="s">
        <v>4223</v>
      </c>
      <c r="Z3377" t="b">
        <v>0</v>
      </c>
      <c r="AA3377" t="s">
        <v>179</v>
      </c>
      <c r="AB3377" t="s">
        <v>38</v>
      </c>
      <c r="AC3377" t="b">
        <v>0</v>
      </c>
      <c r="AD3377" t="b">
        <v>0</v>
      </c>
      <c r="AE3377" s="3">
        <v>140000</v>
      </c>
      <c r="AF3377" s="3">
        <v>0</v>
      </c>
    </row>
    <row r="3378" spans="1:32" x14ac:dyDescent="0.3">
      <c r="A3378" t="s">
        <v>4224</v>
      </c>
      <c r="B3378" t="b">
        <v>0</v>
      </c>
      <c r="D3378" t="b">
        <v>0</v>
      </c>
      <c r="E3378" s="1">
        <v>44196</v>
      </c>
      <c r="F3378" t="b">
        <v>1</v>
      </c>
      <c r="G3378" t="s">
        <v>36</v>
      </c>
      <c r="H3378" t="b">
        <v>1</v>
      </c>
      <c r="I3378" s="2">
        <v>43693.582256944443</v>
      </c>
      <c r="J3378" t="b">
        <v>0</v>
      </c>
      <c r="K3378" t="b">
        <v>0</v>
      </c>
      <c r="L3378" t="s">
        <v>195</v>
      </c>
      <c r="M3378">
        <v>4</v>
      </c>
      <c r="N3378">
        <v>2020</v>
      </c>
      <c r="O3378" t="s">
        <v>34</v>
      </c>
      <c r="P3378" t="s">
        <v>34</v>
      </c>
      <c r="Q3378" t="s">
        <v>120</v>
      </c>
      <c r="R3378" t="s">
        <v>87</v>
      </c>
      <c r="S3378" s="2">
        <v>44297.837673611109</v>
      </c>
      <c r="U3378" s="2">
        <v>43969.862928240742</v>
      </c>
      <c r="V3378" t="b">
        <v>0</v>
      </c>
      <c r="W3378" t="s">
        <v>121</v>
      </c>
      <c r="X3378" t="s">
        <v>4225</v>
      </c>
      <c r="Z3378" t="b">
        <v>0</v>
      </c>
      <c r="AA3378" t="s">
        <v>123</v>
      </c>
      <c r="AB3378" t="s">
        <v>38</v>
      </c>
      <c r="AC3378" t="b">
        <v>0</v>
      </c>
      <c r="AD3378" t="b">
        <v>0</v>
      </c>
      <c r="AE3378" s="3">
        <v>140000</v>
      </c>
      <c r="AF3378" s="3">
        <v>0</v>
      </c>
    </row>
    <row r="3379" spans="1:32" x14ac:dyDescent="0.3">
      <c r="A3379" t="s">
        <v>4231</v>
      </c>
      <c r="B3379" t="b">
        <v>0</v>
      </c>
      <c r="D3379" t="b">
        <v>0</v>
      </c>
      <c r="E3379" s="1">
        <v>44196</v>
      </c>
      <c r="F3379" t="b">
        <v>1</v>
      </c>
      <c r="G3379" t="s">
        <v>159</v>
      </c>
      <c r="H3379" t="b">
        <v>1</v>
      </c>
      <c r="I3379" s="2">
        <v>43775.858449074076</v>
      </c>
      <c r="J3379" t="b">
        <v>0</v>
      </c>
      <c r="K3379" t="b">
        <v>0</v>
      </c>
      <c r="L3379" t="s">
        <v>195</v>
      </c>
      <c r="M3379">
        <v>4</v>
      </c>
      <c r="N3379">
        <v>2020</v>
      </c>
      <c r="O3379" t="s">
        <v>34</v>
      </c>
      <c r="P3379" t="s">
        <v>34</v>
      </c>
      <c r="Q3379" t="s">
        <v>120</v>
      </c>
      <c r="R3379" t="s">
        <v>87</v>
      </c>
      <c r="S3379" s="2">
        <v>44296.959062499998</v>
      </c>
      <c r="U3379" s="2">
        <v>44064.83971064815</v>
      </c>
      <c r="V3379" t="b">
        <v>0</v>
      </c>
      <c r="W3379" t="s">
        <v>98</v>
      </c>
      <c r="X3379" t="s">
        <v>4232</v>
      </c>
      <c r="Z3379" t="b">
        <v>0</v>
      </c>
      <c r="AA3379" t="s">
        <v>1034</v>
      </c>
      <c r="AB3379" t="s">
        <v>38</v>
      </c>
      <c r="AC3379" t="b">
        <v>0</v>
      </c>
      <c r="AD3379" t="b">
        <v>0</v>
      </c>
      <c r="AE3379" s="3">
        <v>122820</v>
      </c>
      <c r="AF3379" s="3">
        <v>0</v>
      </c>
    </row>
    <row r="3380" spans="1:32" x14ac:dyDescent="0.3">
      <c r="A3380" t="s">
        <v>4250</v>
      </c>
      <c r="B3380" t="b">
        <v>0</v>
      </c>
      <c r="D3380" t="b">
        <v>0</v>
      </c>
      <c r="E3380" s="1">
        <v>44196</v>
      </c>
      <c r="F3380" t="b">
        <v>1</v>
      </c>
      <c r="G3380" t="s">
        <v>964</v>
      </c>
      <c r="H3380" t="b">
        <v>1</v>
      </c>
      <c r="I3380" s="2">
        <v>43291.72991898148</v>
      </c>
      <c r="J3380" t="b">
        <v>0</v>
      </c>
      <c r="K3380" t="b">
        <v>0</v>
      </c>
      <c r="L3380" t="s">
        <v>195</v>
      </c>
      <c r="M3380">
        <v>4</v>
      </c>
      <c r="N3380">
        <v>2020</v>
      </c>
      <c r="O3380" t="s">
        <v>34</v>
      </c>
      <c r="P3380" t="s">
        <v>34</v>
      </c>
      <c r="Q3380" t="s">
        <v>110</v>
      </c>
      <c r="R3380" t="s">
        <v>87</v>
      </c>
      <c r="S3380" s="2">
        <v>44296.959062499998</v>
      </c>
      <c r="U3380" s="2">
        <v>43827.960439814815</v>
      </c>
      <c r="V3380" t="b">
        <v>0</v>
      </c>
      <c r="W3380" t="s">
        <v>1226</v>
      </c>
      <c r="X3380" t="s">
        <v>4251</v>
      </c>
      <c r="Z3380" t="b">
        <v>0</v>
      </c>
      <c r="AA3380" t="s">
        <v>150</v>
      </c>
      <c r="AB3380" t="s">
        <v>38</v>
      </c>
      <c r="AC3380" t="b">
        <v>0</v>
      </c>
      <c r="AD3380" t="b">
        <v>0</v>
      </c>
      <c r="AE3380" s="3">
        <v>66905</v>
      </c>
      <c r="AF3380" s="3">
        <v>0</v>
      </c>
    </row>
    <row r="3381" spans="1:32" x14ac:dyDescent="0.3">
      <c r="A3381" t="s">
        <v>4252</v>
      </c>
      <c r="B3381" t="b">
        <v>0</v>
      </c>
      <c r="D3381" t="b">
        <v>0</v>
      </c>
      <c r="E3381" s="1">
        <v>44196</v>
      </c>
      <c r="F3381" t="b">
        <v>1</v>
      </c>
      <c r="G3381" t="s">
        <v>159</v>
      </c>
      <c r="H3381" t="b">
        <v>1</v>
      </c>
      <c r="I3381" s="2">
        <v>43468.774537037039</v>
      </c>
      <c r="J3381" t="b">
        <v>0</v>
      </c>
      <c r="K3381" t="b">
        <v>0</v>
      </c>
      <c r="L3381" t="s">
        <v>195</v>
      </c>
      <c r="M3381">
        <v>4</v>
      </c>
      <c r="N3381">
        <v>2020</v>
      </c>
      <c r="O3381" t="s">
        <v>34</v>
      </c>
      <c r="P3381" t="s">
        <v>34</v>
      </c>
      <c r="Q3381" t="s">
        <v>120</v>
      </c>
      <c r="R3381" t="s">
        <v>87</v>
      </c>
      <c r="S3381" s="2">
        <v>44296.959062499998</v>
      </c>
      <c r="U3381" s="2">
        <v>44102.644895833335</v>
      </c>
      <c r="V3381" t="b">
        <v>0</v>
      </c>
      <c r="W3381" t="s">
        <v>98</v>
      </c>
      <c r="X3381" t="s">
        <v>4253</v>
      </c>
      <c r="Z3381" t="b">
        <v>0</v>
      </c>
      <c r="AA3381" t="s">
        <v>123</v>
      </c>
      <c r="AB3381" t="s">
        <v>38</v>
      </c>
      <c r="AC3381" t="b">
        <v>0</v>
      </c>
      <c r="AD3381" t="b">
        <v>0</v>
      </c>
      <c r="AE3381" s="3">
        <v>85725</v>
      </c>
      <c r="AF3381" s="3">
        <v>0</v>
      </c>
    </row>
    <row r="3382" spans="1:32" x14ac:dyDescent="0.3">
      <c r="A3382" t="s">
        <v>4258</v>
      </c>
      <c r="B3382" t="b">
        <v>0</v>
      </c>
      <c r="D3382" t="b">
        <v>0</v>
      </c>
      <c r="E3382" s="1">
        <v>44196</v>
      </c>
      <c r="F3382" t="b">
        <v>1</v>
      </c>
      <c r="G3382" t="s">
        <v>159</v>
      </c>
      <c r="H3382" t="b">
        <v>1</v>
      </c>
      <c r="I3382" s="2">
        <v>43613.560115740744</v>
      </c>
      <c r="J3382" t="b">
        <v>0</v>
      </c>
      <c r="K3382" t="b">
        <v>0</v>
      </c>
      <c r="L3382" t="s">
        <v>195</v>
      </c>
      <c r="M3382">
        <v>4</v>
      </c>
      <c r="N3382">
        <v>2020</v>
      </c>
      <c r="O3382" t="s">
        <v>34</v>
      </c>
      <c r="P3382" t="s">
        <v>34</v>
      </c>
      <c r="Q3382" t="s">
        <v>110</v>
      </c>
      <c r="R3382" t="s">
        <v>87</v>
      </c>
      <c r="S3382" s="2">
        <v>44296.959062499998</v>
      </c>
      <c r="U3382" s="2">
        <v>43969.573125000003</v>
      </c>
      <c r="V3382" t="b">
        <v>0</v>
      </c>
      <c r="W3382" t="s">
        <v>37</v>
      </c>
      <c r="X3382" t="s">
        <v>4259</v>
      </c>
      <c r="Z3382" t="b">
        <v>0</v>
      </c>
      <c r="AA3382" t="s">
        <v>123</v>
      </c>
      <c r="AB3382" t="s">
        <v>38</v>
      </c>
      <c r="AC3382" t="b">
        <v>0</v>
      </c>
      <c r="AD3382" t="b">
        <v>0</v>
      </c>
      <c r="AE3382" s="3">
        <v>56250</v>
      </c>
      <c r="AF3382" s="3">
        <v>0</v>
      </c>
    </row>
    <row r="3383" spans="1:32" x14ac:dyDescent="0.3">
      <c r="A3383" t="s">
        <v>1265</v>
      </c>
      <c r="B3383" t="b">
        <v>0</v>
      </c>
      <c r="D3383" t="b">
        <v>0</v>
      </c>
      <c r="E3383" s="1">
        <v>44196</v>
      </c>
      <c r="F3383" t="b">
        <v>1</v>
      </c>
      <c r="G3383" t="s">
        <v>150</v>
      </c>
      <c r="H3383" t="b">
        <v>1</v>
      </c>
      <c r="I3383" s="2">
        <v>43780.651180555556</v>
      </c>
      <c r="J3383" t="b">
        <v>0</v>
      </c>
      <c r="K3383" t="b">
        <v>0</v>
      </c>
      <c r="L3383" t="s">
        <v>195</v>
      </c>
      <c r="M3383">
        <v>4</v>
      </c>
      <c r="N3383">
        <v>2020</v>
      </c>
      <c r="O3383" t="s">
        <v>34</v>
      </c>
      <c r="P3383" t="s">
        <v>34</v>
      </c>
      <c r="Q3383" t="s">
        <v>120</v>
      </c>
      <c r="R3383" t="s">
        <v>87</v>
      </c>
      <c r="S3383" s="2">
        <v>44297.83829861111</v>
      </c>
      <c r="U3383" s="2">
        <v>44095.592581018522</v>
      </c>
      <c r="V3383" t="b">
        <v>0</v>
      </c>
      <c r="W3383" t="s">
        <v>121</v>
      </c>
      <c r="X3383" t="s">
        <v>4260</v>
      </c>
      <c r="Z3383" t="b">
        <v>0</v>
      </c>
      <c r="AA3383" t="s">
        <v>123</v>
      </c>
      <c r="AB3383" t="s">
        <v>38</v>
      </c>
      <c r="AC3383" t="b">
        <v>0</v>
      </c>
      <c r="AD3383" t="b">
        <v>0</v>
      </c>
      <c r="AE3383" s="3">
        <v>89385</v>
      </c>
      <c r="AF3383" s="3">
        <v>0</v>
      </c>
    </row>
    <row r="3384" spans="1:32" x14ac:dyDescent="0.3">
      <c r="A3384" t="s">
        <v>4261</v>
      </c>
      <c r="B3384" t="b">
        <v>0</v>
      </c>
      <c r="D3384" t="b">
        <v>0</v>
      </c>
      <c r="E3384" s="1">
        <v>44196</v>
      </c>
      <c r="F3384" t="b">
        <v>1</v>
      </c>
      <c r="G3384" t="s">
        <v>150</v>
      </c>
      <c r="H3384" t="b">
        <v>1</v>
      </c>
      <c r="I3384" s="2">
        <v>43749.961018518516</v>
      </c>
      <c r="J3384" t="b">
        <v>0</v>
      </c>
      <c r="K3384" t="b">
        <v>0</v>
      </c>
      <c r="L3384" t="s">
        <v>195</v>
      </c>
      <c r="M3384">
        <v>4</v>
      </c>
      <c r="N3384">
        <v>2020</v>
      </c>
      <c r="O3384" t="s">
        <v>34</v>
      </c>
      <c r="P3384" t="s">
        <v>34</v>
      </c>
      <c r="Q3384" t="s">
        <v>120</v>
      </c>
      <c r="R3384" t="s">
        <v>87</v>
      </c>
      <c r="S3384" s="2">
        <v>44296.959062499998</v>
      </c>
      <c r="U3384" s="2">
        <v>44130.024560185186</v>
      </c>
      <c r="V3384" t="b">
        <v>0</v>
      </c>
      <c r="W3384" t="s">
        <v>37</v>
      </c>
      <c r="X3384" t="s">
        <v>4262</v>
      </c>
      <c r="Z3384" t="b">
        <v>0</v>
      </c>
      <c r="AA3384" t="s">
        <v>123</v>
      </c>
      <c r="AB3384" t="s">
        <v>38</v>
      </c>
      <c r="AC3384" t="b">
        <v>0</v>
      </c>
      <c r="AD3384" t="b">
        <v>0</v>
      </c>
      <c r="AE3384" s="3">
        <v>83350</v>
      </c>
      <c r="AF3384" s="3">
        <v>0</v>
      </c>
    </row>
    <row r="3385" spans="1:32" x14ac:dyDescent="0.3">
      <c r="A3385" t="s">
        <v>191</v>
      </c>
      <c r="B3385" t="b">
        <v>0</v>
      </c>
      <c r="D3385" t="b">
        <v>0</v>
      </c>
      <c r="E3385" s="1">
        <v>44196</v>
      </c>
      <c r="F3385" t="b">
        <v>1</v>
      </c>
      <c r="G3385" t="s">
        <v>150</v>
      </c>
      <c r="H3385" t="b">
        <v>1</v>
      </c>
      <c r="I3385" s="2">
        <v>43767.645196759258</v>
      </c>
      <c r="J3385" t="b">
        <v>0</v>
      </c>
      <c r="K3385" t="b">
        <v>0</v>
      </c>
      <c r="L3385" t="s">
        <v>195</v>
      </c>
      <c r="M3385">
        <v>4</v>
      </c>
      <c r="N3385">
        <v>2020</v>
      </c>
      <c r="O3385" t="s">
        <v>34</v>
      </c>
      <c r="P3385" t="s">
        <v>34</v>
      </c>
      <c r="Q3385" t="s">
        <v>120</v>
      </c>
      <c r="R3385" t="s">
        <v>87</v>
      </c>
      <c r="S3385" s="2">
        <v>44296.959062499998</v>
      </c>
      <c r="U3385" s="2">
        <v>44088.475659722222</v>
      </c>
      <c r="V3385" t="b">
        <v>0</v>
      </c>
      <c r="W3385" t="s">
        <v>141</v>
      </c>
      <c r="X3385" t="s">
        <v>4267</v>
      </c>
      <c r="Z3385" t="b">
        <v>0</v>
      </c>
      <c r="AA3385" t="s">
        <v>123</v>
      </c>
      <c r="AB3385" t="s">
        <v>38</v>
      </c>
      <c r="AC3385" t="b">
        <v>0</v>
      </c>
      <c r="AD3385" t="b">
        <v>0</v>
      </c>
      <c r="AE3385" s="3">
        <v>41840</v>
      </c>
      <c r="AF3385" s="3">
        <v>0</v>
      </c>
    </row>
    <row r="3386" spans="1:32" x14ac:dyDescent="0.3">
      <c r="A3386" t="s">
        <v>299</v>
      </c>
      <c r="B3386" t="b">
        <v>0</v>
      </c>
      <c r="D3386" t="b">
        <v>0</v>
      </c>
      <c r="E3386" s="1">
        <v>44196</v>
      </c>
      <c r="F3386" t="b">
        <v>1</v>
      </c>
      <c r="G3386" t="s">
        <v>222</v>
      </c>
      <c r="H3386" t="b">
        <v>1</v>
      </c>
      <c r="I3386" s="2">
        <v>44008.82240740741</v>
      </c>
      <c r="J3386" t="b">
        <v>0</v>
      </c>
      <c r="K3386" t="b">
        <v>0</v>
      </c>
      <c r="L3386" t="s">
        <v>195</v>
      </c>
      <c r="M3386">
        <v>4</v>
      </c>
      <c r="N3386">
        <v>2020</v>
      </c>
      <c r="O3386" t="s">
        <v>34</v>
      </c>
      <c r="P3386" t="s">
        <v>34</v>
      </c>
      <c r="Q3386" t="s">
        <v>120</v>
      </c>
      <c r="R3386" t="s">
        <v>87</v>
      </c>
      <c r="S3386" s="2">
        <v>44297.856377314813</v>
      </c>
      <c r="U3386" s="2">
        <v>44105.591261574074</v>
      </c>
      <c r="V3386" t="b">
        <v>0</v>
      </c>
      <c r="W3386" t="s">
        <v>37</v>
      </c>
      <c r="X3386" t="s">
        <v>4268</v>
      </c>
      <c r="Z3386" t="b">
        <v>0</v>
      </c>
      <c r="AA3386" t="s">
        <v>222</v>
      </c>
      <c r="AB3386" t="s">
        <v>38</v>
      </c>
      <c r="AC3386" t="b">
        <v>0</v>
      </c>
      <c r="AD3386" t="b">
        <v>0</v>
      </c>
      <c r="AE3386" s="3">
        <v>94730</v>
      </c>
      <c r="AF3386" s="3">
        <v>0</v>
      </c>
    </row>
    <row r="3387" spans="1:32" x14ac:dyDescent="0.3">
      <c r="A3387" t="s">
        <v>586</v>
      </c>
      <c r="B3387" t="b">
        <v>0</v>
      </c>
      <c r="D3387" t="b">
        <v>0</v>
      </c>
      <c r="E3387" s="1">
        <v>44196</v>
      </c>
      <c r="F3387" t="b">
        <v>1</v>
      </c>
      <c r="G3387" t="s">
        <v>159</v>
      </c>
      <c r="H3387" t="b">
        <v>1</v>
      </c>
      <c r="I3387" s="2">
        <v>43580.645729166667</v>
      </c>
      <c r="J3387" t="b">
        <v>0</v>
      </c>
      <c r="K3387" t="b">
        <v>0</v>
      </c>
      <c r="L3387" t="s">
        <v>195</v>
      </c>
      <c r="M3387">
        <v>4</v>
      </c>
      <c r="N3387">
        <v>2020</v>
      </c>
      <c r="O3387" t="s">
        <v>34</v>
      </c>
      <c r="P3387" t="s">
        <v>34</v>
      </c>
      <c r="Q3387" t="s">
        <v>110</v>
      </c>
      <c r="R3387" t="s">
        <v>87</v>
      </c>
      <c r="S3387" s="2">
        <v>44297.856377314813</v>
      </c>
      <c r="U3387" s="2">
        <v>44060.813784722224</v>
      </c>
      <c r="V3387" t="b">
        <v>0</v>
      </c>
      <c r="W3387" t="s">
        <v>37</v>
      </c>
      <c r="X3387" t="s">
        <v>4269</v>
      </c>
      <c r="Z3387" t="b">
        <v>0</v>
      </c>
      <c r="AA3387" t="s">
        <v>123</v>
      </c>
      <c r="AB3387" t="s">
        <v>38</v>
      </c>
      <c r="AC3387" t="b">
        <v>0</v>
      </c>
      <c r="AD3387" t="b">
        <v>0</v>
      </c>
      <c r="AE3387" s="3">
        <v>60065</v>
      </c>
      <c r="AF3387" s="3">
        <v>0</v>
      </c>
    </row>
    <row r="3388" spans="1:32" x14ac:dyDescent="0.3">
      <c r="A3388" t="s">
        <v>4270</v>
      </c>
      <c r="B3388" t="b">
        <v>0</v>
      </c>
      <c r="D3388" t="b">
        <v>0</v>
      </c>
      <c r="E3388" s="1">
        <v>44196</v>
      </c>
      <c r="F3388" t="b">
        <v>1</v>
      </c>
      <c r="G3388" t="s">
        <v>123</v>
      </c>
      <c r="H3388" t="b">
        <v>1</v>
      </c>
      <c r="I3388" s="2">
        <v>44012.614351851851</v>
      </c>
      <c r="J3388" t="b">
        <v>0</v>
      </c>
      <c r="K3388" t="b">
        <v>0</v>
      </c>
      <c r="L3388" t="s">
        <v>195</v>
      </c>
      <c r="M3388">
        <v>4</v>
      </c>
      <c r="N3388">
        <v>2020</v>
      </c>
      <c r="O3388" t="s">
        <v>34</v>
      </c>
      <c r="P3388" t="s">
        <v>34</v>
      </c>
      <c r="Q3388" t="s">
        <v>120</v>
      </c>
      <c r="R3388" t="s">
        <v>87</v>
      </c>
      <c r="S3388" s="2">
        <v>44296.959062499998</v>
      </c>
      <c r="U3388" s="2">
        <v>44123.594548611109</v>
      </c>
      <c r="V3388" t="b">
        <v>0</v>
      </c>
      <c r="W3388" t="s">
        <v>37</v>
      </c>
      <c r="X3388" t="s">
        <v>4271</v>
      </c>
      <c r="Z3388" t="b">
        <v>0</v>
      </c>
      <c r="AA3388" t="s">
        <v>123</v>
      </c>
      <c r="AB3388" t="s">
        <v>38</v>
      </c>
      <c r="AC3388" t="b">
        <v>0</v>
      </c>
      <c r="AD3388" t="b">
        <v>0</v>
      </c>
      <c r="AE3388" s="3">
        <v>97130</v>
      </c>
      <c r="AF3388" s="3">
        <v>0</v>
      </c>
    </row>
    <row r="3389" spans="1:32" x14ac:dyDescent="0.3">
      <c r="A3389" t="s">
        <v>4448</v>
      </c>
      <c r="B3389" t="b">
        <v>0</v>
      </c>
      <c r="D3389" t="b">
        <v>0</v>
      </c>
      <c r="E3389" s="1">
        <v>44196</v>
      </c>
      <c r="F3389" t="b">
        <v>1</v>
      </c>
      <c r="G3389" t="s">
        <v>229</v>
      </c>
      <c r="H3389" t="b">
        <v>0</v>
      </c>
      <c r="I3389" s="2">
        <v>43999.076354166667</v>
      </c>
      <c r="J3389" t="b">
        <v>0</v>
      </c>
      <c r="K3389" t="b">
        <v>0</v>
      </c>
      <c r="L3389" t="s">
        <v>195</v>
      </c>
      <c r="M3389">
        <v>4</v>
      </c>
      <c r="N3389">
        <v>2020</v>
      </c>
      <c r="O3389" t="s">
        <v>34</v>
      </c>
      <c r="P3389" t="s">
        <v>34</v>
      </c>
      <c r="Q3389" t="s">
        <v>69</v>
      </c>
      <c r="R3389" t="s">
        <v>229</v>
      </c>
      <c r="S3389" s="2">
        <v>44000.826226851852</v>
      </c>
      <c r="U3389" s="2">
        <v>44000.826226851852</v>
      </c>
      <c r="V3389" t="b">
        <v>0</v>
      </c>
      <c r="W3389" t="s">
        <v>98</v>
      </c>
      <c r="X3389" t="s">
        <v>4449</v>
      </c>
      <c r="Z3389" t="b">
        <v>1</v>
      </c>
      <c r="AA3389" t="s">
        <v>229</v>
      </c>
      <c r="AB3389" t="s">
        <v>38</v>
      </c>
      <c r="AC3389" t="b">
        <v>0</v>
      </c>
      <c r="AD3389" t="b">
        <v>0</v>
      </c>
      <c r="AE3389" s="3">
        <v>142043.73000000001</v>
      </c>
      <c r="AF3389" s="3">
        <v>0</v>
      </c>
    </row>
    <row r="3390" spans="1:32" x14ac:dyDescent="0.3">
      <c r="A3390" t="s">
        <v>613</v>
      </c>
      <c r="B3390" t="b">
        <v>0</v>
      </c>
      <c r="D3390" t="b">
        <v>0</v>
      </c>
      <c r="E3390" s="1">
        <v>44196</v>
      </c>
      <c r="F3390" t="b">
        <v>1</v>
      </c>
      <c r="G3390" t="s">
        <v>222</v>
      </c>
      <c r="H3390" t="b">
        <v>0</v>
      </c>
      <c r="I3390" s="2">
        <v>44113.622916666667</v>
      </c>
      <c r="J3390" t="b">
        <v>0</v>
      </c>
      <c r="K3390" t="b">
        <v>0</v>
      </c>
      <c r="L3390" t="s">
        <v>195</v>
      </c>
      <c r="M3390">
        <v>4</v>
      </c>
      <c r="N3390">
        <v>2020</v>
      </c>
      <c r="O3390" t="s">
        <v>34</v>
      </c>
      <c r="P3390" t="s">
        <v>34</v>
      </c>
      <c r="Q3390" t="s">
        <v>120</v>
      </c>
      <c r="R3390" t="s">
        <v>87</v>
      </c>
      <c r="S3390" s="2">
        <v>44296.959062499998</v>
      </c>
      <c r="U3390" s="2">
        <v>44147.688935185186</v>
      </c>
      <c r="V3390" t="b">
        <v>0</v>
      </c>
      <c r="W3390" t="s">
        <v>98</v>
      </c>
      <c r="X3390" t="s">
        <v>4454</v>
      </c>
      <c r="Z3390" t="b">
        <v>0</v>
      </c>
      <c r="AA3390" t="s">
        <v>222</v>
      </c>
      <c r="AB3390" t="s">
        <v>38</v>
      </c>
      <c r="AC3390" t="b">
        <v>0</v>
      </c>
      <c r="AD3390" t="b">
        <v>0</v>
      </c>
      <c r="AE3390" s="3">
        <v>23750</v>
      </c>
      <c r="AF3390" s="3">
        <v>0</v>
      </c>
    </row>
    <row r="3391" spans="1:32" x14ac:dyDescent="0.3">
      <c r="A3391" t="s">
        <v>990</v>
      </c>
      <c r="B3391" t="b">
        <v>0</v>
      </c>
      <c r="D3391" t="b">
        <v>0</v>
      </c>
      <c r="E3391" s="1">
        <v>44196</v>
      </c>
      <c r="F3391" t="b">
        <v>1</v>
      </c>
      <c r="G3391" t="s">
        <v>150</v>
      </c>
      <c r="H3391" t="b">
        <v>0</v>
      </c>
      <c r="I3391" s="2">
        <v>43530.626944444448</v>
      </c>
      <c r="J3391" t="b">
        <v>0</v>
      </c>
      <c r="K3391" t="b">
        <v>0</v>
      </c>
      <c r="L3391" t="s">
        <v>195</v>
      </c>
      <c r="M3391">
        <v>4</v>
      </c>
      <c r="N3391">
        <v>2020</v>
      </c>
      <c r="O3391" t="s">
        <v>34</v>
      </c>
      <c r="P3391" t="s">
        <v>34</v>
      </c>
      <c r="Q3391" t="s">
        <v>120</v>
      </c>
      <c r="R3391" t="s">
        <v>87</v>
      </c>
      <c r="S3391" s="2">
        <v>44296.959062499998</v>
      </c>
      <c r="U3391" s="2">
        <v>43847.199965277781</v>
      </c>
      <c r="V3391" t="b">
        <v>0</v>
      </c>
      <c r="W3391" t="s">
        <v>37</v>
      </c>
      <c r="X3391" t="s">
        <v>4459</v>
      </c>
      <c r="Z3391" t="b">
        <v>0</v>
      </c>
      <c r="AA3391" t="s">
        <v>150</v>
      </c>
      <c r="AB3391" t="s">
        <v>38</v>
      </c>
      <c r="AC3391" t="b">
        <v>1</v>
      </c>
      <c r="AD3391" t="b">
        <v>0</v>
      </c>
      <c r="AE3391" s="3">
        <v>77485</v>
      </c>
      <c r="AF3391" s="3">
        <v>0</v>
      </c>
    </row>
    <row r="3392" spans="1:32" x14ac:dyDescent="0.3">
      <c r="A3392" t="s">
        <v>191</v>
      </c>
      <c r="B3392" t="b">
        <v>0</v>
      </c>
      <c r="D3392" t="b">
        <v>0</v>
      </c>
      <c r="E3392" s="1">
        <v>44196</v>
      </c>
      <c r="F3392" t="b">
        <v>1</v>
      </c>
      <c r="G3392" t="s">
        <v>150</v>
      </c>
      <c r="H3392" t="b">
        <v>0</v>
      </c>
      <c r="I3392" s="2">
        <v>43693.796365740738</v>
      </c>
      <c r="J3392" t="b">
        <v>0</v>
      </c>
      <c r="K3392" t="b">
        <v>0</v>
      </c>
      <c r="L3392" t="s">
        <v>195</v>
      </c>
      <c r="M3392">
        <v>4</v>
      </c>
      <c r="N3392">
        <v>2020</v>
      </c>
      <c r="O3392" t="s">
        <v>34</v>
      </c>
      <c r="P3392" t="s">
        <v>34</v>
      </c>
      <c r="Q3392" t="s">
        <v>120</v>
      </c>
      <c r="R3392" t="s">
        <v>87</v>
      </c>
      <c r="S3392" s="2">
        <v>44297.83829861111</v>
      </c>
      <c r="U3392" s="2">
        <v>44095.595682870371</v>
      </c>
      <c r="V3392" t="b">
        <v>0</v>
      </c>
      <c r="W3392" t="s">
        <v>121</v>
      </c>
      <c r="X3392" t="s">
        <v>4461</v>
      </c>
      <c r="Z3392" t="b">
        <v>0</v>
      </c>
      <c r="AA3392" t="s">
        <v>123</v>
      </c>
      <c r="AB3392" t="s">
        <v>38</v>
      </c>
      <c r="AC3392" t="b">
        <v>1</v>
      </c>
      <c r="AD3392" t="b">
        <v>0</v>
      </c>
      <c r="AE3392" s="3">
        <v>90775</v>
      </c>
      <c r="AF3392" s="3">
        <v>0</v>
      </c>
    </row>
    <row r="3393" spans="1:32" x14ac:dyDescent="0.3">
      <c r="A3393" t="s">
        <v>514</v>
      </c>
      <c r="B3393" t="b">
        <v>0</v>
      </c>
      <c r="D3393" t="b">
        <v>0</v>
      </c>
      <c r="E3393" s="1">
        <v>44196</v>
      </c>
      <c r="F3393" t="b">
        <v>1</v>
      </c>
      <c r="G3393" t="s">
        <v>159</v>
      </c>
      <c r="H3393" t="b">
        <v>1</v>
      </c>
      <c r="I3393" s="2">
        <v>43472.917025462964</v>
      </c>
      <c r="J3393" t="b">
        <v>0</v>
      </c>
      <c r="K3393" t="b">
        <v>0</v>
      </c>
      <c r="L3393" t="s">
        <v>195</v>
      </c>
      <c r="M3393">
        <v>4</v>
      </c>
      <c r="N3393">
        <v>2020</v>
      </c>
      <c r="O3393" t="s">
        <v>34</v>
      </c>
      <c r="P3393" t="s">
        <v>34</v>
      </c>
      <c r="Q3393" t="s">
        <v>110</v>
      </c>
      <c r="R3393" t="s">
        <v>87</v>
      </c>
      <c r="S3393" s="2">
        <v>44296.959062499998</v>
      </c>
      <c r="U3393" s="2">
        <v>44123.589988425927</v>
      </c>
      <c r="V3393" t="b">
        <v>0</v>
      </c>
      <c r="W3393" t="s">
        <v>98</v>
      </c>
      <c r="X3393" t="s">
        <v>4470</v>
      </c>
      <c r="Z3393" t="b">
        <v>0</v>
      </c>
      <c r="AA3393" t="s">
        <v>123</v>
      </c>
      <c r="AB3393" t="s">
        <v>38</v>
      </c>
      <c r="AC3393" t="b">
        <v>1</v>
      </c>
      <c r="AD3393" t="b">
        <v>0</v>
      </c>
      <c r="AE3393" s="3">
        <v>85725</v>
      </c>
      <c r="AF3393" s="3">
        <v>0</v>
      </c>
    </row>
    <row r="3394" spans="1:32" x14ac:dyDescent="0.3">
      <c r="A3394" t="s">
        <v>147</v>
      </c>
      <c r="B3394" t="b">
        <v>0</v>
      </c>
      <c r="D3394" t="b">
        <v>0</v>
      </c>
      <c r="E3394" s="1">
        <v>44196</v>
      </c>
      <c r="F3394" t="b">
        <v>1</v>
      </c>
      <c r="G3394" t="s">
        <v>150</v>
      </c>
      <c r="H3394" t="b">
        <v>0</v>
      </c>
      <c r="I3394" s="2">
        <v>43595.023229166669</v>
      </c>
      <c r="J3394" t="b">
        <v>0</v>
      </c>
      <c r="K3394" t="b">
        <v>0</v>
      </c>
      <c r="L3394" t="s">
        <v>195</v>
      </c>
      <c r="M3394">
        <v>4</v>
      </c>
      <c r="N3394">
        <v>2020</v>
      </c>
      <c r="O3394" t="s">
        <v>34</v>
      </c>
      <c r="P3394" t="s">
        <v>34</v>
      </c>
      <c r="Q3394" t="s">
        <v>120</v>
      </c>
      <c r="R3394" t="s">
        <v>87</v>
      </c>
      <c r="S3394" s="2">
        <v>44296.959062499998</v>
      </c>
      <c r="U3394" s="2">
        <v>43827.958333333336</v>
      </c>
      <c r="V3394" t="b">
        <v>0</v>
      </c>
      <c r="W3394" t="s">
        <v>98</v>
      </c>
      <c r="X3394" t="s">
        <v>4476</v>
      </c>
      <c r="Z3394" t="b">
        <v>0</v>
      </c>
      <c r="AA3394" t="s">
        <v>150</v>
      </c>
      <c r="AB3394" t="s">
        <v>38</v>
      </c>
      <c r="AC3394" t="b">
        <v>1</v>
      </c>
      <c r="AD3394" t="b">
        <v>0</v>
      </c>
      <c r="AE3394" s="3">
        <v>88065</v>
      </c>
      <c r="AF3394" s="3">
        <v>0</v>
      </c>
    </row>
    <row r="3395" spans="1:32" x14ac:dyDescent="0.3">
      <c r="A3395" t="s">
        <v>987</v>
      </c>
      <c r="B3395" t="b">
        <v>0</v>
      </c>
      <c r="D3395" t="b">
        <v>0</v>
      </c>
      <c r="E3395" s="1">
        <v>44196</v>
      </c>
      <c r="F3395" t="b">
        <v>1</v>
      </c>
      <c r="G3395" t="s">
        <v>159</v>
      </c>
      <c r="H3395" t="b">
        <v>0</v>
      </c>
      <c r="I3395" s="2">
        <v>44188.764872685184</v>
      </c>
      <c r="J3395" t="b">
        <v>0</v>
      </c>
      <c r="K3395" t="b">
        <v>0</v>
      </c>
      <c r="L3395" t="s">
        <v>195</v>
      </c>
      <c r="M3395">
        <v>4</v>
      </c>
      <c r="N3395">
        <v>2020</v>
      </c>
      <c r="O3395" t="s">
        <v>5</v>
      </c>
      <c r="P3395" t="s">
        <v>5</v>
      </c>
      <c r="Q3395" t="s">
        <v>110</v>
      </c>
      <c r="R3395" t="s">
        <v>87</v>
      </c>
      <c r="S3395" s="2">
        <v>44296.95826388889</v>
      </c>
      <c r="U3395" s="2">
        <v>44196.792939814812</v>
      </c>
      <c r="V3395" t="b">
        <v>0</v>
      </c>
      <c r="W3395" t="s">
        <v>37</v>
      </c>
      <c r="X3395" t="s">
        <v>4999</v>
      </c>
      <c r="Z3395" t="b">
        <v>0</v>
      </c>
      <c r="AA3395" t="s">
        <v>159</v>
      </c>
      <c r="AB3395" t="s">
        <v>42</v>
      </c>
      <c r="AC3395" t="b">
        <v>0</v>
      </c>
      <c r="AD3395" t="b">
        <v>1</v>
      </c>
      <c r="AE3395" s="3">
        <v>6993</v>
      </c>
      <c r="AF3395" s="3">
        <v>6993</v>
      </c>
    </row>
    <row r="3396" spans="1:32" x14ac:dyDescent="0.3">
      <c r="A3396" t="s">
        <v>1383</v>
      </c>
      <c r="B3396" t="b">
        <v>0</v>
      </c>
      <c r="D3396" t="b">
        <v>0</v>
      </c>
      <c r="E3396" s="1">
        <v>44196</v>
      </c>
      <c r="F3396" t="b">
        <v>1</v>
      </c>
      <c r="G3396" t="s">
        <v>109</v>
      </c>
      <c r="H3396" t="b">
        <v>0</v>
      </c>
      <c r="I3396" s="2">
        <v>44187.475370370368</v>
      </c>
      <c r="J3396" t="b">
        <v>0</v>
      </c>
      <c r="K3396" t="b">
        <v>0</v>
      </c>
      <c r="L3396" t="s">
        <v>195</v>
      </c>
      <c r="M3396">
        <v>4</v>
      </c>
      <c r="N3396">
        <v>2020</v>
      </c>
      <c r="O3396" t="s">
        <v>5</v>
      </c>
      <c r="P3396" t="s">
        <v>5</v>
      </c>
      <c r="Q3396" t="s">
        <v>120</v>
      </c>
      <c r="R3396" t="s">
        <v>87</v>
      </c>
      <c r="S3396" s="2">
        <v>44297.8278587963</v>
      </c>
      <c r="U3396" s="2">
        <v>44200.627326388887</v>
      </c>
      <c r="V3396" t="b">
        <v>0</v>
      </c>
      <c r="W3396" t="s">
        <v>83</v>
      </c>
      <c r="X3396" t="s">
        <v>5029</v>
      </c>
      <c r="Z3396" t="b">
        <v>0</v>
      </c>
      <c r="AA3396" t="s">
        <v>109</v>
      </c>
      <c r="AB3396" t="s">
        <v>42</v>
      </c>
      <c r="AC3396" t="b">
        <v>0</v>
      </c>
      <c r="AD3396" t="b">
        <v>1</v>
      </c>
      <c r="AE3396" s="3">
        <v>10710</v>
      </c>
      <c r="AF3396" s="3">
        <v>10710</v>
      </c>
    </row>
    <row r="3397" spans="1:32" x14ac:dyDescent="0.3">
      <c r="A3397" t="s">
        <v>5881</v>
      </c>
      <c r="B3397" t="b">
        <v>0</v>
      </c>
      <c r="D3397" t="b">
        <v>0</v>
      </c>
      <c r="E3397" s="1">
        <v>44196</v>
      </c>
      <c r="F3397" t="b">
        <v>1</v>
      </c>
      <c r="G3397" t="s">
        <v>150</v>
      </c>
      <c r="H3397" t="b">
        <v>0</v>
      </c>
      <c r="I3397" s="2">
        <v>43630.925324074073</v>
      </c>
      <c r="J3397" t="b">
        <v>0</v>
      </c>
      <c r="K3397" t="b">
        <v>0</v>
      </c>
      <c r="L3397" t="s">
        <v>195</v>
      </c>
      <c r="M3397">
        <v>4</v>
      </c>
      <c r="N3397">
        <v>2020</v>
      </c>
      <c r="O3397" t="s">
        <v>34</v>
      </c>
      <c r="P3397" t="s">
        <v>34</v>
      </c>
      <c r="Q3397" t="s">
        <v>120</v>
      </c>
      <c r="R3397" t="s">
        <v>87</v>
      </c>
      <c r="S3397" s="2">
        <v>44297.83829861111</v>
      </c>
      <c r="U3397" s="2">
        <v>44117.620115740741</v>
      </c>
      <c r="V3397" t="b">
        <v>0</v>
      </c>
      <c r="W3397" t="s">
        <v>121</v>
      </c>
      <c r="X3397" t="s">
        <v>5882</v>
      </c>
      <c r="Z3397" t="b">
        <v>0</v>
      </c>
      <c r="AA3397" t="s">
        <v>123</v>
      </c>
      <c r="AB3397" t="s">
        <v>38</v>
      </c>
      <c r="AC3397" t="b">
        <v>1</v>
      </c>
      <c r="AD3397" t="b">
        <v>0</v>
      </c>
      <c r="AE3397" s="3">
        <v>95895</v>
      </c>
      <c r="AF3397" s="3">
        <v>0</v>
      </c>
    </row>
    <row r="3398" spans="1:32" x14ac:dyDescent="0.3">
      <c r="A3398" t="s">
        <v>5740</v>
      </c>
      <c r="B3398" t="b">
        <v>1</v>
      </c>
      <c r="D3398" t="b">
        <v>0</v>
      </c>
      <c r="E3398" s="1">
        <v>44196</v>
      </c>
      <c r="F3398" t="b">
        <v>1</v>
      </c>
      <c r="G3398" t="s">
        <v>1034</v>
      </c>
      <c r="H3398" t="b">
        <v>1</v>
      </c>
      <c r="I3398" s="2">
        <v>44188.035127314812</v>
      </c>
      <c r="J3398" t="b">
        <v>0</v>
      </c>
      <c r="K3398" t="b">
        <v>0</v>
      </c>
      <c r="L3398" t="s">
        <v>195</v>
      </c>
      <c r="M3398">
        <v>4</v>
      </c>
      <c r="N3398">
        <v>2020</v>
      </c>
      <c r="O3398" t="s">
        <v>5</v>
      </c>
      <c r="P3398" t="s">
        <v>5</v>
      </c>
      <c r="Q3398" t="s">
        <v>120</v>
      </c>
      <c r="R3398" t="s">
        <v>87</v>
      </c>
      <c r="S3398" s="2">
        <v>44297.83829861111</v>
      </c>
      <c r="U3398" s="2">
        <v>44196.668738425928</v>
      </c>
      <c r="V3398" t="b">
        <v>0</v>
      </c>
      <c r="W3398" t="s">
        <v>121</v>
      </c>
      <c r="X3398" t="s">
        <v>5906</v>
      </c>
      <c r="Z3398" t="b">
        <v>0</v>
      </c>
      <c r="AA3398" t="s">
        <v>1034</v>
      </c>
      <c r="AB3398" t="s">
        <v>42</v>
      </c>
      <c r="AC3398" t="b">
        <v>0</v>
      </c>
      <c r="AD3398" t="b">
        <v>1</v>
      </c>
      <c r="AE3398" s="3">
        <v>125350</v>
      </c>
      <c r="AF3398" s="3">
        <v>125350</v>
      </c>
    </row>
    <row r="3399" spans="1:32" x14ac:dyDescent="0.3">
      <c r="A3399" t="s">
        <v>1007</v>
      </c>
      <c r="B3399" t="b">
        <v>0</v>
      </c>
      <c r="D3399" t="b">
        <v>0</v>
      </c>
      <c r="E3399" s="1">
        <v>44200</v>
      </c>
      <c r="F3399" t="b">
        <v>1</v>
      </c>
      <c r="G3399" t="s">
        <v>159</v>
      </c>
      <c r="H3399" t="b">
        <v>0</v>
      </c>
      <c r="I3399" s="2">
        <v>44106.545983796299</v>
      </c>
      <c r="J3399" t="b">
        <v>0</v>
      </c>
      <c r="K3399" t="b">
        <v>0</v>
      </c>
      <c r="L3399" t="s">
        <v>633</v>
      </c>
      <c r="M3399">
        <v>1</v>
      </c>
      <c r="N3399">
        <v>2021</v>
      </c>
      <c r="O3399" t="s">
        <v>5</v>
      </c>
      <c r="P3399" t="s">
        <v>5</v>
      </c>
      <c r="Q3399" t="s">
        <v>120</v>
      </c>
      <c r="R3399" t="s">
        <v>87</v>
      </c>
      <c r="S3399" s="2">
        <v>44296.95826388889</v>
      </c>
      <c r="U3399" s="2">
        <v>44200.727905092594</v>
      </c>
      <c r="V3399" t="b">
        <v>0</v>
      </c>
      <c r="W3399" t="s">
        <v>1226</v>
      </c>
      <c r="X3399" t="s">
        <v>4613</v>
      </c>
      <c r="Z3399" t="b">
        <v>0</v>
      </c>
      <c r="AA3399" t="s">
        <v>159</v>
      </c>
      <c r="AB3399" t="s">
        <v>42</v>
      </c>
      <c r="AC3399" t="b">
        <v>0</v>
      </c>
      <c r="AD3399" t="b">
        <v>1</v>
      </c>
      <c r="AE3399" s="3">
        <v>8950</v>
      </c>
      <c r="AF3399" s="3">
        <v>8950</v>
      </c>
    </row>
    <row r="3400" spans="1:32" x14ac:dyDescent="0.3">
      <c r="A3400" t="s">
        <v>333</v>
      </c>
      <c r="B3400" t="b">
        <v>0</v>
      </c>
      <c r="D3400" t="b">
        <v>0</v>
      </c>
      <c r="E3400" s="1">
        <v>44200</v>
      </c>
      <c r="F3400" t="b">
        <v>1</v>
      </c>
      <c r="G3400" t="s">
        <v>159</v>
      </c>
      <c r="H3400" t="b">
        <v>0</v>
      </c>
      <c r="I3400" s="2">
        <v>44183.842048611114</v>
      </c>
      <c r="J3400" t="b">
        <v>0</v>
      </c>
      <c r="K3400" t="b">
        <v>0</v>
      </c>
      <c r="L3400" t="s">
        <v>633</v>
      </c>
      <c r="M3400">
        <v>1</v>
      </c>
      <c r="N3400">
        <v>2021</v>
      </c>
      <c r="O3400" t="s">
        <v>5</v>
      </c>
      <c r="P3400" t="s">
        <v>5</v>
      </c>
      <c r="Q3400" t="s">
        <v>120</v>
      </c>
      <c r="R3400" t="s">
        <v>87</v>
      </c>
      <c r="S3400" s="2">
        <v>44297.837673611109</v>
      </c>
      <c r="U3400" s="2">
        <v>44200.727430555555</v>
      </c>
      <c r="V3400" t="b">
        <v>0</v>
      </c>
      <c r="W3400" t="s">
        <v>121</v>
      </c>
      <c r="X3400" t="s">
        <v>4615</v>
      </c>
      <c r="Z3400" t="b">
        <v>0</v>
      </c>
      <c r="AA3400" t="s">
        <v>159</v>
      </c>
      <c r="AB3400" t="s">
        <v>42</v>
      </c>
      <c r="AC3400" t="b">
        <v>0</v>
      </c>
      <c r="AD3400" t="b">
        <v>1</v>
      </c>
      <c r="AE3400" s="3">
        <v>10000</v>
      </c>
      <c r="AF3400" s="3">
        <v>10000</v>
      </c>
    </row>
    <row r="3401" spans="1:32" x14ac:dyDescent="0.3">
      <c r="A3401" t="s">
        <v>5085</v>
      </c>
      <c r="B3401" t="b">
        <v>0</v>
      </c>
      <c r="D3401" t="b">
        <v>0</v>
      </c>
      <c r="E3401" s="1">
        <v>44200</v>
      </c>
      <c r="F3401" t="b">
        <v>1</v>
      </c>
      <c r="G3401" t="s">
        <v>1234</v>
      </c>
      <c r="H3401" t="b">
        <v>0</v>
      </c>
      <c r="I3401" s="2">
        <v>44201.636203703703</v>
      </c>
      <c r="J3401" t="b">
        <v>0</v>
      </c>
      <c r="K3401" t="b">
        <v>0</v>
      </c>
      <c r="L3401" t="s">
        <v>633</v>
      </c>
      <c r="M3401">
        <v>1</v>
      </c>
      <c r="N3401">
        <v>2021</v>
      </c>
      <c r="O3401" t="s">
        <v>5</v>
      </c>
      <c r="P3401" t="s">
        <v>5</v>
      </c>
      <c r="Q3401" t="s">
        <v>49</v>
      </c>
      <c r="R3401" t="s">
        <v>1234</v>
      </c>
      <c r="S3401" s="2">
        <v>44369.855682870373</v>
      </c>
      <c r="V3401" t="b">
        <v>0</v>
      </c>
      <c r="W3401" t="s">
        <v>121</v>
      </c>
      <c r="X3401" t="s">
        <v>5086</v>
      </c>
      <c r="Z3401" t="b">
        <v>0</v>
      </c>
      <c r="AA3401" t="s">
        <v>1234</v>
      </c>
      <c r="AB3401" t="s">
        <v>42</v>
      </c>
      <c r="AC3401" t="b">
        <v>0</v>
      </c>
      <c r="AD3401" t="b">
        <v>1</v>
      </c>
      <c r="AE3401" s="3">
        <v>48750</v>
      </c>
      <c r="AF3401" s="3">
        <v>48750</v>
      </c>
    </row>
    <row r="3402" spans="1:32" x14ac:dyDescent="0.3">
      <c r="A3402" t="s">
        <v>5365</v>
      </c>
      <c r="B3402" t="b">
        <v>0</v>
      </c>
      <c r="D3402" t="b">
        <v>0</v>
      </c>
      <c r="E3402" s="1">
        <v>44200</v>
      </c>
      <c r="F3402" t="b">
        <v>1</v>
      </c>
      <c r="G3402" t="s">
        <v>1234</v>
      </c>
      <c r="H3402" t="b">
        <v>0</v>
      </c>
      <c r="I3402" s="2">
        <v>44200.535995370374</v>
      </c>
      <c r="J3402" t="b">
        <v>0</v>
      </c>
      <c r="K3402" t="b">
        <v>0</v>
      </c>
      <c r="L3402" t="s">
        <v>633</v>
      </c>
      <c r="M3402">
        <v>1</v>
      </c>
      <c r="N3402">
        <v>2021</v>
      </c>
      <c r="O3402" t="s">
        <v>5</v>
      </c>
      <c r="P3402" t="s">
        <v>5</v>
      </c>
      <c r="Q3402" t="s">
        <v>49</v>
      </c>
      <c r="R3402" t="s">
        <v>1234</v>
      </c>
      <c r="S3402" s="2">
        <v>44369.829953703702</v>
      </c>
      <c r="U3402" s="2">
        <v>44201.638807870368</v>
      </c>
      <c r="V3402" t="b">
        <v>0</v>
      </c>
      <c r="W3402" t="s">
        <v>121</v>
      </c>
      <c r="X3402" t="s">
        <v>5366</v>
      </c>
      <c r="Z3402" t="b">
        <v>1</v>
      </c>
      <c r="AA3402" t="s">
        <v>1234</v>
      </c>
      <c r="AB3402" t="s">
        <v>42</v>
      </c>
      <c r="AC3402" t="b">
        <v>0</v>
      </c>
      <c r="AD3402" t="b">
        <v>1</v>
      </c>
      <c r="AE3402" s="3">
        <v>48750</v>
      </c>
      <c r="AF3402" s="3">
        <v>48750</v>
      </c>
    </row>
    <row r="3403" spans="1:32" x14ac:dyDescent="0.3">
      <c r="A3403" t="s">
        <v>4507</v>
      </c>
      <c r="B3403" t="b">
        <v>0</v>
      </c>
      <c r="D3403" t="b">
        <v>0</v>
      </c>
      <c r="E3403" s="1">
        <v>44203</v>
      </c>
      <c r="F3403" t="b">
        <v>1</v>
      </c>
      <c r="G3403" t="s">
        <v>159</v>
      </c>
      <c r="H3403" t="b">
        <v>0</v>
      </c>
      <c r="I3403" s="2">
        <v>44202.710347222222</v>
      </c>
      <c r="J3403" t="b">
        <v>0</v>
      </c>
      <c r="K3403" t="b">
        <v>0</v>
      </c>
      <c r="L3403" t="s">
        <v>633</v>
      </c>
      <c r="M3403">
        <v>1</v>
      </c>
      <c r="N3403">
        <v>2021</v>
      </c>
      <c r="O3403" t="s">
        <v>5</v>
      </c>
      <c r="P3403" t="s">
        <v>5</v>
      </c>
      <c r="Q3403" t="s">
        <v>120</v>
      </c>
      <c r="R3403" t="s">
        <v>87</v>
      </c>
      <c r="S3403" s="2">
        <v>44296.95826388889</v>
      </c>
      <c r="U3403" s="2">
        <v>44209.768750000003</v>
      </c>
      <c r="V3403" t="b">
        <v>0</v>
      </c>
      <c r="W3403" t="s">
        <v>45</v>
      </c>
      <c r="X3403" t="s">
        <v>4508</v>
      </c>
      <c r="Z3403" t="b">
        <v>0</v>
      </c>
      <c r="AA3403" t="s">
        <v>159</v>
      </c>
      <c r="AB3403" t="s">
        <v>42</v>
      </c>
      <c r="AC3403" t="b">
        <v>0</v>
      </c>
      <c r="AD3403" t="b">
        <v>1</v>
      </c>
      <c r="AE3403" s="3">
        <v>8000</v>
      </c>
      <c r="AF3403" s="3">
        <v>8000</v>
      </c>
    </row>
    <row r="3404" spans="1:32" x14ac:dyDescent="0.3">
      <c r="A3404" t="s">
        <v>282</v>
      </c>
      <c r="B3404" t="b">
        <v>0</v>
      </c>
      <c r="D3404" t="b">
        <v>0</v>
      </c>
      <c r="E3404" s="1">
        <v>44203</v>
      </c>
      <c r="F3404" t="b">
        <v>1</v>
      </c>
      <c r="G3404" t="s">
        <v>159</v>
      </c>
      <c r="H3404" t="b">
        <v>0</v>
      </c>
      <c r="I3404" s="2">
        <v>44203.798854166664</v>
      </c>
      <c r="J3404" t="b">
        <v>0</v>
      </c>
      <c r="K3404" t="b">
        <v>0</v>
      </c>
      <c r="L3404" t="s">
        <v>633</v>
      </c>
      <c r="M3404">
        <v>1</v>
      </c>
      <c r="N3404">
        <v>2021</v>
      </c>
      <c r="O3404" t="s">
        <v>5</v>
      </c>
      <c r="P3404" t="s">
        <v>5</v>
      </c>
      <c r="Q3404" t="s">
        <v>120</v>
      </c>
      <c r="R3404" t="s">
        <v>87</v>
      </c>
      <c r="S3404" s="2">
        <v>44296.95826388889</v>
      </c>
      <c r="V3404" t="b">
        <v>0</v>
      </c>
      <c r="W3404" t="s">
        <v>37</v>
      </c>
      <c r="X3404" t="s">
        <v>4559</v>
      </c>
      <c r="Z3404" t="b">
        <v>0</v>
      </c>
      <c r="AA3404" t="s">
        <v>159</v>
      </c>
      <c r="AB3404" t="s">
        <v>42</v>
      </c>
      <c r="AC3404" t="b">
        <v>0</v>
      </c>
      <c r="AD3404" t="b">
        <v>1</v>
      </c>
      <c r="AE3404" s="3">
        <v>4045</v>
      </c>
      <c r="AF3404" s="3">
        <v>4045</v>
      </c>
    </row>
    <row r="3405" spans="1:32" x14ac:dyDescent="0.3">
      <c r="A3405" t="s">
        <v>5310</v>
      </c>
      <c r="B3405" t="b">
        <v>0</v>
      </c>
      <c r="D3405" t="b">
        <v>0</v>
      </c>
      <c r="E3405" s="1">
        <v>44204</v>
      </c>
      <c r="F3405" t="b">
        <v>1</v>
      </c>
      <c r="G3405" t="s">
        <v>74</v>
      </c>
      <c r="H3405" t="b">
        <v>0</v>
      </c>
      <c r="I3405" s="2">
        <v>43803.601064814815</v>
      </c>
      <c r="J3405" t="b">
        <v>0</v>
      </c>
      <c r="K3405" t="b">
        <v>0</v>
      </c>
      <c r="L3405" t="s">
        <v>633</v>
      </c>
      <c r="M3405">
        <v>1</v>
      </c>
      <c r="N3405">
        <v>2021</v>
      </c>
      <c r="O3405" t="s">
        <v>5</v>
      </c>
      <c r="P3405" t="s">
        <v>5</v>
      </c>
      <c r="Q3405" t="s">
        <v>69</v>
      </c>
      <c r="R3405" t="s">
        <v>74</v>
      </c>
      <c r="S3405" s="2">
        <v>44225.096863425926</v>
      </c>
      <c r="U3405" s="2">
        <v>44204.878912037035</v>
      </c>
      <c r="V3405" t="b">
        <v>0</v>
      </c>
      <c r="W3405" t="s">
        <v>98</v>
      </c>
      <c r="X3405" t="s">
        <v>5311</v>
      </c>
      <c r="Z3405" t="b">
        <v>1</v>
      </c>
      <c r="AA3405" t="s">
        <v>74</v>
      </c>
      <c r="AB3405" t="s">
        <v>42</v>
      </c>
      <c r="AC3405" t="b">
        <v>0</v>
      </c>
      <c r="AD3405" t="b">
        <v>1</v>
      </c>
      <c r="AE3405" s="3">
        <v>6090</v>
      </c>
      <c r="AF3405" s="3">
        <v>6090</v>
      </c>
    </row>
    <row r="3406" spans="1:32" x14ac:dyDescent="0.3">
      <c r="A3406" t="s">
        <v>2857</v>
      </c>
      <c r="B3406" t="b">
        <v>0</v>
      </c>
      <c r="D3406" t="b">
        <v>0</v>
      </c>
      <c r="E3406" s="1">
        <v>44208</v>
      </c>
      <c r="F3406" t="b">
        <v>1</v>
      </c>
      <c r="G3406" t="s">
        <v>159</v>
      </c>
      <c r="H3406" t="b">
        <v>0</v>
      </c>
      <c r="I3406" s="2">
        <v>44147.720486111109</v>
      </c>
      <c r="J3406" t="b">
        <v>0</v>
      </c>
      <c r="K3406" t="b">
        <v>0</v>
      </c>
      <c r="L3406" t="s">
        <v>633</v>
      </c>
      <c r="M3406">
        <v>1</v>
      </c>
      <c r="N3406">
        <v>2021</v>
      </c>
      <c r="O3406" t="s">
        <v>5</v>
      </c>
      <c r="P3406" t="s">
        <v>5</v>
      </c>
      <c r="Q3406" t="s">
        <v>120</v>
      </c>
      <c r="R3406" t="s">
        <v>87</v>
      </c>
      <c r="S3406" s="2">
        <v>44296.95826388889</v>
      </c>
      <c r="U3406" s="2">
        <v>44211.750810185185</v>
      </c>
      <c r="V3406" t="b">
        <v>0</v>
      </c>
      <c r="W3406" t="s">
        <v>1226</v>
      </c>
      <c r="X3406" t="s">
        <v>4532</v>
      </c>
      <c r="Z3406" t="b">
        <v>0</v>
      </c>
      <c r="AA3406" t="s">
        <v>159</v>
      </c>
      <c r="AB3406" t="s">
        <v>42</v>
      </c>
      <c r="AC3406" t="b">
        <v>0</v>
      </c>
      <c r="AD3406" t="b">
        <v>1</v>
      </c>
      <c r="AE3406" s="3">
        <v>19200</v>
      </c>
      <c r="AF3406" s="3">
        <v>19200</v>
      </c>
    </row>
    <row r="3407" spans="1:32" x14ac:dyDescent="0.3">
      <c r="A3407" t="s">
        <v>488</v>
      </c>
      <c r="B3407" t="b">
        <v>0</v>
      </c>
      <c r="D3407" t="b">
        <v>0</v>
      </c>
      <c r="E3407" s="1">
        <v>44208</v>
      </c>
      <c r="F3407" t="b">
        <v>1</v>
      </c>
      <c r="G3407" t="s">
        <v>159</v>
      </c>
      <c r="H3407" t="b">
        <v>0</v>
      </c>
      <c r="I3407" s="2">
        <v>44151.650787037041</v>
      </c>
      <c r="J3407" t="b">
        <v>0</v>
      </c>
      <c r="K3407" t="b">
        <v>0</v>
      </c>
      <c r="L3407" t="s">
        <v>633</v>
      </c>
      <c r="M3407">
        <v>1</v>
      </c>
      <c r="N3407">
        <v>2021</v>
      </c>
      <c r="O3407" t="s">
        <v>5</v>
      </c>
      <c r="P3407" t="s">
        <v>5</v>
      </c>
      <c r="Q3407" t="s">
        <v>120</v>
      </c>
      <c r="R3407" t="s">
        <v>87</v>
      </c>
      <c r="S3407" s="2">
        <v>44296.95826388889</v>
      </c>
      <c r="U3407" s="2">
        <v>44208.676689814813</v>
      </c>
      <c r="V3407" t="b">
        <v>0</v>
      </c>
      <c r="W3407" t="s">
        <v>98</v>
      </c>
      <c r="X3407" t="s">
        <v>4614</v>
      </c>
      <c r="Z3407" t="b">
        <v>0</v>
      </c>
      <c r="AA3407" t="s">
        <v>159</v>
      </c>
      <c r="AB3407" t="s">
        <v>42</v>
      </c>
      <c r="AC3407" t="b">
        <v>0</v>
      </c>
      <c r="AD3407" t="b">
        <v>1</v>
      </c>
      <c r="AE3407" s="3">
        <v>8950</v>
      </c>
      <c r="AF3407" s="3">
        <v>8950</v>
      </c>
    </row>
    <row r="3408" spans="1:32" x14ac:dyDescent="0.3">
      <c r="A3408" t="s">
        <v>5092</v>
      </c>
      <c r="B3408" t="b">
        <v>0</v>
      </c>
      <c r="D3408" t="b">
        <v>0</v>
      </c>
      <c r="E3408" s="1">
        <v>44208</v>
      </c>
      <c r="F3408" t="b">
        <v>1</v>
      </c>
      <c r="G3408" t="s">
        <v>1234</v>
      </c>
      <c r="H3408" t="b">
        <v>0</v>
      </c>
      <c r="I3408" s="2">
        <v>44208.60328703704</v>
      </c>
      <c r="J3408" t="b">
        <v>0</v>
      </c>
      <c r="K3408" t="b">
        <v>0</v>
      </c>
      <c r="L3408" t="s">
        <v>633</v>
      </c>
      <c r="M3408">
        <v>1</v>
      </c>
      <c r="N3408">
        <v>2021</v>
      </c>
      <c r="O3408" t="s">
        <v>5</v>
      </c>
      <c r="P3408" t="s">
        <v>5</v>
      </c>
      <c r="Q3408" t="s">
        <v>49</v>
      </c>
      <c r="R3408" t="s">
        <v>1234</v>
      </c>
      <c r="S3408" s="2">
        <v>44369.850821759261</v>
      </c>
      <c r="U3408" s="2">
        <v>44208.743773148148</v>
      </c>
      <c r="V3408" t="b">
        <v>0</v>
      </c>
      <c r="W3408" t="s">
        <v>121</v>
      </c>
      <c r="X3408" t="s">
        <v>5093</v>
      </c>
      <c r="Z3408" t="b">
        <v>0</v>
      </c>
      <c r="AA3408" t="s">
        <v>1234</v>
      </c>
      <c r="AB3408" t="s">
        <v>42</v>
      </c>
      <c r="AC3408" t="b">
        <v>0</v>
      </c>
      <c r="AD3408" t="b">
        <v>1</v>
      </c>
      <c r="AE3408" s="3">
        <v>48750</v>
      </c>
      <c r="AF3408" s="3">
        <v>48750</v>
      </c>
    </row>
    <row r="3409" spans="1:32" x14ac:dyDescent="0.3">
      <c r="A3409" t="s">
        <v>269</v>
      </c>
      <c r="B3409" t="b">
        <v>0</v>
      </c>
      <c r="D3409" t="b">
        <v>0</v>
      </c>
      <c r="E3409" s="1">
        <v>44208</v>
      </c>
      <c r="F3409" t="b">
        <v>1</v>
      </c>
      <c r="G3409" t="s">
        <v>40</v>
      </c>
      <c r="H3409" t="b">
        <v>0</v>
      </c>
      <c r="I3409" s="2">
        <v>44159.634398148148</v>
      </c>
      <c r="J3409" t="b">
        <v>0</v>
      </c>
      <c r="K3409" t="b">
        <v>0</v>
      </c>
      <c r="L3409" t="s">
        <v>633</v>
      </c>
      <c r="M3409">
        <v>1</v>
      </c>
      <c r="N3409">
        <v>2021</v>
      </c>
      <c r="O3409" t="s">
        <v>5</v>
      </c>
      <c r="P3409" t="s">
        <v>5</v>
      </c>
      <c r="Q3409" t="s">
        <v>69</v>
      </c>
      <c r="R3409" t="s">
        <v>87</v>
      </c>
      <c r="S3409" s="2">
        <v>44302.595810185187</v>
      </c>
      <c r="U3409" s="2">
        <v>44208.775902777779</v>
      </c>
      <c r="V3409" t="b">
        <v>0</v>
      </c>
      <c r="W3409" t="s">
        <v>111</v>
      </c>
      <c r="X3409" t="s">
        <v>5322</v>
      </c>
      <c r="Z3409" t="b">
        <v>1</v>
      </c>
      <c r="AA3409" t="s">
        <v>40</v>
      </c>
      <c r="AB3409" t="s">
        <v>42</v>
      </c>
      <c r="AC3409" t="b">
        <v>0</v>
      </c>
      <c r="AD3409" t="b">
        <v>1</v>
      </c>
      <c r="AE3409" s="3">
        <v>4000</v>
      </c>
      <c r="AF3409" s="3">
        <v>4000</v>
      </c>
    </row>
    <row r="3410" spans="1:32" x14ac:dyDescent="0.3">
      <c r="A3410" t="s">
        <v>4588</v>
      </c>
      <c r="B3410" t="b">
        <v>0</v>
      </c>
      <c r="D3410" t="b">
        <v>0</v>
      </c>
      <c r="E3410" s="1">
        <v>44209</v>
      </c>
      <c r="F3410" t="b">
        <v>1</v>
      </c>
      <c r="G3410" t="s">
        <v>159</v>
      </c>
      <c r="H3410" t="b">
        <v>0</v>
      </c>
      <c r="I3410" s="2">
        <v>44209.905532407407</v>
      </c>
      <c r="J3410" t="b">
        <v>0</v>
      </c>
      <c r="K3410" t="b">
        <v>0</v>
      </c>
      <c r="L3410" t="s">
        <v>633</v>
      </c>
      <c r="M3410">
        <v>1</v>
      </c>
      <c r="N3410">
        <v>2021</v>
      </c>
      <c r="O3410" t="s">
        <v>5</v>
      </c>
      <c r="P3410" t="s">
        <v>5</v>
      </c>
      <c r="Q3410" t="s">
        <v>120</v>
      </c>
      <c r="R3410" t="s">
        <v>87</v>
      </c>
      <c r="S3410" s="2">
        <v>44296.95826388889</v>
      </c>
      <c r="V3410" t="b">
        <v>0</v>
      </c>
      <c r="W3410" t="s">
        <v>45</v>
      </c>
      <c r="X3410" t="s">
        <v>4589</v>
      </c>
      <c r="Z3410" t="b">
        <v>0</v>
      </c>
      <c r="AA3410" t="s">
        <v>159</v>
      </c>
      <c r="AB3410" t="s">
        <v>42</v>
      </c>
      <c r="AC3410" t="b">
        <v>0</v>
      </c>
      <c r="AD3410" t="b">
        <v>1</v>
      </c>
      <c r="AE3410" s="3">
        <v>3325</v>
      </c>
      <c r="AF3410" s="3">
        <v>3325</v>
      </c>
    </row>
    <row r="3411" spans="1:32" x14ac:dyDescent="0.3">
      <c r="A3411" t="s">
        <v>1261</v>
      </c>
      <c r="B3411" t="b">
        <v>0</v>
      </c>
      <c r="D3411" t="b">
        <v>0</v>
      </c>
      <c r="E3411" s="1">
        <v>44210</v>
      </c>
      <c r="F3411" t="b">
        <v>1</v>
      </c>
      <c r="G3411" t="s">
        <v>159</v>
      </c>
      <c r="H3411" t="b">
        <v>0</v>
      </c>
      <c r="I3411" s="2">
        <v>44208.656886574077</v>
      </c>
      <c r="J3411" t="b">
        <v>0</v>
      </c>
      <c r="K3411" t="b">
        <v>0</v>
      </c>
      <c r="L3411" t="s">
        <v>633</v>
      </c>
      <c r="M3411">
        <v>1</v>
      </c>
      <c r="N3411">
        <v>2021</v>
      </c>
      <c r="O3411" t="s">
        <v>5</v>
      </c>
      <c r="P3411" t="s">
        <v>5</v>
      </c>
      <c r="Q3411" t="s">
        <v>120</v>
      </c>
      <c r="R3411" t="s">
        <v>87</v>
      </c>
      <c r="S3411" s="2">
        <v>44297.83829861111</v>
      </c>
      <c r="U3411" s="2">
        <v>44211.778761574074</v>
      </c>
      <c r="V3411" t="b">
        <v>0</v>
      </c>
      <c r="W3411" t="s">
        <v>121</v>
      </c>
      <c r="X3411" t="s">
        <v>4510</v>
      </c>
      <c r="Z3411" t="b">
        <v>0</v>
      </c>
      <c r="AA3411" t="s">
        <v>159</v>
      </c>
      <c r="AB3411" t="s">
        <v>42</v>
      </c>
      <c r="AC3411" t="b">
        <v>0</v>
      </c>
      <c r="AD3411" t="b">
        <v>1</v>
      </c>
      <c r="AE3411" s="3">
        <v>8000</v>
      </c>
      <c r="AF3411" s="3">
        <v>8000</v>
      </c>
    </row>
    <row r="3412" spans="1:32" x14ac:dyDescent="0.3">
      <c r="A3412" t="s">
        <v>1239</v>
      </c>
      <c r="B3412" t="b">
        <v>0</v>
      </c>
      <c r="D3412" t="b">
        <v>0</v>
      </c>
      <c r="E3412" s="1">
        <v>44210</v>
      </c>
      <c r="F3412" t="b">
        <v>1</v>
      </c>
      <c r="G3412" t="s">
        <v>40</v>
      </c>
      <c r="H3412" t="b">
        <v>0</v>
      </c>
      <c r="I3412" s="2">
        <v>44050.767418981479</v>
      </c>
      <c r="J3412" t="b">
        <v>0</v>
      </c>
      <c r="K3412" t="b">
        <v>0</v>
      </c>
      <c r="L3412" t="s">
        <v>633</v>
      </c>
      <c r="M3412">
        <v>1</v>
      </c>
      <c r="N3412">
        <v>2021</v>
      </c>
      <c r="O3412" t="s">
        <v>5</v>
      </c>
      <c r="P3412" t="s">
        <v>5</v>
      </c>
      <c r="Q3412" t="s">
        <v>35</v>
      </c>
      <c r="R3412" t="s">
        <v>87</v>
      </c>
      <c r="S3412" s="2">
        <v>44297.838888888888</v>
      </c>
      <c r="U3412" s="2">
        <v>44210.812488425923</v>
      </c>
      <c r="V3412" t="b">
        <v>0</v>
      </c>
      <c r="W3412" t="s">
        <v>121</v>
      </c>
      <c r="X3412" t="s">
        <v>5094</v>
      </c>
      <c r="Z3412" t="b">
        <v>0</v>
      </c>
      <c r="AA3412" t="s">
        <v>194</v>
      </c>
      <c r="AB3412" t="s">
        <v>42</v>
      </c>
      <c r="AC3412" t="b">
        <v>0</v>
      </c>
      <c r="AD3412" t="b">
        <v>1</v>
      </c>
      <c r="AE3412" s="3">
        <v>26537</v>
      </c>
      <c r="AF3412" s="3">
        <v>26537</v>
      </c>
    </row>
    <row r="3413" spans="1:32" x14ac:dyDescent="0.3">
      <c r="A3413" t="s">
        <v>613</v>
      </c>
      <c r="B3413" t="b">
        <v>0</v>
      </c>
      <c r="D3413" t="b">
        <v>0</v>
      </c>
      <c r="E3413" s="1">
        <v>44211</v>
      </c>
      <c r="F3413" t="b">
        <v>1</v>
      </c>
      <c r="G3413" t="s">
        <v>159</v>
      </c>
      <c r="H3413" t="b">
        <v>0</v>
      </c>
      <c r="I3413" s="2">
        <v>44211.700775462959</v>
      </c>
      <c r="J3413" t="b">
        <v>0</v>
      </c>
      <c r="K3413" t="b">
        <v>0</v>
      </c>
      <c r="L3413" t="s">
        <v>633</v>
      </c>
      <c r="M3413">
        <v>1</v>
      </c>
      <c r="N3413">
        <v>2021</v>
      </c>
      <c r="O3413" t="s">
        <v>5</v>
      </c>
      <c r="P3413" t="s">
        <v>5</v>
      </c>
      <c r="Q3413" t="s">
        <v>120</v>
      </c>
      <c r="R3413" t="s">
        <v>87</v>
      </c>
      <c r="S3413" s="2">
        <v>44296.95826388889</v>
      </c>
      <c r="U3413" s="2">
        <v>44211.774282407408</v>
      </c>
      <c r="V3413" t="b">
        <v>0</v>
      </c>
      <c r="W3413" t="s">
        <v>98</v>
      </c>
      <c r="X3413" t="s">
        <v>4590</v>
      </c>
      <c r="Z3413" t="b">
        <v>0</v>
      </c>
      <c r="AA3413" t="s">
        <v>159</v>
      </c>
      <c r="AB3413" t="s">
        <v>42</v>
      </c>
      <c r="AC3413" t="b">
        <v>0</v>
      </c>
      <c r="AD3413" t="b">
        <v>1</v>
      </c>
      <c r="AE3413" s="3">
        <v>1450</v>
      </c>
      <c r="AF3413" s="3">
        <v>1450</v>
      </c>
    </row>
    <row r="3414" spans="1:32" x14ac:dyDescent="0.3">
      <c r="A3414" t="s">
        <v>4512</v>
      </c>
      <c r="B3414" t="b">
        <v>0</v>
      </c>
      <c r="D3414" t="b">
        <v>0</v>
      </c>
      <c r="E3414" s="1">
        <v>44214</v>
      </c>
      <c r="F3414" t="b">
        <v>1</v>
      </c>
      <c r="G3414" t="s">
        <v>159</v>
      </c>
      <c r="H3414" t="b">
        <v>0</v>
      </c>
      <c r="I3414" s="2">
        <v>44214.926157407404</v>
      </c>
      <c r="J3414" t="b">
        <v>0</v>
      </c>
      <c r="K3414" t="b">
        <v>0</v>
      </c>
      <c r="L3414" t="s">
        <v>633</v>
      </c>
      <c r="M3414">
        <v>1</v>
      </c>
      <c r="N3414">
        <v>2021</v>
      </c>
      <c r="O3414" t="s">
        <v>5</v>
      </c>
      <c r="P3414" t="s">
        <v>5</v>
      </c>
      <c r="Q3414" t="s">
        <v>120</v>
      </c>
      <c r="R3414" t="s">
        <v>87</v>
      </c>
      <c r="S3414" s="2">
        <v>44296.95826388889</v>
      </c>
      <c r="V3414" t="b">
        <v>0</v>
      </c>
      <c r="W3414" t="s">
        <v>1224</v>
      </c>
      <c r="X3414" t="s">
        <v>4513</v>
      </c>
      <c r="Z3414" t="b">
        <v>0</v>
      </c>
      <c r="AA3414" t="s">
        <v>159</v>
      </c>
      <c r="AB3414" t="s">
        <v>42</v>
      </c>
      <c r="AC3414" t="b">
        <v>0</v>
      </c>
      <c r="AD3414" t="b">
        <v>1</v>
      </c>
      <c r="AE3414" s="3">
        <v>4000</v>
      </c>
      <c r="AF3414" s="3">
        <v>4000</v>
      </c>
    </row>
    <row r="3415" spans="1:32" x14ac:dyDescent="0.3">
      <c r="A3415" t="s">
        <v>1938</v>
      </c>
      <c r="B3415" t="b">
        <v>0</v>
      </c>
      <c r="D3415" t="b">
        <v>0</v>
      </c>
      <c r="E3415" s="1">
        <v>44215</v>
      </c>
      <c r="F3415" t="b">
        <v>1</v>
      </c>
      <c r="G3415" t="s">
        <v>40</v>
      </c>
      <c r="H3415" t="b">
        <v>0</v>
      </c>
      <c r="I3415" s="2">
        <v>44123.548263888886</v>
      </c>
      <c r="J3415" t="b">
        <v>0</v>
      </c>
      <c r="K3415" t="b">
        <v>0</v>
      </c>
      <c r="L3415" t="s">
        <v>633</v>
      </c>
      <c r="M3415">
        <v>1</v>
      </c>
      <c r="N3415">
        <v>2021</v>
      </c>
      <c r="O3415" t="s">
        <v>5</v>
      </c>
      <c r="P3415" t="s">
        <v>5</v>
      </c>
      <c r="Q3415" t="s">
        <v>35</v>
      </c>
      <c r="R3415" t="s">
        <v>87</v>
      </c>
      <c r="S3415" s="2">
        <v>44297.8278587963</v>
      </c>
      <c r="U3415" s="2">
        <v>44219.706377314818</v>
      </c>
      <c r="V3415" t="b">
        <v>0</v>
      </c>
      <c r="W3415" t="s">
        <v>83</v>
      </c>
      <c r="X3415" t="s">
        <v>5312</v>
      </c>
      <c r="Z3415" t="b">
        <v>1</v>
      </c>
      <c r="AA3415" t="s">
        <v>40</v>
      </c>
      <c r="AB3415" t="s">
        <v>42</v>
      </c>
      <c r="AC3415" t="b">
        <v>0</v>
      </c>
      <c r="AD3415" t="b">
        <v>1</v>
      </c>
      <c r="AE3415" s="3">
        <v>6500</v>
      </c>
      <c r="AF3415" s="3">
        <v>6500</v>
      </c>
    </row>
    <row r="3416" spans="1:32" x14ac:dyDescent="0.3">
      <c r="A3416" t="s">
        <v>1084</v>
      </c>
      <c r="B3416" t="b">
        <v>0</v>
      </c>
      <c r="D3416" t="b">
        <v>0</v>
      </c>
      <c r="E3416" s="1">
        <v>44216</v>
      </c>
      <c r="F3416" t="b">
        <v>1</v>
      </c>
      <c r="G3416" t="s">
        <v>40</v>
      </c>
      <c r="H3416" t="b">
        <v>0</v>
      </c>
      <c r="I3416" s="2">
        <v>43892.569074074076</v>
      </c>
      <c r="J3416" t="b">
        <v>0</v>
      </c>
      <c r="K3416" t="b">
        <v>0</v>
      </c>
      <c r="L3416" t="s">
        <v>633</v>
      </c>
      <c r="M3416">
        <v>1</v>
      </c>
      <c r="N3416">
        <v>2021</v>
      </c>
      <c r="O3416" t="s">
        <v>34</v>
      </c>
      <c r="P3416" t="s">
        <v>34</v>
      </c>
      <c r="Q3416" t="s">
        <v>49</v>
      </c>
      <c r="R3416" t="s">
        <v>40</v>
      </c>
      <c r="S3416" s="2">
        <v>44216.916168981479</v>
      </c>
      <c r="U3416" s="2">
        <v>44216.916168981479</v>
      </c>
      <c r="V3416" t="b">
        <v>0</v>
      </c>
      <c r="W3416" t="s">
        <v>98</v>
      </c>
      <c r="X3416" t="s">
        <v>3338</v>
      </c>
      <c r="Z3416" t="b">
        <v>0</v>
      </c>
      <c r="AA3416" t="s">
        <v>194</v>
      </c>
      <c r="AB3416" t="s">
        <v>38</v>
      </c>
      <c r="AC3416" t="b">
        <v>0</v>
      </c>
      <c r="AD3416" t="b">
        <v>0</v>
      </c>
      <c r="AE3416" s="3">
        <v>65437</v>
      </c>
      <c r="AF3416" s="3">
        <v>0</v>
      </c>
    </row>
    <row r="3417" spans="1:32" x14ac:dyDescent="0.3">
      <c r="A3417" t="s">
        <v>1084</v>
      </c>
      <c r="B3417" t="b">
        <v>0</v>
      </c>
      <c r="D3417" t="b">
        <v>0</v>
      </c>
      <c r="E3417" s="1">
        <v>44216</v>
      </c>
      <c r="F3417" t="b">
        <v>1</v>
      </c>
      <c r="G3417" t="s">
        <v>40</v>
      </c>
      <c r="H3417" t="b">
        <v>0</v>
      </c>
      <c r="I3417" s="2">
        <v>44207.813587962963</v>
      </c>
      <c r="J3417" t="b">
        <v>0</v>
      </c>
      <c r="K3417" t="b">
        <v>0</v>
      </c>
      <c r="L3417" t="s">
        <v>633</v>
      </c>
      <c r="M3417">
        <v>1</v>
      </c>
      <c r="N3417">
        <v>2021</v>
      </c>
      <c r="O3417" t="s">
        <v>5</v>
      </c>
      <c r="P3417" t="s">
        <v>5</v>
      </c>
      <c r="Q3417" t="s">
        <v>49</v>
      </c>
      <c r="R3417" t="s">
        <v>87</v>
      </c>
      <c r="S3417" s="2">
        <v>44297.838888888888</v>
      </c>
      <c r="U3417" s="2">
        <v>44216.916481481479</v>
      </c>
      <c r="V3417" t="b">
        <v>0</v>
      </c>
      <c r="W3417" t="s">
        <v>121</v>
      </c>
      <c r="X3417" t="s">
        <v>5071</v>
      </c>
      <c r="Z3417" t="b">
        <v>0</v>
      </c>
      <c r="AA3417" t="s">
        <v>194</v>
      </c>
      <c r="AB3417" t="s">
        <v>42</v>
      </c>
      <c r="AC3417" t="b">
        <v>0</v>
      </c>
      <c r="AD3417" t="b">
        <v>1</v>
      </c>
      <c r="AE3417" s="3">
        <v>58500</v>
      </c>
      <c r="AF3417" s="3">
        <v>58500</v>
      </c>
    </row>
    <row r="3418" spans="1:32" x14ac:dyDescent="0.3">
      <c r="A3418" t="s">
        <v>2840</v>
      </c>
      <c r="B3418" t="b">
        <v>0</v>
      </c>
      <c r="D3418" t="b">
        <v>0</v>
      </c>
      <c r="E3418" s="1">
        <v>44217</v>
      </c>
      <c r="F3418" t="b">
        <v>1</v>
      </c>
      <c r="G3418" t="s">
        <v>40</v>
      </c>
      <c r="H3418" t="b">
        <v>0</v>
      </c>
      <c r="I3418" s="2">
        <v>44217.672025462962</v>
      </c>
      <c r="J3418" t="b">
        <v>0</v>
      </c>
      <c r="K3418" t="b">
        <v>0</v>
      </c>
      <c r="L3418" t="s">
        <v>633</v>
      </c>
      <c r="M3418">
        <v>1</v>
      </c>
      <c r="N3418">
        <v>2021</v>
      </c>
      <c r="O3418" t="s">
        <v>5</v>
      </c>
      <c r="P3418" t="s">
        <v>5</v>
      </c>
      <c r="Q3418" t="s">
        <v>69</v>
      </c>
      <c r="R3418" t="s">
        <v>87</v>
      </c>
      <c r="S3418" s="2">
        <v>44297.8278587963</v>
      </c>
      <c r="U3418" s="2">
        <v>44217.769131944442</v>
      </c>
      <c r="V3418" t="b">
        <v>0</v>
      </c>
      <c r="W3418" t="s">
        <v>83</v>
      </c>
      <c r="X3418" t="s">
        <v>5352</v>
      </c>
      <c r="Z3418" t="b">
        <v>1</v>
      </c>
      <c r="AA3418" t="s">
        <v>40</v>
      </c>
      <c r="AB3418" t="s">
        <v>42</v>
      </c>
      <c r="AC3418" t="b">
        <v>0</v>
      </c>
      <c r="AD3418" t="b">
        <v>1</v>
      </c>
      <c r="AE3418" s="3">
        <v>160.91</v>
      </c>
      <c r="AF3418" s="3">
        <v>160.91</v>
      </c>
    </row>
    <row r="3419" spans="1:32" x14ac:dyDescent="0.3">
      <c r="A3419" t="s">
        <v>2857</v>
      </c>
      <c r="B3419" t="b">
        <v>0</v>
      </c>
      <c r="D3419" t="b">
        <v>0</v>
      </c>
      <c r="E3419" s="1">
        <v>44223</v>
      </c>
      <c r="F3419" t="b">
        <v>1</v>
      </c>
      <c r="G3419" t="s">
        <v>159</v>
      </c>
      <c r="H3419" t="b">
        <v>0</v>
      </c>
      <c r="I3419" s="2">
        <v>44211.75953703704</v>
      </c>
      <c r="J3419" t="b">
        <v>0</v>
      </c>
      <c r="K3419" t="b">
        <v>0</v>
      </c>
      <c r="L3419" t="s">
        <v>633</v>
      </c>
      <c r="M3419">
        <v>1</v>
      </c>
      <c r="N3419">
        <v>2021</v>
      </c>
      <c r="O3419" t="s">
        <v>5</v>
      </c>
      <c r="P3419" t="s">
        <v>5</v>
      </c>
      <c r="Q3419" t="s">
        <v>120</v>
      </c>
      <c r="R3419" t="s">
        <v>87</v>
      </c>
      <c r="S3419" s="2">
        <v>44296.95826388889</v>
      </c>
      <c r="U3419" s="2">
        <v>44223.572893518518</v>
      </c>
      <c r="V3419" t="b">
        <v>0</v>
      </c>
      <c r="W3419" t="s">
        <v>1226</v>
      </c>
      <c r="X3419" t="s">
        <v>4511</v>
      </c>
      <c r="Z3419" t="b">
        <v>0</v>
      </c>
      <c r="AA3419" t="s">
        <v>159</v>
      </c>
      <c r="AB3419" t="s">
        <v>42</v>
      </c>
      <c r="AC3419" t="b">
        <v>0</v>
      </c>
      <c r="AD3419" t="b">
        <v>1</v>
      </c>
      <c r="AE3419" s="3">
        <v>16725</v>
      </c>
      <c r="AF3419" s="3">
        <v>16725</v>
      </c>
    </row>
    <row r="3420" spans="1:32" x14ac:dyDescent="0.3">
      <c r="A3420" t="s">
        <v>427</v>
      </c>
      <c r="B3420" t="b">
        <v>0</v>
      </c>
      <c r="D3420" t="b">
        <v>0</v>
      </c>
      <c r="E3420" s="1">
        <v>44224</v>
      </c>
      <c r="F3420" t="b">
        <v>1</v>
      </c>
      <c r="G3420" t="s">
        <v>123</v>
      </c>
      <c r="H3420" t="b">
        <v>1</v>
      </c>
      <c r="I3420" s="2">
        <v>44209.885347222225</v>
      </c>
      <c r="J3420" t="b">
        <v>0</v>
      </c>
      <c r="K3420" t="b">
        <v>0</v>
      </c>
      <c r="L3420" t="s">
        <v>633</v>
      </c>
      <c r="M3420">
        <v>1</v>
      </c>
      <c r="N3420">
        <v>2021</v>
      </c>
      <c r="O3420" t="s">
        <v>5</v>
      </c>
      <c r="P3420" t="s">
        <v>5</v>
      </c>
      <c r="Q3420" t="s">
        <v>120</v>
      </c>
      <c r="R3420" t="s">
        <v>87</v>
      </c>
      <c r="S3420" s="2">
        <v>44296.95826388889</v>
      </c>
      <c r="U3420" s="2">
        <v>44224.65115740741</v>
      </c>
      <c r="V3420" t="b">
        <v>0</v>
      </c>
      <c r="W3420" t="s">
        <v>37</v>
      </c>
      <c r="X3420" t="s">
        <v>5757</v>
      </c>
      <c r="Z3420" t="b">
        <v>0</v>
      </c>
      <c r="AA3420" t="s">
        <v>123</v>
      </c>
      <c r="AB3420" t="s">
        <v>42</v>
      </c>
      <c r="AC3420" t="b">
        <v>0</v>
      </c>
      <c r="AD3420" t="b">
        <v>1</v>
      </c>
      <c r="AE3420" s="3">
        <v>150850</v>
      </c>
      <c r="AF3420" s="3">
        <v>150850</v>
      </c>
    </row>
    <row r="3421" spans="1:32" x14ac:dyDescent="0.3">
      <c r="A3421" t="s">
        <v>191</v>
      </c>
      <c r="B3421" t="b">
        <v>0</v>
      </c>
      <c r="D3421" t="b">
        <v>0</v>
      </c>
      <c r="E3421" s="1">
        <v>44225</v>
      </c>
      <c r="F3421" t="b">
        <v>1</v>
      </c>
      <c r="G3421" t="s">
        <v>159</v>
      </c>
      <c r="H3421" t="b">
        <v>0</v>
      </c>
      <c r="I3421" s="2">
        <v>44210.05982638889</v>
      </c>
      <c r="J3421" t="b">
        <v>0</v>
      </c>
      <c r="K3421" t="b">
        <v>0</v>
      </c>
      <c r="L3421" t="s">
        <v>633</v>
      </c>
      <c r="M3421">
        <v>1</v>
      </c>
      <c r="N3421">
        <v>2021</v>
      </c>
      <c r="O3421" t="s">
        <v>5</v>
      </c>
      <c r="P3421" t="s">
        <v>5</v>
      </c>
      <c r="Q3421" t="s">
        <v>120</v>
      </c>
      <c r="R3421" t="s">
        <v>87</v>
      </c>
      <c r="S3421" s="2">
        <v>44296.95826388889</v>
      </c>
      <c r="U3421" s="2">
        <v>44225.645937499998</v>
      </c>
      <c r="V3421" t="b">
        <v>0</v>
      </c>
      <c r="W3421" t="s">
        <v>37</v>
      </c>
      <c r="X3421" t="s">
        <v>4561</v>
      </c>
      <c r="Z3421" t="b">
        <v>0</v>
      </c>
      <c r="AA3421" t="s">
        <v>159</v>
      </c>
      <c r="AB3421" t="s">
        <v>42</v>
      </c>
      <c r="AC3421" t="b">
        <v>0</v>
      </c>
      <c r="AD3421" t="b">
        <v>1</v>
      </c>
      <c r="AE3421" s="3">
        <v>8745</v>
      </c>
      <c r="AF3421" s="3">
        <v>8745</v>
      </c>
    </row>
    <row r="3422" spans="1:32" x14ac:dyDescent="0.3">
      <c r="A3422" t="s">
        <v>987</v>
      </c>
      <c r="B3422" t="b">
        <v>0</v>
      </c>
      <c r="D3422" t="b">
        <v>0</v>
      </c>
      <c r="E3422" s="1">
        <v>44226</v>
      </c>
      <c r="F3422" t="b">
        <v>1</v>
      </c>
      <c r="G3422" t="s">
        <v>159</v>
      </c>
      <c r="H3422" t="b">
        <v>0</v>
      </c>
      <c r="I3422" s="2">
        <v>44201.752847222226</v>
      </c>
      <c r="J3422" t="b">
        <v>0</v>
      </c>
      <c r="K3422" t="b">
        <v>0</v>
      </c>
      <c r="L3422" t="s">
        <v>633</v>
      </c>
      <c r="M3422">
        <v>1</v>
      </c>
      <c r="N3422">
        <v>2021</v>
      </c>
      <c r="O3422" t="s">
        <v>34</v>
      </c>
      <c r="P3422" t="s">
        <v>34</v>
      </c>
      <c r="Q3422" t="s">
        <v>110</v>
      </c>
      <c r="R3422" t="s">
        <v>87</v>
      </c>
      <c r="S3422" s="2">
        <v>44296.959062499998</v>
      </c>
      <c r="U3422" s="2">
        <v>44222.728113425925</v>
      </c>
      <c r="V3422" t="b">
        <v>0</v>
      </c>
      <c r="W3422" t="s">
        <v>37</v>
      </c>
      <c r="X3422" t="s">
        <v>2966</v>
      </c>
      <c r="Z3422" t="b">
        <v>0</v>
      </c>
      <c r="AA3422" t="s">
        <v>159</v>
      </c>
      <c r="AB3422" t="s">
        <v>38</v>
      </c>
      <c r="AC3422" t="b">
        <v>0</v>
      </c>
      <c r="AD3422" t="b">
        <v>0</v>
      </c>
      <c r="AE3422" s="3">
        <v>8950</v>
      </c>
      <c r="AF3422" s="3">
        <v>0</v>
      </c>
    </row>
    <row r="3423" spans="1:32" x14ac:dyDescent="0.3">
      <c r="A3423" t="s">
        <v>1921</v>
      </c>
      <c r="B3423" t="b">
        <v>0</v>
      </c>
      <c r="D3423" t="b">
        <v>0</v>
      </c>
      <c r="E3423" s="1">
        <v>44227</v>
      </c>
      <c r="F3423" t="b">
        <v>1</v>
      </c>
      <c r="G3423" t="s">
        <v>40</v>
      </c>
      <c r="H3423" t="b">
        <v>0</v>
      </c>
      <c r="I3423" s="2">
        <v>44208.762013888889</v>
      </c>
      <c r="J3423" t="b">
        <v>0</v>
      </c>
      <c r="K3423" t="b">
        <v>0</v>
      </c>
      <c r="L3423" t="s">
        <v>633</v>
      </c>
      <c r="M3423">
        <v>1</v>
      </c>
      <c r="N3423">
        <v>2021</v>
      </c>
      <c r="O3423" t="s">
        <v>34</v>
      </c>
      <c r="P3423" t="s">
        <v>34</v>
      </c>
      <c r="Q3423" t="s">
        <v>69</v>
      </c>
      <c r="R3423" t="s">
        <v>74</v>
      </c>
      <c r="S3423" s="2">
        <v>44230.848715277774</v>
      </c>
      <c r="U3423" s="2">
        <v>44215.812789351854</v>
      </c>
      <c r="V3423" t="b">
        <v>0</v>
      </c>
      <c r="W3423" t="s">
        <v>98</v>
      </c>
      <c r="X3423" t="s">
        <v>3346</v>
      </c>
      <c r="Z3423" t="b">
        <v>0</v>
      </c>
      <c r="AA3423" t="s">
        <v>74</v>
      </c>
      <c r="AB3423" t="s">
        <v>38</v>
      </c>
      <c r="AC3423" t="b">
        <v>0</v>
      </c>
      <c r="AD3423" t="b">
        <v>0</v>
      </c>
      <c r="AE3423" s="3">
        <v>65636</v>
      </c>
      <c r="AF3423" s="3">
        <v>0</v>
      </c>
    </row>
    <row r="3424" spans="1:32" x14ac:dyDescent="0.3">
      <c r="A3424" t="s">
        <v>3347</v>
      </c>
      <c r="B3424" t="b">
        <v>0</v>
      </c>
      <c r="D3424" t="b">
        <v>0</v>
      </c>
      <c r="E3424" s="1">
        <v>44227</v>
      </c>
      <c r="F3424" t="b">
        <v>1</v>
      </c>
      <c r="G3424" t="s">
        <v>40</v>
      </c>
      <c r="H3424" t="b">
        <v>0</v>
      </c>
      <c r="I3424" s="2">
        <v>44202.749143518522</v>
      </c>
      <c r="J3424" t="b">
        <v>0</v>
      </c>
      <c r="K3424" t="b">
        <v>0</v>
      </c>
      <c r="L3424" t="s">
        <v>633</v>
      </c>
      <c r="M3424">
        <v>1</v>
      </c>
      <c r="N3424">
        <v>2021</v>
      </c>
      <c r="O3424" t="s">
        <v>34</v>
      </c>
      <c r="P3424" t="s">
        <v>34</v>
      </c>
      <c r="Q3424" t="s">
        <v>69</v>
      </c>
      <c r="R3424" t="s">
        <v>87</v>
      </c>
      <c r="S3424" s="2">
        <v>44297.8278587963</v>
      </c>
      <c r="U3424" s="2">
        <v>44215.807881944442</v>
      </c>
      <c r="V3424" t="b">
        <v>0</v>
      </c>
      <c r="W3424" t="s">
        <v>83</v>
      </c>
      <c r="X3424" t="s">
        <v>3348</v>
      </c>
      <c r="Z3424" t="b">
        <v>0</v>
      </c>
      <c r="AA3424" t="s">
        <v>74</v>
      </c>
      <c r="AB3424" t="s">
        <v>38</v>
      </c>
      <c r="AC3424" t="b">
        <v>0</v>
      </c>
      <c r="AD3424" t="b">
        <v>0</v>
      </c>
      <c r="AE3424" s="3">
        <v>364465</v>
      </c>
      <c r="AF3424" s="3">
        <v>0</v>
      </c>
    </row>
    <row r="3425" spans="1:32" x14ac:dyDescent="0.3">
      <c r="A3425" t="s">
        <v>5083</v>
      </c>
      <c r="B3425" t="b">
        <v>0</v>
      </c>
      <c r="D3425" t="b">
        <v>0</v>
      </c>
      <c r="E3425" s="1">
        <v>44228</v>
      </c>
      <c r="F3425" t="b">
        <v>1</v>
      </c>
      <c r="G3425" t="s">
        <v>40</v>
      </c>
      <c r="H3425" t="b">
        <v>0</v>
      </c>
      <c r="I3425" s="2">
        <v>44062.569386574076</v>
      </c>
      <c r="J3425" t="b">
        <v>0</v>
      </c>
      <c r="K3425" t="b">
        <v>0</v>
      </c>
      <c r="L3425" t="s">
        <v>633</v>
      </c>
      <c r="M3425">
        <v>1</v>
      </c>
      <c r="N3425">
        <v>2021</v>
      </c>
      <c r="O3425" t="s">
        <v>5</v>
      </c>
      <c r="P3425" t="s">
        <v>5</v>
      </c>
      <c r="Q3425" t="s">
        <v>35</v>
      </c>
      <c r="R3425" t="s">
        <v>87</v>
      </c>
      <c r="S3425" s="2">
        <v>44297.8278587963</v>
      </c>
      <c r="U3425" s="2">
        <v>44228.824444444443</v>
      </c>
      <c r="V3425" t="b">
        <v>0</v>
      </c>
      <c r="W3425" t="s">
        <v>83</v>
      </c>
      <c r="X3425" t="s">
        <v>5084</v>
      </c>
      <c r="Z3425" t="b">
        <v>0</v>
      </c>
      <c r="AA3425" t="s">
        <v>194</v>
      </c>
      <c r="AB3425" t="s">
        <v>42</v>
      </c>
      <c r="AC3425" t="b">
        <v>0</v>
      </c>
      <c r="AD3425" t="b">
        <v>1</v>
      </c>
      <c r="AE3425" s="3">
        <v>74675</v>
      </c>
      <c r="AF3425" s="3">
        <v>74675</v>
      </c>
    </row>
    <row r="3426" spans="1:32" x14ac:dyDescent="0.3">
      <c r="A3426" t="s">
        <v>1506</v>
      </c>
      <c r="B3426" t="b">
        <v>0</v>
      </c>
      <c r="D3426" t="b">
        <v>0</v>
      </c>
      <c r="E3426" s="1">
        <v>44228</v>
      </c>
      <c r="F3426" t="b">
        <v>1</v>
      </c>
      <c r="G3426" t="s">
        <v>66</v>
      </c>
      <c r="H3426" t="b">
        <v>0</v>
      </c>
      <c r="I3426" s="2">
        <v>44209.85292824074</v>
      </c>
      <c r="J3426" t="b">
        <v>0</v>
      </c>
      <c r="K3426" t="b">
        <v>0</v>
      </c>
      <c r="L3426" t="s">
        <v>633</v>
      </c>
      <c r="M3426">
        <v>1</v>
      </c>
      <c r="N3426">
        <v>2021</v>
      </c>
      <c r="O3426" t="s">
        <v>5</v>
      </c>
      <c r="P3426" t="s">
        <v>5</v>
      </c>
      <c r="Q3426" t="s">
        <v>64</v>
      </c>
      <c r="R3426" t="s">
        <v>87</v>
      </c>
      <c r="S3426" s="2">
        <v>44297.8278587963</v>
      </c>
      <c r="U3426" s="2">
        <v>44228.570648148147</v>
      </c>
      <c r="V3426" t="b">
        <v>0</v>
      </c>
      <c r="W3426" t="s">
        <v>83</v>
      </c>
      <c r="X3426" t="s">
        <v>5089</v>
      </c>
      <c r="Z3426" t="b">
        <v>0</v>
      </c>
      <c r="AA3426" t="s">
        <v>66</v>
      </c>
      <c r="AB3426" t="s">
        <v>42</v>
      </c>
      <c r="AC3426" t="b">
        <v>0</v>
      </c>
      <c r="AD3426" t="b">
        <v>1</v>
      </c>
      <c r="AE3426" s="3">
        <v>199</v>
      </c>
      <c r="AF3426" s="3">
        <v>199</v>
      </c>
    </row>
    <row r="3427" spans="1:32" x14ac:dyDescent="0.3">
      <c r="A3427" t="s">
        <v>2840</v>
      </c>
      <c r="B3427" t="b">
        <v>0</v>
      </c>
      <c r="D3427" t="b">
        <v>0</v>
      </c>
      <c r="E3427" s="1">
        <v>44229</v>
      </c>
      <c r="F3427" t="b">
        <v>1</v>
      </c>
      <c r="G3427" t="s">
        <v>40</v>
      </c>
      <c r="H3427" t="b">
        <v>0</v>
      </c>
      <c r="I3427" s="2">
        <v>44229.908472222225</v>
      </c>
      <c r="J3427" t="b">
        <v>0</v>
      </c>
      <c r="K3427" t="b">
        <v>0</v>
      </c>
      <c r="L3427" t="s">
        <v>633</v>
      </c>
      <c r="M3427">
        <v>1</v>
      </c>
      <c r="N3427">
        <v>2021</v>
      </c>
      <c r="O3427" t="s">
        <v>5</v>
      </c>
      <c r="P3427" t="s">
        <v>5</v>
      </c>
      <c r="Q3427" t="s">
        <v>69</v>
      </c>
      <c r="R3427" t="s">
        <v>87</v>
      </c>
      <c r="S3427" s="2">
        <v>44297.8278587963</v>
      </c>
      <c r="U3427" s="2">
        <v>44229.924988425926</v>
      </c>
      <c r="V3427" t="b">
        <v>0</v>
      </c>
      <c r="W3427" t="s">
        <v>83</v>
      </c>
      <c r="X3427" t="s">
        <v>5353</v>
      </c>
      <c r="Z3427" t="b">
        <v>1</v>
      </c>
      <c r="AA3427" t="s">
        <v>40</v>
      </c>
      <c r="AB3427" t="s">
        <v>42</v>
      </c>
      <c r="AC3427" t="b">
        <v>0</v>
      </c>
      <c r="AD3427" t="b">
        <v>1</v>
      </c>
      <c r="AE3427" s="3">
        <v>615.80999999999995</v>
      </c>
      <c r="AF3427" s="3">
        <v>615.80999999999995</v>
      </c>
    </row>
    <row r="3428" spans="1:32" x14ac:dyDescent="0.3">
      <c r="A3428" t="s">
        <v>118</v>
      </c>
      <c r="B3428" t="b">
        <v>0</v>
      </c>
      <c r="D3428" t="b">
        <v>0</v>
      </c>
      <c r="E3428" s="1">
        <v>44230</v>
      </c>
      <c r="F3428" t="b">
        <v>1</v>
      </c>
      <c r="G3428" t="s">
        <v>159</v>
      </c>
      <c r="H3428" t="b">
        <v>0</v>
      </c>
      <c r="I3428" s="2">
        <v>44223.734756944446</v>
      </c>
      <c r="J3428" t="b">
        <v>0</v>
      </c>
      <c r="K3428" t="b">
        <v>0</v>
      </c>
      <c r="L3428" t="s">
        <v>633</v>
      </c>
      <c r="M3428">
        <v>1</v>
      </c>
      <c r="N3428">
        <v>2021</v>
      </c>
      <c r="O3428" t="s">
        <v>5</v>
      </c>
      <c r="P3428" t="s">
        <v>5</v>
      </c>
      <c r="Q3428" t="s">
        <v>120</v>
      </c>
      <c r="R3428" t="s">
        <v>87</v>
      </c>
      <c r="S3428" s="2">
        <v>44296.95826388889</v>
      </c>
      <c r="U3428" s="2">
        <v>44230.690497685187</v>
      </c>
      <c r="V3428" t="b">
        <v>0</v>
      </c>
      <c r="W3428" t="s">
        <v>1226</v>
      </c>
      <c r="X3428" t="s">
        <v>4562</v>
      </c>
      <c r="Z3428" t="b">
        <v>0</v>
      </c>
      <c r="AA3428" t="s">
        <v>159</v>
      </c>
      <c r="AB3428" t="s">
        <v>42</v>
      </c>
      <c r="AC3428" t="b">
        <v>0</v>
      </c>
      <c r="AD3428" t="b">
        <v>1</v>
      </c>
      <c r="AE3428" s="3">
        <v>3500</v>
      </c>
      <c r="AF3428" s="3">
        <v>3500</v>
      </c>
    </row>
    <row r="3429" spans="1:32" x14ac:dyDescent="0.3">
      <c r="A3429" t="s">
        <v>3344</v>
      </c>
      <c r="B3429" t="b">
        <v>0</v>
      </c>
      <c r="D3429" t="b">
        <v>0</v>
      </c>
      <c r="E3429" s="1">
        <v>44231</v>
      </c>
      <c r="F3429" t="b">
        <v>1</v>
      </c>
      <c r="G3429" t="s">
        <v>40</v>
      </c>
      <c r="H3429" t="b">
        <v>0</v>
      </c>
      <c r="I3429" s="2">
        <v>44008.549027777779</v>
      </c>
      <c r="J3429" t="b">
        <v>0</v>
      </c>
      <c r="K3429" t="b">
        <v>0</v>
      </c>
      <c r="L3429" t="s">
        <v>633</v>
      </c>
      <c r="M3429">
        <v>1</v>
      </c>
      <c r="N3429">
        <v>2021</v>
      </c>
      <c r="O3429" t="s">
        <v>34</v>
      </c>
      <c r="P3429" t="s">
        <v>34</v>
      </c>
      <c r="Q3429" t="s">
        <v>69</v>
      </c>
      <c r="R3429" t="s">
        <v>87</v>
      </c>
      <c r="S3429" s="2">
        <v>44297.828460648147</v>
      </c>
      <c r="U3429" s="2">
        <v>44231.703020833331</v>
      </c>
      <c r="V3429" t="b">
        <v>0</v>
      </c>
      <c r="W3429" t="s">
        <v>83</v>
      </c>
      <c r="X3429" t="s">
        <v>3345</v>
      </c>
      <c r="Z3429" t="b">
        <v>0</v>
      </c>
      <c r="AA3429" t="s">
        <v>40</v>
      </c>
      <c r="AB3429" t="s">
        <v>38</v>
      </c>
      <c r="AC3429" t="b">
        <v>0</v>
      </c>
      <c r="AD3429" t="b">
        <v>0</v>
      </c>
      <c r="AE3429" s="3">
        <v>6500</v>
      </c>
      <c r="AF3429" s="3">
        <v>0</v>
      </c>
    </row>
    <row r="3430" spans="1:32" x14ac:dyDescent="0.3">
      <c r="A3430" t="s">
        <v>613</v>
      </c>
      <c r="B3430" t="b">
        <v>0</v>
      </c>
      <c r="D3430" t="b">
        <v>0</v>
      </c>
      <c r="E3430" s="1">
        <v>44231</v>
      </c>
      <c r="F3430" t="b">
        <v>1</v>
      </c>
      <c r="G3430" t="s">
        <v>159</v>
      </c>
      <c r="H3430" t="b">
        <v>0</v>
      </c>
      <c r="I3430" s="2">
        <v>44228.865289351852</v>
      </c>
      <c r="J3430" t="b">
        <v>0</v>
      </c>
      <c r="K3430" t="b">
        <v>0</v>
      </c>
      <c r="L3430" t="s">
        <v>633</v>
      </c>
      <c r="M3430">
        <v>1</v>
      </c>
      <c r="N3430">
        <v>2021</v>
      </c>
      <c r="O3430" t="s">
        <v>5</v>
      </c>
      <c r="P3430" t="s">
        <v>5</v>
      </c>
      <c r="Q3430" t="s">
        <v>120</v>
      </c>
      <c r="R3430" t="s">
        <v>87</v>
      </c>
      <c r="S3430" s="2">
        <v>44296.95826388889</v>
      </c>
      <c r="U3430" s="2">
        <v>44231.729872685188</v>
      </c>
      <c r="V3430" t="b">
        <v>0</v>
      </c>
      <c r="W3430" t="s">
        <v>98</v>
      </c>
      <c r="X3430" t="s">
        <v>4563</v>
      </c>
      <c r="Z3430" t="b">
        <v>0</v>
      </c>
      <c r="AA3430" t="s">
        <v>159</v>
      </c>
      <c r="AB3430" t="s">
        <v>42</v>
      </c>
      <c r="AC3430" t="b">
        <v>0</v>
      </c>
      <c r="AD3430" t="b">
        <v>1</v>
      </c>
      <c r="AE3430" s="3">
        <v>725</v>
      </c>
      <c r="AF3430" s="3">
        <v>725</v>
      </c>
    </row>
    <row r="3431" spans="1:32" x14ac:dyDescent="0.3">
      <c r="A3431" t="s">
        <v>2954</v>
      </c>
      <c r="B3431" t="b">
        <v>0</v>
      </c>
      <c r="D3431" t="b">
        <v>0</v>
      </c>
      <c r="E3431" s="1">
        <v>44232</v>
      </c>
      <c r="F3431" t="b">
        <v>1</v>
      </c>
      <c r="G3431" t="s">
        <v>159</v>
      </c>
      <c r="H3431" t="b">
        <v>0</v>
      </c>
      <c r="I3431" s="2">
        <v>44232.677673611113</v>
      </c>
      <c r="J3431" t="b">
        <v>0</v>
      </c>
      <c r="K3431" t="b">
        <v>0</v>
      </c>
      <c r="L3431" t="s">
        <v>633</v>
      </c>
      <c r="M3431">
        <v>1</v>
      </c>
      <c r="N3431">
        <v>2021</v>
      </c>
      <c r="O3431" t="s">
        <v>34</v>
      </c>
      <c r="P3431" t="s">
        <v>34</v>
      </c>
      <c r="Q3431" t="s">
        <v>110</v>
      </c>
      <c r="R3431" t="s">
        <v>87</v>
      </c>
      <c r="S3431" s="2">
        <v>44297.83829861111</v>
      </c>
      <c r="U3431" s="2">
        <v>44235.885185185187</v>
      </c>
      <c r="V3431" t="b">
        <v>0</v>
      </c>
      <c r="W3431" t="s">
        <v>121</v>
      </c>
      <c r="X3431" t="s">
        <v>2955</v>
      </c>
      <c r="Z3431" t="b">
        <v>0</v>
      </c>
      <c r="AA3431" t="s">
        <v>159</v>
      </c>
      <c r="AB3431" t="s">
        <v>38</v>
      </c>
      <c r="AC3431" t="b">
        <v>0</v>
      </c>
      <c r="AD3431" t="b">
        <v>0</v>
      </c>
      <c r="AE3431" s="3">
        <v>5247</v>
      </c>
      <c r="AF3431" s="3">
        <v>0</v>
      </c>
    </row>
    <row r="3432" spans="1:32" x14ac:dyDescent="0.3">
      <c r="A3432" t="s">
        <v>2979</v>
      </c>
      <c r="B3432" t="b">
        <v>0</v>
      </c>
      <c r="D3432" t="b">
        <v>0</v>
      </c>
      <c r="E3432" s="1">
        <v>44232</v>
      </c>
      <c r="F3432" t="b">
        <v>1</v>
      </c>
      <c r="G3432" t="s">
        <v>159</v>
      </c>
      <c r="H3432" t="b">
        <v>0</v>
      </c>
      <c r="I3432" s="2">
        <v>44232.658414351848</v>
      </c>
      <c r="J3432" t="b">
        <v>0</v>
      </c>
      <c r="K3432" t="b">
        <v>0</v>
      </c>
      <c r="L3432" t="s">
        <v>633</v>
      </c>
      <c r="M3432">
        <v>1</v>
      </c>
      <c r="N3432">
        <v>2021</v>
      </c>
      <c r="O3432" t="s">
        <v>5</v>
      </c>
      <c r="P3432" t="s">
        <v>5</v>
      </c>
      <c r="Q3432" t="s">
        <v>110</v>
      </c>
      <c r="R3432" t="s">
        <v>87</v>
      </c>
      <c r="S3432" s="2">
        <v>44296.95826388889</v>
      </c>
      <c r="U3432" s="2">
        <v>44232.827824074076</v>
      </c>
      <c r="V3432" t="b">
        <v>0</v>
      </c>
      <c r="W3432" t="s">
        <v>37</v>
      </c>
      <c r="X3432" t="s">
        <v>4564</v>
      </c>
      <c r="Z3432" t="b">
        <v>0</v>
      </c>
      <c r="AA3432" t="s">
        <v>159</v>
      </c>
      <c r="AB3432" t="s">
        <v>42</v>
      </c>
      <c r="AC3432" t="b">
        <v>0</v>
      </c>
      <c r="AD3432" t="b">
        <v>1</v>
      </c>
      <c r="AE3432" s="3">
        <v>4830</v>
      </c>
      <c r="AF3432" s="3">
        <v>4830</v>
      </c>
    </row>
    <row r="3433" spans="1:32" x14ac:dyDescent="0.3">
      <c r="A3433" t="s">
        <v>3234</v>
      </c>
      <c r="B3433" t="b">
        <v>0</v>
      </c>
      <c r="D3433" t="b">
        <v>0</v>
      </c>
      <c r="E3433" s="1">
        <v>44232</v>
      </c>
      <c r="F3433" t="b">
        <v>1</v>
      </c>
      <c r="G3433" t="s">
        <v>159</v>
      </c>
      <c r="H3433" t="b">
        <v>0</v>
      </c>
      <c r="I3433" s="2">
        <v>44235.605324074073</v>
      </c>
      <c r="J3433" t="b">
        <v>0</v>
      </c>
      <c r="K3433" t="b">
        <v>0</v>
      </c>
      <c r="L3433" t="s">
        <v>633</v>
      </c>
      <c r="M3433">
        <v>1</v>
      </c>
      <c r="N3433">
        <v>2021</v>
      </c>
      <c r="O3433" t="s">
        <v>5</v>
      </c>
      <c r="P3433" t="s">
        <v>5</v>
      </c>
      <c r="Q3433" t="s">
        <v>110</v>
      </c>
      <c r="R3433" t="s">
        <v>87</v>
      </c>
      <c r="S3433" s="2">
        <v>44297.841400462959</v>
      </c>
      <c r="V3433" t="b">
        <v>0</v>
      </c>
      <c r="W3433" t="s">
        <v>37</v>
      </c>
      <c r="X3433" t="s">
        <v>4566</v>
      </c>
      <c r="Z3433" t="b">
        <v>0</v>
      </c>
      <c r="AA3433" t="s">
        <v>159</v>
      </c>
      <c r="AB3433" t="s">
        <v>42</v>
      </c>
      <c r="AC3433" t="b">
        <v>0</v>
      </c>
      <c r="AD3433" t="b">
        <v>1</v>
      </c>
      <c r="AE3433" s="3">
        <v>3450</v>
      </c>
      <c r="AF3433" s="3">
        <v>3450</v>
      </c>
    </row>
    <row r="3434" spans="1:32" x14ac:dyDescent="0.3">
      <c r="A3434" t="s">
        <v>4452</v>
      </c>
      <c r="B3434" t="b">
        <v>0</v>
      </c>
      <c r="D3434" t="b">
        <v>0</v>
      </c>
      <c r="E3434" s="1">
        <v>44232</v>
      </c>
      <c r="F3434" t="b">
        <v>1</v>
      </c>
      <c r="G3434" t="s">
        <v>159</v>
      </c>
      <c r="H3434" t="b">
        <v>0</v>
      </c>
      <c r="I3434" s="2">
        <v>44231.659803240742</v>
      </c>
      <c r="J3434" t="b">
        <v>0</v>
      </c>
      <c r="K3434" t="b">
        <v>0</v>
      </c>
      <c r="L3434" t="s">
        <v>633</v>
      </c>
      <c r="M3434">
        <v>1</v>
      </c>
      <c r="N3434">
        <v>2021</v>
      </c>
      <c r="O3434" t="s">
        <v>5</v>
      </c>
      <c r="P3434" t="s">
        <v>5</v>
      </c>
      <c r="Q3434" t="s">
        <v>120</v>
      </c>
      <c r="R3434" t="s">
        <v>87</v>
      </c>
      <c r="S3434" s="2">
        <v>44296.95826388889</v>
      </c>
      <c r="U3434" s="2">
        <v>44232.873530092591</v>
      </c>
      <c r="V3434" t="b">
        <v>0</v>
      </c>
      <c r="W3434" t="s">
        <v>98</v>
      </c>
      <c r="X3434" t="s">
        <v>4617</v>
      </c>
      <c r="Z3434" t="b">
        <v>0</v>
      </c>
      <c r="AA3434" t="s">
        <v>159</v>
      </c>
      <c r="AB3434" t="s">
        <v>42</v>
      </c>
      <c r="AC3434" t="b">
        <v>0</v>
      </c>
      <c r="AD3434" t="b">
        <v>1</v>
      </c>
      <c r="AE3434" s="3">
        <v>8950</v>
      </c>
      <c r="AF3434" s="3">
        <v>8950</v>
      </c>
    </row>
    <row r="3435" spans="1:32" x14ac:dyDescent="0.3">
      <c r="A3435" t="s">
        <v>4591</v>
      </c>
      <c r="B3435" t="b">
        <v>0</v>
      </c>
      <c r="D3435" t="b">
        <v>0</v>
      </c>
      <c r="E3435" s="1">
        <v>44235</v>
      </c>
      <c r="F3435" t="b">
        <v>1</v>
      </c>
      <c r="G3435" t="s">
        <v>159</v>
      </c>
      <c r="H3435" t="b">
        <v>0</v>
      </c>
      <c r="I3435" s="2">
        <v>44235.889537037037</v>
      </c>
      <c r="J3435" t="b">
        <v>0</v>
      </c>
      <c r="K3435" t="b">
        <v>0</v>
      </c>
      <c r="L3435" t="s">
        <v>633</v>
      </c>
      <c r="M3435">
        <v>1</v>
      </c>
      <c r="N3435">
        <v>2021</v>
      </c>
      <c r="O3435" t="s">
        <v>5</v>
      </c>
      <c r="P3435" t="s">
        <v>5</v>
      </c>
      <c r="Q3435" t="s">
        <v>120</v>
      </c>
      <c r="R3435" t="s">
        <v>87</v>
      </c>
      <c r="S3435" s="2">
        <v>44296.95826388889</v>
      </c>
      <c r="V3435" t="b">
        <v>0</v>
      </c>
      <c r="W3435" t="s">
        <v>37</v>
      </c>
      <c r="X3435" t="s">
        <v>4592</v>
      </c>
      <c r="Z3435" t="b">
        <v>0</v>
      </c>
      <c r="AA3435" t="s">
        <v>159</v>
      </c>
      <c r="AB3435" t="s">
        <v>42</v>
      </c>
      <c r="AC3435" t="b">
        <v>0</v>
      </c>
      <c r="AD3435" t="b">
        <v>1</v>
      </c>
      <c r="AE3435" s="3">
        <v>5247</v>
      </c>
      <c r="AF3435" s="3">
        <v>5247</v>
      </c>
    </row>
    <row r="3436" spans="1:32" x14ac:dyDescent="0.3">
      <c r="A3436" t="s">
        <v>2857</v>
      </c>
      <c r="B3436" t="b">
        <v>0</v>
      </c>
      <c r="D3436" t="b">
        <v>0</v>
      </c>
      <c r="E3436" s="1">
        <v>44236</v>
      </c>
      <c r="F3436" t="b">
        <v>1</v>
      </c>
      <c r="G3436" t="s">
        <v>159</v>
      </c>
      <c r="H3436" t="b">
        <v>0</v>
      </c>
      <c r="I3436" s="2">
        <v>44203.935787037037</v>
      </c>
      <c r="J3436" t="b">
        <v>0</v>
      </c>
      <c r="K3436" t="b">
        <v>0</v>
      </c>
      <c r="L3436" t="s">
        <v>633</v>
      </c>
      <c r="M3436">
        <v>1</v>
      </c>
      <c r="N3436">
        <v>2021</v>
      </c>
      <c r="O3436" t="s">
        <v>5</v>
      </c>
      <c r="P3436" t="s">
        <v>5</v>
      </c>
      <c r="Q3436" t="s">
        <v>120</v>
      </c>
      <c r="R3436" t="s">
        <v>87</v>
      </c>
      <c r="S3436" s="2">
        <v>44296.95826388889</v>
      </c>
      <c r="U3436" s="2">
        <v>44236.773912037039</v>
      </c>
      <c r="V3436" t="b">
        <v>0</v>
      </c>
      <c r="W3436" t="s">
        <v>45</v>
      </c>
      <c r="X3436" t="s">
        <v>4509</v>
      </c>
      <c r="Z3436" t="b">
        <v>0</v>
      </c>
      <c r="AA3436" t="s">
        <v>159</v>
      </c>
      <c r="AB3436" t="s">
        <v>42</v>
      </c>
      <c r="AC3436" t="b">
        <v>0</v>
      </c>
      <c r="AD3436" t="b">
        <v>1</v>
      </c>
      <c r="AE3436" s="3">
        <v>40000</v>
      </c>
      <c r="AF3436" s="3">
        <v>40000</v>
      </c>
    </row>
    <row r="3437" spans="1:32" x14ac:dyDescent="0.3">
      <c r="A3437" t="s">
        <v>613</v>
      </c>
      <c r="B3437" t="b">
        <v>0</v>
      </c>
      <c r="D3437" t="b">
        <v>0</v>
      </c>
      <c r="E3437" s="1">
        <v>44236</v>
      </c>
      <c r="F3437" t="b">
        <v>1</v>
      </c>
      <c r="G3437" t="s">
        <v>159</v>
      </c>
      <c r="H3437" t="b">
        <v>0</v>
      </c>
      <c r="I3437" s="2">
        <v>44235.584143518521</v>
      </c>
      <c r="J3437" t="b">
        <v>0</v>
      </c>
      <c r="K3437" t="b">
        <v>0</v>
      </c>
      <c r="L3437" t="s">
        <v>633</v>
      </c>
      <c r="M3437">
        <v>1</v>
      </c>
      <c r="N3437">
        <v>2021</v>
      </c>
      <c r="O3437" t="s">
        <v>5</v>
      </c>
      <c r="P3437" t="s">
        <v>5</v>
      </c>
      <c r="Q3437" t="s">
        <v>120</v>
      </c>
      <c r="R3437" t="s">
        <v>87</v>
      </c>
      <c r="S3437" s="2">
        <v>44296.95826388889</v>
      </c>
      <c r="U3437" s="2">
        <v>44236.604861111111</v>
      </c>
      <c r="V3437" t="b">
        <v>0</v>
      </c>
      <c r="W3437" t="s">
        <v>98</v>
      </c>
      <c r="X3437" t="s">
        <v>4565</v>
      </c>
      <c r="Z3437" t="b">
        <v>0</v>
      </c>
      <c r="AA3437" t="s">
        <v>159</v>
      </c>
      <c r="AB3437" t="s">
        <v>42</v>
      </c>
      <c r="AC3437" t="b">
        <v>0</v>
      </c>
      <c r="AD3437" t="b">
        <v>1</v>
      </c>
      <c r="AE3437" s="3">
        <v>5245</v>
      </c>
      <c r="AF3437" s="3">
        <v>5245</v>
      </c>
    </row>
    <row r="3438" spans="1:32" x14ac:dyDescent="0.3">
      <c r="A3438" t="s">
        <v>173</v>
      </c>
      <c r="B3438" t="b">
        <v>0</v>
      </c>
      <c r="D3438" t="b">
        <v>0</v>
      </c>
      <c r="E3438" s="1">
        <v>44236</v>
      </c>
      <c r="F3438" t="b">
        <v>1</v>
      </c>
      <c r="G3438" t="s">
        <v>159</v>
      </c>
      <c r="H3438" t="b">
        <v>0</v>
      </c>
      <c r="I3438" s="2">
        <v>44209.665335648147</v>
      </c>
      <c r="J3438" t="b">
        <v>0</v>
      </c>
      <c r="K3438" t="b">
        <v>0</v>
      </c>
      <c r="L3438" t="s">
        <v>633</v>
      </c>
      <c r="M3438">
        <v>1</v>
      </c>
      <c r="N3438">
        <v>2021</v>
      </c>
      <c r="O3438" t="s">
        <v>5</v>
      </c>
      <c r="P3438" t="s">
        <v>5</v>
      </c>
      <c r="Q3438" t="s">
        <v>120</v>
      </c>
      <c r="R3438" t="s">
        <v>87</v>
      </c>
      <c r="S3438" s="2">
        <v>44296.95826388889</v>
      </c>
      <c r="U3438" s="2">
        <v>44236.603541666664</v>
      </c>
      <c r="V3438" t="b">
        <v>0</v>
      </c>
      <c r="W3438" t="s">
        <v>45</v>
      </c>
      <c r="X3438" t="s">
        <v>4584</v>
      </c>
      <c r="Z3438" t="b">
        <v>0</v>
      </c>
      <c r="AA3438" t="s">
        <v>159</v>
      </c>
      <c r="AB3438" t="s">
        <v>42</v>
      </c>
      <c r="AC3438" t="b">
        <v>0</v>
      </c>
      <c r="AD3438" t="b">
        <v>1</v>
      </c>
      <c r="AE3438" s="3">
        <v>5145</v>
      </c>
      <c r="AF3438" s="3">
        <v>5145</v>
      </c>
    </row>
    <row r="3439" spans="1:32" x14ac:dyDescent="0.3">
      <c r="A3439" t="s">
        <v>1161</v>
      </c>
      <c r="B3439" t="b">
        <v>0</v>
      </c>
      <c r="D3439" t="b">
        <v>0</v>
      </c>
      <c r="E3439" s="1">
        <v>44237</v>
      </c>
      <c r="F3439" t="b">
        <v>1</v>
      </c>
      <c r="G3439" t="s">
        <v>74</v>
      </c>
      <c r="H3439" t="b">
        <v>0</v>
      </c>
      <c r="I3439" s="2">
        <v>44203.878032407411</v>
      </c>
      <c r="J3439" t="b">
        <v>0</v>
      </c>
      <c r="K3439" t="b">
        <v>0</v>
      </c>
      <c r="L3439" t="s">
        <v>633</v>
      </c>
      <c r="M3439">
        <v>1</v>
      </c>
      <c r="N3439">
        <v>2021</v>
      </c>
      <c r="O3439" t="s">
        <v>5</v>
      </c>
      <c r="P3439" t="s">
        <v>5</v>
      </c>
      <c r="Q3439" t="s">
        <v>69</v>
      </c>
      <c r="R3439" t="s">
        <v>40</v>
      </c>
      <c r="S3439" s="2">
        <v>44238.598391203705</v>
      </c>
      <c r="U3439" s="2">
        <v>44237.862361111111</v>
      </c>
      <c r="V3439" t="b">
        <v>0</v>
      </c>
      <c r="W3439" t="s">
        <v>98</v>
      </c>
      <c r="X3439" t="s">
        <v>5079</v>
      </c>
      <c r="Z3439" t="b">
        <v>0</v>
      </c>
      <c r="AA3439" t="s">
        <v>74</v>
      </c>
      <c r="AB3439" t="s">
        <v>42</v>
      </c>
      <c r="AC3439" t="b">
        <v>0</v>
      </c>
      <c r="AD3439" t="b">
        <v>1</v>
      </c>
      <c r="AE3439" s="3">
        <v>59465.7</v>
      </c>
      <c r="AF3439" s="3">
        <v>59465.7</v>
      </c>
    </row>
    <row r="3440" spans="1:32" x14ac:dyDescent="0.3">
      <c r="A3440" t="s">
        <v>618</v>
      </c>
      <c r="B3440" t="b">
        <v>0</v>
      </c>
      <c r="D3440" t="b">
        <v>0</v>
      </c>
      <c r="E3440" s="1">
        <v>44238</v>
      </c>
      <c r="F3440" t="b">
        <v>1</v>
      </c>
      <c r="G3440" t="s">
        <v>159</v>
      </c>
      <c r="H3440" t="b">
        <v>0</v>
      </c>
      <c r="I3440" s="2">
        <v>44243.700972222221</v>
      </c>
      <c r="J3440" t="b">
        <v>0</v>
      </c>
      <c r="K3440" t="b">
        <v>0</v>
      </c>
      <c r="L3440" t="s">
        <v>633</v>
      </c>
      <c r="M3440">
        <v>1</v>
      </c>
      <c r="N3440">
        <v>2021</v>
      </c>
      <c r="O3440" t="s">
        <v>5</v>
      </c>
      <c r="P3440" t="s">
        <v>5</v>
      </c>
      <c r="Q3440" t="s">
        <v>120</v>
      </c>
      <c r="R3440" t="s">
        <v>87</v>
      </c>
      <c r="S3440" s="2">
        <v>44296.95826388889</v>
      </c>
      <c r="V3440" t="b">
        <v>0</v>
      </c>
      <c r="W3440" t="s">
        <v>37</v>
      </c>
      <c r="X3440" t="s">
        <v>4515</v>
      </c>
      <c r="Z3440" t="b">
        <v>0</v>
      </c>
      <c r="AA3440" t="s">
        <v>159</v>
      </c>
      <c r="AB3440" t="s">
        <v>42</v>
      </c>
      <c r="AC3440" t="b">
        <v>0</v>
      </c>
      <c r="AD3440" t="b">
        <v>1</v>
      </c>
      <c r="AE3440" s="3">
        <v>8000</v>
      </c>
      <c r="AF3440" s="3">
        <v>8000</v>
      </c>
    </row>
    <row r="3441" spans="1:32" x14ac:dyDescent="0.3">
      <c r="A3441" t="s">
        <v>191</v>
      </c>
      <c r="B3441" t="b">
        <v>0</v>
      </c>
      <c r="D3441" t="b">
        <v>0</v>
      </c>
      <c r="E3441" s="1">
        <v>44238</v>
      </c>
      <c r="F3441" t="b">
        <v>1</v>
      </c>
      <c r="G3441" t="s">
        <v>159</v>
      </c>
      <c r="H3441" t="b">
        <v>0</v>
      </c>
      <c r="I3441" s="2">
        <v>44209.82949074074</v>
      </c>
      <c r="J3441" t="b">
        <v>0</v>
      </c>
      <c r="K3441" t="b">
        <v>0</v>
      </c>
      <c r="L3441" t="s">
        <v>633</v>
      </c>
      <c r="M3441">
        <v>1</v>
      </c>
      <c r="N3441">
        <v>2021</v>
      </c>
      <c r="O3441" t="s">
        <v>5</v>
      </c>
      <c r="P3441" t="s">
        <v>5</v>
      </c>
      <c r="Q3441" t="s">
        <v>120</v>
      </c>
      <c r="R3441" t="s">
        <v>87</v>
      </c>
      <c r="S3441" s="2">
        <v>44296.95826388889</v>
      </c>
      <c r="U3441" s="2">
        <v>44238.665636574071</v>
      </c>
      <c r="V3441" t="b">
        <v>0</v>
      </c>
      <c r="W3441" t="s">
        <v>37</v>
      </c>
      <c r="X3441" t="s">
        <v>4616</v>
      </c>
      <c r="Z3441" t="b">
        <v>0</v>
      </c>
      <c r="AA3441" t="s">
        <v>159</v>
      </c>
      <c r="AB3441" t="s">
        <v>42</v>
      </c>
      <c r="AC3441" t="b">
        <v>0</v>
      </c>
      <c r="AD3441" t="b">
        <v>1</v>
      </c>
      <c r="AE3441" s="3">
        <v>17900</v>
      </c>
      <c r="AF3441" s="3">
        <v>17900</v>
      </c>
    </row>
    <row r="3442" spans="1:32" x14ac:dyDescent="0.3">
      <c r="A3442" t="s">
        <v>1811</v>
      </c>
      <c r="B3442" t="b">
        <v>0</v>
      </c>
      <c r="D3442" t="b">
        <v>0</v>
      </c>
      <c r="E3442" s="1">
        <v>44238</v>
      </c>
      <c r="F3442" t="b">
        <v>1</v>
      </c>
      <c r="G3442" t="s">
        <v>74</v>
      </c>
      <c r="H3442" t="b">
        <v>0</v>
      </c>
      <c r="I3442" s="2">
        <v>43769.820902777778</v>
      </c>
      <c r="J3442" t="b">
        <v>0</v>
      </c>
      <c r="K3442" t="b">
        <v>0</v>
      </c>
      <c r="L3442" t="s">
        <v>633</v>
      </c>
      <c r="M3442">
        <v>1</v>
      </c>
      <c r="N3442">
        <v>2021</v>
      </c>
      <c r="O3442" t="s">
        <v>5</v>
      </c>
      <c r="P3442" t="s">
        <v>5</v>
      </c>
      <c r="Q3442" t="s">
        <v>69</v>
      </c>
      <c r="R3442" t="s">
        <v>87</v>
      </c>
      <c r="S3442" s="2">
        <v>44299.571134259262</v>
      </c>
      <c r="U3442" s="2">
        <v>44238.672546296293</v>
      </c>
      <c r="V3442" t="b">
        <v>0</v>
      </c>
      <c r="W3442" t="s">
        <v>83</v>
      </c>
      <c r="X3442" t="s">
        <v>5080</v>
      </c>
      <c r="Z3442" t="b">
        <v>0</v>
      </c>
      <c r="AA3442" t="s">
        <v>74</v>
      </c>
      <c r="AB3442" t="s">
        <v>42</v>
      </c>
      <c r="AC3442" t="b">
        <v>0</v>
      </c>
      <c r="AD3442" t="b">
        <v>1</v>
      </c>
      <c r="AE3442" s="3">
        <v>324373.84999999998</v>
      </c>
      <c r="AF3442" s="3">
        <v>324373.84999999998</v>
      </c>
    </row>
    <row r="3443" spans="1:32" x14ac:dyDescent="0.3">
      <c r="A3443" t="s">
        <v>379</v>
      </c>
      <c r="B3443" t="b">
        <v>0</v>
      </c>
      <c r="D3443" t="b">
        <v>0</v>
      </c>
      <c r="E3443" s="1">
        <v>44239</v>
      </c>
      <c r="F3443" t="b">
        <v>1</v>
      </c>
      <c r="G3443" t="s">
        <v>159</v>
      </c>
      <c r="H3443" t="b">
        <v>0</v>
      </c>
      <c r="I3443" s="2">
        <v>44224.908078703702</v>
      </c>
      <c r="J3443" t="b">
        <v>0</v>
      </c>
      <c r="K3443" t="b">
        <v>0</v>
      </c>
      <c r="L3443" t="s">
        <v>633</v>
      </c>
      <c r="M3443">
        <v>1</v>
      </c>
      <c r="N3443">
        <v>2021</v>
      </c>
      <c r="O3443" t="s">
        <v>5</v>
      </c>
      <c r="P3443" t="s">
        <v>5</v>
      </c>
      <c r="Q3443" t="s">
        <v>120</v>
      </c>
      <c r="R3443" t="s">
        <v>87</v>
      </c>
      <c r="S3443" s="2">
        <v>44296.95826388889</v>
      </c>
      <c r="U3443" s="2">
        <v>44239.969456018516</v>
      </c>
      <c r="V3443" t="b">
        <v>0</v>
      </c>
      <c r="W3443" t="s">
        <v>37</v>
      </c>
      <c r="X3443" t="s">
        <v>4514</v>
      </c>
      <c r="Z3443" t="b">
        <v>0</v>
      </c>
      <c r="AA3443" t="s">
        <v>159</v>
      </c>
      <c r="AB3443" t="s">
        <v>42</v>
      </c>
      <c r="AC3443" t="b">
        <v>0</v>
      </c>
      <c r="AD3443" t="b">
        <v>1</v>
      </c>
      <c r="AE3443" s="3">
        <v>4000</v>
      </c>
      <c r="AF3443" s="3">
        <v>4000</v>
      </c>
    </row>
    <row r="3444" spans="1:32" x14ac:dyDescent="0.3">
      <c r="A3444" t="s">
        <v>618</v>
      </c>
      <c r="B3444" t="b">
        <v>0</v>
      </c>
      <c r="D3444" t="b">
        <v>0</v>
      </c>
      <c r="E3444" s="1">
        <v>44239</v>
      </c>
      <c r="F3444" t="b">
        <v>1</v>
      </c>
      <c r="G3444" t="s">
        <v>159</v>
      </c>
      <c r="H3444" t="b">
        <v>0</v>
      </c>
      <c r="I3444" s="2">
        <v>44238.776377314818</v>
      </c>
      <c r="J3444" t="b">
        <v>0</v>
      </c>
      <c r="K3444" t="b">
        <v>0</v>
      </c>
      <c r="L3444" t="s">
        <v>633</v>
      </c>
      <c r="M3444">
        <v>1</v>
      </c>
      <c r="N3444">
        <v>2021</v>
      </c>
      <c r="O3444" t="s">
        <v>5</v>
      </c>
      <c r="P3444" t="s">
        <v>5</v>
      </c>
      <c r="Q3444" t="s">
        <v>120</v>
      </c>
      <c r="R3444" t="s">
        <v>87</v>
      </c>
      <c r="S3444" s="2">
        <v>44296.95826388889</v>
      </c>
      <c r="U3444" s="2">
        <v>44239.664212962962</v>
      </c>
      <c r="V3444" t="b">
        <v>0</v>
      </c>
      <c r="W3444" t="s">
        <v>37</v>
      </c>
      <c r="X3444" t="s">
        <v>4533</v>
      </c>
      <c r="Z3444" t="b">
        <v>0</v>
      </c>
      <c r="AA3444" t="s">
        <v>159</v>
      </c>
      <c r="AB3444" t="s">
        <v>42</v>
      </c>
      <c r="AC3444" t="b">
        <v>0</v>
      </c>
      <c r="AD3444" t="b">
        <v>1</v>
      </c>
      <c r="AE3444" s="3">
        <v>20160</v>
      </c>
      <c r="AF3444" s="3">
        <v>20160</v>
      </c>
    </row>
    <row r="3445" spans="1:32" x14ac:dyDescent="0.3">
      <c r="A3445" t="s">
        <v>623</v>
      </c>
      <c r="B3445" t="b">
        <v>0</v>
      </c>
      <c r="D3445" t="b">
        <v>0</v>
      </c>
      <c r="E3445" s="1">
        <v>44240</v>
      </c>
      <c r="F3445" t="b">
        <v>1</v>
      </c>
      <c r="G3445" t="s">
        <v>159</v>
      </c>
      <c r="H3445" t="b">
        <v>0</v>
      </c>
      <c r="I3445" s="2">
        <v>44222.664236111108</v>
      </c>
      <c r="J3445" t="b">
        <v>0</v>
      </c>
      <c r="K3445" t="b">
        <v>0</v>
      </c>
      <c r="L3445" t="s">
        <v>633</v>
      </c>
      <c r="M3445">
        <v>1</v>
      </c>
      <c r="N3445">
        <v>2021</v>
      </c>
      <c r="O3445" t="s">
        <v>34</v>
      </c>
      <c r="P3445" t="s">
        <v>34</v>
      </c>
      <c r="Q3445" t="s">
        <v>120</v>
      </c>
      <c r="R3445" t="s">
        <v>87</v>
      </c>
      <c r="S3445" s="2">
        <v>44297.838888888888</v>
      </c>
      <c r="U3445" s="2">
        <v>44243.704201388886</v>
      </c>
      <c r="V3445" t="b">
        <v>0</v>
      </c>
      <c r="W3445" t="s">
        <v>121</v>
      </c>
      <c r="X3445" t="s">
        <v>2973</v>
      </c>
      <c r="Z3445" t="b">
        <v>0</v>
      </c>
      <c r="AA3445" t="s">
        <v>159</v>
      </c>
      <c r="AB3445" t="s">
        <v>38</v>
      </c>
      <c r="AC3445" t="b">
        <v>0</v>
      </c>
      <c r="AD3445" t="b">
        <v>0</v>
      </c>
      <c r="AE3445" s="3">
        <v>8950</v>
      </c>
      <c r="AF3445" s="3">
        <v>0</v>
      </c>
    </row>
    <row r="3446" spans="1:32" x14ac:dyDescent="0.3">
      <c r="A3446" t="s">
        <v>623</v>
      </c>
      <c r="B3446" t="b">
        <v>0</v>
      </c>
      <c r="D3446" t="b">
        <v>0</v>
      </c>
      <c r="E3446" s="1">
        <v>44240</v>
      </c>
      <c r="F3446" t="b">
        <v>1</v>
      </c>
      <c r="G3446" t="s">
        <v>159</v>
      </c>
      <c r="H3446" t="b">
        <v>0</v>
      </c>
      <c r="I3446" s="2">
        <v>44222.698553240742</v>
      </c>
      <c r="J3446" t="b">
        <v>0</v>
      </c>
      <c r="K3446" t="b">
        <v>0</v>
      </c>
      <c r="L3446" t="s">
        <v>633</v>
      </c>
      <c r="M3446">
        <v>1</v>
      </c>
      <c r="N3446">
        <v>2021</v>
      </c>
      <c r="O3446" t="s">
        <v>34</v>
      </c>
      <c r="P3446" t="s">
        <v>34</v>
      </c>
      <c r="Q3446" t="s">
        <v>120</v>
      </c>
      <c r="R3446" t="s">
        <v>87</v>
      </c>
      <c r="S3446" s="2">
        <v>44296.959062499998</v>
      </c>
      <c r="U3446" s="2">
        <v>44243.704502314817</v>
      </c>
      <c r="V3446" t="b">
        <v>0</v>
      </c>
      <c r="W3446" t="s">
        <v>98</v>
      </c>
      <c r="X3446" t="s">
        <v>2974</v>
      </c>
      <c r="Z3446" t="b">
        <v>0</v>
      </c>
      <c r="AA3446" t="s">
        <v>159</v>
      </c>
      <c r="AB3446" t="s">
        <v>38</v>
      </c>
      <c r="AC3446" t="b">
        <v>0</v>
      </c>
      <c r="AD3446" t="b">
        <v>0</v>
      </c>
      <c r="AE3446" s="3">
        <v>8950</v>
      </c>
      <c r="AF3446" s="3">
        <v>0</v>
      </c>
    </row>
    <row r="3447" spans="1:32" x14ac:dyDescent="0.3">
      <c r="A3447" t="s">
        <v>5228</v>
      </c>
      <c r="B3447" t="b">
        <v>0</v>
      </c>
      <c r="D3447" t="b">
        <v>0</v>
      </c>
      <c r="E3447" s="1">
        <v>44242</v>
      </c>
      <c r="F3447" t="b">
        <v>1</v>
      </c>
      <c r="G3447" t="s">
        <v>229</v>
      </c>
      <c r="H3447" t="b">
        <v>1</v>
      </c>
      <c r="I3447" s="2">
        <v>43627.222199074073</v>
      </c>
      <c r="J3447" t="b">
        <v>0</v>
      </c>
      <c r="K3447" t="b">
        <v>0</v>
      </c>
      <c r="L3447" t="s">
        <v>633</v>
      </c>
      <c r="M3447">
        <v>1</v>
      </c>
      <c r="N3447">
        <v>2021</v>
      </c>
      <c r="O3447" t="s">
        <v>5</v>
      </c>
      <c r="P3447" t="s">
        <v>5</v>
      </c>
      <c r="Q3447" t="s">
        <v>69</v>
      </c>
      <c r="R3447" t="s">
        <v>87</v>
      </c>
      <c r="S3447" s="2">
        <v>44299.571504629632</v>
      </c>
      <c r="U3447" s="2">
        <v>44243.099895833337</v>
      </c>
      <c r="V3447" t="b">
        <v>0</v>
      </c>
      <c r="W3447" t="s">
        <v>98</v>
      </c>
      <c r="X3447" t="s">
        <v>5229</v>
      </c>
      <c r="Y3447" t="s">
        <v>1253</v>
      </c>
      <c r="Z3447" t="b">
        <v>0</v>
      </c>
      <c r="AA3447" t="s">
        <v>229</v>
      </c>
      <c r="AB3447" t="s">
        <v>42</v>
      </c>
      <c r="AC3447" t="b">
        <v>0</v>
      </c>
      <c r="AD3447" t="b">
        <v>1</v>
      </c>
      <c r="AE3447" s="3">
        <v>61734.5</v>
      </c>
      <c r="AF3447" s="3">
        <v>61734.5</v>
      </c>
    </row>
    <row r="3448" spans="1:32" x14ac:dyDescent="0.3">
      <c r="A3448" t="s">
        <v>5090</v>
      </c>
      <c r="B3448" t="b">
        <v>0</v>
      </c>
      <c r="D3448" t="b">
        <v>0</v>
      </c>
      <c r="E3448" s="1">
        <v>44243</v>
      </c>
      <c r="F3448" t="b">
        <v>1</v>
      </c>
      <c r="G3448" t="s">
        <v>40</v>
      </c>
      <c r="H3448" t="b">
        <v>0</v>
      </c>
      <c r="I3448" s="2">
        <v>44215.737118055556</v>
      </c>
      <c r="J3448" t="b">
        <v>0</v>
      </c>
      <c r="K3448" t="b">
        <v>0</v>
      </c>
      <c r="L3448" t="s">
        <v>633</v>
      </c>
      <c r="M3448">
        <v>1</v>
      </c>
      <c r="N3448">
        <v>2021</v>
      </c>
      <c r="O3448" t="s">
        <v>5</v>
      </c>
      <c r="P3448" t="s">
        <v>5</v>
      </c>
      <c r="Q3448" t="s">
        <v>35</v>
      </c>
      <c r="R3448" t="s">
        <v>87</v>
      </c>
      <c r="S3448" s="2">
        <v>44297.8278587963</v>
      </c>
      <c r="U3448" s="2">
        <v>44243.785717592589</v>
      </c>
      <c r="V3448" t="b">
        <v>0</v>
      </c>
      <c r="W3448" t="s">
        <v>83</v>
      </c>
      <c r="X3448" t="s">
        <v>5091</v>
      </c>
      <c r="Z3448" t="b">
        <v>0</v>
      </c>
      <c r="AA3448" t="s">
        <v>194</v>
      </c>
      <c r="AB3448" t="s">
        <v>42</v>
      </c>
      <c r="AC3448" t="b">
        <v>0</v>
      </c>
      <c r="AD3448" t="b">
        <v>1</v>
      </c>
      <c r="AE3448" s="3">
        <v>324187.5</v>
      </c>
      <c r="AF3448" s="3">
        <v>324187.5</v>
      </c>
    </row>
    <row r="3449" spans="1:32" x14ac:dyDescent="0.3">
      <c r="A3449" t="s">
        <v>1516</v>
      </c>
      <c r="B3449" t="b">
        <v>0</v>
      </c>
      <c r="D3449" t="b">
        <v>0</v>
      </c>
      <c r="E3449" s="1">
        <v>44243</v>
      </c>
      <c r="F3449" t="b">
        <v>1</v>
      </c>
      <c r="G3449" t="s">
        <v>51</v>
      </c>
      <c r="H3449" t="b">
        <v>0</v>
      </c>
      <c r="I3449" s="2">
        <v>44222.708090277774</v>
      </c>
      <c r="J3449" t="b">
        <v>0</v>
      </c>
      <c r="K3449" t="b">
        <v>0</v>
      </c>
      <c r="L3449" t="s">
        <v>633</v>
      </c>
      <c r="M3449">
        <v>1</v>
      </c>
      <c r="N3449">
        <v>2021</v>
      </c>
      <c r="O3449" t="s">
        <v>5</v>
      </c>
      <c r="P3449" t="s">
        <v>5</v>
      </c>
      <c r="Q3449" t="s">
        <v>49</v>
      </c>
      <c r="R3449" t="s">
        <v>87</v>
      </c>
      <c r="S3449" s="2">
        <v>44297.838888888888</v>
      </c>
      <c r="U3449" s="2">
        <v>44243.611122685186</v>
      </c>
      <c r="V3449" t="b">
        <v>0</v>
      </c>
      <c r="W3449" t="s">
        <v>121</v>
      </c>
      <c r="X3449" t="s">
        <v>5095</v>
      </c>
      <c r="Z3449" t="b">
        <v>0</v>
      </c>
      <c r="AA3449" t="s">
        <v>51</v>
      </c>
      <c r="AB3449" t="s">
        <v>42</v>
      </c>
      <c r="AC3449" t="b">
        <v>0</v>
      </c>
      <c r="AD3449" t="b">
        <v>1</v>
      </c>
      <c r="AE3449" s="3">
        <v>74322.75</v>
      </c>
      <c r="AF3449" s="3">
        <v>74322.75</v>
      </c>
    </row>
    <row r="3450" spans="1:32" x14ac:dyDescent="0.3">
      <c r="A3450" t="s">
        <v>1331</v>
      </c>
      <c r="B3450" t="b">
        <v>0</v>
      </c>
      <c r="D3450" t="b">
        <v>0</v>
      </c>
      <c r="E3450" s="1">
        <v>44243</v>
      </c>
      <c r="F3450" t="b">
        <v>1</v>
      </c>
      <c r="G3450" t="s">
        <v>1332</v>
      </c>
      <c r="H3450" t="b">
        <v>0</v>
      </c>
      <c r="I3450" s="2">
        <v>44237.976319444446</v>
      </c>
      <c r="J3450" t="b">
        <v>0</v>
      </c>
      <c r="K3450" t="b">
        <v>0</v>
      </c>
      <c r="L3450" t="s">
        <v>633</v>
      </c>
      <c r="M3450">
        <v>1</v>
      </c>
      <c r="N3450">
        <v>2021</v>
      </c>
      <c r="O3450" t="s">
        <v>5</v>
      </c>
      <c r="P3450" t="s">
        <v>5</v>
      </c>
      <c r="R3450" t="s">
        <v>87</v>
      </c>
      <c r="S3450" s="2">
        <v>44296.95826388889</v>
      </c>
      <c r="U3450" s="2">
        <v>44243.74894675926</v>
      </c>
      <c r="V3450" t="b">
        <v>0</v>
      </c>
      <c r="W3450" t="s">
        <v>37</v>
      </c>
      <c r="X3450" t="s">
        <v>5739</v>
      </c>
      <c r="Z3450" t="b">
        <v>0</v>
      </c>
      <c r="AA3450" t="s">
        <v>1332</v>
      </c>
      <c r="AB3450" t="s">
        <v>42</v>
      </c>
      <c r="AC3450" t="b">
        <v>0</v>
      </c>
      <c r="AD3450" t="b">
        <v>1</v>
      </c>
      <c r="AE3450" s="3">
        <v>4000</v>
      </c>
      <c r="AF3450" s="3">
        <v>4000</v>
      </c>
    </row>
    <row r="3451" spans="1:32" x14ac:dyDescent="0.3">
      <c r="A3451" t="s">
        <v>3187</v>
      </c>
      <c r="B3451" t="b">
        <v>0</v>
      </c>
      <c r="D3451" t="b">
        <v>0</v>
      </c>
      <c r="E3451" s="1">
        <v>44244</v>
      </c>
      <c r="F3451" t="b">
        <v>1</v>
      </c>
      <c r="G3451" t="s">
        <v>159</v>
      </c>
      <c r="H3451" t="b">
        <v>0</v>
      </c>
      <c r="I3451" s="2">
        <v>44244.813402777778</v>
      </c>
      <c r="J3451" t="b">
        <v>0</v>
      </c>
      <c r="K3451" t="b">
        <v>0</v>
      </c>
      <c r="L3451" t="s">
        <v>633</v>
      </c>
      <c r="M3451">
        <v>1</v>
      </c>
      <c r="N3451">
        <v>2021</v>
      </c>
      <c r="O3451" t="s">
        <v>5</v>
      </c>
      <c r="P3451" t="s">
        <v>5</v>
      </c>
      <c r="Q3451" t="s">
        <v>120</v>
      </c>
      <c r="R3451" t="s">
        <v>87</v>
      </c>
      <c r="S3451" s="2">
        <v>44296.95826388889</v>
      </c>
      <c r="V3451" t="b">
        <v>0</v>
      </c>
      <c r="W3451" t="s">
        <v>45</v>
      </c>
      <c r="X3451" t="s">
        <v>4516</v>
      </c>
      <c r="Z3451" t="b">
        <v>0</v>
      </c>
      <c r="AA3451" t="s">
        <v>159</v>
      </c>
      <c r="AB3451" t="s">
        <v>42</v>
      </c>
      <c r="AC3451" t="b">
        <v>0</v>
      </c>
      <c r="AD3451" t="b">
        <v>1</v>
      </c>
      <c r="AE3451" s="3">
        <v>3200</v>
      </c>
      <c r="AF3451" s="3">
        <v>3200</v>
      </c>
    </row>
    <row r="3452" spans="1:32" x14ac:dyDescent="0.3">
      <c r="A3452" t="s">
        <v>2129</v>
      </c>
      <c r="B3452" t="b">
        <v>0</v>
      </c>
      <c r="D3452" t="b">
        <v>0</v>
      </c>
      <c r="E3452" s="1">
        <v>44244</v>
      </c>
      <c r="F3452" t="b">
        <v>1</v>
      </c>
      <c r="G3452" t="s">
        <v>159</v>
      </c>
      <c r="H3452" t="b">
        <v>0</v>
      </c>
      <c r="I3452" s="2">
        <v>44209.021307870367</v>
      </c>
      <c r="J3452" t="b">
        <v>0</v>
      </c>
      <c r="K3452" t="b">
        <v>0</v>
      </c>
      <c r="L3452" t="s">
        <v>633</v>
      </c>
      <c r="M3452">
        <v>1</v>
      </c>
      <c r="N3452">
        <v>2021</v>
      </c>
      <c r="O3452" t="s">
        <v>5</v>
      </c>
      <c r="P3452" t="s">
        <v>5</v>
      </c>
      <c r="Q3452" t="s">
        <v>120</v>
      </c>
      <c r="R3452" t="s">
        <v>87</v>
      </c>
      <c r="S3452" s="2">
        <v>44296.95826388889</v>
      </c>
      <c r="U3452" s="2">
        <v>44244.834664351853</v>
      </c>
      <c r="V3452" t="b">
        <v>0</v>
      </c>
      <c r="W3452" t="s">
        <v>1252</v>
      </c>
      <c r="X3452" t="s">
        <v>4560</v>
      </c>
      <c r="Z3452" t="b">
        <v>0</v>
      </c>
      <c r="AA3452" t="s">
        <v>159</v>
      </c>
      <c r="AB3452" t="s">
        <v>42</v>
      </c>
      <c r="AC3452" t="b">
        <v>0</v>
      </c>
      <c r="AD3452" t="b">
        <v>1</v>
      </c>
      <c r="AE3452" s="3">
        <v>1450</v>
      </c>
      <c r="AF3452" s="3">
        <v>1450</v>
      </c>
    </row>
    <row r="3453" spans="1:32" x14ac:dyDescent="0.3">
      <c r="A3453" t="s">
        <v>1803</v>
      </c>
      <c r="B3453" t="b">
        <v>0</v>
      </c>
      <c r="D3453" t="b">
        <v>0</v>
      </c>
      <c r="E3453" s="1">
        <v>44245</v>
      </c>
      <c r="F3453" t="b">
        <v>1</v>
      </c>
      <c r="G3453" t="s">
        <v>40</v>
      </c>
      <c r="H3453" t="b">
        <v>0</v>
      </c>
      <c r="I3453" s="2">
        <v>44245.813969907409</v>
      </c>
      <c r="J3453" t="b">
        <v>0</v>
      </c>
      <c r="K3453" t="b">
        <v>0</v>
      </c>
      <c r="L3453" t="s">
        <v>633</v>
      </c>
      <c r="M3453">
        <v>1</v>
      </c>
      <c r="N3453">
        <v>2021</v>
      </c>
      <c r="O3453" t="s">
        <v>5</v>
      </c>
      <c r="P3453" t="s">
        <v>5</v>
      </c>
      <c r="Q3453" t="s">
        <v>49</v>
      </c>
      <c r="R3453" t="s">
        <v>87</v>
      </c>
      <c r="S3453" s="2">
        <v>44297.8278587963</v>
      </c>
      <c r="V3453" t="b">
        <v>0</v>
      </c>
      <c r="W3453" t="s">
        <v>83</v>
      </c>
      <c r="X3453" t="s">
        <v>5073</v>
      </c>
      <c r="Z3453" t="b">
        <v>0</v>
      </c>
      <c r="AA3453" t="s">
        <v>51</v>
      </c>
      <c r="AB3453" t="s">
        <v>42</v>
      </c>
      <c r="AC3453" t="b">
        <v>0</v>
      </c>
      <c r="AD3453" t="b">
        <v>1</v>
      </c>
      <c r="AE3453" s="3">
        <v>149.25</v>
      </c>
      <c r="AF3453" s="3">
        <v>149.25</v>
      </c>
    </row>
    <row r="3454" spans="1:32" x14ac:dyDescent="0.3">
      <c r="A3454" t="s">
        <v>3592</v>
      </c>
      <c r="B3454" t="b">
        <v>0</v>
      </c>
      <c r="D3454" t="b">
        <v>0</v>
      </c>
      <c r="E3454" s="1">
        <v>44245</v>
      </c>
      <c r="F3454" t="b">
        <v>1</v>
      </c>
      <c r="G3454" t="s">
        <v>40</v>
      </c>
      <c r="H3454" t="b">
        <v>0</v>
      </c>
      <c r="I3454" s="2">
        <v>44180.634560185186</v>
      </c>
      <c r="J3454" t="b">
        <v>0</v>
      </c>
      <c r="K3454" t="b">
        <v>0</v>
      </c>
      <c r="L3454" t="s">
        <v>633</v>
      </c>
      <c r="M3454">
        <v>1</v>
      </c>
      <c r="N3454">
        <v>2021</v>
      </c>
      <c r="O3454" t="s">
        <v>5</v>
      </c>
      <c r="P3454" t="s">
        <v>5</v>
      </c>
      <c r="Q3454" t="s">
        <v>64</v>
      </c>
      <c r="R3454" t="s">
        <v>87</v>
      </c>
      <c r="S3454" s="2">
        <v>44297.828460648147</v>
      </c>
      <c r="U3454" s="2">
        <v>44245.808333333334</v>
      </c>
      <c r="V3454" t="b">
        <v>0</v>
      </c>
      <c r="W3454" t="s">
        <v>83</v>
      </c>
      <c r="X3454" t="s">
        <v>5332</v>
      </c>
      <c r="Z3454" t="b">
        <v>1</v>
      </c>
      <c r="AA3454" t="s">
        <v>40</v>
      </c>
      <c r="AB3454" t="s">
        <v>42</v>
      </c>
      <c r="AC3454" t="b">
        <v>0</v>
      </c>
      <c r="AD3454" t="b">
        <v>1</v>
      </c>
      <c r="AE3454" s="3">
        <v>6704.75</v>
      </c>
      <c r="AF3454" s="3">
        <v>6704.75</v>
      </c>
    </row>
    <row r="3455" spans="1:32" x14ac:dyDescent="0.3">
      <c r="A3455" t="s">
        <v>1383</v>
      </c>
      <c r="B3455" t="b">
        <v>0</v>
      </c>
      <c r="D3455" t="b">
        <v>0</v>
      </c>
      <c r="E3455" s="1">
        <v>44246</v>
      </c>
      <c r="F3455" t="b">
        <v>1</v>
      </c>
      <c r="G3455" t="s">
        <v>109</v>
      </c>
      <c r="H3455" t="b">
        <v>0</v>
      </c>
      <c r="I3455" s="2">
        <v>44236.461782407408</v>
      </c>
      <c r="J3455" t="b">
        <v>0</v>
      </c>
      <c r="K3455" t="b">
        <v>0</v>
      </c>
      <c r="L3455" t="s">
        <v>633</v>
      </c>
      <c r="M3455">
        <v>1</v>
      </c>
      <c r="N3455">
        <v>2021</v>
      </c>
      <c r="O3455" t="s">
        <v>34</v>
      </c>
      <c r="P3455" t="s">
        <v>34</v>
      </c>
      <c r="Q3455" t="s">
        <v>120</v>
      </c>
      <c r="R3455" t="s">
        <v>87</v>
      </c>
      <c r="S3455" s="2">
        <v>44297.8278587963</v>
      </c>
      <c r="U3455" s="2">
        <v>44253.098796296297</v>
      </c>
      <c r="V3455" t="b">
        <v>0</v>
      </c>
      <c r="W3455" t="s">
        <v>83</v>
      </c>
      <c r="X3455" t="s">
        <v>2961</v>
      </c>
      <c r="Z3455" t="b">
        <v>0</v>
      </c>
      <c r="AA3455" t="s">
        <v>109</v>
      </c>
      <c r="AB3455" t="s">
        <v>38</v>
      </c>
      <c r="AC3455" t="b">
        <v>0</v>
      </c>
      <c r="AD3455" t="b">
        <v>0</v>
      </c>
      <c r="AE3455" s="3">
        <v>2235</v>
      </c>
      <c r="AF3455" s="3">
        <v>0</v>
      </c>
    </row>
    <row r="3456" spans="1:32" x14ac:dyDescent="0.3">
      <c r="A3456" t="s">
        <v>3340</v>
      </c>
      <c r="B3456" t="b">
        <v>0</v>
      </c>
      <c r="D3456" t="b">
        <v>0</v>
      </c>
      <c r="E3456" s="1">
        <v>44246</v>
      </c>
      <c r="F3456" t="b">
        <v>1</v>
      </c>
      <c r="G3456" t="s">
        <v>40</v>
      </c>
      <c r="H3456" t="b">
        <v>0</v>
      </c>
      <c r="I3456" s="2">
        <v>43851.904560185183</v>
      </c>
      <c r="J3456" t="b">
        <v>0</v>
      </c>
      <c r="K3456" t="b">
        <v>0</v>
      </c>
      <c r="L3456" t="s">
        <v>633</v>
      </c>
      <c r="M3456">
        <v>1</v>
      </c>
      <c r="N3456">
        <v>2021</v>
      </c>
      <c r="O3456" t="s">
        <v>34</v>
      </c>
      <c r="P3456" t="s">
        <v>34</v>
      </c>
      <c r="Q3456" t="s">
        <v>64</v>
      </c>
      <c r="R3456" t="s">
        <v>40</v>
      </c>
      <c r="S3456" s="2">
        <v>44364.756215277775</v>
      </c>
      <c r="U3456" s="2">
        <v>44246.821261574078</v>
      </c>
      <c r="V3456" t="b">
        <v>0</v>
      </c>
      <c r="W3456" t="s">
        <v>83</v>
      </c>
      <c r="X3456" t="s">
        <v>3341</v>
      </c>
      <c r="Z3456" t="b">
        <v>0</v>
      </c>
      <c r="AA3456" t="s">
        <v>40</v>
      </c>
      <c r="AB3456" t="s">
        <v>38</v>
      </c>
      <c r="AC3456" t="b">
        <v>0</v>
      </c>
      <c r="AD3456" t="b">
        <v>0</v>
      </c>
      <c r="AE3456" s="3">
        <v>6500</v>
      </c>
      <c r="AF3456" s="3">
        <v>0</v>
      </c>
    </row>
    <row r="3457" spans="1:32" x14ac:dyDescent="0.3">
      <c r="A3457" t="s">
        <v>3342</v>
      </c>
      <c r="B3457" t="b">
        <v>0</v>
      </c>
      <c r="D3457" t="b">
        <v>0</v>
      </c>
      <c r="E3457" s="1">
        <v>44246</v>
      </c>
      <c r="F3457" t="b">
        <v>1</v>
      </c>
      <c r="G3457" t="s">
        <v>40</v>
      </c>
      <c r="H3457" t="b">
        <v>0</v>
      </c>
      <c r="I3457" s="2">
        <v>43937.774780092594</v>
      </c>
      <c r="J3457" t="b">
        <v>0</v>
      </c>
      <c r="K3457" t="b">
        <v>0</v>
      </c>
      <c r="L3457" t="s">
        <v>633</v>
      </c>
      <c r="M3457">
        <v>1</v>
      </c>
      <c r="N3457">
        <v>2021</v>
      </c>
      <c r="O3457" t="s">
        <v>34</v>
      </c>
      <c r="P3457" t="s">
        <v>34</v>
      </c>
      <c r="Q3457" t="s">
        <v>49</v>
      </c>
      <c r="R3457" t="s">
        <v>40</v>
      </c>
      <c r="S3457" s="2">
        <v>44364.756863425922</v>
      </c>
      <c r="U3457" s="2">
        <v>44246.821921296294</v>
      </c>
      <c r="V3457" t="b">
        <v>0</v>
      </c>
      <c r="W3457" t="s">
        <v>121</v>
      </c>
      <c r="X3457" t="s">
        <v>3343</v>
      </c>
      <c r="Z3457" t="b">
        <v>0</v>
      </c>
      <c r="AA3457" t="s">
        <v>40</v>
      </c>
      <c r="AB3457" t="s">
        <v>38</v>
      </c>
      <c r="AC3457" t="b">
        <v>0</v>
      </c>
      <c r="AD3457" t="b">
        <v>0</v>
      </c>
      <c r="AE3457" s="3">
        <v>6500</v>
      </c>
      <c r="AF3457" s="3">
        <v>0</v>
      </c>
    </row>
    <row r="3458" spans="1:32" x14ac:dyDescent="0.3">
      <c r="A3458" t="s">
        <v>191</v>
      </c>
      <c r="B3458" t="b">
        <v>0</v>
      </c>
      <c r="D3458" t="b">
        <v>0</v>
      </c>
      <c r="E3458" s="1">
        <v>44247</v>
      </c>
      <c r="F3458" t="b">
        <v>1</v>
      </c>
      <c r="G3458" t="s">
        <v>159</v>
      </c>
      <c r="H3458" t="b">
        <v>0</v>
      </c>
      <c r="I3458" s="2">
        <v>44216.740289351852</v>
      </c>
      <c r="J3458" t="b">
        <v>0</v>
      </c>
      <c r="K3458" t="b">
        <v>0</v>
      </c>
      <c r="L3458" t="s">
        <v>633</v>
      </c>
      <c r="M3458">
        <v>1</v>
      </c>
      <c r="N3458">
        <v>2021</v>
      </c>
      <c r="O3458" t="s">
        <v>34</v>
      </c>
      <c r="P3458" t="s">
        <v>34</v>
      </c>
      <c r="Q3458" t="s">
        <v>120</v>
      </c>
      <c r="R3458" t="s">
        <v>87</v>
      </c>
      <c r="S3458" s="2">
        <v>44297.83829861111</v>
      </c>
      <c r="U3458" s="2">
        <v>44231.909618055557</v>
      </c>
      <c r="V3458" t="b">
        <v>0</v>
      </c>
      <c r="W3458" t="s">
        <v>121</v>
      </c>
      <c r="X3458" t="s">
        <v>2967</v>
      </c>
      <c r="Z3458" t="b">
        <v>0</v>
      </c>
      <c r="AA3458" t="s">
        <v>159</v>
      </c>
      <c r="AB3458" t="s">
        <v>38</v>
      </c>
      <c r="AC3458" t="b">
        <v>0</v>
      </c>
      <c r="AD3458" t="b">
        <v>0</v>
      </c>
      <c r="AE3458" s="3">
        <v>26850</v>
      </c>
      <c r="AF3458" s="3">
        <v>0</v>
      </c>
    </row>
    <row r="3459" spans="1:32" x14ac:dyDescent="0.3">
      <c r="A3459" t="s">
        <v>4593</v>
      </c>
      <c r="B3459" t="b">
        <v>0</v>
      </c>
      <c r="D3459" t="b">
        <v>0</v>
      </c>
      <c r="E3459" s="1">
        <v>44249</v>
      </c>
      <c r="F3459" t="b">
        <v>1</v>
      </c>
      <c r="G3459" t="s">
        <v>159</v>
      </c>
      <c r="H3459" t="b">
        <v>0</v>
      </c>
      <c r="I3459" s="2">
        <v>44249.856516203705</v>
      </c>
      <c r="J3459" t="b">
        <v>0</v>
      </c>
      <c r="K3459" t="b">
        <v>0</v>
      </c>
      <c r="L3459" t="s">
        <v>633</v>
      </c>
      <c r="M3459">
        <v>1</v>
      </c>
      <c r="N3459">
        <v>2021</v>
      </c>
      <c r="O3459" t="s">
        <v>5</v>
      </c>
      <c r="P3459" t="s">
        <v>5</v>
      </c>
      <c r="Q3459" t="s">
        <v>120</v>
      </c>
      <c r="R3459" t="s">
        <v>87</v>
      </c>
      <c r="S3459" s="2">
        <v>44296.95826388889</v>
      </c>
      <c r="V3459" t="b">
        <v>0</v>
      </c>
      <c r="W3459" t="s">
        <v>45</v>
      </c>
      <c r="X3459" t="s">
        <v>4594</v>
      </c>
      <c r="Z3459" t="b">
        <v>0</v>
      </c>
      <c r="AA3459" t="s">
        <v>159</v>
      </c>
      <c r="AB3459" t="s">
        <v>42</v>
      </c>
      <c r="AC3459" t="b">
        <v>0</v>
      </c>
      <c r="AD3459" t="b">
        <v>1</v>
      </c>
      <c r="AE3459" s="3">
        <v>8986</v>
      </c>
      <c r="AF3459" s="3">
        <v>8986</v>
      </c>
    </row>
    <row r="3460" spans="1:32" x14ac:dyDescent="0.3">
      <c r="A3460" t="s">
        <v>2657</v>
      </c>
      <c r="B3460" t="b">
        <v>0</v>
      </c>
      <c r="D3460" t="b">
        <v>0</v>
      </c>
      <c r="E3460" s="1">
        <v>44250</v>
      </c>
      <c r="F3460" t="b">
        <v>1</v>
      </c>
      <c r="G3460" t="s">
        <v>159</v>
      </c>
      <c r="H3460" t="b">
        <v>0</v>
      </c>
      <c r="I3460" s="2">
        <v>44148.662986111114</v>
      </c>
      <c r="J3460" t="b">
        <v>0</v>
      </c>
      <c r="K3460" t="b">
        <v>0</v>
      </c>
      <c r="L3460" t="s">
        <v>633</v>
      </c>
      <c r="M3460">
        <v>1</v>
      </c>
      <c r="N3460">
        <v>2021</v>
      </c>
      <c r="O3460" t="s">
        <v>5</v>
      </c>
      <c r="P3460" t="s">
        <v>5</v>
      </c>
      <c r="Q3460" t="s">
        <v>120</v>
      </c>
      <c r="R3460" t="s">
        <v>87</v>
      </c>
      <c r="S3460" s="2">
        <v>44296.95826388889</v>
      </c>
      <c r="U3460" s="2">
        <v>44253.749027777776</v>
      </c>
      <c r="V3460" t="b">
        <v>0</v>
      </c>
      <c r="W3460" t="s">
        <v>45</v>
      </c>
      <c r="X3460" t="s">
        <v>4517</v>
      </c>
      <c r="Z3460" t="b">
        <v>0</v>
      </c>
      <c r="AA3460" t="s">
        <v>159</v>
      </c>
      <c r="AB3460" t="s">
        <v>42</v>
      </c>
      <c r="AC3460" t="b">
        <v>0</v>
      </c>
      <c r="AD3460" t="b">
        <v>1</v>
      </c>
      <c r="AE3460" s="3">
        <v>12000</v>
      </c>
      <c r="AF3460" s="3">
        <v>12000</v>
      </c>
    </row>
    <row r="3461" spans="1:32" x14ac:dyDescent="0.3">
      <c r="A3461" t="s">
        <v>874</v>
      </c>
      <c r="B3461" t="b">
        <v>0</v>
      </c>
      <c r="D3461" t="b">
        <v>0</v>
      </c>
      <c r="E3461" s="1">
        <v>44250</v>
      </c>
      <c r="F3461" t="b">
        <v>1</v>
      </c>
      <c r="G3461" t="s">
        <v>159</v>
      </c>
      <c r="H3461" t="b">
        <v>0</v>
      </c>
      <c r="I3461" s="2">
        <v>44245.08116898148</v>
      </c>
      <c r="J3461" t="b">
        <v>0</v>
      </c>
      <c r="K3461" t="b">
        <v>0</v>
      </c>
      <c r="L3461" t="s">
        <v>633</v>
      </c>
      <c r="M3461">
        <v>1</v>
      </c>
      <c r="N3461">
        <v>2021</v>
      </c>
      <c r="O3461" t="s">
        <v>5</v>
      </c>
      <c r="P3461" t="s">
        <v>5</v>
      </c>
      <c r="Q3461" t="s">
        <v>120</v>
      </c>
      <c r="R3461" t="s">
        <v>87</v>
      </c>
      <c r="S3461" s="2">
        <v>44296.95826388889</v>
      </c>
      <c r="U3461" s="2">
        <v>44250.664548611108</v>
      </c>
      <c r="V3461" t="b">
        <v>0</v>
      </c>
      <c r="W3461" t="s">
        <v>45</v>
      </c>
      <c r="X3461" t="s">
        <v>4518</v>
      </c>
      <c r="Z3461" t="b">
        <v>0</v>
      </c>
      <c r="AA3461" t="s">
        <v>159</v>
      </c>
      <c r="AB3461" t="s">
        <v>42</v>
      </c>
      <c r="AC3461" t="b">
        <v>0</v>
      </c>
      <c r="AD3461" t="b">
        <v>1</v>
      </c>
      <c r="AE3461" s="3">
        <v>22800</v>
      </c>
      <c r="AF3461" s="3">
        <v>22800</v>
      </c>
    </row>
    <row r="3462" spans="1:32" x14ac:dyDescent="0.3">
      <c r="A3462" t="s">
        <v>3054</v>
      </c>
      <c r="B3462" t="b">
        <v>0</v>
      </c>
      <c r="D3462" t="b">
        <v>0</v>
      </c>
      <c r="E3462" s="1">
        <v>44250</v>
      </c>
      <c r="F3462" t="b">
        <v>1</v>
      </c>
      <c r="G3462" t="s">
        <v>159</v>
      </c>
      <c r="H3462" t="b">
        <v>0</v>
      </c>
      <c r="I3462" s="2">
        <v>44229.745428240742</v>
      </c>
      <c r="J3462" t="b">
        <v>0</v>
      </c>
      <c r="K3462" t="b">
        <v>0</v>
      </c>
      <c r="L3462" t="s">
        <v>633</v>
      </c>
      <c r="M3462">
        <v>1</v>
      </c>
      <c r="N3462">
        <v>2021</v>
      </c>
      <c r="O3462" t="s">
        <v>5</v>
      </c>
      <c r="P3462" t="s">
        <v>5</v>
      </c>
      <c r="R3462" t="s">
        <v>87</v>
      </c>
      <c r="S3462" s="2">
        <v>44296.95826388889</v>
      </c>
      <c r="U3462" s="2">
        <v>44250.851388888892</v>
      </c>
      <c r="V3462" t="b">
        <v>0</v>
      </c>
      <c r="W3462" t="s">
        <v>37</v>
      </c>
      <c r="X3462" t="s">
        <v>4568</v>
      </c>
      <c r="Z3462" t="b">
        <v>0</v>
      </c>
      <c r="AA3462" t="s">
        <v>159</v>
      </c>
      <c r="AB3462" t="s">
        <v>42</v>
      </c>
      <c r="AC3462" t="b">
        <v>0</v>
      </c>
      <c r="AD3462" t="b">
        <v>1</v>
      </c>
      <c r="AE3462" s="3">
        <v>1450</v>
      </c>
      <c r="AF3462" s="3">
        <v>1450</v>
      </c>
    </row>
    <row r="3463" spans="1:32" x14ac:dyDescent="0.3">
      <c r="A3463" t="s">
        <v>1383</v>
      </c>
      <c r="B3463" t="b">
        <v>0</v>
      </c>
      <c r="D3463" t="b">
        <v>0</v>
      </c>
      <c r="E3463" s="1">
        <v>44251</v>
      </c>
      <c r="F3463" t="b">
        <v>1</v>
      </c>
      <c r="G3463" t="s">
        <v>159</v>
      </c>
      <c r="H3463" t="b">
        <v>0</v>
      </c>
      <c r="I3463" s="2">
        <v>44251.826747685183</v>
      </c>
      <c r="J3463" t="b">
        <v>0</v>
      </c>
      <c r="K3463" t="b">
        <v>0</v>
      </c>
      <c r="L3463" t="s">
        <v>633</v>
      </c>
      <c r="M3463">
        <v>1</v>
      </c>
      <c r="N3463">
        <v>2021</v>
      </c>
      <c r="O3463" t="s">
        <v>5</v>
      </c>
      <c r="P3463" t="s">
        <v>5</v>
      </c>
      <c r="Q3463" t="s">
        <v>120</v>
      </c>
      <c r="R3463" t="s">
        <v>87</v>
      </c>
      <c r="S3463" s="2">
        <v>44297.8278587963</v>
      </c>
      <c r="V3463" t="b">
        <v>0</v>
      </c>
      <c r="W3463" t="s">
        <v>83</v>
      </c>
      <c r="X3463" t="s">
        <v>4582</v>
      </c>
      <c r="Z3463" t="b">
        <v>0</v>
      </c>
      <c r="AA3463" t="s">
        <v>109</v>
      </c>
      <c r="AB3463" t="s">
        <v>42</v>
      </c>
      <c r="AC3463" t="b">
        <v>0</v>
      </c>
      <c r="AD3463" t="b">
        <v>1</v>
      </c>
      <c r="AE3463" s="3">
        <v>26913</v>
      </c>
      <c r="AF3463" s="3">
        <v>26913</v>
      </c>
    </row>
    <row r="3464" spans="1:32" x14ac:dyDescent="0.3">
      <c r="A3464" t="s">
        <v>987</v>
      </c>
      <c r="B3464" t="b">
        <v>0</v>
      </c>
      <c r="D3464" t="b">
        <v>0</v>
      </c>
      <c r="E3464" s="1">
        <v>44251</v>
      </c>
      <c r="F3464" t="b">
        <v>1</v>
      </c>
      <c r="G3464" t="s">
        <v>159</v>
      </c>
      <c r="H3464" t="b">
        <v>0</v>
      </c>
      <c r="I3464" s="2">
        <v>44209.725162037037</v>
      </c>
      <c r="J3464" t="b">
        <v>0</v>
      </c>
      <c r="K3464" t="b">
        <v>0</v>
      </c>
      <c r="L3464" t="s">
        <v>633</v>
      </c>
      <c r="M3464">
        <v>1</v>
      </c>
      <c r="N3464">
        <v>2021</v>
      </c>
      <c r="O3464" t="s">
        <v>5</v>
      </c>
      <c r="P3464" t="s">
        <v>5</v>
      </c>
      <c r="Q3464" t="s">
        <v>110</v>
      </c>
      <c r="R3464" t="s">
        <v>87</v>
      </c>
      <c r="S3464" s="2">
        <v>44296.95826388889</v>
      </c>
      <c r="U3464" s="2">
        <v>44251.693344907406</v>
      </c>
      <c r="V3464" t="b">
        <v>0</v>
      </c>
      <c r="W3464" t="s">
        <v>37</v>
      </c>
      <c r="X3464" t="s">
        <v>4618</v>
      </c>
      <c r="Z3464" t="b">
        <v>0</v>
      </c>
      <c r="AA3464" t="s">
        <v>159</v>
      </c>
      <c r="AB3464" t="s">
        <v>42</v>
      </c>
      <c r="AC3464" t="b">
        <v>0</v>
      </c>
      <c r="AD3464" t="b">
        <v>1</v>
      </c>
      <c r="AE3464" s="3">
        <v>8950</v>
      </c>
      <c r="AF3464" s="3">
        <v>8950</v>
      </c>
    </row>
    <row r="3465" spans="1:32" x14ac:dyDescent="0.3">
      <c r="A3465" t="s">
        <v>3353</v>
      </c>
      <c r="B3465" t="b">
        <v>0</v>
      </c>
      <c r="D3465" t="b">
        <v>0</v>
      </c>
      <c r="E3465" s="1">
        <v>44252</v>
      </c>
      <c r="F3465" t="b">
        <v>1</v>
      </c>
      <c r="G3465" t="s">
        <v>40</v>
      </c>
      <c r="H3465" t="b">
        <v>0</v>
      </c>
      <c r="I3465" s="2">
        <v>44246.658194444448</v>
      </c>
      <c r="J3465" t="b">
        <v>0</v>
      </c>
      <c r="K3465" t="b">
        <v>0</v>
      </c>
      <c r="L3465" t="s">
        <v>633</v>
      </c>
      <c r="M3465">
        <v>1</v>
      </c>
      <c r="N3465">
        <v>2021</v>
      </c>
      <c r="O3465" t="s">
        <v>34</v>
      </c>
      <c r="P3465" t="s">
        <v>34</v>
      </c>
      <c r="Q3465" t="s">
        <v>64</v>
      </c>
      <c r="R3465" t="s">
        <v>40</v>
      </c>
      <c r="S3465" s="2">
        <v>44364.755150462966</v>
      </c>
      <c r="U3465" s="2">
        <v>44256.603252314817</v>
      </c>
      <c r="V3465" t="b">
        <v>0</v>
      </c>
      <c r="W3465" t="s">
        <v>121</v>
      </c>
      <c r="X3465" t="s">
        <v>3354</v>
      </c>
      <c r="Z3465" t="b">
        <v>0</v>
      </c>
      <c r="AA3465" t="s">
        <v>40</v>
      </c>
      <c r="AB3465" t="s">
        <v>38</v>
      </c>
      <c r="AC3465" t="b">
        <v>0</v>
      </c>
      <c r="AD3465" t="b">
        <v>0</v>
      </c>
      <c r="AE3465" s="3">
        <v>32500</v>
      </c>
      <c r="AF3465" s="3">
        <v>0</v>
      </c>
    </row>
    <row r="3466" spans="1:32" x14ac:dyDescent="0.3">
      <c r="A3466" t="s">
        <v>1037</v>
      </c>
      <c r="B3466" t="b">
        <v>0</v>
      </c>
      <c r="D3466" t="b">
        <v>0</v>
      </c>
      <c r="E3466" s="1">
        <v>44252</v>
      </c>
      <c r="F3466" t="b">
        <v>1</v>
      </c>
      <c r="G3466" t="s">
        <v>159</v>
      </c>
      <c r="H3466" t="b">
        <v>0</v>
      </c>
      <c r="I3466" s="2">
        <v>44221.942256944443</v>
      </c>
      <c r="J3466" t="b">
        <v>0</v>
      </c>
      <c r="K3466" t="b">
        <v>0</v>
      </c>
      <c r="L3466" t="s">
        <v>633</v>
      </c>
      <c r="M3466">
        <v>1</v>
      </c>
      <c r="N3466">
        <v>2021</v>
      </c>
      <c r="O3466" t="s">
        <v>5</v>
      </c>
      <c r="P3466" t="s">
        <v>5</v>
      </c>
      <c r="Q3466" t="s">
        <v>120</v>
      </c>
      <c r="R3466" t="s">
        <v>87</v>
      </c>
      <c r="S3466" s="2">
        <v>44296.95826388889</v>
      </c>
      <c r="U3466" s="2">
        <v>44252.587291666663</v>
      </c>
      <c r="V3466" t="b">
        <v>0</v>
      </c>
      <c r="W3466" t="s">
        <v>98</v>
      </c>
      <c r="X3466" t="s">
        <v>4624</v>
      </c>
      <c r="Z3466" t="b">
        <v>0</v>
      </c>
      <c r="AA3466" t="s">
        <v>159</v>
      </c>
      <c r="AB3466" t="s">
        <v>42</v>
      </c>
      <c r="AC3466" t="b">
        <v>0</v>
      </c>
      <c r="AD3466" t="b">
        <v>1</v>
      </c>
      <c r="AE3466" s="3">
        <v>11000</v>
      </c>
      <c r="AF3466" s="3">
        <v>11000</v>
      </c>
    </row>
    <row r="3467" spans="1:32" x14ac:dyDescent="0.3">
      <c r="A3467" t="s">
        <v>2129</v>
      </c>
      <c r="B3467" t="b">
        <v>0</v>
      </c>
      <c r="D3467" t="b">
        <v>0</v>
      </c>
      <c r="E3467" s="1">
        <v>44252</v>
      </c>
      <c r="F3467" t="b">
        <v>1</v>
      </c>
      <c r="G3467" t="s">
        <v>1332</v>
      </c>
      <c r="H3467" t="b">
        <v>1</v>
      </c>
      <c r="I3467" s="2">
        <v>44238.999942129631</v>
      </c>
      <c r="J3467" t="b">
        <v>0</v>
      </c>
      <c r="K3467" t="b">
        <v>0</v>
      </c>
      <c r="L3467" t="s">
        <v>633</v>
      </c>
      <c r="M3467">
        <v>1</v>
      </c>
      <c r="N3467">
        <v>2021</v>
      </c>
      <c r="O3467" t="s">
        <v>5</v>
      </c>
      <c r="P3467" t="s">
        <v>5</v>
      </c>
      <c r="Q3467" t="s">
        <v>120</v>
      </c>
      <c r="R3467" t="s">
        <v>87</v>
      </c>
      <c r="S3467" s="2">
        <v>44296.95826388889</v>
      </c>
      <c r="U3467" s="2">
        <v>44253.006782407407</v>
      </c>
      <c r="V3467" t="b">
        <v>0</v>
      </c>
      <c r="W3467" t="s">
        <v>1252</v>
      </c>
      <c r="X3467" t="s">
        <v>5150</v>
      </c>
      <c r="Z3467" t="b">
        <v>0</v>
      </c>
      <c r="AA3467" t="s">
        <v>1332</v>
      </c>
      <c r="AB3467" t="s">
        <v>42</v>
      </c>
      <c r="AC3467" t="b">
        <v>0</v>
      </c>
      <c r="AD3467" t="b">
        <v>1</v>
      </c>
      <c r="AE3467" s="3">
        <v>6250</v>
      </c>
      <c r="AF3467" s="3">
        <v>6250</v>
      </c>
    </row>
    <row r="3468" spans="1:32" x14ac:dyDescent="0.3">
      <c r="A3468" t="s">
        <v>2602</v>
      </c>
      <c r="B3468" t="b">
        <v>1</v>
      </c>
      <c r="D3468" t="b">
        <v>0</v>
      </c>
      <c r="E3468" s="1">
        <v>44252</v>
      </c>
      <c r="F3468" t="b">
        <v>1</v>
      </c>
      <c r="G3468" t="s">
        <v>159</v>
      </c>
      <c r="H3468" t="b">
        <v>1</v>
      </c>
      <c r="I3468" s="2">
        <v>43754.601203703707</v>
      </c>
      <c r="J3468" t="b">
        <v>0</v>
      </c>
      <c r="K3468" t="b">
        <v>0</v>
      </c>
      <c r="L3468" t="s">
        <v>633</v>
      </c>
      <c r="M3468">
        <v>1</v>
      </c>
      <c r="N3468">
        <v>2021</v>
      </c>
      <c r="O3468" t="s">
        <v>5</v>
      </c>
      <c r="P3468" t="s">
        <v>5</v>
      </c>
      <c r="Q3468" t="s">
        <v>120</v>
      </c>
      <c r="R3468" t="s">
        <v>87</v>
      </c>
      <c r="S3468" s="2">
        <v>44296.95826388889</v>
      </c>
      <c r="U3468" s="2">
        <v>44253.179976851854</v>
      </c>
      <c r="V3468" t="b">
        <v>0</v>
      </c>
      <c r="W3468" t="s">
        <v>37</v>
      </c>
      <c r="X3468" t="s">
        <v>5913</v>
      </c>
      <c r="Z3468" t="b">
        <v>0</v>
      </c>
      <c r="AA3468" t="s">
        <v>1223</v>
      </c>
      <c r="AB3468" t="s">
        <v>42</v>
      </c>
      <c r="AC3468" t="b">
        <v>0</v>
      </c>
      <c r="AD3468" t="b">
        <v>1</v>
      </c>
      <c r="AE3468" s="3">
        <v>163760</v>
      </c>
      <c r="AF3468" s="3">
        <v>163760</v>
      </c>
    </row>
    <row r="3469" spans="1:32" x14ac:dyDescent="0.3">
      <c r="A3469" t="s">
        <v>514</v>
      </c>
      <c r="B3469" t="b">
        <v>0</v>
      </c>
      <c r="D3469" t="b">
        <v>0</v>
      </c>
      <c r="E3469" s="1">
        <v>44253</v>
      </c>
      <c r="F3469" t="b">
        <v>1</v>
      </c>
      <c r="G3469" t="s">
        <v>150</v>
      </c>
      <c r="H3469" t="b">
        <v>1</v>
      </c>
      <c r="I3469" s="2">
        <v>43669.991875</v>
      </c>
      <c r="J3469" t="b">
        <v>0</v>
      </c>
      <c r="K3469" t="b">
        <v>0</v>
      </c>
      <c r="L3469" t="s">
        <v>633</v>
      </c>
      <c r="M3469">
        <v>1</v>
      </c>
      <c r="N3469">
        <v>2021</v>
      </c>
      <c r="O3469" t="s">
        <v>34</v>
      </c>
      <c r="P3469" t="s">
        <v>34</v>
      </c>
      <c r="Q3469" t="s">
        <v>110</v>
      </c>
      <c r="R3469" t="s">
        <v>87</v>
      </c>
      <c r="S3469" s="2">
        <v>44297.83829861111</v>
      </c>
      <c r="U3469" s="2">
        <v>44186.652118055557</v>
      </c>
      <c r="V3469" t="b">
        <v>0</v>
      </c>
      <c r="W3469" t="s">
        <v>121</v>
      </c>
      <c r="X3469" t="s">
        <v>4463</v>
      </c>
      <c r="Z3469" t="b">
        <v>0</v>
      </c>
      <c r="AA3469" t="s">
        <v>123</v>
      </c>
      <c r="AB3469" t="s">
        <v>38</v>
      </c>
      <c r="AC3469" t="b">
        <v>1</v>
      </c>
      <c r="AD3469" t="b">
        <v>0</v>
      </c>
      <c r="AE3469" s="3">
        <v>90775</v>
      </c>
      <c r="AF3469" s="3">
        <v>0</v>
      </c>
    </row>
    <row r="3470" spans="1:32" x14ac:dyDescent="0.3">
      <c r="A3470" t="s">
        <v>3054</v>
      </c>
      <c r="B3470" t="b">
        <v>0</v>
      </c>
      <c r="D3470" t="b">
        <v>0</v>
      </c>
      <c r="E3470" s="1">
        <v>44253</v>
      </c>
      <c r="F3470" t="b">
        <v>1</v>
      </c>
      <c r="G3470" t="s">
        <v>159</v>
      </c>
      <c r="H3470" t="b">
        <v>0</v>
      </c>
      <c r="I3470" s="2">
        <v>44250.60528935185</v>
      </c>
      <c r="J3470" t="b">
        <v>0</v>
      </c>
      <c r="K3470" t="b">
        <v>0</v>
      </c>
      <c r="L3470" t="s">
        <v>633</v>
      </c>
      <c r="M3470">
        <v>1</v>
      </c>
      <c r="N3470">
        <v>2021</v>
      </c>
      <c r="O3470" t="s">
        <v>5</v>
      </c>
      <c r="P3470" t="s">
        <v>5</v>
      </c>
      <c r="Q3470" t="s">
        <v>120</v>
      </c>
      <c r="R3470" t="s">
        <v>87</v>
      </c>
      <c r="S3470" s="2">
        <v>44296.95826388889</v>
      </c>
      <c r="U3470" s="2">
        <v>44253.636550925927</v>
      </c>
      <c r="V3470" t="b">
        <v>0</v>
      </c>
      <c r="W3470" t="s">
        <v>37</v>
      </c>
      <c r="X3470" t="s">
        <v>4571</v>
      </c>
      <c r="Z3470" t="b">
        <v>0</v>
      </c>
      <c r="AA3470" t="s">
        <v>159</v>
      </c>
      <c r="AB3470" t="s">
        <v>42</v>
      </c>
      <c r="AC3470" t="b">
        <v>0</v>
      </c>
      <c r="AD3470" t="b">
        <v>1</v>
      </c>
      <c r="AE3470" s="3">
        <v>725</v>
      </c>
      <c r="AF3470" s="3">
        <v>725</v>
      </c>
    </row>
    <row r="3471" spans="1:32" x14ac:dyDescent="0.3">
      <c r="A3471" t="s">
        <v>5087</v>
      </c>
      <c r="B3471" t="b">
        <v>0</v>
      </c>
      <c r="D3471" t="b">
        <v>0</v>
      </c>
      <c r="E3471" s="1">
        <v>44253</v>
      </c>
      <c r="F3471" t="b">
        <v>1</v>
      </c>
      <c r="G3471" t="s">
        <v>40</v>
      </c>
      <c r="H3471" t="b">
        <v>0</v>
      </c>
      <c r="I3471" s="2">
        <v>44253.927789351852</v>
      </c>
      <c r="J3471" t="b">
        <v>0</v>
      </c>
      <c r="K3471" t="b">
        <v>0</v>
      </c>
      <c r="L3471" t="s">
        <v>633</v>
      </c>
      <c r="M3471">
        <v>1</v>
      </c>
      <c r="N3471">
        <v>2021</v>
      </c>
      <c r="O3471" t="s">
        <v>5</v>
      </c>
      <c r="P3471" t="s">
        <v>5</v>
      </c>
      <c r="Q3471" t="s">
        <v>49</v>
      </c>
      <c r="R3471" t="s">
        <v>87</v>
      </c>
      <c r="S3471" s="2">
        <v>44297.838888888888</v>
      </c>
      <c r="V3471" t="b">
        <v>0</v>
      </c>
      <c r="W3471" t="s">
        <v>121</v>
      </c>
      <c r="X3471" t="s">
        <v>5088</v>
      </c>
      <c r="Z3471" t="b">
        <v>0</v>
      </c>
      <c r="AA3471" t="s">
        <v>51</v>
      </c>
      <c r="AB3471" t="s">
        <v>42</v>
      </c>
      <c r="AC3471" t="b">
        <v>0</v>
      </c>
      <c r="AD3471" t="b">
        <v>1</v>
      </c>
      <c r="AE3471" s="3">
        <v>2531.25</v>
      </c>
      <c r="AF3471" s="3">
        <v>2531.25</v>
      </c>
    </row>
    <row r="3472" spans="1:32" x14ac:dyDescent="0.3">
      <c r="A3472" t="s">
        <v>160</v>
      </c>
      <c r="B3472" t="b">
        <v>0</v>
      </c>
      <c r="D3472" t="b">
        <v>0</v>
      </c>
      <c r="E3472" s="1">
        <v>44255</v>
      </c>
      <c r="F3472" t="b">
        <v>1</v>
      </c>
      <c r="G3472" t="s">
        <v>159</v>
      </c>
      <c r="H3472" t="b">
        <v>1</v>
      </c>
      <c r="I3472" s="2">
        <v>43522.645509259259</v>
      </c>
      <c r="J3472" t="b">
        <v>0</v>
      </c>
      <c r="K3472" t="b">
        <v>0</v>
      </c>
      <c r="L3472" t="s">
        <v>633</v>
      </c>
      <c r="M3472">
        <v>1</v>
      </c>
      <c r="N3472">
        <v>2021</v>
      </c>
      <c r="O3472" t="s">
        <v>34</v>
      </c>
      <c r="P3472" t="s">
        <v>34</v>
      </c>
      <c r="Q3472" t="s">
        <v>120</v>
      </c>
      <c r="R3472" t="s">
        <v>87</v>
      </c>
      <c r="S3472" s="2">
        <v>44296.959062499998</v>
      </c>
      <c r="U3472" s="2">
        <v>44207.650138888886</v>
      </c>
      <c r="V3472" t="b">
        <v>0</v>
      </c>
      <c r="W3472" t="s">
        <v>37</v>
      </c>
      <c r="X3472" t="s">
        <v>3993</v>
      </c>
      <c r="Z3472" t="b">
        <v>0</v>
      </c>
      <c r="AA3472" t="s">
        <v>123</v>
      </c>
      <c r="AB3472" t="s">
        <v>38</v>
      </c>
      <c r="AC3472" t="b">
        <v>0</v>
      </c>
      <c r="AD3472" t="b">
        <v>0</v>
      </c>
      <c r="AE3472" s="3">
        <v>85725</v>
      </c>
      <c r="AF3472" s="3">
        <v>0</v>
      </c>
    </row>
    <row r="3473" spans="1:32" x14ac:dyDescent="0.3">
      <c r="A3473" t="s">
        <v>1447</v>
      </c>
      <c r="B3473" t="b">
        <v>0</v>
      </c>
      <c r="D3473" t="b">
        <v>0</v>
      </c>
      <c r="E3473" s="1">
        <v>44255</v>
      </c>
      <c r="F3473" t="b">
        <v>1</v>
      </c>
      <c r="G3473" t="s">
        <v>40</v>
      </c>
      <c r="H3473" t="b">
        <v>0</v>
      </c>
      <c r="I3473" s="2">
        <v>44229.696111111109</v>
      </c>
      <c r="J3473" t="b">
        <v>0</v>
      </c>
      <c r="K3473" t="b">
        <v>0</v>
      </c>
      <c r="L3473" t="s">
        <v>633</v>
      </c>
      <c r="M3473">
        <v>1</v>
      </c>
      <c r="N3473">
        <v>2021</v>
      </c>
      <c r="O3473" t="s">
        <v>5</v>
      </c>
      <c r="P3473" t="s">
        <v>5</v>
      </c>
      <c r="Q3473" t="s">
        <v>49</v>
      </c>
      <c r="R3473" t="s">
        <v>87</v>
      </c>
      <c r="S3473" s="2">
        <v>44297.838888888888</v>
      </c>
      <c r="U3473" s="2">
        <v>44235.627083333333</v>
      </c>
      <c r="V3473" t="b">
        <v>0</v>
      </c>
      <c r="W3473" t="s">
        <v>121</v>
      </c>
      <c r="X3473" t="s">
        <v>5072</v>
      </c>
      <c r="Z3473" t="b">
        <v>0</v>
      </c>
      <c r="AA3473" t="s">
        <v>194</v>
      </c>
      <c r="AB3473" t="s">
        <v>42</v>
      </c>
      <c r="AC3473" t="b">
        <v>0</v>
      </c>
      <c r="AD3473" t="b">
        <v>1</v>
      </c>
      <c r="AE3473" s="3">
        <v>39000</v>
      </c>
      <c r="AF3473" s="3">
        <v>39000</v>
      </c>
    </row>
    <row r="3474" spans="1:32" x14ac:dyDescent="0.3">
      <c r="A3474" t="s">
        <v>1327</v>
      </c>
      <c r="B3474" t="b">
        <v>0</v>
      </c>
      <c r="D3474" t="b">
        <v>0</v>
      </c>
      <c r="E3474" s="1">
        <v>44256</v>
      </c>
      <c r="F3474" t="b">
        <v>1</v>
      </c>
      <c r="G3474" t="s">
        <v>159</v>
      </c>
      <c r="H3474" t="b">
        <v>0</v>
      </c>
      <c r="I3474" s="2">
        <v>44249.997013888889</v>
      </c>
      <c r="J3474" t="b">
        <v>0</v>
      </c>
      <c r="K3474" t="b">
        <v>0</v>
      </c>
      <c r="L3474" t="s">
        <v>633</v>
      </c>
      <c r="M3474">
        <v>1</v>
      </c>
      <c r="N3474">
        <v>2021</v>
      </c>
      <c r="O3474" t="s">
        <v>5</v>
      </c>
      <c r="P3474" t="s">
        <v>5</v>
      </c>
      <c r="Q3474" t="s">
        <v>120</v>
      </c>
      <c r="R3474" t="s">
        <v>87</v>
      </c>
      <c r="S3474" s="2">
        <v>44296.95826388889</v>
      </c>
      <c r="U3474" s="2">
        <v>44256.694212962961</v>
      </c>
      <c r="V3474" t="b">
        <v>0</v>
      </c>
      <c r="W3474" t="s">
        <v>45</v>
      </c>
      <c r="X3474" t="s">
        <v>4503</v>
      </c>
      <c r="Z3474" t="b">
        <v>0</v>
      </c>
      <c r="AA3474" t="s">
        <v>159</v>
      </c>
      <c r="AB3474" t="s">
        <v>42</v>
      </c>
      <c r="AC3474" t="b">
        <v>0</v>
      </c>
      <c r="AD3474" t="b">
        <v>1</v>
      </c>
      <c r="AE3474" s="3">
        <v>451</v>
      </c>
      <c r="AF3474" s="3">
        <v>451</v>
      </c>
    </row>
    <row r="3475" spans="1:32" x14ac:dyDescent="0.3">
      <c r="A3475" t="s">
        <v>1329</v>
      </c>
      <c r="B3475" t="b">
        <v>0</v>
      </c>
      <c r="D3475" t="b">
        <v>0</v>
      </c>
      <c r="E3475" s="1">
        <v>44257</v>
      </c>
      <c r="F3475" t="b">
        <v>1</v>
      </c>
      <c r="G3475" t="s">
        <v>159</v>
      </c>
      <c r="H3475" t="b">
        <v>0</v>
      </c>
      <c r="I3475" s="2">
        <v>44250.021493055552</v>
      </c>
      <c r="J3475" t="b">
        <v>0</v>
      </c>
      <c r="K3475" t="b">
        <v>0</v>
      </c>
      <c r="L3475" t="s">
        <v>633</v>
      </c>
      <c r="M3475">
        <v>1</v>
      </c>
      <c r="N3475">
        <v>2021</v>
      </c>
      <c r="O3475" t="s">
        <v>5</v>
      </c>
      <c r="P3475" t="s">
        <v>5</v>
      </c>
      <c r="Q3475" t="s">
        <v>120</v>
      </c>
      <c r="R3475" t="s">
        <v>87</v>
      </c>
      <c r="S3475" s="2">
        <v>44296.95826388889</v>
      </c>
      <c r="U3475" s="2">
        <v>44257.780671296299</v>
      </c>
      <c r="V3475" t="b">
        <v>0</v>
      </c>
      <c r="W3475" t="s">
        <v>37</v>
      </c>
      <c r="X3475" t="s">
        <v>4519</v>
      </c>
      <c r="Z3475" t="b">
        <v>0</v>
      </c>
      <c r="AA3475" t="s">
        <v>159</v>
      </c>
      <c r="AB3475" t="s">
        <v>42</v>
      </c>
      <c r="AC3475" t="b">
        <v>0</v>
      </c>
      <c r="AD3475" t="b">
        <v>1</v>
      </c>
      <c r="AE3475" s="3">
        <v>45600</v>
      </c>
      <c r="AF3475" s="3">
        <v>45600</v>
      </c>
    </row>
    <row r="3476" spans="1:32" x14ac:dyDescent="0.3">
      <c r="A3476" t="s">
        <v>488</v>
      </c>
      <c r="B3476" t="b">
        <v>0</v>
      </c>
      <c r="D3476" t="b">
        <v>0</v>
      </c>
      <c r="E3476" s="1">
        <v>44257</v>
      </c>
      <c r="F3476" t="b">
        <v>1</v>
      </c>
      <c r="G3476" t="s">
        <v>159</v>
      </c>
      <c r="H3476" t="b">
        <v>0</v>
      </c>
      <c r="I3476" s="2">
        <v>44249.796469907407</v>
      </c>
      <c r="J3476" t="b">
        <v>0</v>
      </c>
      <c r="K3476" t="b">
        <v>0</v>
      </c>
      <c r="L3476" t="s">
        <v>633</v>
      </c>
      <c r="M3476">
        <v>1</v>
      </c>
      <c r="N3476">
        <v>2021</v>
      </c>
      <c r="O3476" t="s">
        <v>5</v>
      </c>
      <c r="P3476" t="s">
        <v>5</v>
      </c>
      <c r="Q3476" t="s">
        <v>120</v>
      </c>
      <c r="R3476" t="s">
        <v>87</v>
      </c>
      <c r="S3476" s="2">
        <v>44296.95826388889</v>
      </c>
      <c r="U3476" s="2">
        <v>44257.554224537038</v>
      </c>
      <c r="V3476" t="b">
        <v>0</v>
      </c>
      <c r="W3476" t="s">
        <v>37</v>
      </c>
      <c r="X3476" t="s">
        <v>4570</v>
      </c>
      <c r="Z3476" t="b">
        <v>0</v>
      </c>
      <c r="AA3476" t="s">
        <v>159</v>
      </c>
      <c r="AB3476" t="s">
        <v>42</v>
      </c>
      <c r="AC3476" t="b">
        <v>0</v>
      </c>
      <c r="AD3476" t="b">
        <v>1</v>
      </c>
      <c r="AE3476" s="3">
        <v>725</v>
      </c>
      <c r="AF3476" s="3">
        <v>725</v>
      </c>
    </row>
    <row r="3477" spans="1:32" x14ac:dyDescent="0.3">
      <c r="A3477" t="s">
        <v>2857</v>
      </c>
      <c r="B3477" t="b">
        <v>0</v>
      </c>
      <c r="D3477" t="b">
        <v>0</v>
      </c>
      <c r="E3477" s="1">
        <v>44257</v>
      </c>
      <c r="F3477" t="b">
        <v>1</v>
      </c>
      <c r="G3477" t="s">
        <v>159</v>
      </c>
      <c r="H3477" t="b">
        <v>0</v>
      </c>
      <c r="I3477" s="2">
        <v>44211.762407407405</v>
      </c>
      <c r="J3477" t="b">
        <v>0</v>
      </c>
      <c r="K3477" t="b">
        <v>0</v>
      </c>
      <c r="L3477" t="s">
        <v>633</v>
      </c>
      <c r="M3477">
        <v>1</v>
      </c>
      <c r="N3477">
        <v>2021</v>
      </c>
      <c r="O3477" t="s">
        <v>5</v>
      </c>
      <c r="P3477" t="s">
        <v>5</v>
      </c>
      <c r="Q3477" t="s">
        <v>120</v>
      </c>
      <c r="R3477" t="s">
        <v>87</v>
      </c>
      <c r="S3477" s="2">
        <v>44296.95826388889</v>
      </c>
      <c r="U3477" s="2">
        <v>44257.82675925926</v>
      </c>
      <c r="V3477" t="b">
        <v>0</v>
      </c>
      <c r="W3477" t="s">
        <v>1226</v>
      </c>
      <c r="X3477" t="s">
        <v>4619</v>
      </c>
      <c r="Z3477" t="b">
        <v>0</v>
      </c>
      <c r="AA3477" t="s">
        <v>159</v>
      </c>
      <c r="AB3477" t="s">
        <v>42</v>
      </c>
      <c r="AC3477" t="b">
        <v>0</v>
      </c>
      <c r="AD3477" t="b">
        <v>1</v>
      </c>
      <c r="AE3477" s="3">
        <v>8950</v>
      </c>
      <c r="AF3477" s="3">
        <v>8950</v>
      </c>
    </row>
    <row r="3478" spans="1:32" x14ac:dyDescent="0.3">
      <c r="A3478" t="s">
        <v>173</v>
      </c>
      <c r="B3478" t="b">
        <v>0</v>
      </c>
      <c r="D3478" t="b">
        <v>0</v>
      </c>
      <c r="E3478" s="1">
        <v>44259</v>
      </c>
      <c r="F3478" t="b">
        <v>1</v>
      </c>
      <c r="G3478" t="s">
        <v>159</v>
      </c>
      <c r="H3478" t="b">
        <v>0</v>
      </c>
      <c r="I3478" s="2">
        <v>44231.746053240742</v>
      </c>
      <c r="J3478" t="b">
        <v>0</v>
      </c>
      <c r="K3478" t="b">
        <v>0</v>
      </c>
      <c r="L3478" t="s">
        <v>633</v>
      </c>
      <c r="M3478">
        <v>1</v>
      </c>
      <c r="N3478">
        <v>2021</v>
      </c>
      <c r="O3478" t="s">
        <v>34</v>
      </c>
      <c r="P3478" t="s">
        <v>34</v>
      </c>
      <c r="Q3478" t="s">
        <v>120</v>
      </c>
      <c r="R3478" t="s">
        <v>87</v>
      </c>
      <c r="S3478" s="2">
        <v>44296.959062499998</v>
      </c>
      <c r="U3478" s="2">
        <v>44238.604629629626</v>
      </c>
      <c r="V3478" t="b">
        <v>0</v>
      </c>
      <c r="W3478" t="s">
        <v>45</v>
      </c>
      <c r="X3478" t="s">
        <v>2953</v>
      </c>
      <c r="Z3478" t="b">
        <v>0</v>
      </c>
      <c r="AA3478" t="s">
        <v>159</v>
      </c>
      <c r="AB3478" t="s">
        <v>38</v>
      </c>
      <c r="AC3478" t="b">
        <v>0</v>
      </c>
      <c r="AD3478" t="b">
        <v>0</v>
      </c>
      <c r="AE3478" s="3">
        <v>5970</v>
      </c>
      <c r="AF3478" s="3">
        <v>0</v>
      </c>
    </row>
    <row r="3479" spans="1:32" x14ac:dyDescent="0.3">
      <c r="A3479" t="s">
        <v>1302</v>
      </c>
      <c r="B3479" t="b">
        <v>0</v>
      </c>
      <c r="D3479" t="b">
        <v>0</v>
      </c>
      <c r="E3479" s="1">
        <v>44259</v>
      </c>
      <c r="F3479" t="b">
        <v>1</v>
      </c>
      <c r="G3479" t="s">
        <v>159</v>
      </c>
      <c r="H3479" t="b">
        <v>0</v>
      </c>
      <c r="I3479" s="2">
        <v>44257.699108796296</v>
      </c>
      <c r="J3479" t="b">
        <v>0</v>
      </c>
      <c r="K3479" t="b">
        <v>0</v>
      </c>
      <c r="L3479" t="s">
        <v>633</v>
      </c>
      <c r="M3479">
        <v>1</v>
      </c>
      <c r="N3479">
        <v>2021</v>
      </c>
      <c r="O3479" t="s">
        <v>5</v>
      </c>
      <c r="P3479" t="s">
        <v>5</v>
      </c>
      <c r="Q3479" t="s">
        <v>120</v>
      </c>
      <c r="R3479" t="s">
        <v>87</v>
      </c>
      <c r="S3479" s="2">
        <v>44296.95826388889</v>
      </c>
      <c r="U3479" s="2">
        <v>44259.795358796298</v>
      </c>
      <c r="V3479" t="b">
        <v>0</v>
      </c>
      <c r="W3479" t="s">
        <v>37</v>
      </c>
      <c r="X3479" t="s">
        <v>4572</v>
      </c>
      <c r="Z3479" t="b">
        <v>0</v>
      </c>
      <c r="AA3479" t="s">
        <v>159</v>
      </c>
      <c r="AB3479" t="s">
        <v>42</v>
      </c>
      <c r="AC3479" t="b">
        <v>0</v>
      </c>
      <c r="AD3479" t="b">
        <v>1</v>
      </c>
      <c r="AE3479" s="3">
        <v>7243.75</v>
      </c>
      <c r="AF3479" s="3">
        <v>7243.75</v>
      </c>
    </row>
    <row r="3480" spans="1:32" x14ac:dyDescent="0.3">
      <c r="A3480" t="s">
        <v>2784</v>
      </c>
      <c r="B3480" t="b">
        <v>0</v>
      </c>
      <c r="D3480" t="b">
        <v>0</v>
      </c>
      <c r="E3480" s="1">
        <v>44259</v>
      </c>
      <c r="F3480" t="b">
        <v>1</v>
      </c>
      <c r="G3480" t="s">
        <v>40</v>
      </c>
      <c r="H3480" t="b">
        <v>0</v>
      </c>
      <c r="I3480" s="2">
        <v>44155.695381944446</v>
      </c>
      <c r="J3480" t="b">
        <v>0</v>
      </c>
      <c r="K3480" t="b">
        <v>0</v>
      </c>
      <c r="L3480" t="s">
        <v>633</v>
      </c>
      <c r="M3480">
        <v>1</v>
      </c>
      <c r="N3480">
        <v>2021</v>
      </c>
      <c r="O3480" t="s">
        <v>5</v>
      </c>
      <c r="P3480" t="s">
        <v>5</v>
      </c>
      <c r="Q3480" t="s">
        <v>35</v>
      </c>
      <c r="R3480" t="s">
        <v>87</v>
      </c>
      <c r="S3480" s="2">
        <v>44297.838888888888</v>
      </c>
      <c r="U3480" s="2">
        <v>44260.563090277778</v>
      </c>
      <c r="V3480" t="b">
        <v>0</v>
      </c>
      <c r="W3480" t="s">
        <v>121</v>
      </c>
      <c r="X3480" t="s">
        <v>5070</v>
      </c>
      <c r="Z3480" t="b">
        <v>0</v>
      </c>
      <c r="AA3480" t="s">
        <v>194</v>
      </c>
      <c r="AB3480" t="s">
        <v>42</v>
      </c>
      <c r="AC3480" t="b">
        <v>0</v>
      </c>
      <c r="AD3480" t="b">
        <v>1</v>
      </c>
      <c r="AE3480" s="3">
        <v>148200</v>
      </c>
      <c r="AF3480" s="3">
        <v>148200</v>
      </c>
    </row>
    <row r="3481" spans="1:32" x14ac:dyDescent="0.3">
      <c r="A3481" t="s">
        <v>4287</v>
      </c>
      <c r="B3481" t="b">
        <v>0</v>
      </c>
      <c r="D3481" t="b">
        <v>0</v>
      </c>
      <c r="E3481" s="1">
        <v>44260</v>
      </c>
      <c r="F3481" t="b">
        <v>1</v>
      </c>
      <c r="G3481" t="s">
        <v>229</v>
      </c>
      <c r="H3481" t="b">
        <v>1</v>
      </c>
      <c r="I3481" s="2">
        <v>43753.894328703704</v>
      </c>
      <c r="J3481" t="b">
        <v>0</v>
      </c>
      <c r="K3481" t="b">
        <v>0</v>
      </c>
      <c r="L3481" t="s">
        <v>633</v>
      </c>
      <c r="M3481">
        <v>1</v>
      </c>
      <c r="N3481">
        <v>2021</v>
      </c>
      <c r="O3481" t="s">
        <v>34</v>
      </c>
      <c r="P3481" t="s">
        <v>34</v>
      </c>
      <c r="Q3481" t="s">
        <v>69</v>
      </c>
      <c r="R3481" t="s">
        <v>87</v>
      </c>
      <c r="S3481" s="2">
        <v>44297.838888888888</v>
      </c>
      <c r="U3481" s="2">
        <v>44261.007870370369</v>
      </c>
      <c r="V3481" t="b">
        <v>0</v>
      </c>
      <c r="W3481" t="s">
        <v>121</v>
      </c>
      <c r="X3481" t="s">
        <v>4288</v>
      </c>
      <c r="Y3481" t="s">
        <v>1253</v>
      </c>
      <c r="Z3481" t="b">
        <v>0</v>
      </c>
      <c r="AA3481" t="s">
        <v>229</v>
      </c>
      <c r="AB3481" t="s">
        <v>38</v>
      </c>
      <c r="AC3481" t="b">
        <v>0</v>
      </c>
      <c r="AD3481" t="b">
        <v>0</v>
      </c>
      <c r="AE3481" s="3">
        <v>85223.360000000001</v>
      </c>
      <c r="AF3481" s="3">
        <v>0</v>
      </c>
    </row>
    <row r="3482" spans="1:32" x14ac:dyDescent="0.3">
      <c r="A3482" t="s">
        <v>282</v>
      </c>
      <c r="B3482" t="b">
        <v>0</v>
      </c>
      <c r="D3482" t="b">
        <v>0</v>
      </c>
      <c r="E3482" s="1">
        <v>44260</v>
      </c>
      <c r="F3482" t="b">
        <v>1</v>
      </c>
      <c r="G3482" t="s">
        <v>159</v>
      </c>
      <c r="H3482" t="b">
        <v>0</v>
      </c>
      <c r="I3482" s="2">
        <v>44224.692847222221</v>
      </c>
      <c r="J3482" t="b">
        <v>0</v>
      </c>
      <c r="K3482" t="b">
        <v>0</v>
      </c>
      <c r="L3482" t="s">
        <v>633</v>
      </c>
      <c r="M3482">
        <v>1</v>
      </c>
      <c r="N3482">
        <v>2021</v>
      </c>
      <c r="O3482" t="s">
        <v>5</v>
      </c>
      <c r="P3482" t="s">
        <v>5</v>
      </c>
      <c r="Q3482" t="s">
        <v>120</v>
      </c>
      <c r="R3482" t="s">
        <v>87</v>
      </c>
      <c r="S3482" s="2">
        <v>44297.83829861111</v>
      </c>
      <c r="U3482" s="2">
        <v>44260.84516203704</v>
      </c>
      <c r="V3482" t="b">
        <v>0</v>
      </c>
      <c r="W3482" t="s">
        <v>121</v>
      </c>
      <c r="X3482" t="s">
        <v>4620</v>
      </c>
      <c r="Z3482" t="b">
        <v>0</v>
      </c>
      <c r="AA3482" t="s">
        <v>159</v>
      </c>
      <c r="AB3482" t="s">
        <v>42</v>
      </c>
      <c r="AC3482" t="b">
        <v>0</v>
      </c>
      <c r="AD3482" t="b">
        <v>1</v>
      </c>
      <c r="AE3482" s="3">
        <v>8950</v>
      </c>
      <c r="AF3482" s="3">
        <v>8950</v>
      </c>
    </row>
    <row r="3483" spans="1:32" x14ac:dyDescent="0.3">
      <c r="A3483" t="s">
        <v>5246</v>
      </c>
      <c r="B3483" t="b">
        <v>0</v>
      </c>
      <c r="D3483" t="b">
        <v>0</v>
      </c>
      <c r="E3483" s="1">
        <v>44260</v>
      </c>
      <c r="F3483" t="b">
        <v>1</v>
      </c>
      <c r="G3483" t="s">
        <v>109</v>
      </c>
      <c r="H3483" t="b">
        <v>0</v>
      </c>
      <c r="I3483" s="2">
        <v>44264.505428240744</v>
      </c>
      <c r="J3483" t="b">
        <v>0</v>
      </c>
      <c r="K3483" t="b">
        <v>0</v>
      </c>
      <c r="L3483" t="s">
        <v>633</v>
      </c>
      <c r="M3483">
        <v>1</v>
      </c>
      <c r="N3483">
        <v>2021</v>
      </c>
      <c r="O3483" t="s">
        <v>5</v>
      </c>
      <c r="P3483" t="s">
        <v>5</v>
      </c>
      <c r="Q3483" t="s">
        <v>110</v>
      </c>
      <c r="R3483" t="s">
        <v>109</v>
      </c>
      <c r="S3483" s="2">
        <v>44363.265879629631</v>
      </c>
      <c r="V3483" t="b">
        <v>0</v>
      </c>
      <c r="W3483" t="s">
        <v>45</v>
      </c>
      <c r="X3483" t="s">
        <v>5247</v>
      </c>
      <c r="Z3483" t="b">
        <v>0</v>
      </c>
      <c r="AA3483" t="s">
        <v>109</v>
      </c>
      <c r="AB3483" t="s">
        <v>42</v>
      </c>
      <c r="AC3483" t="b">
        <v>0</v>
      </c>
      <c r="AD3483" t="b">
        <v>1</v>
      </c>
      <c r="AE3483" s="3">
        <v>94475</v>
      </c>
      <c r="AF3483" s="3">
        <v>94475</v>
      </c>
    </row>
    <row r="3484" spans="1:32" x14ac:dyDescent="0.3">
      <c r="A3484" t="s">
        <v>2904</v>
      </c>
      <c r="B3484" t="b">
        <v>0</v>
      </c>
      <c r="D3484" t="b">
        <v>0</v>
      </c>
      <c r="E3484" s="1">
        <v>44260</v>
      </c>
      <c r="F3484" t="b">
        <v>1</v>
      </c>
      <c r="G3484" t="s">
        <v>123</v>
      </c>
      <c r="H3484" t="b">
        <v>1</v>
      </c>
      <c r="I3484" s="2">
        <v>44025.891724537039</v>
      </c>
      <c r="J3484" t="b">
        <v>0</v>
      </c>
      <c r="K3484" t="b">
        <v>0</v>
      </c>
      <c r="L3484" t="s">
        <v>633</v>
      </c>
      <c r="M3484">
        <v>1</v>
      </c>
      <c r="N3484">
        <v>2021</v>
      </c>
      <c r="O3484" t="s">
        <v>5</v>
      </c>
      <c r="P3484" t="s">
        <v>5</v>
      </c>
      <c r="Q3484" t="s">
        <v>120</v>
      </c>
      <c r="R3484" t="s">
        <v>87</v>
      </c>
      <c r="S3484" s="2">
        <v>44296.95826388889</v>
      </c>
      <c r="U3484" s="2">
        <v>44261.013645833336</v>
      </c>
      <c r="V3484" t="b">
        <v>0</v>
      </c>
      <c r="W3484" t="s">
        <v>37</v>
      </c>
      <c r="X3484" t="s">
        <v>5756</v>
      </c>
      <c r="Z3484" t="b">
        <v>0</v>
      </c>
      <c r="AA3484" t="s">
        <v>123</v>
      </c>
      <c r="AB3484" t="s">
        <v>42</v>
      </c>
      <c r="AC3484" t="b">
        <v>0</v>
      </c>
      <c r="AD3484" t="b">
        <v>1</v>
      </c>
      <c r="AE3484" s="3">
        <v>150850</v>
      </c>
      <c r="AF3484" s="3">
        <v>150850</v>
      </c>
    </row>
    <row r="3485" spans="1:32" x14ac:dyDescent="0.3">
      <c r="A3485" t="s">
        <v>2917</v>
      </c>
      <c r="B3485" t="b">
        <v>0</v>
      </c>
      <c r="D3485" t="b">
        <v>0</v>
      </c>
      <c r="E3485" s="1">
        <v>44263</v>
      </c>
      <c r="F3485" t="b">
        <v>1</v>
      </c>
      <c r="G3485" t="s">
        <v>159</v>
      </c>
      <c r="H3485" t="b">
        <v>0</v>
      </c>
      <c r="I3485" s="2">
        <v>44259.935150462959</v>
      </c>
      <c r="J3485" t="b">
        <v>0</v>
      </c>
      <c r="K3485" t="b">
        <v>0</v>
      </c>
      <c r="L3485" t="s">
        <v>633</v>
      </c>
      <c r="M3485">
        <v>1</v>
      </c>
      <c r="N3485">
        <v>2021</v>
      </c>
      <c r="O3485" t="s">
        <v>5</v>
      </c>
      <c r="P3485" t="s">
        <v>5</v>
      </c>
      <c r="Q3485" t="s">
        <v>120</v>
      </c>
      <c r="R3485" t="s">
        <v>87</v>
      </c>
      <c r="S3485" s="2">
        <v>44296.95826388889</v>
      </c>
      <c r="U3485" s="2">
        <v>44263.751319444447</v>
      </c>
      <c r="V3485" t="b">
        <v>0</v>
      </c>
      <c r="W3485" t="s">
        <v>37</v>
      </c>
      <c r="X3485" t="s">
        <v>4522</v>
      </c>
      <c r="Z3485" t="b">
        <v>0</v>
      </c>
      <c r="AA3485" t="s">
        <v>159</v>
      </c>
      <c r="AB3485" t="s">
        <v>42</v>
      </c>
      <c r="AC3485" t="b">
        <v>0</v>
      </c>
      <c r="AD3485" t="b">
        <v>1</v>
      </c>
      <c r="AE3485" s="3">
        <v>4000</v>
      </c>
      <c r="AF3485" s="3">
        <v>4000</v>
      </c>
    </row>
    <row r="3486" spans="1:32" x14ac:dyDescent="0.3">
      <c r="A3486" t="s">
        <v>1025</v>
      </c>
      <c r="B3486" t="b">
        <v>0</v>
      </c>
      <c r="D3486" t="b">
        <v>0</v>
      </c>
      <c r="E3486" s="1">
        <v>44263</v>
      </c>
      <c r="F3486" t="b">
        <v>1</v>
      </c>
      <c r="G3486" t="s">
        <v>159</v>
      </c>
      <c r="H3486" t="b">
        <v>0</v>
      </c>
      <c r="I3486" s="2">
        <v>44256.806516203702</v>
      </c>
      <c r="J3486" t="b">
        <v>0</v>
      </c>
      <c r="K3486" t="b">
        <v>0</v>
      </c>
      <c r="L3486" t="s">
        <v>633</v>
      </c>
      <c r="M3486">
        <v>1</v>
      </c>
      <c r="N3486">
        <v>2021</v>
      </c>
      <c r="O3486" t="s">
        <v>5</v>
      </c>
      <c r="P3486" t="s">
        <v>5</v>
      </c>
      <c r="Q3486" t="s">
        <v>120</v>
      </c>
      <c r="R3486" t="s">
        <v>87</v>
      </c>
      <c r="S3486" s="2">
        <v>44296.95826388889</v>
      </c>
      <c r="U3486" s="2">
        <v>44263.75953703704</v>
      </c>
      <c r="V3486" t="b">
        <v>0</v>
      </c>
      <c r="W3486" t="s">
        <v>37</v>
      </c>
      <c r="X3486" t="s">
        <v>4579</v>
      </c>
      <c r="Z3486" t="b">
        <v>0</v>
      </c>
      <c r="AA3486" t="s">
        <v>159</v>
      </c>
      <c r="AB3486" t="s">
        <v>42</v>
      </c>
      <c r="AC3486" t="b">
        <v>0</v>
      </c>
      <c r="AD3486" t="b">
        <v>1</v>
      </c>
      <c r="AE3486" s="3">
        <v>3850</v>
      </c>
      <c r="AF3486" s="3">
        <v>3850</v>
      </c>
    </row>
    <row r="3487" spans="1:32" x14ac:dyDescent="0.3">
      <c r="A3487" t="s">
        <v>1029</v>
      </c>
      <c r="B3487" t="b">
        <v>0</v>
      </c>
      <c r="D3487" t="b">
        <v>0</v>
      </c>
      <c r="E3487" s="1">
        <v>44263</v>
      </c>
      <c r="F3487" t="b">
        <v>1</v>
      </c>
      <c r="G3487" t="s">
        <v>159</v>
      </c>
      <c r="H3487" t="b">
        <v>0</v>
      </c>
      <c r="I3487" s="2">
        <v>44252.698946759258</v>
      </c>
      <c r="J3487" t="b">
        <v>0</v>
      </c>
      <c r="K3487" t="b">
        <v>0</v>
      </c>
      <c r="L3487" t="s">
        <v>633</v>
      </c>
      <c r="M3487">
        <v>1</v>
      </c>
      <c r="N3487">
        <v>2021</v>
      </c>
      <c r="O3487" t="s">
        <v>5</v>
      </c>
      <c r="P3487" t="s">
        <v>5</v>
      </c>
      <c r="Q3487" t="s">
        <v>120</v>
      </c>
      <c r="R3487" t="s">
        <v>87</v>
      </c>
      <c r="S3487" s="2">
        <v>44297.83829861111</v>
      </c>
      <c r="U3487" s="2">
        <v>44263.764745370368</v>
      </c>
      <c r="V3487" t="b">
        <v>0</v>
      </c>
      <c r="W3487" t="s">
        <v>121</v>
      </c>
      <c r="X3487" t="s">
        <v>4625</v>
      </c>
      <c r="Z3487" t="b">
        <v>0</v>
      </c>
      <c r="AA3487" t="s">
        <v>159</v>
      </c>
      <c r="AB3487" t="s">
        <v>42</v>
      </c>
      <c r="AC3487" t="b">
        <v>0</v>
      </c>
      <c r="AD3487" t="b">
        <v>1</v>
      </c>
      <c r="AE3487" s="3">
        <v>10000</v>
      </c>
      <c r="AF3487" s="3">
        <v>10000</v>
      </c>
    </row>
    <row r="3488" spans="1:32" x14ac:dyDescent="0.3">
      <c r="A3488" t="s">
        <v>3351</v>
      </c>
      <c r="B3488" t="b">
        <v>0</v>
      </c>
      <c r="D3488" t="b">
        <v>0</v>
      </c>
      <c r="E3488" s="1">
        <v>44266</v>
      </c>
      <c r="F3488" t="b">
        <v>1</v>
      </c>
      <c r="G3488" t="s">
        <v>40</v>
      </c>
      <c r="H3488" t="b">
        <v>0</v>
      </c>
      <c r="I3488" s="2">
        <v>44204.628518518519</v>
      </c>
      <c r="J3488" t="b">
        <v>0</v>
      </c>
      <c r="K3488" t="b">
        <v>0</v>
      </c>
      <c r="L3488" t="s">
        <v>633</v>
      </c>
      <c r="M3488">
        <v>1</v>
      </c>
      <c r="N3488">
        <v>2021</v>
      </c>
      <c r="O3488" t="s">
        <v>34</v>
      </c>
      <c r="P3488" t="s">
        <v>34</v>
      </c>
      <c r="Q3488" t="s">
        <v>69</v>
      </c>
      <c r="R3488" t="s">
        <v>87</v>
      </c>
      <c r="S3488" s="2">
        <v>44297.828460648147</v>
      </c>
      <c r="U3488" s="2">
        <v>44266.790578703702</v>
      </c>
      <c r="V3488" t="b">
        <v>0</v>
      </c>
      <c r="W3488" t="s">
        <v>83</v>
      </c>
      <c r="X3488" t="s">
        <v>3352</v>
      </c>
      <c r="Z3488" t="b">
        <v>0</v>
      </c>
      <c r="AA3488" t="s">
        <v>40</v>
      </c>
      <c r="AB3488" t="s">
        <v>38</v>
      </c>
      <c r="AC3488" t="b">
        <v>0</v>
      </c>
      <c r="AD3488" t="b">
        <v>0</v>
      </c>
      <c r="AE3488" s="3">
        <v>13000</v>
      </c>
      <c r="AF3488" s="3">
        <v>0</v>
      </c>
    </row>
    <row r="3489" spans="1:32" x14ac:dyDescent="0.3">
      <c r="A3489" t="s">
        <v>2232</v>
      </c>
      <c r="B3489" t="b">
        <v>0</v>
      </c>
      <c r="D3489" t="b">
        <v>0</v>
      </c>
      <c r="E3489" s="1">
        <v>44266</v>
      </c>
      <c r="F3489" t="b">
        <v>1</v>
      </c>
      <c r="G3489" t="s">
        <v>159</v>
      </c>
      <c r="H3489" t="b">
        <v>0</v>
      </c>
      <c r="I3489" s="2">
        <v>44243.550752314812</v>
      </c>
      <c r="J3489" t="b">
        <v>0</v>
      </c>
      <c r="K3489" t="b">
        <v>0</v>
      </c>
      <c r="L3489" t="s">
        <v>633</v>
      </c>
      <c r="M3489">
        <v>1</v>
      </c>
      <c r="N3489">
        <v>2021</v>
      </c>
      <c r="O3489" t="s">
        <v>5</v>
      </c>
      <c r="P3489" t="s">
        <v>5</v>
      </c>
      <c r="Q3489" t="s">
        <v>120</v>
      </c>
      <c r="R3489" t="s">
        <v>87</v>
      </c>
      <c r="S3489" s="2">
        <v>44296.95826388889</v>
      </c>
      <c r="U3489" s="2">
        <v>44266.979583333334</v>
      </c>
      <c r="V3489" t="b">
        <v>0</v>
      </c>
      <c r="W3489" t="s">
        <v>1226</v>
      </c>
      <c r="X3489" t="s">
        <v>4569</v>
      </c>
      <c r="Z3489" t="b">
        <v>0</v>
      </c>
      <c r="AA3489" t="s">
        <v>159</v>
      </c>
      <c r="AB3489" t="s">
        <v>42</v>
      </c>
      <c r="AC3489" t="b">
        <v>0</v>
      </c>
      <c r="AD3489" t="b">
        <v>1</v>
      </c>
      <c r="AE3489" s="3">
        <v>1450</v>
      </c>
      <c r="AF3489" s="3">
        <v>1450</v>
      </c>
    </row>
    <row r="3490" spans="1:32" x14ac:dyDescent="0.3">
      <c r="A3490" t="s">
        <v>427</v>
      </c>
      <c r="B3490" t="b">
        <v>0</v>
      </c>
      <c r="D3490" t="b">
        <v>0</v>
      </c>
      <c r="E3490" s="1">
        <v>44266</v>
      </c>
      <c r="F3490" t="b">
        <v>1</v>
      </c>
      <c r="G3490" t="s">
        <v>159</v>
      </c>
      <c r="H3490" t="b">
        <v>0</v>
      </c>
      <c r="I3490" s="2">
        <v>44245.834085648145</v>
      </c>
      <c r="J3490" t="b">
        <v>0</v>
      </c>
      <c r="K3490" t="b">
        <v>0</v>
      </c>
      <c r="L3490" t="s">
        <v>633</v>
      </c>
      <c r="M3490">
        <v>1</v>
      </c>
      <c r="N3490">
        <v>2021</v>
      </c>
      <c r="O3490" t="s">
        <v>5</v>
      </c>
      <c r="P3490" t="s">
        <v>5</v>
      </c>
      <c r="Q3490" t="s">
        <v>120</v>
      </c>
      <c r="R3490" t="s">
        <v>87</v>
      </c>
      <c r="S3490" s="2">
        <v>44297.841400462959</v>
      </c>
      <c r="U3490" s="2">
        <v>44266.652187500003</v>
      </c>
      <c r="V3490" t="b">
        <v>0</v>
      </c>
      <c r="W3490" t="s">
        <v>37</v>
      </c>
      <c r="X3490" t="s">
        <v>4621</v>
      </c>
      <c r="Z3490" t="b">
        <v>0</v>
      </c>
      <c r="AA3490" t="s">
        <v>159</v>
      </c>
      <c r="AB3490" t="s">
        <v>42</v>
      </c>
      <c r="AC3490" t="b">
        <v>0</v>
      </c>
      <c r="AD3490" t="b">
        <v>1</v>
      </c>
      <c r="AE3490" s="3">
        <v>5000</v>
      </c>
      <c r="AF3490" s="3">
        <v>5000</v>
      </c>
    </row>
    <row r="3491" spans="1:32" x14ac:dyDescent="0.3">
      <c r="A3491" t="s">
        <v>1670</v>
      </c>
      <c r="B3491" t="b">
        <v>0</v>
      </c>
      <c r="D3491" t="b">
        <v>0</v>
      </c>
      <c r="E3491" s="1">
        <v>44266</v>
      </c>
      <c r="F3491" t="b">
        <v>1</v>
      </c>
      <c r="G3491" t="s">
        <v>40</v>
      </c>
      <c r="H3491" t="b">
        <v>0</v>
      </c>
      <c r="I3491" s="2">
        <v>44264.622731481482</v>
      </c>
      <c r="J3491" t="b">
        <v>0</v>
      </c>
      <c r="K3491" t="b">
        <v>0</v>
      </c>
      <c r="L3491" t="s">
        <v>633</v>
      </c>
      <c r="M3491">
        <v>1</v>
      </c>
      <c r="N3491">
        <v>2021</v>
      </c>
      <c r="O3491" t="s">
        <v>5</v>
      </c>
      <c r="P3491" t="s">
        <v>5</v>
      </c>
      <c r="Q3491" t="s">
        <v>69</v>
      </c>
      <c r="R3491" t="s">
        <v>87</v>
      </c>
      <c r="S3491" s="2">
        <v>44297.838888888888</v>
      </c>
      <c r="U3491" s="2">
        <v>44266.585162037038</v>
      </c>
      <c r="V3491" t="b">
        <v>0</v>
      </c>
      <c r="W3491" t="s">
        <v>121</v>
      </c>
      <c r="X3491" t="s">
        <v>5081</v>
      </c>
      <c r="Z3491" t="b">
        <v>0</v>
      </c>
      <c r="AA3491" t="s">
        <v>74</v>
      </c>
      <c r="AB3491" t="s">
        <v>42</v>
      </c>
      <c r="AC3491" t="b">
        <v>0</v>
      </c>
      <c r="AD3491" t="b">
        <v>1</v>
      </c>
      <c r="AE3491" s="3">
        <v>1327.54</v>
      </c>
      <c r="AF3491" s="3">
        <v>1327.54</v>
      </c>
    </row>
    <row r="3492" spans="1:32" x14ac:dyDescent="0.3">
      <c r="A3492" t="s">
        <v>1670</v>
      </c>
      <c r="B3492" t="b">
        <v>0</v>
      </c>
      <c r="D3492" t="b">
        <v>0</v>
      </c>
      <c r="E3492" s="1">
        <v>44266</v>
      </c>
      <c r="F3492" t="b">
        <v>1</v>
      </c>
      <c r="G3492" t="s">
        <v>40</v>
      </c>
      <c r="H3492" t="b">
        <v>0</v>
      </c>
      <c r="I3492" s="2">
        <v>44264.677731481483</v>
      </c>
      <c r="J3492" t="b">
        <v>0</v>
      </c>
      <c r="K3492" t="b">
        <v>0</v>
      </c>
      <c r="L3492" t="s">
        <v>633</v>
      </c>
      <c r="M3492">
        <v>1</v>
      </c>
      <c r="N3492">
        <v>2021</v>
      </c>
      <c r="O3492" t="s">
        <v>5</v>
      </c>
      <c r="P3492" t="s">
        <v>5</v>
      </c>
      <c r="Q3492" t="s">
        <v>69</v>
      </c>
      <c r="R3492" t="s">
        <v>87</v>
      </c>
      <c r="S3492" s="2">
        <v>44297.838888888888</v>
      </c>
      <c r="U3492" s="2">
        <v>44266.585821759261</v>
      </c>
      <c r="V3492" t="b">
        <v>0</v>
      </c>
      <c r="W3492" t="s">
        <v>121</v>
      </c>
      <c r="X3492" t="s">
        <v>5082</v>
      </c>
      <c r="Z3492" t="b">
        <v>0</v>
      </c>
      <c r="AA3492" t="s">
        <v>74</v>
      </c>
      <c r="AB3492" t="s">
        <v>42</v>
      </c>
      <c r="AC3492" t="b">
        <v>0</v>
      </c>
      <c r="AD3492" t="b">
        <v>1</v>
      </c>
      <c r="AE3492" s="3">
        <v>1327.54</v>
      </c>
      <c r="AF3492" s="3">
        <v>1327.54</v>
      </c>
    </row>
    <row r="3493" spans="1:32" x14ac:dyDescent="0.3">
      <c r="A3493" t="s">
        <v>4477</v>
      </c>
      <c r="B3493" t="b">
        <v>0</v>
      </c>
      <c r="D3493" t="b">
        <v>0</v>
      </c>
      <c r="E3493" s="1">
        <v>44266</v>
      </c>
      <c r="F3493" t="b">
        <v>1</v>
      </c>
      <c r="G3493" t="s">
        <v>159</v>
      </c>
      <c r="H3493" t="b">
        <v>1</v>
      </c>
      <c r="I3493" s="2">
        <v>43367.720185185186</v>
      </c>
      <c r="J3493" t="b">
        <v>0</v>
      </c>
      <c r="K3493" t="b">
        <v>0</v>
      </c>
      <c r="L3493" t="s">
        <v>633</v>
      </c>
      <c r="M3493">
        <v>1</v>
      </c>
      <c r="N3493">
        <v>2021</v>
      </c>
      <c r="O3493" t="s">
        <v>5</v>
      </c>
      <c r="P3493" t="s">
        <v>5</v>
      </c>
      <c r="Q3493" t="s">
        <v>120</v>
      </c>
      <c r="R3493" t="s">
        <v>87</v>
      </c>
      <c r="S3493" s="2">
        <v>44296.95826388889</v>
      </c>
      <c r="U3493" s="2">
        <v>44266.918622685182</v>
      </c>
      <c r="V3493" t="b">
        <v>0</v>
      </c>
      <c r="W3493" t="s">
        <v>98</v>
      </c>
      <c r="X3493" t="s">
        <v>5792</v>
      </c>
      <c r="Z3493" t="b">
        <v>0</v>
      </c>
      <c r="AA3493" t="s">
        <v>498</v>
      </c>
      <c r="AB3493" t="s">
        <v>42</v>
      </c>
      <c r="AC3493" t="b">
        <v>1</v>
      </c>
      <c r="AD3493" t="b">
        <v>1</v>
      </c>
      <c r="AE3493" s="3">
        <v>95745</v>
      </c>
      <c r="AF3493" s="3">
        <v>95745</v>
      </c>
    </row>
    <row r="3494" spans="1:32" x14ac:dyDescent="0.3">
      <c r="A3494" t="s">
        <v>1327</v>
      </c>
      <c r="B3494" t="b">
        <v>0</v>
      </c>
      <c r="D3494" t="b">
        <v>0</v>
      </c>
      <c r="E3494" s="1">
        <v>44267</v>
      </c>
      <c r="F3494" t="b">
        <v>1</v>
      </c>
      <c r="G3494" t="s">
        <v>159</v>
      </c>
      <c r="H3494" t="b">
        <v>0</v>
      </c>
      <c r="I3494" s="2">
        <v>44208.637812499997</v>
      </c>
      <c r="J3494" t="b">
        <v>0</v>
      </c>
      <c r="K3494" t="b">
        <v>0</v>
      </c>
      <c r="L3494" t="s">
        <v>633</v>
      </c>
      <c r="M3494">
        <v>1</v>
      </c>
      <c r="N3494">
        <v>2021</v>
      </c>
      <c r="O3494" t="s">
        <v>34</v>
      </c>
      <c r="P3494" t="s">
        <v>34</v>
      </c>
      <c r="Q3494" t="s">
        <v>120</v>
      </c>
      <c r="R3494" t="s">
        <v>87</v>
      </c>
      <c r="S3494" s="2">
        <v>44296.959062499998</v>
      </c>
      <c r="U3494" s="2">
        <v>44267.02</v>
      </c>
      <c r="V3494" t="b">
        <v>0</v>
      </c>
      <c r="W3494" t="s">
        <v>1818</v>
      </c>
      <c r="X3494" t="s">
        <v>2936</v>
      </c>
      <c r="Z3494" t="b">
        <v>0</v>
      </c>
      <c r="AA3494" t="s">
        <v>159</v>
      </c>
      <c r="AB3494" t="s">
        <v>38</v>
      </c>
      <c r="AC3494" t="b">
        <v>0</v>
      </c>
      <c r="AD3494" t="b">
        <v>0</v>
      </c>
      <c r="AE3494" s="3">
        <v>4000</v>
      </c>
      <c r="AF3494" s="3">
        <v>0</v>
      </c>
    </row>
    <row r="3495" spans="1:32" x14ac:dyDescent="0.3">
      <c r="A3495" t="s">
        <v>628</v>
      </c>
      <c r="B3495" t="b">
        <v>0</v>
      </c>
      <c r="D3495" t="b">
        <v>0</v>
      </c>
      <c r="E3495" s="1">
        <v>44267</v>
      </c>
      <c r="F3495" t="b">
        <v>1</v>
      </c>
      <c r="G3495" t="s">
        <v>159</v>
      </c>
      <c r="H3495" t="b">
        <v>0</v>
      </c>
      <c r="I3495" s="2">
        <v>44225.734895833331</v>
      </c>
      <c r="J3495" t="b">
        <v>0</v>
      </c>
      <c r="K3495" t="b">
        <v>0</v>
      </c>
      <c r="L3495" t="s">
        <v>633</v>
      </c>
      <c r="M3495">
        <v>1</v>
      </c>
      <c r="N3495">
        <v>2021</v>
      </c>
      <c r="O3495" t="s">
        <v>34</v>
      </c>
      <c r="P3495" t="s">
        <v>34</v>
      </c>
      <c r="Q3495" t="s">
        <v>120</v>
      </c>
      <c r="R3495" t="s">
        <v>87</v>
      </c>
      <c r="S3495" s="2">
        <v>44296.959062499998</v>
      </c>
      <c r="U3495" s="2">
        <v>44267.763703703706</v>
      </c>
      <c r="V3495" t="b">
        <v>0</v>
      </c>
      <c r="W3495" t="s">
        <v>1252</v>
      </c>
      <c r="X3495" t="s">
        <v>2956</v>
      </c>
      <c r="Z3495" t="b">
        <v>0</v>
      </c>
      <c r="AA3495" t="s">
        <v>159</v>
      </c>
      <c r="AB3495" t="s">
        <v>38</v>
      </c>
      <c r="AC3495" t="b">
        <v>0</v>
      </c>
      <c r="AD3495" t="b">
        <v>0</v>
      </c>
      <c r="AE3495" s="3">
        <v>14686</v>
      </c>
      <c r="AF3495" s="3">
        <v>0</v>
      </c>
    </row>
    <row r="3496" spans="1:32" x14ac:dyDescent="0.3">
      <c r="A3496" t="s">
        <v>339</v>
      </c>
      <c r="B3496" t="b">
        <v>0</v>
      </c>
      <c r="D3496" t="b">
        <v>0</v>
      </c>
      <c r="E3496" s="1">
        <v>44267</v>
      </c>
      <c r="F3496" t="b">
        <v>1</v>
      </c>
      <c r="G3496" t="s">
        <v>159</v>
      </c>
      <c r="H3496" t="b">
        <v>0</v>
      </c>
      <c r="I3496" s="2">
        <v>44257.562118055554</v>
      </c>
      <c r="J3496" t="b">
        <v>0</v>
      </c>
      <c r="K3496" t="b">
        <v>0</v>
      </c>
      <c r="L3496" t="s">
        <v>633</v>
      </c>
      <c r="M3496">
        <v>1</v>
      </c>
      <c r="N3496">
        <v>2021</v>
      </c>
      <c r="O3496" t="s">
        <v>5</v>
      </c>
      <c r="P3496" t="s">
        <v>5</v>
      </c>
      <c r="Q3496" t="s">
        <v>120</v>
      </c>
      <c r="R3496" t="s">
        <v>87</v>
      </c>
      <c r="S3496" s="2">
        <v>44296.95826388889</v>
      </c>
      <c r="U3496" s="2">
        <v>44267.82540509259</v>
      </c>
      <c r="V3496" t="b">
        <v>0</v>
      </c>
      <c r="W3496" t="s">
        <v>37</v>
      </c>
      <c r="X3496" t="s">
        <v>4520</v>
      </c>
      <c r="Z3496" t="b">
        <v>0</v>
      </c>
      <c r="AA3496" t="s">
        <v>159</v>
      </c>
      <c r="AB3496" t="s">
        <v>42</v>
      </c>
      <c r="AC3496" t="b">
        <v>0</v>
      </c>
      <c r="AD3496" t="b">
        <v>1</v>
      </c>
      <c r="AE3496" s="3">
        <v>22800</v>
      </c>
      <c r="AF3496" s="3">
        <v>22800</v>
      </c>
    </row>
    <row r="3497" spans="1:32" x14ac:dyDescent="0.3">
      <c r="A3497" t="s">
        <v>594</v>
      </c>
      <c r="B3497" t="b">
        <v>0</v>
      </c>
      <c r="D3497" t="b">
        <v>0</v>
      </c>
      <c r="E3497" s="1">
        <v>44267</v>
      </c>
      <c r="F3497" t="b">
        <v>1</v>
      </c>
      <c r="G3497" t="s">
        <v>159</v>
      </c>
      <c r="H3497" t="b">
        <v>0</v>
      </c>
      <c r="I3497" s="2">
        <v>44257.643564814818</v>
      </c>
      <c r="J3497" t="b">
        <v>0</v>
      </c>
      <c r="K3497" t="b">
        <v>0</v>
      </c>
      <c r="L3497" t="s">
        <v>633</v>
      </c>
      <c r="M3497">
        <v>1</v>
      </c>
      <c r="N3497">
        <v>2021</v>
      </c>
      <c r="O3497" t="s">
        <v>5</v>
      </c>
      <c r="P3497" t="s">
        <v>5</v>
      </c>
      <c r="Q3497" t="s">
        <v>120</v>
      </c>
      <c r="R3497" t="s">
        <v>87</v>
      </c>
      <c r="S3497" s="2">
        <v>44296.95826388889</v>
      </c>
      <c r="U3497" s="2">
        <v>44267.596365740741</v>
      </c>
      <c r="V3497" t="b">
        <v>0</v>
      </c>
      <c r="W3497" t="s">
        <v>45</v>
      </c>
      <c r="X3497" t="s">
        <v>4521</v>
      </c>
      <c r="Z3497" t="b">
        <v>0</v>
      </c>
      <c r="AA3497" t="s">
        <v>159</v>
      </c>
      <c r="AB3497" t="s">
        <v>42</v>
      </c>
      <c r="AC3497" t="b">
        <v>0</v>
      </c>
      <c r="AD3497" t="b">
        <v>1</v>
      </c>
      <c r="AE3497" s="3">
        <v>16000</v>
      </c>
      <c r="AF3497" s="3">
        <v>16000</v>
      </c>
    </row>
    <row r="3498" spans="1:32" x14ac:dyDescent="0.3">
      <c r="A3498" t="s">
        <v>488</v>
      </c>
      <c r="B3498" t="b">
        <v>0</v>
      </c>
      <c r="D3498" t="b">
        <v>0</v>
      </c>
      <c r="E3498" s="1">
        <v>44267</v>
      </c>
      <c r="F3498" t="b">
        <v>1</v>
      </c>
      <c r="G3498" t="s">
        <v>159</v>
      </c>
      <c r="H3498" t="b">
        <v>0</v>
      </c>
      <c r="I3498" s="2">
        <v>44258.965277777781</v>
      </c>
      <c r="J3498" t="b">
        <v>0</v>
      </c>
      <c r="K3498" t="b">
        <v>0</v>
      </c>
      <c r="L3498" t="s">
        <v>633</v>
      </c>
      <c r="M3498">
        <v>1</v>
      </c>
      <c r="N3498">
        <v>2021</v>
      </c>
      <c r="O3498" t="s">
        <v>5</v>
      </c>
      <c r="P3498" t="s">
        <v>5</v>
      </c>
      <c r="Q3498" t="s">
        <v>120</v>
      </c>
      <c r="R3498" t="s">
        <v>87</v>
      </c>
      <c r="S3498" s="2">
        <v>44296.95826388889</v>
      </c>
      <c r="U3498" s="2">
        <v>44272.55978009259</v>
      </c>
      <c r="V3498" t="b">
        <v>0</v>
      </c>
      <c r="W3498" t="s">
        <v>37</v>
      </c>
      <c r="X3498" t="s">
        <v>4573</v>
      </c>
      <c r="Z3498" t="b">
        <v>0</v>
      </c>
      <c r="AA3498" t="s">
        <v>159</v>
      </c>
      <c r="AB3498" t="s">
        <v>42</v>
      </c>
      <c r="AC3498" t="b">
        <v>0</v>
      </c>
      <c r="AD3498" t="b">
        <v>1</v>
      </c>
      <c r="AE3498" s="3">
        <v>3500</v>
      </c>
      <c r="AF3498" s="3">
        <v>3500</v>
      </c>
    </row>
    <row r="3499" spans="1:32" x14ac:dyDescent="0.3">
      <c r="A3499" t="s">
        <v>613</v>
      </c>
      <c r="B3499" t="b">
        <v>0</v>
      </c>
      <c r="D3499" t="b">
        <v>0</v>
      </c>
      <c r="E3499" s="1">
        <v>44267</v>
      </c>
      <c r="F3499" t="b">
        <v>1</v>
      </c>
      <c r="G3499" t="s">
        <v>159</v>
      </c>
      <c r="H3499" t="b">
        <v>0</v>
      </c>
      <c r="I3499" s="2">
        <v>44264.929282407407</v>
      </c>
      <c r="J3499" t="b">
        <v>0</v>
      </c>
      <c r="K3499" t="b">
        <v>0</v>
      </c>
      <c r="L3499" t="s">
        <v>633</v>
      </c>
      <c r="M3499">
        <v>1</v>
      </c>
      <c r="N3499">
        <v>2021</v>
      </c>
      <c r="O3499" t="s">
        <v>5</v>
      </c>
      <c r="P3499" t="s">
        <v>5</v>
      </c>
      <c r="Q3499" t="s">
        <v>120</v>
      </c>
      <c r="R3499" t="s">
        <v>87</v>
      </c>
      <c r="S3499" s="2">
        <v>44296.95826388889</v>
      </c>
      <c r="U3499" s="2">
        <v>44267.830312500002</v>
      </c>
      <c r="V3499" t="b">
        <v>0</v>
      </c>
      <c r="W3499" t="s">
        <v>37</v>
      </c>
      <c r="X3499" t="s">
        <v>4575</v>
      </c>
      <c r="Z3499" t="b">
        <v>0</v>
      </c>
      <c r="AA3499" t="s">
        <v>159</v>
      </c>
      <c r="AB3499" t="s">
        <v>42</v>
      </c>
      <c r="AC3499" t="b">
        <v>0</v>
      </c>
      <c r="AD3499" t="b">
        <v>1</v>
      </c>
      <c r="AE3499" s="3">
        <v>3450</v>
      </c>
      <c r="AF3499" s="3">
        <v>3450</v>
      </c>
    </row>
    <row r="3500" spans="1:32" x14ac:dyDescent="0.3">
      <c r="A3500" t="s">
        <v>2129</v>
      </c>
      <c r="B3500" t="b">
        <v>0</v>
      </c>
      <c r="D3500" t="b">
        <v>0</v>
      </c>
      <c r="E3500" s="1">
        <v>44269</v>
      </c>
      <c r="F3500" t="b">
        <v>1</v>
      </c>
      <c r="G3500" t="s">
        <v>159</v>
      </c>
      <c r="H3500" t="b">
        <v>0</v>
      </c>
      <c r="I3500" s="2">
        <v>44236.593530092592</v>
      </c>
      <c r="J3500" t="b">
        <v>0</v>
      </c>
      <c r="K3500" t="b">
        <v>0</v>
      </c>
      <c r="L3500" t="s">
        <v>633</v>
      </c>
      <c r="M3500">
        <v>1</v>
      </c>
      <c r="N3500">
        <v>2021</v>
      </c>
      <c r="O3500" t="s">
        <v>5</v>
      </c>
      <c r="P3500" t="s">
        <v>5</v>
      </c>
      <c r="Q3500" t="s">
        <v>120</v>
      </c>
      <c r="R3500" t="s">
        <v>87</v>
      </c>
      <c r="S3500" s="2">
        <v>44296.95826388889</v>
      </c>
      <c r="U3500" s="2">
        <v>44243.694305555553</v>
      </c>
      <c r="V3500" t="b">
        <v>0</v>
      </c>
      <c r="W3500" t="s">
        <v>45</v>
      </c>
      <c r="X3500" t="s">
        <v>4567</v>
      </c>
      <c r="Z3500" t="b">
        <v>0</v>
      </c>
      <c r="AA3500" t="s">
        <v>159</v>
      </c>
      <c r="AB3500" t="s">
        <v>42</v>
      </c>
      <c r="AC3500" t="b">
        <v>0</v>
      </c>
      <c r="AD3500" t="b">
        <v>1</v>
      </c>
      <c r="AE3500" s="3">
        <v>4175</v>
      </c>
      <c r="AF3500" s="3">
        <v>4175</v>
      </c>
    </row>
    <row r="3501" spans="1:32" x14ac:dyDescent="0.3">
      <c r="A3501" t="s">
        <v>2937</v>
      </c>
      <c r="B3501" t="b">
        <v>0</v>
      </c>
      <c r="D3501" t="b">
        <v>0</v>
      </c>
      <c r="E3501" s="1">
        <v>44270</v>
      </c>
      <c r="F3501" t="b">
        <v>1</v>
      </c>
      <c r="G3501" t="s">
        <v>159</v>
      </c>
      <c r="H3501" t="b">
        <v>0</v>
      </c>
      <c r="I3501" s="2">
        <v>44222.794629629629</v>
      </c>
      <c r="J3501" t="b">
        <v>0</v>
      </c>
      <c r="K3501" t="b">
        <v>0</v>
      </c>
      <c r="L3501" t="s">
        <v>633</v>
      </c>
      <c r="M3501">
        <v>1</v>
      </c>
      <c r="N3501">
        <v>2021</v>
      </c>
      <c r="O3501" t="s">
        <v>34</v>
      </c>
      <c r="P3501" t="s">
        <v>34</v>
      </c>
      <c r="Q3501" t="s">
        <v>120</v>
      </c>
      <c r="R3501" t="s">
        <v>87</v>
      </c>
      <c r="S3501" s="2">
        <v>44296.959062499998</v>
      </c>
      <c r="U3501" s="2">
        <v>44266.647164351853</v>
      </c>
      <c r="V3501" t="b">
        <v>0</v>
      </c>
      <c r="W3501" t="s">
        <v>37</v>
      </c>
      <c r="X3501" t="s">
        <v>2938</v>
      </c>
      <c r="Z3501" t="b">
        <v>0</v>
      </c>
      <c r="AA3501" t="s">
        <v>159</v>
      </c>
      <c r="AB3501" t="s">
        <v>38</v>
      </c>
      <c r="AC3501" t="b">
        <v>0</v>
      </c>
      <c r="AD3501" t="b">
        <v>0</v>
      </c>
      <c r="AE3501" s="3">
        <v>22800</v>
      </c>
      <c r="AF3501" s="3">
        <v>0</v>
      </c>
    </row>
    <row r="3502" spans="1:32" x14ac:dyDescent="0.3">
      <c r="A3502" t="s">
        <v>488</v>
      </c>
      <c r="B3502" t="b">
        <v>0</v>
      </c>
      <c r="D3502" t="b">
        <v>0</v>
      </c>
      <c r="E3502" s="1">
        <v>44270</v>
      </c>
      <c r="F3502" t="b">
        <v>1</v>
      </c>
      <c r="G3502" t="s">
        <v>159</v>
      </c>
      <c r="H3502" t="b">
        <v>0</v>
      </c>
      <c r="I3502" s="2">
        <v>44103.857141203705</v>
      </c>
      <c r="J3502" t="b">
        <v>0</v>
      </c>
      <c r="K3502" t="b">
        <v>0</v>
      </c>
      <c r="L3502" t="s">
        <v>633</v>
      </c>
      <c r="M3502">
        <v>1</v>
      </c>
      <c r="N3502">
        <v>2021</v>
      </c>
      <c r="O3502" t="s">
        <v>34</v>
      </c>
      <c r="P3502" t="s">
        <v>34</v>
      </c>
      <c r="Q3502" t="s">
        <v>120</v>
      </c>
      <c r="R3502" t="s">
        <v>87</v>
      </c>
      <c r="S3502" s="2">
        <v>44297.853321759256</v>
      </c>
      <c r="U3502" s="2">
        <v>44270.639618055553</v>
      </c>
      <c r="V3502" t="b">
        <v>0</v>
      </c>
      <c r="W3502" t="s">
        <v>121</v>
      </c>
      <c r="X3502" t="s">
        <v>2939</v>
      </c>
      <c r="Z3502" t="b">
        <v>0</v>
      </c>
      <c r="AA3502" t="s">
        <v>159</v>
      </c>
      <c r="AB3502" t="s">
        <v>38</v>
      </c>
      <c r="AC3502" t="b">
        <v>0</v>
      </c>
      <c r="AD3502" t="b">
        <v>0</v>
      </c>
      <c r="AE3502" s="3">
        <v>19200</v>
      </c>
      <c r="AF3502" s="3">
        <v>0</v>
      </c>
    </row>
    <row r="3503" spans="1:32" x14ac:dyDescent="0.3">
      <c r="A3503" t="s">
        <v>237</v>
      </c>
      <c r="B3503" t="b">
        <v>0</v>
      </c>
      <c r="D3503" t="b">
        <v>0</v>
      </c>
      <c r="E3503" s="1">
        <v>44270</v>
      </c>
      <c r="F3503" t="b">
        <v>1</v>
      </c>
      <c r="G3503" t="s">
        <v>159</v>
      </c>
      <c r="H3503" t="b">
        <v>0</v>
      </c>
      <c r="I3503" s="2">
        <v>44273.627199074072</v>
      </c>
      <c r="J3503" t="b">
        <v>0</v>
      </c>
      <c r="K3503" t="b">
        <v>0</v>
      </c>
      <c r="L3503" t="s">
        <v>633</v>
      </c>
      <c r="M3503">
        <v>1</v>
      </c>
      <c r="N3503">
        <v>2021</v>
      </c>
      <c r="O3503" t="s">
        <v>34</v>
      </c>
      <c r="P3503" t="s">
        <v>34</v>
      </c>
      <c r="Q3503" t="s">
        <v>120</v>
      </c>
      <c r="R3503" t="s">
        <v>87</v>
      </c>
      <c r="S3503" s="2">
        <v>44296.959062499998</v>
      </c>
      <c r="U3503" s="2">
        <v>44273.676145833335</v>
      </c>
      <c r="V3503" t="b">
        <v>0</v>
      </c>
      <c r="W3503" t="s">
        <v>45</v>
      </c>
      <c r="X3503" t="s">
        <v>2959</v>
      </c>
      <c r="Z3503" t="b">
        <v>0</v>
      </c>
      <c r="AA3503" t="s">
        <v>159</v>
      </c>
      <c r="AB3503" t="s">
        <v>38</v>
      </c>
      <c r="AC3503" t="b">
        <v>0</v>
      </c>
      <c r="AD3503" t="b">
        <v>0</v>
      </c>
      <c r="AE3503" s="3">
        <v>6250</v>
      </c>
      <c r="AF3503" s="3">
        <v>0</v>
      </c>
    </row>
    <row r="3504" spans="1:32" x14ac:dyDescent="0.3">
      <c r="A3504" t="s">
        <v>628</v>
      </c>
      <c r="B3504" t="b">
        <v>0</v>
      </c>
      <c r="D3504" t="b">
        <v>0</v>
      </c>
      <c r="E3504" s="1">
        <v>44270</v>
      </c>
      <c r="F3504" t="b">
        <v>1</v>
      </c>
      <c r="G3504" t="s">
        <v>159</v>
      </c>
      <c r="H3504" t="b">
        <v>0</v>
      </c>
      <c r="I3504" s="2">
        <v>44224.587951388887</v>
      </c>
      <c r="J3504" t="b">
        <v>0</v>
      </c>
      <c r="K3504" t="b">
        <v>0</v>
      </c>
      <c r="L3504" t="s">
        <v>633</v>
      </c>
      <c r="M3504">
        <v>1</v>
      </c>
      <c r="N3504">
        <v>2021</v>
      </c>
      <c r="O3504" t="s">
        <v>34</v>
      </c>
      <c r="P3504" t="s">
        <v>34</v>
      </c>
      <c r="Q3504" t="s">
        <v>110</v>
      </c>
      <c r="R3504" t="s">
        <v>87</v>
      </c>
      <c r="S3504" s="2">
        <v>44296.959062499998</v>
      </c>
      <c r="U3504" s="2">
        <v>44239.049386574072</v>
      </c>
      <c r="V3504" t="b">
        <v>0</v>
      </c>
      <c r="W3504" t="s">
        <v>1252</v>
      </c>
      <c r="X3504" t="s">
        <v>2970</v>
      </c>
      <c r="Z3504" t="b">
        <v>0</v>
      </c>
      <c r="AA3504" t="s">
        <v>159</v>
      </c>
      <c r="AB3504" t="s">
        <v>38</v>
      </c>
      <c r="AC3504" t="b">
        <v>0</v>
      </c>
      <c r="AD3504" t="b">
        <v>0</v>
      </c>
      <c r="AE3504" s="3">
        <v>13950</v>
      </c>
      <c r="AF3504" s="3">
        <v>0</v>
      </c>
    </row>
    <row r="3505" spans="1:32" x14ac:dyDescent="0.3">
      <c r="A3505" t="s">
        <v>3336</v>
      </c>
      <c r="B3505" t="b">
        <v>0</v>
      </c>
      <c r="D3505" t="b">
        <v>0</v>
      </c>
      <c r="E3505" s="1">
        <v>44270</v>
      </c>
      <c r="F3505" t="b">
        <v>1</v>
      </c>
      <c r="G3505" t="s">
        <v>51</v>
      </c>
      <c r="H3505" t="b">
        <v>0</v>
      </c>
      <c r="I3505" s="2">
        <v>43629.894178240742</v>
      </c>
      <c r="J3505" t="b">
        <v>0</v>
      </c>
      <c r="K3505" t="b">
        <v>0</v>
      </c>
      <c r="L3505" t="s">
        <v>633</v>
      </c>
      <c r="M3505">
        <v>1</v>
      </c>
      <c r="N3505">
        <v>2021</v>
      </c>
      <c r="O3505" t="s">
        <v>34</v>
      </c>
      <c r="P3505" t="s">
        <v>34</v>
      </c>
      <c r="Q3505" t="s">
        <v>49</v>
      </c>
      <c r="R3505" t="s">
        <v>87</v>
      </c>
      <c r="S3505" s="2">
        <v>44297.838888888888</v>
      </c>
      <c r="U3505" s="2">
        <v>44256.654236111113</v>
      </c>
      <c r="V3505" t="b">
        <v>0</v>
      </c>
      <c r="W3505" t="s">
        <v>121</v>
      </c>
      <c r="X3505" t="s">
        <v>3337</v>
      </c>
      <c r="Z3505" t="b">
        <v>0</v>
      </c>
      <c r="AA3505" t="s">
        <v>51</v>
      </c>
      <c r="AB3505" t="s">
        <v>38</v>
      </c>
      <c r="AC3505" t="b">
        <v>0</v>
      </c>
      <c r="AD3505" t="b">
        <v>0</v>
      </c>
      <c r="AE3505" s="3">
        <v>313884.24</v>
      </c>
      <c r="AF3505" s="3">
        <v>0</v>
      </c>
    </row>
    <row r="3506" spans="1:32" x14ac:dyDescent="0.3">
      <c r="A3506" t="s">
        <v>2937</v>
      </c>
      <c r="B3506" t="b">
        <v>0</v>
      </c>
      <c r="D3506" t="b">
        <v>0</v>
      </c>
      <c r="E3506" s="1">
        <v>44270</v>
      </c>
      <c r="F3506" t="b">
        <v>1</v>
      </c>
      <c r="G3506" t="s">
        <v>159</v>
      </c>
      <c r="H3506" t="b">
        <v>0</v>
      </c>
      <c r="I3506" s="2">
        <v>44265.908530092594</v>
      </c>
      <c r="J3506" t="b">
        <v>0</v>
      </c>
      <c r="K3506" t="b">
        <v>0</v>
      </c>
      <c r="L3506" t="s">
        <v>633</v>
      </c>
      <c r="M3506">
        <v>1</v>
      </c>
      <c r="N3506">
        <v>2021</v>
      </c>
      <c r="O3506" t="s">
        <v>5</v>
      </c>
      <c r="P3506" t="s">
        <v>5</v>
      </c>
      <c r="Q3506" t="s">
        <v>120</v>
      </c>
      <c r="R3506" t="s">
        <v>87</v>
      </c>
      <c r="S3506" s="2">
        <v>44296.95826388889</v>
      </c>
      <c r="U3506" s="2">
        <v>44271.075335648151</v>
      </c>
      <c r="V3506" t="b">
        <v>0</v>
      </c>
      <c r="W3506" t="s">
        <v>37</v>
      </c>
      <c r="X3506" t="s">
        <v>4523</v>
      </c>
      <c r="Z3506" t="b">
        <v>0</v>
      </c>
      <c r="AA3506" t="s">
        <v>159</v>
      </c>
      <c r="AB3506" t="s">
        <v>42</v>
      </c>
      <c r="AC3506" t="b">
        <v>0</v>
      </c>
      <c r="AD3506" t="b">
        <v>1</v>
      </c>
      <c r="AE3506" s="3">
        <v>8000</v>
      </c>
      <c r="AF3506" s="3">
        <v>8000</v>
      </c>
    </row>
    <row r="3507" spans="1:32" x14ac:dyDescent="0.3">
      <c r="A3507" t="s">
        <v>461</v>
      </c>
      <c r="B3507" t="b">
        <v>0</v>
      </c>
      <c r="D3507" t="b">
        <v>0</v>
      </c>
      <c r="E3507" s="1">
        <v>44270</v>
      </c>
      <c r="F3507" t="b">
        <v>1</v>
      </c>
      <c r="G3507" t="s">
        <v>40</v>
      </c>
      <c r="H3507" t="b">
        <v>0</v>
      </c>
      <c r="I3507" s="2">
        <v>43761.570393518516</v>
      </c>
      <c r="J3507" t="b">
        <v>0</v>
      </c>
      <c r="K3507" t="b">
        <v>0</v>
      </c>
      <c r="L3507" t="s">
        <v>633</v>
      </c>
      <c r="M3507">
        <v>1</v>
      </c>
      <c r="N3507">
        <v>2021</v>
      </c>
      <c r="O3507" t="s">
        <v>5</v>
      </c>
      <c r="P3507" t="s">
        <v>5</v>
      </c>
      <c r="Q3507" t="s">
        <v>49</v>
      </c>
      <c r="R3507" t="s">
        <v>87</v>
      </c>
      <c r="S3507" s="2">
        <v>44299.571875000001</v>
      </c>
      <c r="U3507" s="2">
        <v>44270.553229166668</v>
      </c>
      <c r="V3507" t="b">
        <v>1</v>
      </c>
      <c r="W3507" t="s">
        <v>121</v>
      </c>
      <c r="X3507" t="s">
        <v>5138</v>
      </c>
      <c r="Z3507" t="b">
        <v>0</v>
      </c>
      <c r="AA3507" t="s">
        <v>194</v>
      </c>
      <c r="AB3507" t="s">
        <v>42</v>
      </c>
      <c r="AC3507" t="b">
        <v>0</v>
      </c>
      <c r="AD3507" t="b">
        <v>1</v>
      </c>
      <c r="AE3507" s="3">
        <v>665556</v>
      </c>
      <c r="AF3507" s="3">
        <v>665556</v>
      </c>
    </row>
    <row r="3508" spans="1:32" x14ac:dyDescent="0.3">
      <c r="A3508" t="s">
        <v>2714</v>
      </c>
      <c r="B3508" t="b">
        <v>0</v>
      </c>
      <c r="D3508" t="b">
        <v>0</v>
      </c>
      <c r="E3508" s="1">
        <v>44270</v>
      </c>
      <c r="F3508" t="b">
        <v>1</v>
      </c>
      <c r="G3508" t="s">
        <v>40</v>
      </c>
      <c r="H3508" t="b">
        <v>0</v>
      </c>
      <c r="I3508" s="2">
        <v>44267.78365740741</v>
      </c>
      <c r="J3508" t="b">
        <v>0</v>
      </c>
      <c r="K3508" t="b">
        <v>0</v>
      </c>
      <c r="L3508" t="s">
        <v>633</v>
      </c>
      <c r="M3508">
        <v>1</v>
      </c>
      <c r="N3508">
        <v>2021</v>
      </c>
      <c r="O3508" t="s">
        <v>5</v>
      </c>
      <c r="P3508" t="s">
        <v>5</v>
      </c>
      <c r="Q3508" t="s">
        <v>69</v>
      </c>
      <c r="R3508" t="s">
        <v>87</v>
      </c>
      <c r="S3508" s="2">
        <v>44297.8278587963</v>
      </c>
      <c r="U3508" s="2">
        <v>44270.57403935185</v>
      </c>
      <c r="V3508" t="b">
        <v>0</v>
      </c>
      <c r="W3508" t="s">
        <v>83</v>
      </c>
      <c r="X3508" t="s">
        <v>5325</v>
      </c>
      <c r="Z3508" t="b">
        <v>1</v>
      </c>
      <c r="AA3508" t="s">
        <v>40</v>
      </c>
      <c r="AB3508" t="s">
        <v>42</v>
      </c>
      <c r="AC3508" t="b">
        <v>0</v>
      </c>
      <c r="AD3508" t="b">
        <v>1</v>
      </c>
      <c r="AE3508" s="3">
        <v>160.9</v>
      </c>
      <c r="AF3508" s="3">
        <v>160.9</v>
      </c>
    </row>
    <row r="3509" spans="1:32" x14ac:dyDescent="0.3">
      <c r="A3509" t="s">
        <v>3349</v>
      </c>
      <c r="B3509" t="b">
        <v>0</v>
      </c>
      <c r="D3509" t="b">
        <v>0</v>
      </c>
      <c r="E3509" s="1">
        <v>44271</v>
      </c>
      <c r="F3509" t="b">
        <v>1</v>
      </c>
      <c r="G3509" t="s">
        <v>74</v>
      </c>
      <c r="H3509" t="b">
        <v>0</v>
      </c>
      <c r="I3509" s="2">
        <v>44271.737916666665</v>
      </c>
      <c r="J3509" t="b">
        <v>0</v>
      </c>
      <c r="K3509" t="b">
        <v>0</v>
      </c>
      <c r="L3509" t="s">
        <v>633</v>
      </c>
      <c r="M3509">
        <v>1</v>
      </c>
      <c r="N3509">
        <v>2021</v>
      </c>
      <c r="O3509" t="s">
        <v>34</v>
      </c>
      <c r="P3509" t="s">
        <v>34</v>
      </c>
      <c r="Q3509" t="s">
        <v>69</v>
      </c>
      <c r="R3509" t="s">
        <v>87</v>
      </c>
      <c r="S3509" s="2">
        <v>44297.838888888888</v>
      </c>
      <c r="U3509" s="2">
        <v>44271.932106481479</v>
      </c>
      <c r="V3509" t="b">
        <v>0</v>
      </c>
      <c r="W3509" t="s">
        <v>121</v>
      </c>
      <c r="X3509" t="s">
        <v>3350</v>
      </c>
      <c r="Z3509" t="b">
        <v>0</v>
      </c>
      <c r="AA3509" t="s">
        <v>74</v>
      </c>
      <c r="AB3509" t="s">
        <v>38</v>
      </c>
      <c r="AC3509" t="b">
        <v>0</v>
      </c>
      <c r="AD3509" t="b">
        <v>0</v>
      </c>
      <c r="AE3509" s="3">
        <v>1158300</v>
      </c>
      <c r="AF3509" s="3">
        <v>0</v>
      </c>
    </row>
    <row r="3510" spans="1:32" x14ac:dyDescent="0.3">
      <c r="A3510" t="s">
        <v>4585</v>
      </c>
      <c r="B3510" t="b">
        <v>0</v>
      </c>
      <c r="D3510" t="b">
        <v>0</v>
      </c>
      <c r="E3510" s="1">
        <v>44271</v>
      </c>
      <c r="F3510" t="b">
        <v>1</v>
      </c>
      <c r="G3510" t="s">
        <v>159</v>
      </c>
      <c r="H3510" t="b">
        <v>0</v>
      </c>
      <c r="I3510" s="2">
        <v>44271.610289351855</v>
      </c>
      <c r="J3510" t="b">
        <v>0</v>
      </c>
      <c r="K3510" t="b">
        <v>0</v>
      </c>
      <c r="L3510" t="s">
        <v>633</v>
      </c>
      <c r="M3510">
        <v>1</v>
      </c>
      <c r="N3510">
        <v>2021</v>
      </c>
      <c r="O3510" t="s">
        <v>5</v>
      </c>
      <c r="P3510" t="s">
        <v>5</v>
      </c>
      <c r="Q3510" t="s">
        <v>45</v>
      </c>
      <c r="R3510" t="s">
        <v>87</v>
      </c>
      <c r="S3510" s="2">
        <v>44296.95826388889</v>
      </c>
      <c r="V3510" t="b">
        <v>0</v>
      </c>
      <c r="W3510" t="s">
        <v>37</v>
      </c>
      <c r="X3510" t="s">
        <v>4586</v>
      </c>
      <c r="Z3510" t="b">
        <v>0</v>
      </c>
      <c r="AA3510" t="s">
        <v>159</v>
      </c>
      <c r="AB3510" t="s">
        <v>42</v>
      </c>
      <c r="AC3510" t="b">
        <v>0</v>
      </c>
      <c r="AD3510" t="b">
        <v>1</v>
      </c>
      <c r="AE3510" s="3">
        <v>13027.5</v>
      </c>
      <c r="AF3510" s="3">
        <v>13027.5</v>
      </c>
    </row>
    <row r="3511" spans="1:32" x14ac:dyDescent="0.3">
      <c r="A3511" t="s">
        <v>956</v>
      </c>
      <c r="B3511" t="b">
        <v>0</v>
      </c>
      <c r="D3511" t="b">
        <v>0</v>
      </c>
      <c r="E3511" s="1">
        <v>44271</v>
      </c>
      <c r="F3511" t="b">
        <v>1</v>
      </c>
      <c r="G3511" t="s">
        <v>40</v>
      </c>
      <c r="H3511" t="b">
        <v>0</v>
      </c>
      <c r="I3511" s="2">
        <v>43665.793194444443</v>
      </c>
      <c r="J3511" t="b">
        <v>0</v>
      </c>
      <c r="K3511" t="b">
        <v>0</v>
      </c>
      <c r="L3511" t="s">
        <v>633</v>
      </c>
      <c r="M3511">
        <v>1</v>
      </c>
      <c r="N3511">
        <v>2021</v>
      </c>
      <c r="O3511" t="s">
        <v>5</v>
      </c>
      <c r="P3511" t="s">
        <v>5</v>
      </c>
      <c r="Q3511" t="s">
        <v>69</v>
      </c>
      <c r="R3511" t="s">
        <v>87</v>
      </c>
      <c r="S3511" s="2">
        <v>44299.572164351855</v>
      </c>
      <c r="U3511" s="2">
        <v>44271.942662037036</v>
      </c>
      <c r="V3511" t="b">
        <v>0</v>
      </c>
      <c r="W3511" t="s">
        <v>83</v>
      </c>
      <c r="X3511" t="s">
        <v>5320</v>
      </c>
      <c r="Z3511" t="b">
        <v>1</v>
      </c>
      <c r="AA3511" t="s">
        <v>40</v>
      </c>
      <c r="AB3511" t="s">
        <v>42</v>
      </c>
      <c r="AC3511" t="b">
        <v>0</v>
      </c>
      <c r="AD3511" t="b">
        <v>1</v>
      </c>
      <c r="AE3511" s="3">
        <v>6500</v>
      </c>
      <c r="AF3511" s="3">
        <v>6500</v>
      </c>
    </row>
    <row r="3512" spans="1:32" x14ac:dyDescent="0.3">
      <c r="A3512" t="s">
        <v>3014</v>
      </c>
      <c r="B3512" t="b">
        <v>0</v>
      </c>
      <c r="C3512" t="s">
        <v>45</v>
      </c>
      <c r="D3512" t="b">
        <v>0</v>
      </c>
      <c r="E3512" s="1">
        <v>44272</v>
      </c>
      <c r="F3512" t="b">
        <v>1</v>
      </c>
      <c r="G3512" t="s">
        <v>1332</v>
      </c>
      <c r="H3512" t="b">
        <v>0</v>
      </c>
      <c r="I3512" s="2">
        <v>43909.934502314813</v>
      </c>
      <c r="J3512" t="b">
        <v>0</v>
      </c>
      <c r="K3512" t="b">
        <v>0</v>
      </c>
      <c r="L3512" t="s">
        <v>633</v>
      </c>
      <c r="M3512">
        <v>1</v>
      </c>
      <c r="N3512">
        <v>2021</v>
      </c>
      <c r="O3512" t="s">
        <v>34</v>
      </c>
      <c r="P3512" t="s">
        <v>34</v>
      </c>
      <c r="R3512" t="s">
        <v>87</v>
      </c>
      <c r="S3512" s="2">
        <v>44297.83829861111</v>
      </c>
      <c r="U3512" s="2">
        <v>44272.987013888887</v>
      </c>
      <c r="V3512" t="b">
        <v>0</v>
      </c>
      <c r="W3512" t="s">
        <v>121</v>
      </c>
      <c r="X3512" t="s">
        <v>3015</v>
      </c>
      <c r="Z3512" t="b">
        <v>0</v>
      </c>
      <c r="AA3512" t="s">
        <v>1332</v>
      </c>
      <c r="AB3512" t="s">
        <v>38</v>
      </c>
      <c r="AC3512" t="b">
        <v>0</v>
      </c>
      <c r="AD3512" t="b">
        <v>0</v>
      </c>
      <c r="AE3512" s="3">
        <v>152000</v>
      </c>
      <c r="AF3512" s="3">
        <v>0</v>
      </c>
    </row>
    <row r="3513" spans="1:32" x14ac:dyDescent="0.3">
      <c r="A3513" t="s">
        <v>3085</v>
      </c>
      <c r="B3513" t="b">
        <v>0</v>
      </c>
      <c r="D3513" t="b">
        <v>0</v>
      </c>
      <c r="E3513" s="1">
        <v>44272</v>
      </c>
      <c r="F3513" t="b">
        <v>1</v>
      </c>
      <c r="G3513" t="s">
        <v>1034</v>
      </c>
      <c r="H3513" t="b">
        <v>1</v>
      </c>
      <c r="I3513" s="2">
        <v>43874.762627314813</v>
      </c>
      <c r="J3513" t="b">
        <v>0</v>
      </c>
      <c r="K3513" t="b">
        <v>0</v>
      </c>
      <c r="L3513" t="s">
        <v>633</v>
      </c>
      <c r="M3513">
        <v>1</v>
      </c>
      <c r="N3513">
        <v>2021</v>
      </c>
      <c r="O3513" t="s">
        <v>34</v>
      </c>
      <c r="P3513" t="s">
        <v>34</v>
      </c>
      <c r="Q3513" t="s">
        <v>120</v>
      </c>
      <c r="R3513" t="s">
        <v>87</v>
      </c>
      <c r="S3513" s="2">
        <v>44297.83829861111</v>
      </c>
      <c r="U3513" s="2">
        <v>44272.69866898148</v>
      </c>
      <c r="V3513" t="b">
        <v>0</v>
      </c>
      <c r="W3513" t="s">
        <v>121</v>
      </c>
      <c r="X3513" t="s">
        <v>3960</v>
      </c>
      <c r="Z3513" t="b">
        <v>0</v>
      </c>
      <c r="AA3513" t="s">
        <v>1332</v>
      </c>
      <c r="AB3513" t="s">
        <v>38</v>
      </c>
      <c r="AC3513" t="b">
        <v>0</v>
      </c>
      <c r="AD3513" t="b">
        <v>0</v>
      </c>
      <c r="AE3513" s="3">
        <v>144000</v>
      </c>
      <c r="AF3513" s="3">
        <v>0</v>
      </c>
    </row>
    <row r="3514" spans="1:32" x14ac:dyDescent="0.3">
      <c r="A3514" t="s">
        <v>379</v>
      </c>
      <c r="B3514" t="b">
        <v>0</v>
      </c>
      <c r="D3514" t="b">
        <v>0</v>
      </c>
      <c r="E3514" s="1">
        <v>44272</v>
      </c>
      <c r="F3514" t="b">
        <v>1</v>
      </c>
      <c r="G3514" t="s">
        <v>159</v>
      </c>
      <c r="H3514" t="b">
        <v>0</v>
      </c>
      <c r="I3514" s="2">
        <v>44272.80908564815</v>
      </c>
      <c r="J3514" t="b">
        <v>0</v>
      </c>
      <c r="K3514" t="b">
        <v>0</v>
      </c>
      <c r="L3514" t="s">
        <v>633</v>
      </c>
      <c r="M3514">
        <v>1</v>
      </c>
      <c r="N3514">
        <v>2021</v>
      </c>
      <c r="O3514" t="s">
        <v>5</v>
      </c>
      <c r="P3514" t="s">
        <v>5</v>
      </c>
      <c r="Q3514" t="s">
        <v>120</v>
      </c>
      <c r="R3514" t="s">
        <v>87</v>
      </c>
      <c r="S3514" s="2">
        <v>44296.95826388889</v>
      </c>
      <c r="V3514" t="b">
        <v>0</v>
      </c>
      <c r="W3514" t="s">
        <v>141</v>
      </c>
      <c r="X3514" t="s">
        <v>4525</v>
      </c>
      <c r="Z3514" t="b">
        <v>0</v>
      </c>
      <c r="AA3514" t="s">
        <v>159</v>
      </c>
      <c r="AB3514" t="s">
        <v>42</v>
      </c>
      <c r="AC3514" t="b">
        <v>0</v>
      </c>
      <c r="AD3514" t="b">
        <v>1</v>
      </c>
      <c r="AE3514" s="3">
        <v>4000</v>
      </c>
      <c r="AF3514" s="3">
        <v>4000</v>
      </c>
    </row>
    <row r="3515" spans="1:32" x14ac:dyDescent="0.3">
      <c r="A3515" t="s">
        <v>5323</v>
      </c>
      <c r="B3515" t="b">
        <v>0</v>
      </c>
      <c r="D3515" t="b">
        <v>0</v>
      </c>
      <c r="E3515" s="1">
        <v>44272</v>
      </c>
      <c r="F3515" t="b">
        <v>1</v>
      </c>
      <c r="G3515" t="s">
        <v>40</v>
      </c>
      <c r="H3515" t="b">
        <v>0</v>
      </c>
      <c r="I3515" s="2">
        <v>44249.58221064815</v>
      </c>
      <c r="J3515" t="b">
        <v>0</v>
      </c>
      <c r="K3515" t="b">
        <v>0</v>
      </c>
      <c r="L3515" t="s">
        <v>633</v>
      </c>
      <c r="M3515">
        <v>1</v>
      </c>
      <c r="N3515">
        <v>2021</v>
      </c>
      <c r="O3515" t="s">
        <v>5</v>
      </c>
      <c r="P3515" t="s">
        <v>5</v>
      </c>
      <c r="Q3515" t="s">
        <v>69</v>
      </c>
      <c r="R3515" t="s">
        <v>87</v>
      </c>
      <c r="S3515" s="2">
        <v>44297.828460648147</v>
      </c>
      <c r="U3515" s="2">
        <v>44272.883032407408</v>
      </c>
      <c r="V3515" t="b">
        <v>0</v>
      </c>
      <c r="W3515" t="s">
        <v>83</v>
      </c>
      <c r="X3515" t="s">
        <v>5324</v>
      </c>
      <c r="Z3515" t="b">
        <v>1</v>
      </c>
      <c r="AA3515" t="s">
        <v>40</v>
      </c>
      <c r="AB3515" t="s">
        <v>42</v>
      </c>
      <c r="AC3515" t="b">
        <v>0</v>
      </c>
      <c r="AD3515" t="b">
        <v>1</v>
      </c>
      <c r="AE3515" s="3">
        <v>6500</v>
      </c>
      <c r="AF3515" s="3">
        <v>6500</v>
      </c>
    </row>
    <row r="3516" spans="1:32" x14ac:dyDescent="0.3">
      <c r="A3516" t="s">
        <v>2714</v>
      </c>
      <c r="B3516" t="b">
        <v>0</v>
      </c>
      <c r="D3516" t="b">
        <v>0</v>
      </c>
      <c r="E3516" s="1">
        <v>44272</v>
      </c>
      <c r="F3516" t="b">
        <v>1</v>
      </c>
      <c r="G3516" t="s">
        <v>40</v>
      </c>
      <c r="H3516" t="b">
        <v>0</v>
      </c>
      <c r="I3516" s="2">
        <v>44267.797662037039</v>
      </c>
      <c r="J3516" t="b">
        <v>0</v>
      </c>
      <c r="K3516" t="b">
        <v>0</v>
      </c>
      <c r="L3516" t="s">
        <v>633</v>
      </c>
      <c r="M3516">
        <v>1</v>
      </c>
      <c r="N3516">
        <v>2021</v>
      </c>
      <c r="O3516" t="s">
        <v>5</v>
      </c>
      <c r="P3516" t="s">
        <v>5</v>
      </c>
      <c r="Q3516" t="s">
        <v>69</v>
      </c>
      <c r="R3516" t="s">
        <v>87</v>
      </c>
      <c r="S3516" s="2">
        <v>44297.828460648147</v>
      </c>
      <c r="U3516" s="2">
        <v>44272.907986111109</v>
      </c>
      <c r="V3516" t="b">
        <v>0</v>
      </c>
      <c r="W3516" t="s">
        <v>83</v>
      </c>
      <c r="X3516" t="s">
        <v>5326</v>
      </c>
      <c r="Z3516" t="b">
        <v>1</v>
      </c>
      <c r="AA3516" t="s">
        <v>40</v>
      </c>
      <c r="AB3516" t="s">
        <v>42</v>
      </c>
      <c r="AC3516" t="b">
        <v>0</v>
      </c>
      <c r="AD3516" t="b">
        <v>1</v>
      </c>
      <c r="AE3516" s="3">
        <v>6500</v>
      </c>
      <c r="AF3516" s="3">
        <v>6500</v>
      </c>
    </row>
    <row r="3517" spans="1:32" x14ac:dyDescent="0.3">
      <c r="A3517" t="s">
        <v>372</v>
      </c>
      <c r="B3517" t="b">
        <v>0</v>
      </c>
      <c r="D3517" t="b">
        <v>0</v>
      </c>
      <c r="E3517" s="1">
        <v>44273</v>
      </c>
      <c r="F3517" t="b">
        <v>1</v>
      </c>
      <c r="G3517" t="s">
        <v>159</v>
      </c>
      <c r="H3517" t="b">
        <v>0</v>
      </c>
      <c r="I3517" s="2">
        <v>44245.89565972222</v>
      </c>
      <c r="J3517" t="b">
        <v>0</v>
      </c>
      <c r="K3517" t="b">
        <v>0</v>
      </c>
      <c r="L3517" t="s">
        <v>633</v>
      </c>
      <c r="M3517">
        <v>1</v>
      </c>
      <c r="N3517">
        <v>2021</v>
      </c>
      <c r="O3517" t="s">
        <v>34</v>
      </c>
      <c r="P3517" t="s">
        <v>34</v>
      </c>
      <c r="Q3517" t="s">
        <v>110</v>
      </c>
      <c r="R3517" t="s">
        <v>87</v>
      </c>
      <c r="S3517" s="2">
        <v>44296.959062499998</v>
      </c>
      <c r="U3517" s="2">
        <v>44266.989131944443</v>
      </c>
      <c r="V3517" t="b">
        <v>0</v>
      </c>
      <c r="W3517" t="s">
        <v>98</v>
      </c>
      <c r="X3517" t="s">
        <v>2985</v>
      </c>
      <c r="Z3517" t="b">
        <v>0</v>
      </c>
      <c r="AA3517" t="s">
        <v>159</v>
      </c>
      <c r="AB3517" t="s">
        <v>38</v>
      </c>
      <c r="AC3517" t="b">
        <v>0</v>
      </c>
      <c r="AD3517" t="b">
        <v>0</v>
      </c>
      <c r="AE3517" s="3">
        <v>6500</v>
      </c>
      <c r="AF3517" s="3">
        <v>0</v>
      </c>
    </row>
    <row r="3518" spans="1:32" x14ac:dyDescent="0.3">
      <c r="A3518" t="s">
        <v>3045</v>
      </c>
      <c r="B3518" t="b">
        <v>0</v>
      </c>
      <c r="D3518" t="b">
        <v>0</v>
      </c>
      <c r="E3518" s="1">
        <v>44273</v>
      </c>
      <c r="F3518" t="b">
        <v>1</v>
      </c>
      <c r="G3518" t="s">
        <v>159</v>
      </c>
      <c r="H3518" t="b">
        <v>0</v>
      </c>
      <c r="I3518" s="2">
        <v>44260.800023148149</v>
      </c>
      <c r="J3518" t="b">
        <v>0</v>
      </c>
      <c r="K3518" t="b">
        <v>0</v>
      </c>
      <c r="L3518" t="s">
        <v>633</v>
      </c>
      <c r="M3518">
        <v>1</v>
      </c>
      <c r="N3518">
        <v>2021</v>
      </c>
      <c r="O3518" t="s">
        <v>5</v>
      </c>
      <c r="P3518" t="s">
        <v>5</v>
      </c>
      <c r="Q3518" t="s">
        <v>110</v>
      </c>
      <c r="R3518" t="s">
        <v>159</v>
      </c>
      <c r="S3518" s="2">
        <v>44302.788206018522</v>
      </c>
      <c r="U3518" s="2">
        <v>44302.788194444445</v>
      </c>
      <c r="V3518" t="b">
        <v>0</v>
      </c>
      <c r="W3518" t="s">
        <v>98</v>
      </c>
      <c r="X3518" t="s">
        <v>4574</v>
      </c>
      <c r="Z3518" t="b">
        <v>0</v>
      </c>
      <c r="AA3518" t="s">
        <v>159</v>
      </c>
      <c r="AB3518" t="s">
        <v>42</v>
      </c>
      <c r="AC3518" t="b">
        <v>0</v>
      </c>
      <c r="AD3518" t="b">
        <v>1</v>
      </c>
      <c r="AE3518" s="3">
        <v>725</v>
      </c>
      <c r="AF3518" s="3">
        <v>725</v>
      </c>
    </row>
    <row r="3519" spans="1:32" x14ac:dyDescent="0.3">
      <c r="A3519" t="s">
        <v>427</v>
      </c>
      <c r="B3519" t="b">
        <v>0</v>
      </c>
      <c r="D3519" t="b">
        <v>0</v>
      </c>
      <c r="E3519" s="1">
        <v>44273</v>
      </c>
      <c r="F3519" t="b">
        <v>1</v>
      </c>
      <c r="G3519" t="s">
        <v>159</v>
      </c>
      <c r="H3519" t="b">
        <v>0</v>
      </c>
      <c r="I3519" s="2">
        <v>44270.82203703704</v>
      </c>
      <c r="J3519" t="b">
        <v>0</v>
      </c>
      <c r="K3519" t="b">
        <v>0</v>
      </c>
      <c r="L3519" t="s">
        <v>633</v>
      </c>
      <c r="M3519">
        <v>1</v>
      </c>
      <c r="N3519">
        <v>2021</v>
      </c>
      <c r="O3519" t="s">
        <v>5</v>
      </c>
      <c r="P3519" t="s">
        <v>5</v>
      </c>
      <c r="Q3519" t="s">
        <v>120</v>
      </c>
      <c r="R3519" t="s">
        <v>87</v>
      </c>
      <c r="S3519" s="2">
        <v>44297.8278587963</v>
      </c>
      <c r="U3519" s="2">
        <v>44273.646747685183</v>
      </c>
      <c r="V3519" t="b">
        <v>0</v>
      </c>
      <c r="W3519" t="s">
        <v>83</v>
      </c>
      <c r="X3519" t="s">
        <v>4576</v>
      </c>
      <c r="Z3519" t="b">
        <v>0</v>
      </c>
      <c r="AA3519" t="s">
        <v>159</v>
      </c>
      <c r="AB3519" t="s">
        <v>42</v>
      </c>
      <c r="AC3519" t="b">
        <v>0</v>
      </c>
      <c r="AD3519" t="b">
        <v>1</v>
      </c>
      <c r="AE3519" s="3">
        <v>12000</v>
      </c>
      <c r="AF3519" s="3">
        <v>12000</v>
      </c>
    </row>
    <row r="3520" spans="1:32" x14ac:dyDescent="0.3">
      <c r="A3520" t="s">
        <v>384</v>
      </c>
      <c r="B3520" t="b">
        <v>0</v>
      </c>
      <c r="D3520" t="b">
        <v>0</v>
      </c>
      <c r="E3520" s="1">
        <v>44273</v>
      </c>
      <c r="F3520" t="b">
        <v>1</v>
      </c>
      <c r="G3520" t="s">
        <v>40</v>
      </c>
      <c r="H3520" t="b">
        <v>0</v>
      </c>
      <c r="I3520" s="2">
        <v>43872.787256944444</v>
      </c>
      <c r="J3520" t="b">
        <v>0</v>
      </c>
      <c r="K3520" t="b">
        <v>0</v>
      </c>
      <c r="L3520" t="s">
        <v>633</v>
      </c>
      <c r="M3520">
        <v>1</v>
      </c>
      <c r="N3520">
        <v>2021</v>
      </c>
      <c r="O3520" t="s">
        <v>5</v>
      </c>
      <c r="P3520" t="s">
        <v>5</v>
      </c>
      <c r="Q3520" t="s">
        <v>69</v>
      </c>
      <c r="R3520" t="s">
        <v>40</v>
      </c>
      <c r="S3520" s="2">
        <v>44284.79488425926</v>
      </c>
      <c r="U3520" s="2">
        <v>44273.777048611111</v>
      </c>
      <c r="V3520" t="b">
        <v>0</v>
      </c>
      <c r="W3520" t="s">
        <v>45</v>
      </c>
      <c r="X3520" t="s">
        <v>5069</v>
      </c>
      <c r="Z3520" t="b">
        <v>0</v>
      </c>
      <c r="AA3520" t="s">
        <v>74</v>
      </c>
      <c r="AB3520" t="s">
        <v>42</v>
      </c>
      <c r="AC3520" t="b">
        <v>0</v>
      </c>
      <c r="AD3520" t="b">
        <v>1</v>
      </c>
      <c r="AE3520" s="3">
        <v>82472.399999999994</v>
      </c>
      <c r="AF3520" s="3">
        <v>82472.399999999994</v>
      </c>
    </row>
    <row r="3521" spans="1:32" x14ac:dyDescent="0.3">
      <c r="A3521" t="s">
        <v>5145</v>
      </c>
      <c r="B3521" t="b">
        <v>0</v>
      </c>
      <c r="D3521" t="b">
        <v>0</v>
      </c>
      <c r="E3521" s="1">
        <v>44273</v>
      </c>
      <c r="F3521" t="b">
        <v>1</v>
      </c>
      <c r="G3521" t="s">
        <v>32</v>
      </c>
      <c r="H3521" t="b">
        <v>1</v>
      </c>
      <c r="I3521" s="2">
        <v>41460.583611111113</v>
      </c>
      <c r="J3521" t="b">
        <v>0</v>
      </c>
      <c r="K3521" t="b">
        <v>0</v>
      </c>
      <c r="L3521" t="s">
        <v>633</v>
      </c>
      <c r="M3521">
        <v>1</v>
      </c>
      <c r="N3521">
        <v>2021</v>
      </c>
      <c r="O3521" t="s">
        <v>5</v>
      </c>
      <c r="P3521" t="s">
        <v>5</v>
      </c>
      <c r="Q3521" t="s">
        <v>64</v>
      </c>
      <c r="R3521" t="s">
        <v>87</v>
      </c>
      <c r="S3521" s="2">
        <v>44299.572430555556</v>
      </c>
      <c r="U3521" s="2">
        <v>44273.942199074074</v>
      </c>
      <c r="V3521" t="b">
        <v>1</v>
      </c>
      <c r="W3521" t="s">
        <v>45</v>
      </c>
      <c r="X3521" t="s">
        <v>5243</v>
      </c>
      <c r="Z3521" t="b">
        <v>0</v>
      </c>
      <c r="AA3521" t="s">
        <v>1610</v>
      </c>
      <c r="AB3521" t="s">
        <v>42</v>
      </c>
      <c r="AC3521" t="b">
        <v>0</v>
      </c>
      <c r="AD3521" t="b">
        <v>1</v>
      </c>
      <c r="AE3521" s="3">
        <v>25342396.800000001</v>
      </c>
      <c r="AF3521" s="3">
        <v>25342396.800000001</v>
      </c>
    </row>
    <row r="3522" spans="1:32" x14ac:dyDescent="0.3">
      <c r="A3522" t="s">
        <v>1329</v>
      </c>
      <c r="B3522" t="b">
        <v>0</v>
      </c>
      <c r="D3522" t="b">
        <v>0</v>
      </c>
      <c r="E3522" s="1">
        <v>44274</v>
      </c>
      <c r="F3522" t="b">
        <v>1</v>
      </c>
      <c r="G3522" t="s">
        <v>159</v>
      </c>
      <c r="H3522" t="b">
        <v>0</v>
      </c>
      <c r="I3522" s="2">
        <v>44273.642928240741</v>
      </c>
      <c r="J3522" t="b">
        <v>0</v>
      </c>
      <c r="K3522" t="b">
        <v>0</v>
      </c>
      <c r="L3522" t="s">
        <v>633</v>
      </c>
      <c r="M3522">
        <v>1</v>
      </c>
      <c r="N3522">
        <v>2021</v>
      </c>
      <c r="O3522" t="s">
        <v>5</v>
      </c>
      <c r="P3522" t="s">
        <v>5</v>
      </c>
      <c r="Q3522" t="s">
        <v>120</v>
      </c>
      <c r="R3522" t="s">
        <v>87</v>
      </c>
      <c r="S3522" s="2">
        <v>44296.95826388889</v>
      </c>
      <c r="U3522" s="2">
        <v>44274.526435185187</v>
      </c>
      <c r="V3522" t="b">
        <v>0</v>
      </c>
      <c r="W3522" t="s">
        <v>37</v>
      </c>
      <c r="X3522" t="s">
        <v>4526</v>
      </c>
      <c r="Z3522" t="b">
        <v>0</v>
      </c>
      <c r="AA3522" t="s">
        <v>159</v>
      </c>
      <c r="AB3522" t="s">
        <v>42</v>
      </c>
      <c r="AC3522" t="b">
        <v>0</v>
      </c>
      <c r="AD3522" t="b">
        <v>1</v>
      </c>
      <c r="AE3522" s="3">
        <v>12000</v>
      </c>
      <c r="AF3522" s="3">
        <v>12000</v>
      </c>
    </row>
    <row r="3523" spans="1:32" x14ac:dyDescent="0.3">
      <c r="A3523" t="s">
        <v>1302</v>
      </c>
      <c r="B3523" t="b">
        <v>0</v>
      </c>
      <c r="D3523" t="b">
        <v>0</v>
      </c>
      <c r="E3523" s="1">
        <v>44274</v>
      </c>
      <c r="F3523" t="b">
        <v>1</v>
      </c>
      <c r="G3523" t="s">
        <v>159</v>
      </c>
      <c r="H3523" t="b">
        <v>0</v>
      </c>
      <c r="I3523" s="2">
        <v>44274.78534722222</v>
      </c>
      <c r="J3523" t="b">
        <v>0</v>
      </c>
      <c r="K3523" t="b">
        <v>0</v>
      </c>
      <c r="L3523" t="s">
        <v>633</v>
      </c>
      <c r="M3523">
        <v>1</v>
      </c>
      <c r="N3523">
        <v>2021</v>
      </c>
      <c r="O3523" t="s">
        <v>5</v>
      </c>
      <c r="P3523" t="s">
        <v>5</v>
      </c>
      <c r="Q3523" t="s">
        <v>153</v>
      </c>
      <c r="R3523" t="s">
        <v>87</v>
      </c>
      <c r="S3523" s="2">
        <v>44296.95826388889</v>
      </c>
      <c r="U3523" s="2">
        <v>44277.534803240742</v>
      </c>
      <c r="V3523" t="b">
        <v>0</v>
      </c>
      <c r="W3523" t="s">
        <v>4577</v>
      </c>
      <c r="X3523" t="s">
        <v>4578</v>
      </c>
      <c r="Z3523" t="b">
        <v>0</v>
      </c>
      <c r="AA3523" t="s">
        <v>159</v>
      </c>
      <c r="AB3523" t="s">
        <v>42</v>
      </c>
      <c r="AC3523" t="b">
        <v>0</v>
      </c>
      <c r="AD3523" t="b">
        <v>1</v>
      </c>
      <c r="AE3523" s="3">
        <v>725</v>
      </c>
      <c r="AF3523" s="3">
        <v>725</v>
      </c>
    </row>
    <row r="3524" spans="1:32" x14ac:dyDescent="0.3">
      <c r="A3524" t="s">
        <v>1489</v>
      </c>
      <c r="B3524" t="b">
        <v>0</v>
      </c>
      <c r="D3524" t="b">
        <v>0</v>
      </c>
      <c r="E3524" s="1">
        <v>44274</v>
      </c>
      <c r="F3524" t="b">
        <v>1</v>
      </c>
      <c r="G3524" t="s">
        <v>229</v>
      </c>
      <c r="H3524" t="b">
        <v>0</v>
      </c>
      <c r="I3524" s="2">
        <v>44130.190775462965</v>
      </c>
      <c r="J3524" t="b">
        <v>0</v>
      </c>
      <c r="K3524" t="b">
        <v>0</v>
      </c>
      <c r="L3524" t="s">
        <v>633</v>
      </c>
      <c r="M3524">
        <v>1</v>
      </c>
      <c r="N3524">
        <v>2021</v>
      </c>
      <c r="O3524" t="s">
        <v>5</v>
      </c>
      <c r="P3524" t="s">
        <v>5</v>
      </c>
      <c r="Q3524" t="s">
        <v>69</v>
      </c>
      <c r="R3524" t="s">
        <v>87</v>
      </c>
      <c r="S3524" s="2">
        <v>44297.838888888888</v>
      </c>
      <c r="U3524" s="2">
        <v>44277.159826388888</v>
      </c>
      <c r="V3524" t="b">
        <v>0</v>
      </c>
      <c r="W3524" t="s">
        <v>121</v>
      </c>
      <c r="X3524" t="s">
        <v>5078</v>
      </c>
      <c r="Z3524" t="b">
        <v>0</v>
      </c>
      <c r="AA3524" t="s">
        <v>229</v>
      </c>
      <c r="AB3524" t="s">
        <v>42</v>
      </c>
      <c r="AC3524" t="b">
        <v>0</v>
      </c>
      <c r="AD3524" t="b">
        <v>1</v>
      </c>
      <c r="AE3524" s="3">
        <v>71450.100000000006</v>
      </c>
      <c r="AF3524" s="3">
        <v>71450.100000000006</v>
      </c>
    </row>
    <row r="3525" spans="1:32" x14ac:dyDescent="0.3">
      <c r="A3525" t="s">
        <v>2187</v>
      </c>
      <c r="B3525" t="b">
        <v>0</v>
      </c>
      <c r="D3525" t="b">
        <v>0</v>
      </c>
      <c r="E3525" s="1">
        <v>44274</v>
      </c>
      <c r="F3525" t="b">
        <v>1</v>
      </c>
      <c r="G3525" t="s">
        <v>159</v>
      </c>
      <c r="H3525" t="b">
        <v>1</v>
      </c>
      <c r="I3525" s="2">
        <v>43997.545173611114</v>
      </c>
      <c r="J3525" t="b">
        <v>0</v>
      </c>
      <c r="K3525" t="b">
        <v>0</v>
      </c>
      <c r="L3525" t="s">
        <v>633</v>
      </c>
      <c r="M3525">
        <v>1</v>
      </c>
      <c r="N3525">
        <v>2021</v>
      </c>
      <c r="O3525" t="s">
        <v>5</v>
      </c>
      <c r="P3525" t="s">
        <v>5</v>
      </c>
      <c r="Q3525" t="s">
        <v>120</v>
      </c>
      <c r="R3525" t="s">
        <v>109</v>
      </c>
      <c r="S3525" s="2">
        <v>44362.407083333332</v>
      </c>
      <c r="U3525" s="2">
        <v>44156.56144675926</v>
      </c>
      <c r="V3525" t="b">
        <v>0</v>
      </c>
      <c r="W3525" t="s">
        <v>37</v>
      </c>
      <c r="X3525" t="s">
        <v>5167</v>
      </c>
      <c r="Z3525" t="b">
        <v>0</v>
      </c>
      <c r="AA3525" t="s">
        <v>109</v>
      </c>
      <c r="AB3525" t="s">
        <v>42</v>
      </c>
      <c r="AC3525" t="b">
        <v>0</v>
      </c>
      <c r="AD3525" t="b">
        <v>1</v>
      </c>
      <c r="AE3525" s="3">
        <v>102727</v>
      </c>
      <c r="AF3525" s="3">
        <v>102727</v>
      </c>
    </row>
    <row r="3526" spans="1:32" x14ac:dyDescent="0.3">
      <c r="A3526" t="s">
        <v>2636</v>
      </c>
      <c r="B3526" t="b">
        <v>0</v>
      </c>
      <c r="D3526" t="b">
        <v>0</v>
      </c>
      <c r="E3526" s="1">
        <v>44274</v>
      </c>
      <c r="F3526" t="b">
        <v>1</v>
      </c>
      <c r="G3526" t="s">
        <v>109</v>
      </c>
      <c r="H3526" t="b">
        <v>0</v>
      </c>
      <c r="I3526" s="2">
        <v>44274.471828703703</v>
      </c>
      <c r="J3526" t="b">
        <v>0</v>
      </c>
      <c r="K3526" t="b">
        <v>0</v>
      </c>
      <c r="L3526" t="s">
        <v>633</v>
      </c>
      <c r="M3526">
        <v>1</v>
      </c>
      <c r="N3526">
        <v>2021</v>
      </c>
      <c r="O3526" t="s">
        <v>5</v>
      </c>
      <c r="P3526" t="s">
        <v>5</v>
      </c>
      <c r="Q3526" t="s">
        <v>120</v>
      </c>
      <c r="R3526" t="s">
        <v>87</v>
      </c>
      <c r="S3526" s="2">
        <v>44297.83829861111</v>
      </c>
      <c r="V3526" t="b">
        <v>0</v>
      </c>
      <c r="W3526" t="s">
        <v>121</v>
      </c>
      <c r="X3526" t="s">
        <v>5245</v>
      </c>
      <c r="Z3526" t="b">
        <v>0</v>
      </c>
      <c r="AA3526" t="s">
        <v>109</v>
      </c>
      <c r="AB3526" t="s">
        <v>42</v>
      </c>
      <c r="AC3526" t="b">
        <v>0</v>
      </c>
      <c r="AD3526" t="b">
        <v>1</v>
      </c>
      <c r="AE3526" s="3">
        <v>39942.5</v>
      </c>
      <c r="AF3526" s="3">
        <v>39942.5</v>
      </c>
    </row>
    <row r="3527" spans="1:32" x14ac:dyDescent="0.3">
      <c r="A3527" t="s">
        <v>4593</v>
      </c>
      <c r="B3527" t="b">
        <v>0</v>
      </c>
      <c r="D3527" t="b">
        <v>0</v>
      </c>
      <c r="E3527" s="1">
        <v>44274</v>
      </c>
      <c r="F3527" t="b">
        <v>1</v>
      </c>
      <c r="G3527" t="s">
        <v>1034</v>
      </c>
      <c r="H3527" t="b">
        <v>1</v>
      </c>
      <c r="I3527" s="2">
        <v>44221.761018518519</v>
      </c>
      <c r="J3527" t="b">
        <v>0</v>
      </c>
      <c r="K3527" t="b">
        <v>0</v>
      </c>
      <c r="L3527" t="s">
        <v>633</v>
      </c>
      <c r="M3527">
        <v>1</v>
      </c>
      <c r="N3527">
        <v>2021</v>
      </c>
      <c r="O3527" t="s">
        <v>5</v>
      </c>
      <c r="P3527" t="s">
        <v>5</v>
      </c>
      <c r="Q3527" t="s">
        <v>45</v>
      </c>
      <c r="R3527" t="s">
        <v>87</v>
      </c>
      <c r="S3527" s="2">
        <v>44297.83829861111</v>
      </c>
      <c r="U3527" s="2">
        <v>44280.613900462966</v>
      </c>
      <c r="V3527" t="b">
        <v>0</v>
      </c>
      <c r="W3527" t="s">
        <v>121</v>
      </c>
      <c r="X3527" t="s">
        <v>5759</v>
      </c>
      <c r="Z3527" t="b">
        <v>0</v>
      </c>
      <c r="AA3527" t="s">
        <v>1034</v>
      </c>
      <c r="AB3527" t="s">
        <v>42</v>
      </c>
      <c r="AC3527" t="b">
        <v>0</v>
      </c>
      <c r="AD3527" t="b">
        <v>1</v>
      </c>
      <c r="AE3527" s="3">
        <v>56651.360000000001</v>
      </c>
      <c r="AF3527" s="3">
        <v>56651.360000000001</v>
      </c>
    </row>
    <row r="3528" spans="1:32" x14ac:dyDescent="0.3">
      <c r="A3528" t="s">
        <v>256</v>
      </c>
      <c r="B3528" t="b">
        <v>0</v>
      </c>
      <c r="D3528" t="b">
        <v>0</v>
      </c>
      <c r="E3528" s="1">
        <v>44275</v>
      </c>
      <c r="F3528" t="b">
        <v>1</v>
      </c>
      <c r="G3528" t="s">
        <v>159</v>
      </c>
      <c r="H3528" t="b">
        <v>0</v>
      </c>
      <c r="I3528" s="2">
        <v>43994.76122685185</v>
      </c>
      <c r="J3528" t="b">
        <v>0</v>
      </c>
      <c r="K3528" t="b">
        <v>0</v>
      </c>
      <c r="L3528" t="s">
        <v>633</v>
      </c>
      <c r="M3528">
        <v>1</v>
      </c>
      <c r="N3528">
        <v>2021</v>
      </c>
      <c r="O3528" t="s">
        <v>34</v>
      </c>
      <c r="P3528" t="s">
        <v>34</v>
      </c>
      <c r="Q3528" t="s">
        <v>120</v>
      </c>
      <c r="R3528" t="s">
        <v>87</v>
      </c>
      <c r="S3528" s="2">
        <v>44296.959062499998</v>
      </c>
      <c r="U3528" s="2">
        <v>44211.79247685185</v>
      </c>
      <c r="V3528" t="b">
        <v>0</v>
      </c>
      <c r="W3528" t="s">
        <v>141</v>
      </c>
      <c r="X3528" t="s">
        <v>2962</v>
      </c>
      <c r="Z3528" t="b">
        <v>0</v>
      </c>
      <c r="AA3528" t="s">
        <v>159</v>
      </c>
      <c r="AB3528" t="s">
        <v>38</v>
      </c>
      <c r="AC3528" t="b">
        <v>0</v>
      </c>
      <c r="AD3528" t="b">
        <v>0</v>
      </c>
      <c r="AE3528" s="3">
        <v>20425</v>
      </c>
      <c r="AF3528" s="3">
        <v>0</v>
      </c>
    </row>
    <row r="3529" spans="1:32" x14ac:dyDescent="0.3">
      <c r="A3529" t="s">
        <v>4585</v>
      </c>
      <c r="B3529" t="b">
        <v>0</v>
      </c>
      <c r="D3529" t="b">
        <v>0</v>
      </c>
      <c r="E3529" s="1">
        <v>44277</v>
      </c>
      <c r="F3529" t="b">
        <v>1</v>
      </c>
      <c r="G3529" t="s">
        <v>159</v>
      </c>
      <c r="H3529" t="b">
        <v>0</v>
      </c>
      <c r="I3529" s="2">
        <v>44277.634340277778</v>
      </c>
      <c r="J3529" t="b">
        <v>0</v>
      </c>
      <c r="K3529" t="b">
        <v>0</v>
      </c>
      <c r="L3529" t="s">
        <v>633</v>
      </c>
      <c r="M3529">
        <v>1</v>
      </c>
      <c r="N3529">
        <v>2021</v>
      </c>
      <c r="O3529" t="s">
        <v>5</v>
      </c>
      <c r="P3529" t="s">
        <v>5</v>
      </c>
      <c r="Q3529" t="s">
        <v>120</v>
      </c>
      <c r="R3529" t="s">
        <v>87</v>
      </c>
      <c r="S3529" s="2">
        <v>44296.95826388889</v>
      </c>
      <c r="V3529" t="b">
        <v>0</v>
      </c>
      <c r="W3529" t="s">
        <v>37</v>
      </c>
      <c r="X3529" t="s">
        <v>4587</v>
      </c>
      <c r="Z3529" t="b">
        <v>0</v>
      </c>
      <c r="AA3529" t="s">
        <v>159</v>
      </c>
      <c r="AB3529" t="s">
        <v>42</v>
      </c>
      <c r="AC3529" t="b">
        <v>0</v>
      </c>
      <c r="AD3529" t="b">
        <v>1</v>
      </c>
      <c r="AE3529" s="3">
        <v>4495</v>
      </c>
      <c r="AF3529" s="3">
        <v>4495</v>
      </c>
    </row>
    <row r="3530" spans="1:32" x14ac:dyDescent="0.3">
      <c r="A3530" t="s">
        <v>3795</v>
      </c>
      <c r="B3530" t="b">
        <v>0</v>
      </c>
      <c r="D3530" t="b">
        <v>0</v>
      </c>
      <c r="E3530" s="1">
        <v>44277</v>
      </c>
      <c r="F3530" t="b">
        <v>1</v>
      </c>
      <c r="G3530" t="s">
        <v>40</v>
      </c>
      <c r="H3530" t="b">
        <v>0</v>
      </c>
      <c r="I3530" s="2">
        <v>44277.614594907405</v>
      </c>
      <c r="J3530" t="b">
        <v>0</v>
      </c>
      <c r="K3530" t="b">
        <v>0</v>
      </c>
      <c r="L3530" t="s">
        <v>633</v>
      </c>
      <c r="M3530">
        <v>1</v>
      </c>
      <c r="N3530">
        <v>2021</v>
      </c>
      <c r="O3530" t="s">
        <v>5</v>
      </c>
      <c r="P3530" t="s">
        <v>5</v>
      </c>
      <c r="Q3530" t="s">
        <v>69</v>
      </c>
      <c r="R3530" t="s">
        <v>40</v>
      </c>
      <c r="S3530" s="2">
        <v>44298.570173611108</v>
      </c>
      <c r="V3530" t="b">
        <v>0</v>
      </c>
      <c r="W3530" t="s">
        <v>121</v>
      </c>
      <c r="X3530" t="s">
        <v>5327</v>
      </c>
      <c r="Z3530" t="b">
        <v>1</v>
      </c>
      <c r="AA3530" t="s">
        <v>40</v>
      </c>
      <c r="AB3530" t="s">
        <v>42</v>
      </c>
      <c r="AC3530" t="b">
        <v>0</v>
      </c>
      <c r="AD3530" t="b">
        <v>1</v>
      </c>
      <c r="AE3530" s="3">
        <v>716.4</v>
      </c>
      <c r="AF3530" s="3">
        <v>716.4</v>
      </c>
    </row>
    <row r="3531" spans="1:32" x14ac:dyDescent="0.3">
      <c r="A3531" t="s">
        <v>5359</v>
      </c>
      <c r="B3531" t="b">
        <v>0</v>
      </c>
      <c r="D3531" t="b">
        <v>0</v>
      </c>
      <c r="E3531" s="1">
        <v>44277</v>
      </c>
      <c r="F3531" t="b">
        <v>1</v>
      </c>
      <c r="G3531" t="s">
        <v>40</v>
      </c>
      <c r="H3531" t="b">
        <v>0</v>
      </c>
      <c r="I3531" s="2">
        <v>44267.822060185186</v>
      </c>
      <c r="J3531" t="b">
        <v>0</v>
      </c>
      <c r="K3531" t="b">
        <v>0</v>
      </c>
      <c r="L3531" t="s">
        <v>633</v>
      </c>
      <c r="M3531">
        <v>1</v>
      </c>
      <c r="N3531">
        <v>2021</v>
      </c>
      <c r="O3531" t="s">
        <v>5</v>
      </c>
      <c r="P3531" t="s">
        <v>5</v>
      </c>
      <c r="Q3531" t="s">
        <v>69</v>
      </c>
      <c r="R3531" t="s">
        <v>40</v>
      </c>
      <c r="S3531" s="2">
        <v>44298.569733796299</v>
      </c>
      <c r="U3531" s="2">
        <v>44277.548541666663</v>
      </c>
      <c r="V3531" t="b">
        <v>0</v>
      </c>
      <c r="W3531" t="s">
        <v>83</v>
      </c>
      <c r="X3531" t="s">
        <v>5360</v>
      </c>
      <c r="Z3531" t="b">
        <v>1</v>
      </c>
      <c r="AA3531" t="s">
        <v>40</v>
      </c>
      <c r="AB3531" t="s">
        <v>42</v>
      </c>
      <c r="AC3531" t="b">
        <v>0</v>
      </c>
      <c r="AD3531" t="b">
        <v>1</v>
      </c>
      <c r="AE3531" s="3">
        <v>746.25</v>
      </c>
      <c r="AF3531" s="3">
        <v>746.25</v>
      </c>
    </row>
    <row r="3532" spans="1:32" x14ac:dyDescent="0.3">
      <c r="A3532" t="s">
        <v>5760</v>
      </c>
      <c r="B3532" t="b">
        <v>0</v>
      </c>
      <c r="D3532" t="b">
        <v>0</v>
      </c>
      <c r="E3532" s="1">
        <v>44277</v>
      </c>
      <c r="F3532" t="b">
        <v>1</v>
      </c>
      <c r="G3532" t="s">
        <v>1332</v>
      </c>
      <c r="H3532" t="b">
        <v>1</v>
      </c>
      <c r="I3532" s="2">
        <v>44092.753125000003</v>
      </c>
      <c r="J3532" t="b">
        <v>0</v>
      </c>
      <c r="K3532" t="b">
        <v>0</v>
      </c>
      <c r="L3532" t="s">
        <v>633</v>
      </c>
      <c r="M3532">
        <v>1</v>
      </c>
      <c r="N3532">
        <v>2021</v>
      </c>
      <c r="O3532" t="s">
        <v>5</v>
      </c>
      <c r="P3532" t="s">
        <v>5</v>
      </c>
      <c r="Q3532" t="s">
        <v>45</v>
      </c>
      <c r="R3532" t="s">
        <v>87</v>
      </c>
      <c r="S3532" s="2">
        <v>44296.95826388889</v>
      </c>
      <c r="U3532" s="2">
        <v>44277.921284722222</v>
      </c>
      <c r="V3532" t="b">
        <v>0</v>
      </c>
      <c r="W3532" t="s">
        <v>37</v>
      </c>
      <c r="X3532" t="s">
        <v>5761</v>
      </c>
      <c r="Z3532" t="b">
        <v>0</v>
      </c>
      <c r="AA3532" t="s">
        <v>1332</v>
      </c>
      <c r="AB3532" t="s">
        <v>42</v>
      </c>
      <c r="AC3532" t="b">
        <v>0</v>
      </c>
      <c r="AD3532" t="b">
        <v>1</v>
      </c>
      <c r="AE3532" s="3">
        <v>147200</v>
      </c>
      <c r="AF3532" s="3">
        <v>147200</v>
      </c>
    </row>
    <row r="3533" spans="1:32" x14ac:dyDescent="0.3">
      <c r="A3533" t="s">
        <v>3187</v>
      </c>
      <c r="B3533" t="b">
        <v>0</v>
      </c>
      <c r="D3533" t="b">
        <v>0</v>
      </c>
      <c r="E3533" s="1">
        <v>44279</v>
      </c>
      <c r="F3533" t="b">
        <v>1</v>
      </c>
      <c r="G3533" t="s">
        <v>159</v>
      </c>
      <c r="H3533" t="b">
        <v>0</v>
      </c>
      <c r="I3533" s="2">
        <v>44278.832395833335</v>
      </c>
      <c r="J3533" t="b">
        <v>0</v>
      </c>
      <c r="K3533" t="b">
        <v>0</v>
      </c>
      <c r="L3533" t="s">
        <v>633</v>
      </c>
      <c r="M3533">
        <v>1</v>
      </c>
      <c r="N3533">
        <v>2021</v>
      </c>
      <c r="O3533" t="s">
        <v>5</v>
      </c>
      <c r="P3533" t="s">
        <v>5</v>
      </c>
      <c r="Q3533" t="s">
        <v>120</v>
      </c>
      <c r="R3533" t="s">
        <v>87</v>
      </c>
      <c r="S3533" s="2">
        <v>44296.95826388889</v>
      </c>
      <c r="U3533" s="2">
        <v>44279.832476851851</v>
      </c>
      <c r="V3533" t="b">
        <v>0</v>
      </c>
      <c r="W3533" t="s">
        <v>45</v>
      </c>
      <c r="X3533" t="s">
        <v>4528</v>
      </c>
      <c r="Z3533" t="b">
        <v>0</v>
      </c>
      <c r="AA3533" t="s">
        <v>159</v>
      </c>
      <c r="AB3533" t="s">
        <v>42</v>
      </c>
      <c r="AC3533" t="b">
        <v>0</v>
      </c>
      <c r="AD3533" t="b">
        <v>1</v>
      </c>
      <c r="AE3533" s="3">
        <v>4000</v>
      </c>
      <c r="AF3533" s="3">
        <v>4000</v>
      </c>
    </row>
    <row r="3534" spans="1:32" x14ac:dyDescent="0.3">
      <c r="A3534" t="s">
        <v>4183</v>
      </c>
      <c r="B3534" t="b">
        <v>0</v>
      </c>
      <c r="D3534" t="b">
        <v>0</v>
      </c>
      <c r="E3534" s="1">
        <v>44279</v>
      </c>
      <c r="F3534" t="b">
        <v>1</v>
      </c>
      <c r="G3534" t="s">
        <v>159</v>
      </c>
      <c r="H3534" t="b">
        <v>0</v>
      </c>
      <c r="I3534" s="2">
        <v>44278.852094907408</v>
      </c>
      <c r="J3534" t="b">
        <v>0</v>
      </c>
      <c r="K3534" t="b">
        <v>0</v>
      </c>
      <c r="L3534" t="s">
        <v>633</v>
      </c>
      <c r="M3534">
        <v>1</v>
      </c>
      <c r="N3534">
        <v>2021</v>
      </c>
      <c r="O3534" t="s">
        <v>5</v>
      </c>
      <c r="P3534" t="s">
        <v>5</v>
      </c>
      <c r="Q3534" t="s">
        <v>120</v>
      </c>
      <c r="R3534" t="s">
        <v>87</v>
      </c>
      <c r="S3534" s="2">
        <v>44296.95826388889</v>
      </c>
      <c r="U3534" s="2">
        <v>44279.72215277778</v>
      </c>
      <c r="V3534" t="b">
        <v>0</v>
      </c>
      <c r="W3534" t="s">
        <v>37</v>
      </c>
      <c r="X3534" t="s">
        <v>4529</v>
      </c>
      <c r="Z3534" t="b">
        <v>0</v>
      </c>
      <c r="AA3534" t="s">
        <v>159</v>
      </c>
      <c r="AB3534" t="s">
        <v>42</v>
      </c>
      <c r="AC3534" t="b">
        <v>0</v>
      </c>
      <c r="AD3534" t="b">
        <v>1</v>
      </c>
      <c r="AE3534" s="3">
        <v>22800</v>
      </c>
      <c r="AF3534" s="3">
        <v>22800</v>
      </c>
    </row>
    <row r="3535" spans="1:32" x14ac:dyDescent="0.3">
      <c r="A3535" t="s">
        <v>5357</v>
      </c>
      <c r="B3535" t="b">
        <v>0</v>
      </c>
      <c r="D3535" t="b">
        <v>0</v>
      </c>
      <c r="E3535" s="1">
        <v>44279</v>
      </c>
      <c r="F3535" t="b">
        <v>1</v>
      </c>
      <c r="G3535" t="s">
        <v>40</v>
      </c>
      <c r="H3535" t="b">
        <v>0</v>
      </c>
      <c r="I3535" s="2">
        <v>44266.870081018518</v>
      </c>
      <c r="J3535" t="b">
        <v>0</v>
      </c>
      <c r="K3535" t="b">
        <v>0</v>
      </c>
      <c r="L3535" t="s">
        <v>633</v>
      </c>
      <c r="M3535">
        <v>1</v>
      </c>
      <c r="N3535">
        <v>2021</v>
      </c>
      <c r="O3535" t="s">
        <v>5</v>
      </c>
      <c r="P3535" t="s">
        <v>5</v>
      </c>
      <c r="Q3535" t="s">
        <v>69</v>
      </c>
      <c r="R3535" t="s">
        <v>40</v>
      </c>
      <c r="S3535" s="2">
        <v>44298.568819444445</v>
      </c>
      <c r="U3535" s="2">
        <v>44279.579664351855</v>
      </c>
      <c r="V3535" t="b">
        <v>0</v>
      </c>
      <c r="W3535" t="s">
        <v>83</v>
      </c>
      <c r="X3535" t="s">
        <v>5358</v>
      </c>
      <c r="Z3535" t="b">
        <v>1</v>
      </c>
      <c r="AA3535" t="s">
        <v>40</v>
      </c>
      <c r="AB3535" t="s">
        <v>42</v>
      </c>
      <c r="AC3535" t="b">
        <v>0</v>
      </c>
      <c r="AD3535" t="b">
        <v>1</v>
      </c>
      <c r="AE3535" s="3">
        <v>1492.5</v>
      </c>
      <c r="AF3535" s="3">
        <v>1492.5</v>
      </c>
    </row>
    <row r="3536" spans="1:32" x14ac:dyDescent="0.3">
      <c r="A3536" t="s">
        <v>3631</v>
      </c>
      <c r="B3536" t="b">
        <v>0</v>
      </c>
      <c r="D3536" t="b">
        <v>0</v>
      </c>
      <c r="E3536" s="1">
        <v>44279</v>
      </c>
      <c r="F3536" t="b">
        <v>1</v>
      </c>
      <c r="G3536" t="s">
        <v>40</v>
      </c>
      <c r="H3536" t="b">
        <v>0</v>
      </c>
      <c r="I3536" s="2">
        <v>44279.728368055556</v>
      </c>
      <c r="J3536" t="b">
        <v>0</v>
      </c>
      <c r="K3536" t="b">
        <v>0</v>
      </c>
      <c r="L3536" t="s">
        <v>633</v>
      </c>
      <c r="M3536">
        <v>1</v>
      </c>
      <c r="N3536">
        <v>2021</v>
      </c>
      <c r="O3536" t="s">
        <v>5</v>
      </c>
      <c r="P3536" t="s">
        <v>5</v>
      </c>
      <c r="Q3536" t="s">
        <v>69</v>
      </c>
      <c r="R3536" t="s">
        <v>40</v>
      </c>
      <c r="S3536" s="2">
        <v>44298.569155092591</v>
      </c>
      <c r="U3536" s="2">
        <v>44280.76840277778</v>
      </c>
      <c r="V3536" t="b">
        <v>0</v>
      </c>
      <c r="W3536" t="s">
        <v>83</v>
      </c>
      <c r="X3536" t="s">
        <v>5364</v>
      </c>
      <c r="Z3536" t="b">
        <v>1</v>
      </c>
      <c r="AA3536" t="s">
        <v>40</v>
      </c>
      <c r="AB3536" t="s">
        <v>42</v>
      </c>
      <c r="AC3536" t="b">
        <v>0</v>
      </c>
      <c r="AD3536" t="b">
        <v>1</v>
      </c>
      <c r="AE3536" s="3">
        <v>1990</v>
      </c>
      <c r="AF3536" s="3">
        <v>1990</v>
      </c>
    </row>
    <row r="3537" spans="1:32" x14ac:dyDescent="0.3">
      <c r="A3537" t="s">
        <v>736</v>
      </c>
      <c r="B3537" t="b">
        <v>0</v>
      </c>
      <c r="D3537" t="b">
        <v>0</v>
      </c>
      <c r="E3537" s="1">
        <v>44280</v>
      </c>
      <c r="F3537" t="b">
        <v>1</v>
      </c>
      <c r="G3537" t="s">
        <v>159</v>
      </c>
      <c r="H3537" t="b">
        <v>0</v>
      </c>
      <c r="I3537" s="2">
        <v>44221.819467592592</v>
      </c>
      <c r="J3537" t="b">
        <v>0</v>
      </c>
      <c r="K3537" t="b">
        <v>0</v>
      </c>
      <c r="L3537" t="s">
        <v>633</v>
      </c>
      <c r="M3537">
        <v>1</v>
      </c>
      <c r="N3537">
        <v>2021</v>
      </c>
      <c r="O3537" t="s">
        <v>34</v>
      </c>
      <c r="P3537" t="s">
        <v>34</v>
      </c>
      <c r="Q3537" t="s">
        <v>120</v>
      </c>
      <c r="R3537" t="s">
        <v>87</v>
      </c>
      <c r="S3537" s="2">
        <v>44297.837673611109</v>
      </c>
      <c r="U3537" s="2">
        <v>44221.851759259262</v>
      </c>
      <c r="V3537" t="b">
        <v>0</v>
      </c>
      <c r="W3537" t="s">
        <v>121</v>
      </c>
      <c r="X3537" t="s">
        <v>2969</v>
      </c>
      <c r="Z3537" t="b">
        <v>0</v>
      </c>
      <c r="AA3537" t="s">
        <v>159</v>
      </c>
      <c r="AB3537" t="s">
        <v>38</v>
      </c>
      <c r="AC3537" t="b">
        <v>0</v>
      </c>
      <c r="AD3537" t="b">
        <v>0</v>
      </c>
      <c r="AE3537" s="3">
        <v>8950</v>
      </c>
      <c r="AF3537" s="3">
        <v>0</v>
      </c>
    </row>
    <row r="3538" spans="1:32" x14ac:dyDescent="0.3">
      <c r="A3538" t="s">
        <v>2979</v>
      </c>
      <c r="B3538" t="b">
        <v>0</v>
      </c>
      <c r="D3538" t="b">
        <v>0</v>
      </c>
      <c r="E3538" s="1">
        <v>44280</v>
      </c>
      <c r="F3538" t="b">
        <v>1</v>
      </c>
      <c r="G3538" t="s">
        <v>159</v>
      </c>
      <c r="H3538" t="b">
        <v>0</v>
      </c>
      <c r="I3538" s="2">
        <v>44280.602129629631</v>
      </c>
      <c r="J3538" t="b">
        <v>0</v>
      </c>
      <c r="K3538" t="b">
        <v>0</v>
      </c>
      <c r="L3538" t="s">
        <v>633</v>
      </c>
      <c r="M3538">
        <v>1</v>
      </c>
      <c r="N3538">
        <v>2021</v>
      </c>
      <c r="O3538" t="s">
        <v>5</v>
      </c>
      <c r="P3538" t="s">
        <v>5</v>
      </c>
      <c r="Q3538" t="s">
        <v>110</v>
      </c>
      <c r="R3538" t="s">
        <v>87</v>
      </c>
      <c r="S3538" s="2">
        <v>44296.95826388889</v>
      </c>
      <c r="U3538" s="2">
        <v>44280.776423611111</v>
      </c>
      <c r="V3538" t="b">
        <v>0</v>
      </c>
      <c r="W3538" t="s">
        <v>37</v>
      </c>
      <c r="X3538" t="s">
        <v>4627</v>
      </c>
      <c r="Z3538" t="b">
        <v>0</v>
      </c>
      <c r="AA3538" t="s">
        <v>159</v>
      </c>
      <c r="AB3538" t="s">
        <v>42</v>
      </c>
      <c r="AC3538" t="b">
        <v>0</v>
      </c>
      <c r="AD3538" t="b">
        <v>1</v>
      </c>
      <c r="AE3538" s="3">
        <v>4995</v>
      </c>
      <c r="AF3538" s="3">
        <v>4995</v>
      </c>
    </row>
    <row r="3539" spans="1:32" x14ac:dyDescent="0.3">
      <c r="A3539" t="s">
        <v>1719</v>
      </c>
      <c r="B3539" t="b">
        <v>0</v>
      </c>
      <c r="D3539" t="b">
        <v>0</v>
      </c>
      <c r="E3539" s="1">
        <v>44280</v>
      </c>
      <c r="F3539" t="b">
        <v>1</v>
      </c>
      <c r="G3539" t="s">
        <v>229</v>
      </c>
      <c r="H3539" t="b">
        <v>0</v>
      </c>
      <c r="I3539" s="2">
        <v>44070.228009259263</v>
      </c>
      <c r="J3539" t="b">
        <v>0</v>
      </c>
      <c r="K3539" t="b">
        <v>0</v>
      </c>
      <c r="L3539" t="s">
        <v>633</v>
      </c>
      <c r="M3539">
        <v>1</v>
      </c>
      <c r="N3539">
        <v>2021</v>
      </c>
      <c r="O3539" t="s">
        <v>5</v>
      </c>
      <c r="P3539" t="s">
        <v>5</v>
      </c>
      <c r="Q3539" t="s">
        <v>69</v>
      </c>
      <c r="R3539" t="s">
        <v>87</v>
      </c>
      <c r="S3539" s="2">
        <v>44297.838888888888</v>
      </c>
      <c r="U3539" s="2">
        <v>44281.101863425924</v>
      </c>
      <c r="V3539" t="b">
        <v>0</v>
      </c>
      <c r="W3539" t="s">
        <v>121</v>
      </c>
      <c r="X3539" t="s">
        <v>5074</v>
      </c>
      <c r="Z3539" t="b">
        <v>0</v>
      </c>
      <c r="AA3539" t="s">
        <v>229</v>
      </c>
      <c r="AB3539" t="s">
        <v>42</v>
      </c>
      <c r="AC3539" t="b">
        <v>0</v>
      </c>
      <c r="AD3539" t="b">
        <v>1</v>
      </c>
      <c r="AE3539" s="3">
        <v>304332.94</v>
      </c>
      <c r="AF3539" s="3">
        <v>304332.94</v>
      </c>
    </row>
    <row r="3540" spans="1:32" x14ac:dyDescent="0.3">
      <c r="A3540" t="s">
        <v>1684</v>
      </c>
      <c r="B3540" t="b">
        <v>0</v>
      </c>
      <c r="D3540" t="b">
        <v>0</v>
      </c>
      <c r="E3540" s="1">
        <v>44280</v>
      </c>
      <c r="F3540" t="b">
        <v>1</v>
      </c>
      <c r="G3540" t="s">
        <v>40</v>
      </c>
      <c r="H3540" t="b">
        <v>0</v>
      </c>
      <c r="I3540" s="2">
        <v>44251.676249999997</v>
      </c>
      <c r="J3540" t="b">
        <v>0</v>
      </c>
      <c r="K3540" t="b">
        <v>0</v>
      </c>
      <c r="L3540" t="s">
        <v>633</v>
      </c>
      <c r="M3540">
        <v>1</v>
      </c>
      <c r="N3540">
        <v>2021</v>
      </c>
      <c r="O3540" t="s">
        <v>5</v>
      </c>
      <c r="P3540" t="s">
        <v>5</v>
      </c>
      <c r="Q3540" t="s">
        <v>69</v>
      </c>
      <c r="R3540" t="s">
        <v>40</v>
      </c>
      <c r="S3540" s="2">
        <v>44298.568287037036</v>
      </c>
      <c r="U3540" s="2">
        <v>44280.743680555555</v>
      </c>
      <c r="V3540" t="b">
        <v>0</v>
      </c>
      <c r="W3540" t="s">
        <v>121</v>
      </c>
      <c r="X3540" t="s">
        <v>5356</v>
      </c>
      <c r="Z3540" t="b">
        <v>1</v>
      </c>
      <c r="AA3540" t="s">
        <v>40</v>
      </c>
      <c r="AB3540" t="s">
        <v>42</v>
      </c>
      <c r="AC3540" t="b">
        <v>0</v>
      </c>
      <c r="AD3540" t="b">
        <v>1</v>
      </c>
      <c r="AE3540" s="3">
        <v>796</v>
      </c>
      <c r="AF3540" s="3">
        <v>796</v>
      </c>
    </row>
    <row r="3541" spans="1:32" x14ac:dyDescent="0.3">
      <c r="A3541" t="s">
        <v>175</v>
      </c>
      <c r="B3541" t="b">
        <v>0</v>
      </c>
      <c r="D3541" t="b">
        <v>0</v>
      </c>
      <c r="E3541" s="1">
        <v>44281</v>
      </c>
      <c r="F3541" t="b">
        <v>1</v>
      </c>
      <c r="G3541" t="s">
        <v>159</v>
      </c>
      <c r="H3541" t="b">
        <v>0</v>
      </c>
      <c r="I3541" s="2">
        <v>44222.771851851852</v>
      </c>
      <c r="J3541" t="b">
        <v>0</v>
      </c>
      <c r="K3541" t="b">
        <v>0</v>
      </c>
      <c r="L3541" t="s">
        <v>633</v>
      </c>
      <c r="M3541">
        <v>1</v>
      </c>
      <c r="N3541">
        <v>2021</v>
      </c>
      <c r="O3541" t="s">
        <v>34</v>
      </c>
      <c r="P3541" t="s">
        <v>34</v>
      </c>
      <c r="Q3541" t="s">
        <v>120</v>
      </c>
      <c r="R3541" t="s">
        <v>87</v>
      </c>
      <c r="S3541" s="2">
        <v>44296.959062499998</v>
      </c>
      <c r="U3541" s="2">
        <v>44267.004050925927</v>
      </c>
      <c r="V3541" t="b">
        <v>0</v>
      </c>
      <c r="W3541" t="s">
        <v>37</v>
      </c>
      <c r="X3541" t="s">
        <v>2968</v>
      </c>
      <c r="Z3541" t="b">
        <v>0</v>
      </c>
      <c r="AA3541" t="s">
        <v>159</v>
      </c>
      <c r="AB3541" t="s">
        <v>38</v>
      </c>
      <c r="AC3541" t="b">
        <v>0</v>
      </c>
      <c r="AD3541" t="b">
        <v>0</v>
      </c>
      <c r="AE3541" s="3">
        <v>8950</v>
      </c>
      <c r="AF3541" s="3">
        <v>0</v>
      </c>
    </row>
    <row r="3542" spans="1:32" x14ac:dyDescent="0.3">
      <c r="A3542" t="s">
        <v>3946</v>
      </c>
      <c r="B3542" t="b">
        <v>0</v>
      </c>
      <c r="D3542" t="b">
        <v>0</v>
      </c>
      <c r="E3542" s="1">
        <v>44281</v>
      </c>
      <c r="F3542" t="b">
        <v>1</v>
      </c>
      <c r="G3542" t="s">
        <v>1332</v>
      </c>
      <c r="H3542" t="b">
        <v>1</v>
      </c>
      <c r="I3542" s="2">
        <v>43817.935902777775</v>
      </c>
      <c r="J3542" t="b">
        <v>0</v>
      </c>
      <c r="K3542" t="b">
        <v>0</v>
      </c>
      <c r="L3542" t="s">
        <v>633</v>
      </c>
      <c r="M3542">
        <v>1</v>
      </c>
      <c r="N3542">
        <v>2021</v>
      </c>
      <c r="O3542" t="s">
        <v>34</v>
      </c>
      <c r="P3542" t="s">
        <v>34</v>
      </c>
      <c r="Q3542" t="s">
        <v>120</v>
      </c>
      <c r="R3542" t="s">
        <v>87</v>
      </c>
      <c r="S3542" s="2">
        <v>44296.959062499998</v>
      </c>
      <c r="U3542" s="2">
        <v>44105.983807870369</v>
      </c>
      <c r="V3542" t="b">
        <v>0</v>
      </c>
      <c r="W3542" t="s">
        <v>98</v>
      </c>
      <c r="X3542" t="s">
        <v>3947</v>
      </c>
      <c r="Z3542" t="b">
        <v>0</v>
      </c>
      <c r="AA3542" t="s">
        <v>1332</v>
      </c>
      <c r="AB3542" t="s">
        <v>38</v>
      </c>
      <c r="AC3542" t="b">
        <v>0</v>
      </c>
      <c r="AD3542" t="b">
        <v>0</v>
      </c>
      <c r="AE3542" s="3">
        <v>144000</v>
      </c>
      <c r="AF3542" s="3">
        <v>0</v>
      </c>
    </row>
    <row r="3543" spans="1:32" x14ac:dyDescent="0.3">
      <c r="A3543" t="s">
        <v>3253</v>
      </c>
      <c r="B3543" t="b">
        <v>0</v>
      </c>
      <c r="D3543" t="b">
        <v>0</v>
      </c>
      <c r="E3543" s="1">
        <v>44281</v>
      </c>
      <c r="F3543" t="b">
        <v>1</v>
      </c>
      <c r="G3543" t="s">
        <v>159</v>
      </c>
      <c r="H3543" t="b">
        <v>1</v>
      </c>
      <c r="I3543" s="2">
        <v>43714.837094907409</v>
      </c>
      <c r="J3543" t="b">
        <v>0</v>
      </c>
      <c r="K3543" t="b">
        <v>0</v>
      </c>
      <c r="L3543" t="s">
        <v>633</v>
      </c>
      <c r="M3543">
        <v>1</v>
      </c>
      <c r="N3543">
        <v>2021</v>
      </c>
      <c r="O3543" t="s">
        <v>34</v>
      </c>
      <c r="P3543" t="s">
        <v>34</v>
      </c>
      <c r="Q3543" t="s">
        <v>120</v>
      </c>
      <c r="R3543" t="s">
        <v>87</v>
      </c>
      <c r="S3543" s="2">
        <v>44296.959062499998</v>
      </c>
      <c r="U3543" s="2">
        <v>44126.89402777778</v>
      </c>
      <c r="V3543" t="b">
        <v>0</v>
      </c>
      <c r="W3543" t="s">
        <v>37</v>
      </c>
      <c r="X3543" t="s">
        <v>3953</v>
      </c>
      <c r="Z3543" t="b">
        <v>0</v>
      </c>
      <c r="AA3543" t="s">
        <v>1332</v>
      </c>
      <c r="AB3543" t="s">
        <v>38</v>
      </c>
      <c r="AC3543" t="b">
        <v>0</v>
      </c>
      <c r="AD3543" t="b">
        <v>0</v>
      </c>
      <c r="AE3543" s="3">
        <v>144000</v>
      </c>
      <c r="AF3543" s="3">
        <v>0</v>
      </c>
    </row>
    <row r="3544" spans="1:32" x14ac:dyDescent="0.3">
      <c r="A3544" t="s">
        <v>3963</v>
      </c>
      <c r="B3544" t="b">
        <v>0</v>
      </c>
      <c r="D3544" t="b">
        <v>0</v>
      </c>
      <c r="E3544" s="1">
        <v>44281</v>
      </c>
      <c r="F3544" t="b">
        <v>1</v>
      </c>
      <c r="G3544" t="s">
        <v>2033</v>
      </c>
      <c r="H3544" t="b">
        <v>1</v>
      </c>
      <c r="I3544" s="2">
        <v>43703.69253472222</v>
      </c>
      <c r="J3544" t="b">
        <v>0</v>
      </c>
      <c r="K3544" t="b">
        <v>0</v>
      </c>
      <c r="L3544" t="s">
        <v>633</v>
      </c>
      <c r="M3544">
        <v>1</v>
      </c>
      <c r="N3544">
        <v>2021</v>
      </c>
      <c r="O3544" t="s">
        <v>34</v>
      </c>
      <c r="P3544" t="s">
        <v>34</v>
      </c>
      <c r="Q3544" t="s">
        <v>120</v>
      </c>
      <c r="R3544" t="s">
        <v>87</v>
      </c>
      <c r="S3544" s="2">
        <v>44296.959062499998</v>
      </c>
      <c r="U3544" s="2">
        <v>44063.930185185185</v>
      </c>
      <c r="V3544" t="b">
        <v>0</v>
      </c>
      <c r="W3544" t="s">
        <v>98</v>
      </c>
      <c r="X3544" t="s">
        <v>3964</v>
      </c>
      <c r="Z3544" t="b">
        <v>0</v>
      </c>
      <c r="AA3544" t="s">
        <v>1332</v>
      </c>
      <c r="AB3544" t="s">
        <v>38</v>
      </c>
      <c r="AC3544" t="b">
        <v>0</v>
      </c>
      <c r="AD3544" t="b">
        <v>0</v>
      </c>
      <c r="AE3544" s="3">
        <v>144000</v>
      </c>
      <c r="AF3544" s="3">
        <v>0</v>
      </c>
    </row>
    <row r="3545" spans="1:32" x14ac:dyDescent="0.3">
      <c r="A3545" t="s">
        <v>2848</v>
      </c>
      <c r="B3545" t="b">
        <v>0</v>
      </c>
      <c r="D3545" t="b">
        <v>0</v>
      </c>
      <c r="E3545" s="1">
        <v>44281</v>
      </c>
      <c r="F3545" t="b">
        <v>1</v>
      </c>
      <c r="G3545" t="s">
        <v>1332</v>
      </c>
      <c r="H3545" t="b">
        <v>1</v>
      </c>
      <c r="I3545" s="2">
        <v>43847.77753472222</v>
      </c>
      <c r="J3545" t="b">
        <v>0</v>
      </c>
      <c r="K3545" t="b">
        <v>0</v>
      </c>
      <c r="L3545" t="s">
        <v>633</v>
      </c>
      <c r="M3545">
        <v>1</v>
      </c>
      <c r="N3545">
        <v>2021</v>
      </c>
      <c r="O3545" t="s">
        <v>34</v>
      </c>
      <c r="P3545" t="s">
        <v>34</v>
      </c>
      <c r="Q3545" t="s">
        <v>110</v>
      </c>
      <c r="R3545" t="s">
        <v>87</v>
      </c>
      <c r="S3545" s="2">
        <v>44297.837673611109</v>
      </c>
      <c r="U3545" s="2">
        <v>44105.960324074076</v>
      </c>
      <c r="V3545" t="b">
        <v>0</v>
      </c>
      <c r="W3545" t="s">
        <v>121</v>
      </c>
      <c r="X3545" t="s">
        <v>3965</v>
      </c>
      <c r="Z3545" t="b">
        <v>0</v>
      </c>
      <c r="AA3545" t="s">
        <v>1332</v>
      </c>
      <c r="AB3545" t="s">
        <v>38</v>
      </c>
      <c r="AC3545" t="b">
        <v>0</v>
      </c>
      <c r="AD3545" t="b">
        <v>0</v>
      </c>
      <c r="AE3545" s="3">
        <v>119000</v>
      </c>
      <c r="AF3545" s="3">
        <v>0</v>
      </c>
    </row>
    <row r="3546" spans="1:32" x14ac:dyDescent="0.3">
      <c r="A3546" t="s">
        <v>3966</v>
      </c>
      <c r="B3546" t="b">
        <v>0</v>
      </c>
      <c r="D3546" t="b">
        <v>0</v>
      </c>
      <c r="E3546" s="1">
        <v>44281</v>
      </c>
      <c r="F3546" t="b">
        <v>1</v>
      </c>
      <c r="G3546" t="s">
        <v>1332</v>
      </c>
      <c r="H3546" t="b">
        <v>1</v>
      </c>
      <c r="I3546" s="2">
        <v>43920.832673611112</v>
      </c>
      <c r="J3546" t="b">
        <v>0</v>
      </c>
      <c r="K3546" t="b">
        <v>0</v>
      </c>
      <c r="L3546" t="s">
        <v>633</v>
      </c>
      <c r="M3546">
        <v>1</v>
      </c>
      <c r="N3546">
        <v>2021</v>
      </c>
      <c r="O3546" t="s">
        <v>34</v>
      </c>
      <c r="P3546" t="s">
        <v>34</v>
      </c>
      <c r="Q3546" t="s">
        <v>45</v>
      </c>
      <c r="R3546" t="s">
        <v>87</v>
      </c>
      <c r="S3546" s="2">
        <v>44296.959062499998</v>
      </c>
      <c r="U3546" s="2">
        <v>44124.943402777775</v>
      </c>
      <c r="V3546" t="b">
        <v>0</v>
      </c>
      <c r="W3546" t="s">
        <v>1252</v>
      </c>
      <c r="X3546" t="s">
        <v>3967</v>
      </c>
      <c r="Z3546" t="b">
        <v>0</v>
      </c>
      <c r="AA3546" t="s">
        <v>1332</v>
      </c>
      <c r="AB3546" t="s">
        <v>38</v>
      </c>
      <c r="AC3546" t="b">
        <v>0</v>
      </c>
      <c r="AD3546" t="b">
        <v>0</v>
      </c>
      <c r="AE3546" s="3">
        <v>140000</v>
      </c>
      <c r="AF3546" s="3">
        <v>0</v>
      </c>
    </row>
    <row r="3547" spans="1:32" x14ac:dyDescent="0.3">
      <c r="A3547" t="s">
        <v>2921</v>
      </c>
      <c r="B3547" t="b">
        <v>0</v>
      </c>
      <c r="D3547" t="b">
        <v>0</v>
      </c>
      <c r="E3547" s="1">
        <v>44281</v>
      </c>
      <c r="F3547" t="b">
        <v>1</v>
      </c>
      <c r="G3547" t="s">
        <v>123</v>
      </c>
      <c r="H3547" t="b">
        <v>1</v>
      </c>
      <c r="I3547" s="2">
        <v>43963.863969907405</v>
      </c>
      <c r="J3547" t="b">
        <v>0</v>
      </c>
      <c r="K3547" t="b">
        <v>0</v>
      </c>
      <c r="L3547" t="s">
        <v>633</v>
      </c>
      <c r="M3547">
        <v>1</v>
      </c>
      <c r="N3547">
        <v>2021</v>
      </c>
      <c r="O3547" t="s">
        <v>34</v>
      </c>
      <c r="P3547" t="s">
        <v>34</v>
      </c>
      <c r="Q3547" t="s">
        <v>120</v>
      </c>
      <c r="R3547" t="s">
        <v>87</v>
      </c>
      <c r="S3547" s="2">
        <v>44296.959062499998</v>
      </c>
      <c r="U3547" s="2">
        <v>44238.946377314816</v>
      </c>
      <c r="V3547" t="b">
        <v>0</v>
      </c>
      <c r="W3547" t="s">
        <v>37</v>
      </c>
      <c r="X3547" t="s">
        <v>3968</v>
      </c>
      <c r="Z3547" t="b">
        <v>0</v>
      </c>
      <c r="AA3547" t="s">
        <v>123</v>
      </c>
      <c r="AB3547" t="s">
        <v>38</v>
      </c>
      <c r="AC3547" t="b">
        <v>0</v>
      </c>
      <c r="AD3547" t="b">
        <v>0</v>
      </c>
      <c r="AE3547" s="3">
        <v>152000</v>
      </c>
      <c r="AF3547" s="3">
        <v>0</v>
      </c>
    </row>
    <row r="3548" spans="1:32" x14ac:dyDescent="0.3">
      <c r="A3548" t="s">
        <v>4483</v>
      </c>
      <c r="B3548" t="b">
        <v>0</v>
      </c>
      <c r="D3548" t="b">
        <v>0</v>
      </c>
      <c r="E3548" s="1">
        <v>44281</v>
      </c>
      <c r="F3548" t="b">
        <v>1</v>
      </c>
      <c r="G3548" t="s">
        <v>1034</v>
      </c>
      <c r="H3548" t="b">
        <v>0</v>
      </c>
      <c r="I3548" s="2">
        <v>44281.739988425928</v>
      </c>
      <c r="J3548" t="b">
        <v>0</v>
      </c>
      <c r="K3548" t="b">
        <v>0</v>
      </c>
      <c r="L3548" t="s">
        <v>633</v>
      </c>
      <c r="M3548">
        <v>1</v>
      </c>
      <c r="N3548">
        <v>2021</v>
      </c>
      <c r="O3548" t="s">
        <v>5</v>
      </c>
      <c r="P3548" t="s">
        <v>5</v>
      </c>
      <c r="Q3548" t="s">
        <v>45</v>
      </c>
      <c r="R3548" t="s">
        <v>87</v>
      </c>
      <c r="S3548" s="2">
        <v>44296.95826388889</v>
      </c>
      <c r="U3548" s="2">
        <v>44281.80972222222</v>
      </c>
      <c r="V3548" t="b">
        <v>0</v>
      </c>
      <c r="W3548" t="s">
        <v>45</v>
      </c>
      <c r="X3548" t="s">
        <v>4484</v>
      </c>
      <c r="Z3548" t="b">
        <v>0</v>
      </c>
      <c r="AA3548" t="s">
        <v>1034</v>
      </c>
      <c r="AB3548" t="s">
        <v>42</v>
      </c>
      <c r="AC3548" t="b">
        <v>0</v>
      </c>
      <c r="AD3548" t="b">
        <v>1</v>
      </c>
      <c r="AE3548" s="3">
        <v>15000</v>
      </c>
      <c r="AF3548" s="3">
        <v>15000</v>
      </c>
    </row>
    <row r="3549" spans="1:32" x14ac:dyDescent="0.3">
      <c r="A3549" t="s">
        <v>2937</v>
      </c>
      <c r="B3549" t="b">
        <v>0</v>
      </c>
      <c r="D3549" t="b">
        <v>0</v>
      </c>
      <c r="E3549" s="1">
        <v>44281</v>
      </c>
      <c r="F3549" t="b">
        <v>1</v>
      </c>
      <c r="G3549" t="s">
        <v>159</v>
      </c>
      <c r="H3549" t="b">
        <v>0</v>
      </c>
      <c r="I3549" s="2">
        <v>44271.082812499997</v>
      </c>
      <c r="J3549" t="b">
        <v>0</v>
      </c>
      <c r="K3549" t="b">
        <v>0</v>
      </c>
      <c r="L3549" t="s">
        <v>633</v>
      </c>
      <c r="M3549">
        <v>1</v>
      </c>
      <c r="N3549">
        <v>2021</v>
      </c>
      <c r="O3549" t="s">
        <v>5</v>
      </c>
      <c r="P3549" t="s">
        <v>5</v>
      </c>
      <c r="Q3549" t="s">
        <v>120</v>
      </c>
      <c r="R3549" t="s">
        <v>87</v>
      </c>
      <c r="S3549" s="2">
        <v>44296.95826388889</v>
      </c>
      <c r="U3549" s="2">
        <v>44281.582997685182</v>
      </c>
      <c r="V3549" t="b">
        <v>0</v>
      </c>
      <c r="W3549" t="s">
        <v>37</v>
      </c>
      <c r="X3549" t="s">
        <v>4524</v>
      </c>
      <c r="Z3549" t="b">
        <v>0</v>
      </c>
      <c r="AA3549" t="s">
        <v>159</v>
      </c>
      <c r="AB3549" t="s">
        <v>42</v>
      </c>
      <c r="AC3549" t="b">
        <v>0</v>
      </c>
      <c r="AD3549" t="b">
        <v>1</v>
      </c>
      <c r="AE3549" s="3">
        <v>24000</v>
      </c>
      <c r="AF3549" s="3">
        <v>24000</v>
      </c>
    </row>
    <row r="3550" spans="1:32" x14ac:dyDescent="0.3">
      <c r="A3550" t="s">
        <v>2917</v>
      </c>
      <c r="B3550" t="b">
        <v>0</v>
      </c>
      <c r="D3550" t="b">
        <v>0</v>
      </c>
      <c r="E3550" s="1">
        <v>44281</v>
      </c>
      <c r="F3550" t="b">
        <v>1</v>
      </c>
      <c r="G3550" t="s">
        <v>159</v>
      </c>
      <c r="H3550" t="b">
        <v>0</v>
      </c>
      <c r="I3550" s="2">
        <v>44277.779930555553</v>
      </c>
      <c r="J3550" t="b">
        <v>0</v>
      </c>
      <c r="K3550" t="b">
        <v>0</v>
      </c>
      <c r="L3550" t="s">
        <v>633</v>
      </c>
      <c r="M3550">
        <v>1</v>
      </c>
      <c r="N3550">
        <v>2021</v>
      </c>
      <c r="O3550" t="s">
        <v>5</v>
      </c>
      <c r="P3550" t="s">
        <v>5</v>
      </c>
      <c r="Q3550" t="s">
        <v>120</v>
      </c>
      <c r="R3550" t="s">
        <v>87</v>
      </c>
      <c r="S3550" s="2">
        <v>44296.95826388889</v>
      </c>
      <c r="U3550" s="2">
        <v>44281.519317129627</v>
      </c>
      <c r="V3550" t="b">
        <v>0</v>
      </c>
      <c r="W3550" t="s">
        <v>37</v>
      </c>
      <c r="X3550" t="s">
        <v>4527</v>
      </c>
      <c r="Z3550" t="b">
        <v>0</v>
      </c>
      <c r="AA3550" t="s">
        <v>159</v>
      </c>
      <c r="AB3550" t="s">
        <v>42</v>
      </c>
      <c r="AC3550" t="b">
        <v>0</v>
      </c>
      <c r="AD3550" t="b">
        <v>1</v>
      </c>
      <c r="AE3550" s="3">
        <v>4000</v>
      </c>
      <c r="AF3550" s="3">
        <v>4000</v>
      </c>
    </row>
    <row r="3551" spans="1:32" x14ac:dyDescent="0.3">
      <c r="A3551" t="s">
        <v>913</v>
      </c>
      <c r="B3551" t="b">
        <v>0</v>
      </c>
      <c r="D3551" t="b">
        <v>0</v>
      </c>
      <c r="E3551" s="1">
        <v>44281</v>
      </c>
      <c r="F3551" t="b">
        <v>1</v>
      </c>
      <c r="G3551" t="s">
        <v>40</v>
      </c>
      <c r="H3551" t="b">
        <v>0</v>
      </c>
      <c r="I3551" s="2">
        <v>43902.628576388888</v>
      </c>
      <c r="J3551" t="b">
        <v>0</v>
      </c>
      <c r="K3551" t="b">
        <v>0</v>
      </c>
      <c r="L3551" t="s">
        <v>633</v>
      </c>
      <c r="M3551">
        <v>1</v>
      </c>
      <c r="N3551">
        <v>2021</v>
      </c>
      <c r="O3551" t="s">
        <v>5</v>
      </c>
      <c r="P3551" t="s">
        <v>5</v>
      </c>
      <c r="Q3551" t="s">
        <v>69</v>
      </c>
      <c r="R3551" t="s">
        <v>40</v>
      </c>
      <c r="S3551" s="2">
        <v>44298.567731481482</v>
      </c>
      <c r="U3551" s="2">
        <v>44281.767152777778</v>
      </c>
      <c r="V3551" t="b">
        <v>0</v>
      </c>
      <c r="W3551" t="s">
        <v>83</v>
      </c>
      <c r="X3551" t="s">
        <v>5321</v>
      </c>
      <c r="Z3551" t="b">
        <v>1</v>
      </c>
      <c r="AA3551" t="s">
        <v>40</v>
      </c>
      <c r="AB3551" t="s">
        <v>42</v>
      </c>
      <c r="AC3551" t="b">
        <v>0</v>
      </c>
      <c r="AD3551" t="b">
        <v>1</v>
      </c>
      <c r="AE3551" s="3">
        <v>13000</v>
      </c>
      <c r="AF3551" s="3">
        <v>13000</v>
      </c>
    </row>
    <row r="3552" spans="1:32" x14ac:dyDescent="0.3">
      <c r="A3552" t="s">
        <v>5750</v>
      </c>
      <c r="B3552" t="b">
        <v>0</v>
      </c>
      <c r="D3552" t="b">
        <v>0</v>
      </c>
      <c r="E3552" s="1">
        <v>44281</v>
      </c>
      <c r="F3552" t="b">
        <v>1</v>
      </c>
      <c r="G3552" t="s">
        <v>1034</v>
      </c>
      <c r="H3552" t="b">
        <v>1</v>
      </c>
      <c r="I3552" s="2">
        <v>43908.893773148149</v>
      </c>
      <c r="J3552" t="b">
        <v>0</v>
      </c>
      <c r="K3552" t="b">
        <v>0</v>
      </c>
      <c r="L3552" t="s">
        <v>633</v>
      </c>
      <c r="M3552">
        <v>1</v>
      </c>
      <c r="N3552">
        <v>2021</v>
      </c>
      <c r="O3552" t="s">
        <v>5</v>
      </c>
      <c r="P3552" t="s">
        <v>5</v>
      </c>
      <c r="Q3552" t="s">
        <v>120</v>
      </c>
      <c r="R3552" t="s">
        <v>1034</v>
      </c>
      <c r="S3552" s="2">
        <v>44309.06322916667</v>
      </c>
      <c r="U3552" s="2">
        <v>44285.626087962963</v>
      </c>
      <c r="V3552" t="b">
        <v>0</v>
      </c>
      <c r="W3552" t="s">
        <v>121</v>
      </c>
      <c r="X3552" t="s">
        <v>5751</v>
      </c>
      <c r="Z3552" t="b">
        <v>0</v>
      </c>
      <c r="AA3552" t="s">
        <v>1034</v>
      </c>
      <c r="AB3552" t="s">
        <v>42</v>
      </c>
      <c r="AC3552" t="b">
        <v>0</v>
      </c>
      <c r="AD3552" t="b">
        <v>1</v>
      </c>
      <c r="AE3552" s="3">
        <v>131332.21</v>
      </c>
      <c r="AF3552" s="3">
        <v>131332.21</v>
      </c>
    </row>
    <row r="3553" spans="1:32" x14ac:dyDescent="0.3">
      <c r="A3553" t="s">
        <v>995</v>
      </c>
      <c r="B3553" t="b">
        <v>0</v>
      </c>
      <c r="D3553" t="b">
        <v>0</v>
      </c>
      <c r="E3553" s="1">
        <v>44283</v>
      </c>
      <c r="F3553" t="b">
        <v>1</v>
      </c>
      <c r="G3553" t="s">
        <v>159</v>
      </c>
      <c r="H3553" t="b">
        <v>0</v>
      </c>
      <c r="I3553" s="2">
        <v>44104.603252314817</v>
      </c>
      <c r="J3553" t="b">
        <v>0</v>
      </c>
      <c r="K3553" t="b">
        <v>0</v>
      </c>
      <c r="L3553" t="s">
        <v>633</v>
      </c>
      <c r="M3553">
        <v>1</v>
      </c>
      <c r="N3553">
        <v>2021</v>
      </c>
      <c r="O3553" t="s">
        <v>34</v>
      </c>
      <c r="P3553" t="s">
        <v>34</v>
      </c>
      <c r="Q3553" t="s">
        <v>120</v>
      </c>
      <c r="R3553" t="s">
        <v>87</v>
      </c>
      <c r="S3553" s="2">
        <v>44296.959062499998</v>
      </c>
      <c r="U3553" s="2">
        <v>44279.74795138889</v>
      </c>
      <c r="V3553" t="b">
        <v>0</v>
      </c>
      <c r="W3553" t="s">
        <v>1242</v>
      </c>
      <c r="X3553" t="s">
        <v>2971</v>
      </c>
      <c r="Z3553" t="b">
        <v>0</v>
      </c>
      <c r="AA3553" t="s">
        <v>159</v>
      </c>
      <c r="AB3553" t="s">
        <v>38</v>
      </c>
      <c r="AC3553" t="b">
        <v>0</v>
      </c>
      <c r="AD3553" t="b">
        <v>0</v>
      </c>
      <c r="AE3553" s="3">
        <v>8950</v>
      </c>
      <c r="AF3553" s="3">
        <v>0</v>
      </c>
    </row>
    <row r="3554" spans="1:32" x14ac:dyDescent="0.3">
      <c r="A3554" t="s">
        <v>2636</v>
      </c>
      <c r="B3554" t="b">
        <v>0</v>
      </c>
      <c r="D3554" t="b">
        <v>0</v>
      </c>
      <c r="E3554" s="1">
        <v>44283</v>
      </c>
      <c r="F3554" t="b">
        <v>1</v>
      </c>
      <c r="G3554" t="s">
        <v>159</v>
      </c>
      <c r="H3554" t="b">
        <v>0</v>
      </c>
      <c r="I3554" s="2">
        <v>44181.727546296293</v>
      </c>
      <c r="J3554" t="b">
        <v>0</v>
      </c>
      <c r="K3554" t="b">
        <v>0</v>
      </c>
      <c r="L3554" t="s">
        <v>633</v>
      </c>
      <c r="M3554">
        <v>1</v>
      </c>
      <c r="N3554">
        <v>2021</v>
      </c>
      <c r="O3554" t="s">
        <v>34</v>
      </c>
      <c r="P3554" t="s">
        <v>34</v>
      </c>
      <c r="Q3554" t="s">
        <v>120</v>
      </c>
      <c r="R3554" t="s">
        <v>87</v>
      </c>
      <c r="S3554" s="2">
        <v>44296.959062499998</v>
      </c>
      <c r="U3554" s="2">
        <v>44287.655555555553</v>
      </c>
      <c r="V3554" t="b">
        <v>0</v>
      </c>
      <c r="W3554" t="s">
        <v>37</v>
      </c>
      <c r="X3554" t="s">
        <v>2975</v>
      </c>
      <c r="Z3554" t="b">
        <v>0</v>
      </c>
      <c r="AA3554" t="s">
        <v>159</v>
      </c>
      <c r="AB3554" t="s">
        <v>38</v>
      </c>
      <c r="AC3554" t="b">
        <v>0</v>
      </c>
      <c r="AD3554" t="b">
        <v>0</v>
      </c>
      <c r="AE3554" s="3">
        <v>11000</v>
      </c>
      <c r="AF3554" s="3">
        <v>0</v>
      </c>
    </row>
    <row r="3555" spans="1:32" x14ac:dyDescent="0.3">
      <c r="A3555" t="s">
        <v>266</v>
      </c>
      <c r="B3555" t="b">
        <v>0</v>
      </c>
      <c r="D3555" t="b">
        <v>0</v>
      </c>
      <c r="E3555" s="1">
        <v>44284</v>
      </c>
      <c r="F3555" t="b">
        <v>1</v>
      </c>
      <c r="G3555" t="s">
        <v>40</v>
      </c>
      <c r="H3555" t="b">
        <v>0</v>
      </c>
      <c r="I3555" s="2">
        <v>44228.775520833333</v>
      </c>
      <c r="J3555" t="b">
        <v>0</v>
      </c>
      <c r="K3555" t="b">
        <v>0</v>
      </c>
      <c r="L3555" t="s">
        <v>633</v>
      </c>
      <c r="M3555">
        <v>1</v>
      </c>
      <c r="N3555">
        <v>2021</v>
      </c>
      <c r="O3555" t="s">
        <v>34</v>
      </c>
      <c r="P3555" t="s">
        <v>34</v>
      </c>
      <c r="Q3555" t="s">
        <v>64</v>
      </c>
      <c r="R3555" t="s">
        <v>40</v>
      </c>
      <c r="S3555" s="2">
        <v>44284.619641203702</v>
      </c>
      <c r="U3555" s="2">
        <v>44284.619641203702</v>
      </c>
      <c r="V3555" t="b">
        <v>1</v>
      </c>
      <c r="W3555" t="s">
        <v>45</v>
      </c>
      <c r="X3555" t="s">
        <v>3875</v>
      </c>
      <c r="Z3555" t="b">
        <v>0</v>
      </c>
      <c r="AA3555" t="s">
        <v>1610</v>
      </c>
      <c r="AB3555" t="s">
        <v>38</v>
      </c>
      <c r="AC3555" t="b">
        <v>0</v>
      </c>
      <c r="AD3555" t="b">
        <v>0</v>
      </c>
      <c r="AE3555" s="3">
        <v>34675830</v>
      </c>
      <c r="AF3555" s="3">
        <v>0</v>
      </c>
    </row>
    <row r="3556" spans="1:32" x14ac:dyDescent="0.3">
      <c r="A3556" t="s">
        <v>324</v>
      </c>
      <c r="B3556" t="b">
        <v>0</v>
      </c>
      <c r="D3556" t="b">
        <v>0</v>
      </c>
      <c r="E3556" s="1">
        <v>44284</v>
      </c>
      <c r="F3556" t="b">
        <v>1</v>
      </c>
      <c r="G3556" t="s">
        <v>40</v>
      </c>
      <c r="H3556" t="b">
        <v>0</v>
      </c>
      <c r="I3556" s="2">
        <v>44228.694768518515</v>
      </c>
      <c r="J3556" t="b">
        <v>0</v>
      </c>
      <c r="K3556" t="b">
        <v>0</v>
      </c>
      <c r="L3556" t="s">
        <v>633</v>
      </c>
      <c r="M3556">
        <v>1</v>
      </c>
      <c r="N3556">
        <v>2021</v>
      </c>
      <c r="O3556" t="s">
        <v>34</v>
      </c>
      <c r="P3556" t="s">
        <v>34</v>
      </c>
      <c r="Q3556" t="s">
        <v>64</v>
      </c>
      <c r="R3556" t="s">
        <v>40</v>
      </c>
      <c r="S3556" s="2">
        <v>44284.619004629632</v>
      </c>
      <c r="U3556" s="2">
        <v>44284.619004629632</v>
      </c>
      <c r="V3556" t="b">
        <v>1</v>
      </c>
      <c r="W3556" t="s">
        <v>45</v>
      </c>
      <c r="X3556" t="s">
        <v>3876</v>
      </c>
      <c r="Z3556" t="b">
        <v>0</v>
      </c>
      <c r="AA3556" t="s">
        <v>1610</v>
      </c>
      <c r="AB3556" t="s">
        <v>38</v>
      </c>
      <c r="AC3556" t="b">
        <v>0</v>
      </c>
      <c r="AD3556" t="b">
        <v>0</v>
      </c>
      <c r="AE3556" s="3">
        <v>34675830</v>
      </c>
      <c r="AF3556" s="3">
        <v>0</v>
      </c>
    </row>
    <row r="3557" spans="1:32" x14ac:dyDescent="0.3">
      <c r="A3557" t="s">
        <v>47</v>
      </c>
      <c r="B3557" t="b">
        <v>0</v>
      </c>
      <c r="D3557" t="b">
        <v>0</v>
      </c>
      <c r="E3557" s="1">
        <v>44284</v>
      </c>
      <c r="F3557" t="b">
        <v>1</v>
      </c>
      <c r="G3557" t="s">
        <v>40</v>
      </c>
      <c r="H3557" t="b">
        <v>0</v>
      </c>
      <c r="I3557" s="2">
        <v>44228.773460648146</v>
      </c>
      <c r="J3557" t="b">
        <v>0</v>
      </c>
      <c r="K3557" t="b">
        <v>0</v>
      </c>
      <c r="L3557" t="s">
        <v>633</v>
      </c>
      <c r="M3557">
        <v>1</v>
      </c>
      <c r="N3557">
        <v>2021</v>
      </c>
      <c r="O3557" t="s">
        <v>34</v>
      </c>
      <c r="P3557" t="s">
        <v>34</v>
      </c>
      <c r="Q3557" t="s">
        <v>64</v>
      </c>
      <c r="R3557" t="s">
        <v>40</v>
      </c>
      <c r="S3557" s="2">
        <v>44284.620462962965</v>
      </c>
      <c r="U3557" s="2">
        <v>44284.620462962965</v>
      </c>
      <c r="V3557" t="b">
        <v>1</v>
      </c>
      <c r="W3557" t="s">
        <v>45</v>
      </c>
      <c r="X3557" t="s">
        <v>3877</v>
      </c>
      <c r="Z3557" t="b">
        <v>0</v>
      </c>
      <c r="AA3557" t="s">
        <v>1610</v>
      </c>
      <c r="AB3557" t="s">
        <v>38</v>
      </c>
      <c r="AC3557" t="b">
        <v>0</v>
      </c>
      <c r="AD3557" t="b">
        <v>0</v>
      </c>
      <c r="AE3557" s="3">
        <v>34675830</v>
      </c>
      <c r="AF3557" s="3">
        <v>0</v>
      </c>
    </row>
    <row r="3558" spans="1:32" x14ac:dyDescent="0.3">
      <c r="A3558" t="s">
        <v>138</v>
      </c>
      <c r="B3558" t="b">
        <v>0</v>
      </c>
      <c r="D3558" t="b">
        <v>0</v>
      </c>
      <c r="E3558" s="1">
        <v>44284</v>
      </c>
      <c r="F3558" t="b">
        <v>1</v>
      </c>
      <c r="G3558" t="s">
        <v>40</v>
      </c>
      <c r="H3558" t="b">
        <v>0</v>
      </c>
      <c r="I3558" s="2">
        <v>44228.776655092595</v>
      </c>
      <c r="J3558" t="b">
        <v>0</v>
      </c>
      <c r="K3558" t="b">
        <v>0</v>
      </c>
      <c r="L3558" t="s">
        <v>633</v>
      </c>
      <c r="M3558">
        <v>1</v>
      </c>
      <c r="N3558">
        <v>2021</v>
      </c>
      <c r="O3558" t="s">
        <v>34</v>
      </c>
      <c r="P3558" t="s">
        <v>34</v>
      </c>
      <c r="Q3558" t="s">
        <v>64</v>
      </c>
      <c r="R3558" t="s">
        <v>40</v>
      </c>
      <c r="S3558" s="2">
        <v>44284.619340277779</v>
      </c>
      <c r="U3558" s="2">
        <v>44284.619340277779</v>
      </c>
      <c r="V3558" t="b">
        <v>1</v>
      </c>
      <c r="W3558" t="s">
        <v>45</v>
      </c>
      <c r="X3558" t="s">
        <v>3878</v>
      </c>
      <c r="Z3558" t="b">
        <v>0</v>
      </c>
      <c r="AA3558" t="s">
        <v>1610</v>
      </c>
      <c r="AB3558" t="s">
        <v>38</v>
      </c>
      <c r="AC3558" t="b">
        <v>0</v>
      </c>
      <c r="AD3558" t="b">
        <v>0</v>
      </c>
      <c r="AE3558" s="3">
        <v>34675830</v>
      </c>
      <c r="AF3558" s="3">
        <v>0</v>
      </c>
    </row>
    <row r="3559" spans="1:32" x14ac:dyDescent="0.3">
      <c r="A3559" t="s">
        <v>136</v>
      </c>
      <c r="B3559" t="b">
        <v>0</v>
      </c>
      <c r="D3559" t="b">
        <v>0</v>
      </c>
      <c r="E3559" s="1">
        <v>44284</v>
      </c>
      <c r="F3559" t="b">
        <v>1</v>
      </c>
      <c r="G3559" t="s">
        <v>40</v>
      </c>
      <c r="H3559" t="b">
        <v>0</v>
      </c>
      <c r="I3559" s="2">
        <v>44228.781087962961</v>
      </c>
      <c r="J3559" t="b">
        <v>0</v>
      </c>
      <c r="K3559" t="b">
        <v>0</v>
      </c>
      <c r="L3559" t="s">
        <v>633</v>
      </c>
      <c r="M3559">
        <v>1</v>
      </c>
      <c r="N3559">
        <v>2021</v>
      </c>
      <c r="O3559" t="s">
        <v>34</v>
      </c>
      <c r="P3559" t="s">
        <v>34</v>
      </c>
      <c r="Q3559" t="s">
        <v>64</v>
      </c>
      <c r="R3559" t="s">
        <v>40</v>
      </c>
      <c r="S3559" s="2">
        <v>44284.620092592595</v>
      </c>
      <c r="U3559" s="2">
        <v>44284.620092592595</v>
      </c>
      <c r="V3559" t="b">
        <v>1</v>
      </c>
      <c r="W3559" t="s">
        <v>45</v>
      </c>
      <c r="X3559" t="s">
        <v>3879</v>
      </c>
      <c r="Z3559" t="b">
        <v>0</v>
      </c>
      <c r="AA3559" t="s">
        <v>1610</v>
      </c>
      <c r="AB3559" t="s">
        <v>38</v>
      </c>
      <c r="AC3559" t="b">
        <v>0</v>
      </c>
      <c r="AD3559" t="b">
        <v>0</v>
      </c>
      <c r="AE3559" s="3">
        <v>34675830</v>
      </c>
      <c r="AF3559" s="3">
        <v>0</v>
      </c>
    </row>
    <row r="3560" spans="1:32" x14ac:dyDescent="0.3">
      <c r="A3560" t="s">
        <v>3187</v>
      </c>
      <c r="B3560" t="b">
        <v>0</v>
      </c>
      <c r="D3560" t="b">
        <v>0</v>
      </c>
      <c r="E3560" s="1">
        <v>44284</v>
      </c>
      <c r="F3560" t="b">
        <v>1</v>
      </c>
      <c r="G3560" t="s">
        <v>159</v>
      </c>
      <c r="H3560" t="b">
        <v>0</v>
      </c>
      <c r="I3560" s="2">
        <v>44278.818819444445</v>
      </c>
      <c r="J3560" t="b">
        <v>0</v>
      </c>
      <c r="K3560" t="b">
        <v>0</v>
      </c>
      <c r="L3560" t="s">
        <v>633</v>
      </c>
      <c r="M3560">
        <v>1</v>
      </c>
      <c r="N3560">
        <v>2021</v>
      </c>
      <c r="O3560" t="s">
        <v>5</v>
      </c>
      <c r="P3560" t="s">
        <v>5</v>
      </c>
      <c r="Q3560" t="s">
        <v>120</v>
      </c>
      <c r="R3560" t="s">
        <v>159</v>
      </c>
      <c r="S3560" s="2">
        <v>44312.000347222223</v>
      </c>
      <c r="U3560" s="2">
        <v>44312.000347222223</v>
      </c>
      <c r="V3560" t="b">
        <v>0</v>
      </c>
      <c r="W3560" t="s">
        <v>45</v>
      </c>
      <c r="X3560" t="s">
        <v>4502</v>
      </c>
      <c r="Z3560" t="b">
        <v>0</v>
      </c>
      <c r="AA3560" t="s">
        <v>159</v>
      </c>
      <c r="AB3560" t="s">
        <v>42</v>
      </c>
      <c r="AC3560" t="b">
        <v>0</v>
      </c>
      <c r="AD3560" t="b">
        <v>1</v>
      </c>
      <c r="AE3560" s="3">
        <v>347</v>
      </c>
      <c r="AF3560" s="3">
        <v>347</v>
      </c>
    </row>
    <row r="3561" spans="1:32" x14ac:dyDescent="0.3">
      <c r="A3561" t="s">
        <v>1261</v>
      </c>
      <c r="B3561" t="b">
        <v>0</v>
      </c>
      <c r="D3561" t="b">
        <v>0</v>
      </c>
      <c r="E3561" s="1">
        <v>44284</v>
      </c>
      <c r="F3561" t="b">
        <v>1</v>
      </c>
      <c r="G3561" t="s">
        <v>159</v>
      </c>
      <c r="H3561" t="b">
        <v>0</v>
      </c>
      <c r="I3561" s="2">
        <v>44279.753252314818</v>
      </c>
      <c r="J3561" t="b">
        <v>0</v>
      </c>
      <c r="K3561" t="b">
        <v>0</v>
      </c>
      <c r="L3561" t="s">
        <v>633</v>
      </c>
      <c r="M3561">
        <v>1</v>
      </c>
      <c r="N3561">
        <v>2021</v>
      </c>
      <c r="O3561" t="s">
        <v>5</v>
      </c>
      <c r="P3561" t="s">
        <v>5</v>
      </c>
      <c r="Q3561" t="s">
        <v>120</v>
      </c>
      <c r="R3561" t="s">
        <v>87</v>
      </c>
      <c r="S3561" s="2">
        <v>44297.83829861111</v>
      </c>
      <c r="U3561" s="2">
        <v>44284.642280092594</v>
      </c>
      <c r="V3561" t="b">
        <v>0</v>
      </c>
      <c r="W3561" t="s">
        <v>121</v>
      </c>
      <c r="X3561" t="s">
        <v>4530</v>
      </c>
      <c r="Z3561" t="b">
        <v>0</v>
      </c>
      <c r="AA3561" t="s">
        <v>159</v>
      </c>
      <c r="AB3561" t="s">
        <v>42</v>
      </c>
      <c r="AC3561" t="b">
        <v>0</v>
      </c>
      <c r="AD3561" t="b">
        <v>1</v>
      </c>
      <c r="AE3561" s="3">
        <v>8000</v>
      </c>
      <c r="AF3561" s="3">
        <v>8000</v>
      </c>
    </row>
    <row r="3562" spans="1:32" x14ac:dyDescent="0.3">
      <c r="A3562" t="s">
        <v>299</v>
      </c>
      <c r="B3562" t="b">
        <v>0</v>
      </c>
      <c r="D3562" t="b">
        <v>0</v>
      </c>
      <c r="E3562" s="1">
        <v>44284</v>
      </c>
      <c r="F3562" t="b">
        <v>1</v>
      </c>
      <c r="G3562" t="s">
        <v>159</v>
      </c>
      <c r="H3562" t="b">
        <v>0</v>
      </c>
      <c r="I3562" s="2">
        <v>44252.784166666665</v>
      </c>
      <c r="J3562" t="b">
        <v>0</v>
      </c>
      <c r="K3562" t="b">
        <v>0</v>
      </c>
      <c r="L3562" t="s">
        <v>633</v>
      </c>
      <c r="M3562">
        <v>1</v>
      </c>
      <c r="N3562">
        <v>2021</v>
      </c>
      <c r="O3562" t="s">
        <v>5</v>
      </c>
      <c r="P3562" t="s">
        <v>5</v>
      </c>
      <c r="Q3562" t="s">
        <v>120</v>
      </c>
      <c r="R3562" t="s">
        <v>87</v>
      </c>
      <c r="S3562" s="2">
        <v>44296.95826388889</v>
      </c>
      <c r="U3562" s="2">
        <v>44284.629143518519</v>
      </c>
      <c r="V3562" t="b">
        <v>0</v>
      </c>
      <c r="W3562" t="s">
        <v>98</v>
      </c>
      <c r="X3562" t="s">
        <v>4622</v>
      </c>
      <c r="Z3562" t="b">
        <v>0</v>
      </c>
      <c r="AA3562" t="s">
        <v>159</v>
      </c>
      <c r="AB3562" t="s">
        <v>42</v>
      </c>
      <c r="AC3562" t="b">
        <v>0</v>
      </c>
      <c r="AD3562" t="b">
        <v>1</v>
      </c>
      <c r="AE3562" s="3">
        <v>8950</v>
      </c>
      <c r="AF3562" s="3">
        <v>8950</v>
      </c>
    </row>
    <row r="3563" spans="1:32" x14ac:dyDescent="0.3">
      <c r="A3563" t="s">
        <v>3050</v>
      </c>
      <c r="B3563" t="b">
        <v>0</v>
      </c>
      <c r="D3563" t="b">
        <v>0</v>
      </c>
      <c r="E3563" s="1">
        <v>44284</v>
      </c>
      <c r="F3563" t="b">
        <v>1</v>
      </c>
      <c r="G3563" t="s">
        <v>159</v>
      </c>
      <c r="H3563" t="b">
        <v>0</v>
      </c>
      <c r="I3563" s="2">
        <v>44270.846608796295</v>
      </c>
      <c r="J3563" t="b">
        <v>0</v>
      </c>
      <c r="K3563" t="b">
        <v>0</v>
      </c>
      <c r="L3563" t="s">
        <v>633</v>
      </c>
      <c r="M3563">
        <v>1</v>
      </c>
      <c r="N3563">
        <v>2021</v>
      </c>
      <c r="O3563" t="s">
        <v>5</v>
      </c>
      <c r="P3563" t="s">
        <v>5</v>
      </c>
      <c r="Q3563" t="s">
        <v>120</v>
      </c>
      <c r="R3563" t="s">
        <v>87</v>
      </c>
      <c r="S3563" s="2">
        <v>44296.95826388889</v>
      </c>
      <c r="U3563" s="2">
        <v>44284.917002314818</v>
      </c>
      <c r="V3563" t="b">
        <v>0</v>
      </c>
      <c r="W3563" t="s">
        <v>37</v>
      </c>
      <c r="X3563" t="s">
        <v>4623</v>
      </c>
      <c r="Z3563" t="b">
        <v>0</v>
      </c>
      <c r="AA3563" t="s">
        <v>159</v>
      </c>
      <c r="AB3563" t="s">
        <v>42</v>
      </c>
      <c r="AC3563" t="b">
        <v>0</v>
      </c>
      <c r="AD3563" t="b">
        <v>1</v>
      </c>
      <c r="AE3563" s="3">
        <v>8204</v>
      </c>
      <c r="AF3563" s="3">
        <v>8204</v>
      </c>
    </row>
    <row r="3564" spans="1:32" x14ac:dyDescent="0.3">
      <c r="A3564" t="s">
        <v>5354</v>
      </c>
      <c r="B3564" t="b">
        <v>0</v>
      </c>
      <c r="D3564" t="b">
        <v>0</v>
      </c>
      <c r="E3564" s="1">
        <v>44284</v>
      </c>
      <c r="F3564" t="b">
        <v>1</v>
      </c>
      <c r="G3564" t="s">
        <v>40</v>
      </c>
      <c r="H3564" t="b">
        <v>0</v>
      </c>
      <c r="I3564" s="2">
        <v>44238.643842592595</v>
      </c>
      <c r="J3564" t="b">
        <v>0</v>
      </c>
      <c r="K3564" t="b">
        <v>0</v>
      </c>
      <c r="L3564" t="s">
        <v>633</v>
      </c>
      <c r="M3564">
        <v>1</v>
      </c>
      <c r="N3564">
        <v>2021</v>
      </c>
      <c r="O3564" t="s">
        <v>5</v>
      </c>
      <c r="P3564" t="s">
        <v>5</v>
      </c>
      <c r="Q3564" t="s">
        <v>69</v>
      </c>
      <c r="R3564" t="s">
        <v>40</v>
      </c>
      <c r="S3564" s="2">
        <v>44306.554131944446</v>
      </c>
      <c r="U3564" s="2">
        <v>44284.759953703702</v>
      </c>
      <c r="V3564" t="b">
        <v>0</v>
      </c>
      <c r="W3564" t="s">
        <v>83</v>
      </c>
      <c r="X3564" t="s">
        <v>5355</v>
      </c>
      <c r="Z3564" t="b">
        <v>1</v>
      </c>
      <c r="AA3564" t="s">
        <v>40</v>
      </c>
      <c r="AB3564" t="s">
        <v>42</v>
      </c>
      <c r="AC3564" t="b">
        <v>0</v>
      </c>
      <c r="AD3564" t="b">
        <v>1</v>
      </c>
      <c r="AE3564" s="3">
        <v>32175</v>
      </c>
      <c r="AF3564" s="3">
        <v>32175</v>
      </c>
    </row>
    <row r="3565" spans="1:32" x14ac:dyDescent="0.3">
      <c r="A3565" t="s">
        <v>2856</v>
      </c>
      <c r="B3565" t="b">
        <v>0</v>
      </c>
      <c r="D3565" t="b">
        <v>0</v>
      </c>
      <c r="E3565" s="1">
        <v>44285</v>
      </c>
      <c r="F3565" t="b">
        <v>1</v>
      </c>
      <c r="G3565" t="s">
        <v>123</v>
      </c>
      <c r="H3565" t="b">
        <v>1</v>
      </c>
      <c r="I3565" s="2">
        <v>43944.62667824074</v>
      </c>
      <c r="J3565" t="b">
        <v>0</v>
      </c>
      <c r="K3565" t="b">
        <v>0</v>
      </c>
      <c r="L3565" t="s">
        <v>633</v>
      </c>
      <c r="M3565">
        <v>1</v>
      </c>
      <c r="N3565">
        <v>2021</v>
      </c>
      <c r="O3565" t="s">
        <v>5</v>
      </c>
      <c r="P3565" t="s">
        <v>5</v>
      </c>
      <c r="Q3565" t="s">
        <v>120</v>
      </c>
      <c r="R3565" t="s">
        <v>123</v>
      </c>
      <c r="S3565" s="2">
        <v>44313.810300925928</v>
      </c>
      <c r="U3565" s="2">
        <v>44286.752083333333</v>
      </c>
      <c r="V3565" t="b">
        <v>0</v>
      </c>
      <c r="W3565" t="s">
        <v>37</v>
      </c>
      <c r="X3565" t="s">
        <v>5752</v>
      </c>
      <c r="Z3565" t="b">
        <v>0</v>
      </c>
      <c r="AA3565" t="s">
        <v>1337</v>
      </c>
      <c r="AB3565" t="s">
        <v>42</v>
      </c>
      <c r="AC3565" t="b">
        <v>0</v>
      </c>
      <c r="AD3565" t="b">
        <v>1</v>
      </c>
      <c r="AE3565" s="3">
        <v>192195.66</v>
      </c>
      <c r="AF3565" s="3">
        <v>192195.66</v>
      </c>
    </row>
    <row r="3566" spans="1:32" x14ac:dyDescent="0.3">
      <c r="A3566" t="s">
        <v>1381</v>
      </c>
      <c r="B3566" t="b">
        <v>0</v>
      </c>
      <c r="D3566" t="b">
        <v>0</v>
      </c>
      <c r="E3566" s="1">
        <v>44285</v>
      </c>
      <c r="F3566" t="b">
        <v>1</v>
      </c>
      <c r="G3566" t="s">
        <v>123</v>
      </c>
      <c r="H3566" t="b">
        <v>1</v>
      </c>
      <c r="I3566" s="2">
        <v>44140.553923611114</v>
      </c>
      <c r="J3566" t="b">
        <v>0</v>
      </c>
      <c r="K3566" t="b">
        <v>0</v>
      </c>
      <c r="L3566" t="s">
        <v>633</v>
      </c>
      <c r="M3566">
        <v>1</v>
      </c>
      <c r="N3566">
        <v>2021</v>
      </c>
      <c r="O3566" t="s">
        <v>5</v>
      </c>
      <c r="P3566" t="s">
        <v>5</v>
      </c>
      <c r="Q3566" t="s">
        <v>120</v>
      </c>
      <c r="R3566" t="s">
        <v>123</v>
      </c>
      <c r="S3566" s="2">
        <v>44313.810798611114</v>
      </c>
      <c r="U3566" s="2">
        <v>44286.752766203703</v>
      </c>
      <c r="V3566" t="b">
        <v>0</v>
      </c>
      <c r="W3566" t="s">
        <v>37</v>
      </c>
      <c r="X3566" t="s">
        <v>5753</v>
      </c>
      <c r="Z3566" t="b">
        <v>0</v>
      </c>
      <c r="AA3566" t="s">
        <v>1337</v>
      </c>
      <c r="AB3566" t="s">
        <v>42</v>
      </c>
      <c r="AC3566" t="b">
        <v>0</v>
      </c>
      <c r="AD3566" t="b">
        <v>1</v>
      </c>
      <c r="AE3566" s="3">
        <v>151319.04999999999</v>
      </c>
      <c r="AF3566" s="3">
        <v>151319.04999999999</v>
      </c>
    </row>
    <row r="3567" spans="1:32" x14ac:dyDescent="0.3">
      <c r="A3567" t="s">
        <v>2923</v>
      </c>
      <c r="B3567" t="b">
        <v>0</v>
      </c>
      <c r="D3567" t="b">
        <v>0</v>
      </c>
      <c r="E3567" s="1">
        <v>44285</v>
      </c>
      <c r="F3567" t="b">
        <v>1</v>
      </c>
      <c r="G3567" t="s">
        <v>2033</v>
      </c>
      <c r="H3567" t="b">
        <v>1</v>
      </c>
      <c r="I3567" s="2">
        <v>43747.037777777776</v>
      </c>
      <c r="J3567" t="b">
        <v>0</v>
      </c>
      <c r="K3567" t="b">
        <v>0</v>
      </c>
      <c r="L3567" t="s">
        <v>633</v>
      </c>
      <c r="M3567">
        <v>1</v>
      </c>
      <c r="N3567">
        <v>2021</v>
      </c>
      <c r="O3567" t="s">
        <v>5</v>
      </c>
      <c r="P3567" t="s">
        <v>5</v>
      </c>
      <c r="Q3567" t="s">
        <v>120</v>
      </c>
      <c r="R3567" t="s">
        <v>87</v>
      </c>
      <c r="S3567" s="2">
        <v>44296.95826388889</v>
      </c>
      <c r="U3567" s="2">
        <v>44281.073935185188</v>
      </c>
      <c r="V3567" t="b">
        <v>0</v>
      </c>
      <c r="W3567" t="s">
        <v>98</v>
      </c>
      <c r="X3567" t="s">
        <v>5758</v>
      </c>
      <c r="Z3567" t="b">
        <v>0</v>
      </c>
      <c r="AA3567" t="s">
        <v>123</v>
      </c>
      <c r="AB3567" t="s">
        <v>42</v>
      </c>
      <c r="AC3567" t="b">
        <v>0</v>
      </c>
      <c r="AD3567" t="b">
        <v>1</v>
      </c>
      <c r="AE3567" s="3">
        <v>140904.4</v>
      </c>
      <c r="AF3567" s="3">
        <v>140904.4</v>
      </c>
    </row>
    <row r="3568" spans="1:32" x14ac:dyDescent="0.3">
      <c r="A3568" t="s">
        <v>403</v>
      </c>
      <c r="B3568" t="b">
        <v>0</v>
      </c>
      <c r="D3568" t="b">
        <v>0</v>
      </c>
      <c r="E3568" s="1">
        <v>44286</v>
      </c>
      <c r="F3568" t="b">
        <v>1</v>
      </c>
      <c r="G3568" t="s">
        <v>109</v>
      </c>
      <c r="H3568" t="b">
        <v>1</v>
      </c>
      <c r="I3568" s="2">
        <v>42548.087418981479</v>
      </c>
      <c r="J3568" t="b">
        <v>0</v>
      </c>
      <c r="K3568" t="b">
        <v>0</v>
      </c>
      <c r="L3568" t="s">
        <v>633</v>
      </c>
      <c r="M3568">
        <v>1</v>
      </c>
      <c r="N3568">
        <v>2021</v>
      </c>
      <c r="O3568" t="s">
        <v>34</v>
      </c>
      <c r="P3568" t="s">
        <v>34</v>
      </c>
      <c r="Q3568" t="s">
        <v>5975</v>
      </c>
      <c r="R3568" t="s">
        <v>87</v>
      </c>
      <c r="S3568" s="2">
        <v>44296.959062499998</v>
      </c>
      <c r="U3568" s="2">
        <v>44174.775543981479</v>
      </c>
      <c r="V3568" t="b">
        <v>0</v>
      </c>
      <c r="W3568" t="s">
        <v>98</v>
      </c>
      <c r="X3568" t="s">
        <v>634</v>
      </c>
      <c r="Z3568" t="b">
        <v>0</v>
      </c>
      <c r="AA3568" t="s">
        <v>222</v>
      </c>
      <c r="AB3568" t="s">
        <v>38</v>
      </c>
      <c r="AC3568" t="b">
        <v>0</v>
      </c>
      <c r="AD3568" t="b">
        <v>0</v>
      </c>
      <c r="AE3568" s="3">
        <v>75000</v>
      </c>
      <c r="AF3568" s="3">
        <v>0</v>
      </c>
    </row>
    <row r="3569" spans="1:32" x14ac:dyDescent="0.3">
      <c r="A3569" t="s">
        <v>788</v>
      </c>
      <c r="B3569" t="b">
        <v>0</v>
      </c>
      <c r="D3569" t="b">
        <v>0</v>
      </c>
      <c r="E3569" s="1">
        <v>44286</v>
      </c>
      <c r="F3569" t="b">
        <v>1</v>
      </c>
      <c r="G3569" t="s">
        <v>109</v>
      </c>
      <c r="H3569" t="b">
        <v>0</v>
      </c>
      <c r="I3569" s="2">
        <v>42614.905902777777</v>
      </c>
      <c r="J3569" t="b">
        <v>0</v>
      </c>
      <c r="K3569" t="b">
        <v>0</v>
      </c>
      <c r="L3569" t="s">
        <v>633</v>
      </c>
      <c r="M3569">
        <v>1</v>
      </c>
      <c r="N3569">
        <v>2021</v>
      </c>
      <c r="O3569" t="s">
        <v>34</v>
      </c>
      <c r="P3569" t="s">
        <v>34</v>
      </c>
      <c r="Q3569" t="s">
        <v>5981</v>
      </c>
      <c r="R3569" t="s">
        <v>87</v>
      </c>
      <c r="S3569" s="2">
        <v>44296.959062499998</v>
      </c>
      <c r="U3569" s="2">
        <v>44029.576226851852</v>
      </c>
      <c r="V3569" t="b">
        <v>0</v>
      </c>
      <c r="W3569" t="s">
        <v>45</v>
      </c>
      <c r="X3569" t="s">
        <v>789</v>
      </c>
      <c r="Z3569" t="b">
        <v>0</v>
      </c>
      <c r="AA3569" t="s">
        <v>222</v>
      </c>
      <c r="AB3569" t="s">
        <v>38</v>
      </c>
      <c r="AC3569" t="b">
        <v>0</v>
      </c>
      <c r="AD3569" t="b">
        <v>0</v>
      </c>
      <c r="AE3569" s="3">
        <v>50755</v>
      </c>
      <c r="AF3569" s="3">
        <v>0</v>
      </c>
    </row>
    <row r="3570" spans="1:32" x14ac:dyDescent="0.3">
      <c r="A3570" t="s">
        <v>565</v>
      </c>
      <c r="B3570" t="b">
        <v>0</v>
      </c>
      <c r="D3570" t="b">
        <v>0</v>
      </c>
      <c r="E3570" s="1">
        <v>44286</v>
      </c>
      <c r="F3570" t="b">
        <v>1</v>
      </c>
      <c r="G3570" t="s">
        <v>964</v>
      </c>
      <c r="H3570" t="b">
        <v>0</v>
      </c>
      <c r="I3570" s="2">
        <v>43301.816423611112</v>
      </c>
      <c r="J3570" t="b">
        <v>0</v>
      </c>
      <c r="K3570" t="b">
        <v>0</v>
      </c>
      <c r="L3570" t="s">
        <v>633</v>
      </c>
      <c r="M3570">
        <v>1</v>
      </c>
      <c r="N3570">
        <v>2021</v>
      </c>
      <c r="O3570" t="s">
        <v>34</v>
      </c>
      <c r="P3570" t="s">
        <v>34</v>
      </c>
      <c r="Q3570" t="s">
        <v>120</v>
      </c>
      <c r="R3570" t="s">
        <v>87</v>
      </c>
      <c r="S3570" s="2">
        <v>44296.959062499998</v>
      </c>
      <c r="U3570" s="2">
        <v>44216.875497685185</v>
      </c>
      <c r="V3570" t="b">
        <v>0</v>
      </c>
      <c r="W3570" t="s">
        <v>45</v>
      </c>
      <c r="X3570" t="s">
        <v>3011</v>
      </c>
      <c r="Z3570" t="b">
        <v>0</v>
      </c>
      <c r="AA3570" t="s">
        <v>222</v>
      </c>
      <c r="AB3570" t="s">
        <v>38</v>
      </c>
      <c r="AC3570" t="b">
        <v>0</v>
      </c>
      <c r="AD3570" t="b">
        <v>0</v>
      </c>
      <c r="AE3570" s="3">
        <v>66905</v>
      </c>
      <c r="AF3570" s="3">
        <v>0</v>
      </c>
    </row>
    <row r="3571" spans="1:32" x14ac:dyDescent="0.3">
      <c r="A3571" t="s">
        <v>995</v>
      </c>
      <c r="B3571" t="b">
        <v>0</v>
      </c>
      <c r="D3571" t="b">
        <v>0</v>
      </c>
      <c r="E3571" s="1">
        <v>44286</v>
      </c>
      <c r="F3571" t="b">
        <v>1</v>
      </c>
      <c r="G3571" t="s">
        <v>150</v>
      </c>
      <c r="H3571" t="b">
        <v>0</v>
      </c>
      <c r="I3571" s="2">
        <v>43777.897083333337</v>
      </c>
      <c r="J3571" t="b">
        <v>0</v>
      </c>
      <c r="K3571" t="b">
        <v>0</v>
      </c>
      <c r="L3571" t="s">
        <v>633</v>
      </c>
      <c r="M3571">
        <v>1</v>
      </c>
      <c r="N3571">
        <v>2021</v>
      </c>
      <c r="O3571" t="s">
        <v>34</v>
      </c>
      <c r="P3571" t="s">
        <v>34</v>
      </c>
      <c r="Q3571" t="s">
        <v>120</v>
      </c>
      <c r="R3571" t="s">
        <v>87</v>
      </c>
      <c r="S3571" s="2">
        <v>44297.856377314813</v>
      </c>
      <c r="U3571" s="2">
        <v>44168.499780092592</v>
      </c>
      <c r="V3571" t="b">
        <v>0</v>
      </c>
      <c r="W3571" t="s">
        <v>141</v>
      </c>
      <c r="X3571" t="s">
        <v>3012</v>
      </c>
      <c r="Z3571" t="b">
        <v>0</v>
      </c>
      <c r="AA3571" t="s">
        <v>123</v>
      </c>
      <c r="AB3571" t="s">
        <v>38</v>
      </c>
      <c r="AC3571" t="b">
        <v>0</v>
      </c>
      <c r="AD3571" t="b">
        <v>0</v>
      </c>
      <c r="AE3571" s="3">
        <v>39960</v>
      </c>
      <c r="AF3571" s="3">
        <v>0</v>
      </c>
    </row>
    <row r="3572" spans="1:32" x14ac:dyDescent="0.3">
      <c r="A3572" t="s">
        <v>108</v>
      </c>
      <c r="B3572" t="b">
        <v>0</v>
      </c>
      <c r="D3572" t="b">
        <v>0</v>
      </c>
      <c r="E3572" s="1">
        <v>44286</v>
      </c>
      <c r="F3572" t="b">
        <v>1</v>
      </c>
      <c r="G3572" t="s">
        <v>113</v>
      </c>
      <c r="H3572" t="b">
        <v>0</v>
      </c>
      <c r="I3572" s="2">
        <v>43665.541412037041</v>
      </c>
      <c r="J3572" t="b">
        <v>0</v>
      </c>
      <c r="K3572" t="b">
        <v>0</v>
      </c>
      <c r="L3572" t="s">
        <v>633</v>
      </c>
      <c r="M3572">
        <v>1</v>
      </c>
      <c r="N3572">
        <v>2021</v>
      </c>
      <c r="O3572" t="s">
        <v>34</v>
      </c>
      <c r="P3572" t="s">
        <v>34</v>
      </c>
      <c r="Q3572" t="s">
        <v>110</v>
      </c>
      <c r="R3572" t="s">
        <v>87</v>
      </c>
      <c r="S3572" s="2">
        <v>44297.856377314813</v>
      </c>
      <c r="U3572" s="2">
        <v>44032.601087962961</v>
      </c>
      <c r="V3572" t="b">
        <v>0</v>
      </c>
      <c r="W3572" t="s">
        <v>141</v>
      </c>
      <c r="X3572" t="s">
        <v>3013</v>
      </c>
      <c r="Z3572" t="b">
        <v>0</v>
      </c>
      <c r="AA3572" t="s">
        <v>222</v>
      </c>
      <c r="AB3572" t="s">
        <v>38</v>
      </c>
      <c r="AC3572" t="b">
        <v>0</v>
      </c>
      <c r="AD3572" t="b">
        <v>0</v>
      </c>
      <c r="AE3572" s="3">
        <v>90175</v>
      </c>
      <c r="AF3572" s="3">
        <v>0</v>
      </c>
    </row>
    <row r="3573" spans="1:32" x14ac:dyDescent="0.3">
      <c r="A3573" t="s">
        <v>594</v>
      </c>
      <c r="B3573" t="b">
        <v>0</v>
      </c>
      <c r="D3573" t="b">
        <v>0</v>
      </c>
      <c r="E3573" s="1">
        <v>44286</v>
      </c>
      <c r="F3573" t="b">
        <v>1</v>
      </c>
      <c r="G3573" t="s">
        <v>159</v>
      </c>
      <c r="H3573" t="b">
        <v>1</v>
      </c>
      <c r="I3573" s="2">
        <v>44231.825254629628</v>
      </c>
      <c r="J3573" t="b">
        <v>0</v>
      </c>
      <c r="K3573" t="b">
        <v>0</v>
      </c>
      <c r="L3573" t="s">
        <v>633</v>
      </c>
      <c r="M3573">
        <v>1</v>
      </c>
      <c r="N3573">
        <v>2021</v>
      </c>
      <c r="O3573" t="s">
        <v>34</v>
      </c>
      <c r="P3573" t="s">
        <v>34</v>
      </c>
      <c r="Q3573" t="s">
        <v>120</v>
      </c>
      <c r="R3573" t="s">
        <v>87</v>
      </c>
      <c r="S3573" s="2">
        <v>44296.959062499998</v>
      </c>
      <c r="U3573" s="2">
        <v>44278.593773148146</v>
      </c>
      <c r="V3573" t="b">
        <v>0</v>
      </c>
      <c r="W3573" t="s">
        <v>37</v>
      </c>
      <c r="X3573" t="s">
        <v>3944</v>
      </c>
      <c r="Z3573" t="b">
        <v>0</v>
      </c>
      <c r="AA3573" t="s">
        <v>159</v>
      </c>
      <c r="AB3573" t="s">
        <v>38</v>
      </c>
      <c r="AC3573" t="b">
        <v>0</v>
      </c>
      <c r="AD3573" t="b">
        <v>0</v>
      </c>
      <c r="AE3573" s="3">
        <v>8000</v>
      </c>
      <c r="AF3573" s="3">
        <v>0</v>
      </c>
    </row>
    <row r="3574" spans="1:32" x14ac:dyDescent="0.3">
      <c r="A3574" t="s">
        <v>2147</v>
      </c>
      <c r="B3574" t="b">
        <v>0</v>
      </c>
      <c r="D3574" t="b">
        <v>0</v>
      </c>
      <c r="E3574" s="1">
        <v>44286</v>
      </c>
      <c r="F3574" t="b">
        <v>1</v>
      </c>
      <c r="G3574" t="s">
        <v>1034</v>
      </c>
      <c r="H3574" t="b">
        <v>1</v>
      </c>
      <c r="I3574" s="2">
        <v>44130.794756944444</v>
      </c>
      <c r="J3574" t="b">
        <v>0</v>
      </c>
      <c r="K3574" t="b">
        <v>0</v>
      </c>
      <c r="L3574" t="s">
        <v>633</v>
      </c>
      <c r="M3574">
        <v>1</v>
      </c>
      <c r="N3574">
        <v>2021</v>
      </c>
      <c r="O3574" t="s">
        <v>34</v>
      </c>
      <c r="P3574" t="s">
        <v>34</v>
      </c>
      <c r="Q3574" t="s">
        <v>120</v>
      </c>
      <c r="R3574" t="s">
        <v>87</v>
      </c>
      <c r="S3574" s="2">
        <v>44297.83829861111</v>
      </c>
      <c r="U3574" s="2">
        <v>44173.806817129633</v>
      </c>
      <c r="V3574" t="b">
        <v>0</v>
      </c>
      <c r="W3574" t="s">
        <v>121</v>
      </c>
      <c r="X3574" t="s">
        <v>3945</v>
      </c>
      <c r="Z3574" t="b">
        <v>0</v>
      </c>
      <c r="AA3574" t="s">
        <v>1034</v>
      </c>
      <c r="AB3574" t="s">
        <v>38</v>
      </c>
      <c r="AC3574" t="b">
        <v>0</v>
      </c>
      <c r="AD3574" t="b">
        <v>0</v>
      </c>
      <c r="AE3574" s="3">
        <v>110400</v>
      </c>
      <c r="AF3574" s="3">
        <v>0</v>
      </c>
    </row>
    <row r="3575" spans="1:32" x14ac:dyDescent="0.3">
      <c r="A3575" t="s">
        <v>3948</v>
      </c>
      <c r="B3575" t="b">
        <v>0</v>
      </c>
      <c r="D3575" t="b">
        <v>0</v>
      </c>
      <c r="E3575" s="1">
        <v>44286</v>
      </c>
      <c r="F3575" t="b">
        <v>1</v>
      </c>
      <c r="G3575" t="s">
        <v>1034</v>
      </c>
      <c r="H3575" t="b">
        <v>1</v>
      </c>
      <c r="I3575" s="2">
        <v>44126.836030092592</v>
      </c>
      <c r="J3575" t="b">
        <v>0</v>
      </c>
      <c r="K3575" t="b">
        <v>0</v>
      </c>
      <c r="L3575" t="s">
        <v>633</v>
      </c>
      <c r="M3575">
        <v>1</v>
      </c>
      <c r="N3575">
        <v>2021</v>
      </c>
      <c r="O3575" t="s">
        <v>34</v>
      </c>
      <c r="P3575" t="s">
        <v>34</v>
      </c>
      <c r="Q3575" t="s">
        <v>120</v>
      </c>
      <c r="R3575" t="s">
        <v>87</v>
      </c>
      <c r="S3575" s="2">
        <v>44297.8278587963</v>
      </c>
      <c r="U3575" s="2">
        <v>44222.738252314812</v>
      </c>
      <c r="V3575" t="b">
        <v>0</v>
      </c>
      <c r="W3575" t="s">
        <v>83</v>
      </c>
      <c r="X3575" t="s">
        <v>3949</v>
      </c>
      <c r="Z3575" t="b">
        <v>0</v>
      </c>
      <c r="AA3575" t="s">
        <v>1034</v>
      </c>
      <c r="AB3575" t="s">
        <v>38</v>
      </c>
      <c r="AC3575" t="b">
        <v>0</v>
      </c>
      <c r="AD3575" t="b">
        <v>0</v>
      </c>
      <c r="AE3575" s="3">
        <v>116380</v>
      </c>
      <c r="AF3575" s="3">
        <v>0</v>
      </c>
    </row>
    <row r="3576" spans="1:32" x14ac:dyDescent="0.3">
      <c r="A3576" t="s">
        <v>2856</v>
      </c>
      <c r="B3576" t="b">
        <v>0</v>
      </c>
      <c r="D3576" t="b">
        <v>0</v>
      </c>
      <c r="E3576" s="1">
        <v>44286</v>
      </c>
      <c r="F3576" t="b">
        <v>1</v>
      </c>
      <c r="G3576" t="s">
        <v>123</v>
      </c>
      <c r="H3576" t="b">
        <v>1</v>
      </c>
      <c r="I3576" s="2">
        <v>44147.649745370371</v>
      </c>
      <c r="J3576" t="b">
        <v>0</v>
      </c>
      <c r="K3576" t="b">
        <v>0</v>
      </c>
      <c r="L3576" t="s">
        <v>633</v>
      </c>
      <c r="M3576">
        <v>1</v>
      </c>
      <c r="N3576">
        <v>2021</v>
      </c>
      <c r="O3576" t="s">
        <v>34</v>
      </c>
      <c r="P3576" t="s">
        <v>34</v>
      </c>
      <c r="Q3576" t="s">
        <v>120</v>
      </c>
      <c r="R3576" t="s">
        <v>87</v>
      </c>
      <c r="S3576" s="2">
        <v>44296.959062499998</v>
      </c>
      <c r="U3576" s="2">
        <v>44238.950243055559</v>
      </c>
      <c r="V3576" t="b">
        <v>0</v>
      </c>
      <c r="W3576" t="s">
        <v>37</v>
      </c>
      <c r="X3576" t="s">
        <v>3951</v>
      </c>
      <c r="Z3576" t="b">
        <v>0</v>
      </c>
      <c r="AA3576" t="s">
        <v>123</v>
      </c>
      <c r="AB3576" t="s">
        <v>38</v>
      </c>
      <c r="AC3576" t="b">
        <v>0</v>
      </c>
      <c r="AD3576" t="b">
        <v>0</v>
      </c>
      <c r="AE3576" s="3">
        <v>161000</v>
      </c>
      <c r="AF3576" s="3">
        <v>0</v>
      </c>
    </row>
    <row r="3577" spans="1:32" x14ac:dyDescent="0.3">
      <c r="A3577" t="s">
        <v>3954</v>
      </c>
      <c r="B3577" t="b">
        <v>0</v>
      </c>
      <c r="D3577" t="b">
        <v>0</v>
      </c>
      <c r="E3577" s="1">
        <v>44286</v>
      </c>
      <c r="F3577" t="b">
        <v>1</v>
      </c>
      <c r="G3577" t="s">
        <v>159</v>
      </c>
      <c r="H3577" t="b">
        <v>1</v>
      </c>
      <c r="I3577" s="2">
        <v>43738.560682870368</v>
      </c>
      <c r="J3577" t="b">
        <v>0</v>
      </c>
      <c r="K3577" t="b">
        <v>0</v>
      </c>
      <c r="L3577" t="s">
        <v>633</v>
      </c>
      <c r="M3577">
        <v>1</v>
      </c>
      <c r="N3577">
        <v>2021</v>
      </c>
      <c r="O3577" t="s">
        <v>34</v>
      </c>
      <c r="P3577" t="s">
        <v>34</v>
      </c>
      <c r="Q3577" t="s">
        <v>120</v>
      </c>
      <c r="R3577" t="s">
        <v>87</v>
      </c>
      <c r="S3577" s="2">
        <v>44296.959062499998</v>
      </c>
      <c r="U3577" s="2">
        <v>44228.931956018518</v>
      </c>
      <c r="V3577" t="b">
        <v>0</v>
      </c>
      <c r="W3577" t="s">
        <v>37</v>
      </c>
      <c r="X3577" t="s">
        <v>3955</v>
      </c>
      <c r="Z3577" t="b">
        <v>0</v>
      </c>
      <c r="AA3577" t="s">
        <v>1332</v>
      </c>
      <c r="AB3577" t="s">
        <v>38</v>
      </c>
      <c r="AC3577" t="b">
        <v>0</v>
      </c>
      <c r="AD3577" t="b">
        <v>0</v>
      </c>
      <c r="AE3577" s="3">
        <v>154850</v>
      </c>
      <c r="AF3577" s="3">
        <v>0</v>
      </c>
    </row>
    <row r="3578" spans="1:32" x14ac:dyDescent="0.3">
      <c r="A3578" t="s">
        <v>3956</v>
      </c>
      <c r="B3578" t="b">
        <v>0</v>
      </c>
      <c r="D3578" t="b">
        <v>0</v>
      </c>
      <c r="E3578" s="1">
        <v>44286</v>
      </c>
      <c r="F3578" t="b">
        <v>1</v>
      </c>
      <c r="G3578" t="s">
        <v>1332</v>
      </c>
      <c r="H3578" t="b">
        <v>1</v>
      </c>
      <c r="I3578" s="2">
        <v>43980.777800925927</v>
      </c>
      <c r="J3578" t="b">
        <v>0</v>
      </c>
      <c r="K3578" t="b">
        <v>0</v>
      </c>
      <c r="L3578" t="s">
        <v>633</v>
      </c>
      <c r="M3578">
        <v>1</v>
      </c>
      <c r="N3578">
        <v>2021</v>
      </c>
      <c r="O3578" t="s">
        <v>34</v>
      </c>
      <c r="P3578" t="s">
        <v>34</v>
      </c>
      <c r="Q3578" t="s">
        <v>120</v>
      </c>
      <c r="R3578" t="s">
        <v>87</v>
      </c>
      <c r="S3578" s="2">
        <v>44297.853321759256</v>
      </c>
      <c r="U3578" s="2">
        <v>44173.878125000003</v>
      </c>
      <c r="V3578" t="b">
        <v>0</v>
      </c>
      <c r="W3578" t="s">
        <v>37</v>
      </c>
      <c r="X3578" t="s">
        <v>3957</v>
      </c>
      <c r="Z3578" t="b">
        <v>0</v>
      </c>
      <c r="AA3578" t="s">
        <v>1332</v>
      </c>
      <c r="AB3578" t="s">
        <v>38</v>
      </c>
      <c r="AC3578" t="b">
        <v>0</v>
      </c>
      <c r="AD3578" t="b">
        <v>0</v>
      </c>
      <c r="AE3578" s="3">
        <v>152000</v>
      </c>
      <c r="AF3578" s="3">
        <v>0</v>
      </c>
    </row>
    <row r="3579" spans="1:32" x14ac:dyDescent="0.3">
      <c r="A3579" t="s">
        <v>3958</v>
      </c>
      <c r="B3579" t="b">
        <v>0</v>
      </c>
      <c r="D3579" t="b">
        <v>0</v>
      </c>
      <c r="E3579" s="1">
        <v>44286</v>
      </c>
      <c r="F3579" t="b">
        <v>1</v>
      </c>
      <c r="G3579" t="s">
        <v>1332</v>
      </c>
      <c r="H3579" t="b">
        <v>1</v>
      </c>
      <c r="I3579" s="2">
        <v>44085.720405092594</v>
      </c>
      <c r="J3579" t="b">
        <v>0</v>
      </c>
      <c r="K3579" t="b">
        <v>0</v>
      </c>
      <c r="L3579" t="s">
        <v>633</v>
      </c>
      <c r="M3579">
        <v>1</v>
      </c>
      <c r="N3579">
        <v>2021</v>
      </c>
      <c r="O3579" t="s">
        <v>34</v>
      </c>
      <c r="P3579" t="s">
        <v>34</v>
      </c>
      <c r="Q3579" t="s">
        <v>45</v>
      </c>
      <c r="R3579" t="s">
        <v>87</v>
      </c>
      <c r="S3579" s="2">
        <v>44297.853321759256</v>
      </c>
      <c r="U3579" s="2">
        <v>44099.928622685184</v>
      </c>
      <c r="V3579" t="b">
        <v>0</v>
      </c>
      <c r="W3579" t="s">
        <v>37</v>
      </c>
      <c r="X3579" t="s">
        <v>3959</v>
      </c>
      <c r="Z3579" t="b">
        <v>0</v>
      </c>
      <c r="AA3579" t="s">
        <v>1332</v>
      </c>
      <c r="AB3579" t="s">
        <v>38</v>
      </c>
      <c r="AC3579" t="b">
        <v>0</v>
      </c>
      <c r="AD3579" t="b">
        <v>0</v>
      </c>
      <c r="AE3579" s="3">
        <v>162000</v>
      </c>
      <c r="AF3579" s="3">
        <v>0</v>
      </c>
    </row>
    <row r="3580" spans="1:32" x14ac:dyDescent="0.3">
      <c r="A3580" t="s">
        <v>3961</v>
      </c>
      <c r="B3580" t="b">
        <v>0</v>
      </c>
      <c r="D3580" t="b">
        <v>0</v>
      </c>
      <c r="E3580" s="1">
        <v>44286</v>
      </c>
      <c r="F3580" t="b">
        <v>1</v>
      </c>
      <c r="G3580" t="s">
        <v>123</v>
      </c>
      <c r="H3580" t="b">
        <v>1</v>
      </c>
      <c r="I3580" s="2">
        <v>43963.727638888886</v>
      </c>
      <c r="J3580" t="b">
        <v>0</v>
      </c>
      <c r="K3580" t="b">
        <v>0</v>
      </c>
      <c r="L3580" t="s">
        <v>633</v>
      </c>
      <c r="M3580">
        <v>1</v>
      </c>
      <c r="N3580">
        <v>2021</v>
      </c>
      <c r="O3580" t="s">
        <v>34</v>
      </c>
      <c r="P3580" t="s">
        <v>34</v>
      </c>
      <c r="Q3580" t="s">
        <v>45</v>
      </c>
      <c r="R3580" t="s">
        <v>87</v>
      </c>
      <c r="S3580" s="2">
        <v>44296.959062499998</v>
      </c>
      <c r="U3580" s="2">
        <v>44245.905740740738</v>
      </c>
      <c r="V3580" t="b">
        <v>0</v>
      </c>
      <c r="W3580" t="s">
        <v>37</v>
      </c>
      <c r="X3580" t="s">
        <v>3962</v>
      </c>
      <c r="Z3580" t="b">
        <v>0</v>
      </c>
      <c r="AA3580" t="s">
        <v>123</v>
      </c>
      <c r="AB3580" t="s">
        <v>38</v>
      </c>
      <c r="AC3580" t="b">
        <v>0</v>
      </c>
      <c r="AD3580" t="b">
        <v>0</v>
      </c>
      <c r="AE3580" s="3">
        <v>151800</v>
      </c>
      <c r="AF3580" s="3">
        <v>0</v>
      </c>
    </row>
    <row r="3581" spans="1:32" x14ac:dyDescent="0.3">
      <c r="A3581" t="s">
        <v>1007</v>
      </c>
      <c r="B3581" t="b">
        <v>0</v>
      </c>
      <c r="D3581" t="b">
        <v>0</v>
      </c>
      <c r="E3581" s="1">
        <v>44286</v>
      </c>
      <c r="F3581" t="b">
        <v>1</v>
      </c>
      <c r="G3581" t="s">
        <v>159</v>
      </c>
      <c r="H3581" t="b">
        <v>1</v>
      </c>
      <c r="I3581" s="2">
        <v>43700.831909722219</v>
      </c>
      <c r="J3581" t="b">
        <v>0</v>
      </c>
      <c r="K3581" t="b">
        <v>0</v>
      </c>
      <c r="L3581" t="s">
        <v>633</v>
      </c>
      <c r="M3581">
        <v>1</v>
      </c>
      <c r="N3581">
        <v>2021</v>
      </c>
      <c r="O3581" t="s">
        <v>34</v>
      </c>
      <c r="P3581" t="s">
        <v>34</v>
      </c>
      <c r="Q3581" t="s">
        <v>120</v>
      </c>
      <c r="R3581" t="s">
        <v>87</v>
      </c>
      <c r="S3581" s="2">
        <v>44296.959062499998</v>
      </c>
      <c r="U3581" s="2">
        <v>44175.707291666666</v>
      </c>
      <c r="V3581" t="b">
        <v>0</v>
      </c>
      <c r="W3581" t="s">
        <v>37</v>
      </c>
      <c r="X3581" t="s">
        <v>3969</v>
      </c>
      <c r="Z3581" t="b">
        <v>0</v>
      </c>
      <c r="AA3581" t="s">
        <v>1332</v>
      </c>
      <c r="AB3581" t="s">
        <v>38</v>
      </c>
      <c r="AC3581" t="b">
        <v>0</v>
      </c>
      <c r="AD3581" t="b">
        <v>0</v>
      </c>
      <c r="AE3581" s="3">
        <v>152000</v>
      </c>
      <c r="AF3581" s="3">
        <v>0</v>
      </c>
    </row>
    <row r="3582" spans="1:32" x14ac:dyDescent="0.3">
      <c r="A3582" t="s">
        <v>3990</v>
      </c>
      <c r="B3582" t="b">
        <v>0</v>
      </c>
      <c r="D3582" t="b">
        <v>0</v>
      </c>
      <c r="E3582" s="1">
        <v>44286</v>
      </c>
      <c r="F3582" t="b">
        <v>1</v>
      </c>
      <c r="G3582" t="s">
        <v>123</v>
      </c>
      <c r="H3582" t="b">
        <v>1</v>
      </c>
      <c r="I3582" s="2">
        <v>43675.540381944447</v>
      </c>
      <c r="J3582" t="b">
        <v>0</v>
      </c>
      <c r="K3582" t="b">
        <v>0</v>
      </c>
      <c r="L3582" t="s">
        <v>633</v>
      </c>
      <c r="M3582">
        <v>1</v>
      </c>
      <c r="N3582">
        <v>2021</v>
      </c>
      <c r="O3582" t="s">
        <v>34</v>
      </c>
      <c r="P3582" t="s">
        <v>34</v>
      </c>
      <c r="Q3582" t="s">
        <v>120</v>
      </c>
      <c r="R3582" t="s">
        <v>87</v>
      </c>
      <c r="S3582" s="2">
        <v>44296.959062499998</v>
      </c>
      <c r="U3582" s="2">
        <v>44152.755925925929</v>
      </c>
      <c r="V3582" t="b">
        <v>0</v>
      </c>
      <c r="W3582" t="s">
        <v>37</v>
      </c>
      <c r="X3582" t="s">
        <v>3991</v>
      </c>
      <c r="Z3582" t="b">
        <v>0</v>
      </c>
      <c r="AA3582" t="s">
        <v>1034</v>
      </c>
      <c r="AB3582" t="s">
        <v>38</v>
      </c>
      <c r="AC3582" t="b">
        <v>0</v>
      </c>
      <c r="AD3582" t="b">
        <v>0</v>
      </c>
      <c r="AE3582" s="3">
        <v>90000</v>
      </c>
      <c r="AF3582" s="3">
        <v>0</v>
      </c>
    </row>
    <row r="3583" spans="1:32" x14ac:dyDescent="0.3">
      <c r="A3583" t="s">
        <v>3994</v>
      </c>
      <c r="B3583" t="b">
        <v>0</v>
      </c>
      <c r="D3583" t="b">
        <v>0</v>
      </c>
      <c r="E3583" s="1">
        <v>44286</v>
      </c>
      <c r="F3583" t="b">
        <v>1</v>
      </c>
      <c r="G3583" t="s">
        <v>159</v>
      </c>
      <c r="H3583" t="b">
        <v>1</v>
      </c>
      <c r="I3583" s="2">
        <v>43675.628240740742</v>
      </c>
      <c r="J3583" t="b">
        <v>0</v>
      </c>
      <c r="K3583" t="b">
        <v>0</v>
      </c>
      <c r="L3583" t="s">
        <v>633</v>
      </c>
      <c r="M3583">
        <v>1</v>
      </c>
      <c r="N3583">
        <v>2021</v>
      </c>
      <c r="O3583" t="s">
        <v>34</v>
      </c>
      <c r="P3583" t="s">
        <v>34</v>
      </c>
      <c r="Q3583" t="s">
        <v>45</v>
      </c>
      <c r="R3583" t="s">
        <v>87</v>
      </c>
      <c r="S3583" s="2">
        <v>44296.959062499998</v>
      </c>
      <c r="U3583" s="2">
        <v>44174.774363425924</v>
      </c>
      <c r="V3583" t="b">
        <v>0</v>
      </c>
      <c r="W3583" t="s">
        <v>1226</v>
      </c>
      <c r="X3583" t="s">
        <v>3995</v>
      </c>
      <c r="Z3583" t="b">
        <v>0</v>
      </c>
      <c r="AA3583" t="s">
        <v>222</v>
      </c>
      <c r="AB3583" t="s">
        <v>38</v>
      </c>
      <c r="AC3583" t="b">
        <v>0</v>
      </c>
      <c r="AD3583" t="b">
        <v>0</v>
      </c>
      <c r="AE3583" s="3">
        <v>86700</v>
      </c>
      <c r="AF3583" s="3">
        <v>0</v>
      </c>
    </row>
    <row r="3584" spans="1:32" x14ac:dyDescent="0.3">
      <c r="A3584" t="s">
        <v>3996</v>
      </c>
      <c r="B3584" t="b">
        <v>0</v>
      </c>
      <c r="D3584" t="b">
        <v>0</v>
      </c>
      <c r="E3584" s="1">
        <v>44286</v>
      </c>
      <c r="F3584" t="b">
        <v>1</v>
      </c>
      <c r="G3584" t="s">
        <v>109</v>
      </c>
      <c r="H3584" t="b">
        <v>1</v>
      </c>
      <c r="I3584" s="2">
        <v>43011.63921296296</v>
      </c>
      <c r="J3584" t="b">
        <v>0</v>
      </c>
      <c r="K3584" t="b">
        <v>0</v>
      </c>
      <c r="L3584" t="s">
        <v>633</v>
      </c>
      <c r="M3584">
        <v>1</v>
      </c>
      <c r="N3584">
        <v>2021</v>
      </c>
      <c r="O3584" t="s">
        <v>34</v>
      </c>
      <c r="P3584" t="s">
        <v>34</v>
      </c>
      <c r="Q3584" t="s">
        <v>120</v>
      </c>
      <c r="R3584" t="s">
        <v>87</v>
      </c>
      <c r="S3584" s="2">
        <v>44296.959062499998</v>
      </c>
      <c r="U3584" s="2">
        <v>44218.905416666668</v>
      </c>
      <c r="V3584" t="b">
        <v>0</v>
      </c>
      <c r="W3584" t="s">
        <v>98</v>
      </c>
      <c r="X3584" t="s">
        <v>3997</v>
      </c>
      <c r="Z3584" t="b">
        <v>0</v>
      </c>
      <c r="AA3584" t="s">
        <v>222</v>
      </c>
      <c r="AB3584" t="s">
        <v>38</v>
      </c>
      <c r="AC3584" t="b">
        <v>0</v>
      </c>
      <c r="AD3584" t="b">
        <v>0</v>
      </c>
      <c r="AE3584" s="3">
        <v>92115</v>
      </c>
      <c r="AF3584" s="3">
        <v>0</v>
      </c>
    </row>
    <row r="3585" spans="1:32" x14ac:dyDescent="0.3">
      <c r="A3585" t="s">
        <v>3999</v>
      </c>
      <c r="B3585" t="b">
        <v>0</v>
      </c>
      <c r="D3585" t="b">
        <v>0</v>
      </c>
      <c r="E3585" s="1">
        <v>44286</v>
      </c>
      <c r="F3585" t="b">
        <v>1</v>
      </c>
      <c r="G3585" t="s">
        <v>123</v>
      </c>
      <c r="H3585" t="b">
        <v>1</v>
      </c>
      <c r="I3585" s="2">
        <v>43705.815613425926</v>
      </c>
      <c r="J3585" t="b">
        <v>0</v>
      </c>
      <c r="K3585" t="b">
        <v>0</v>
      </c>
      <c r="L3585" t="s">
        <v>633</v>
      </c>
      <c r="M3585">
        <v>1</v>
      </c>
      <c r="N3585">
        <v>2021</v>
      </c>
      <c r="O3585" t="s">
        <v>34</v>
      </c>
      <c r="P3585" t="s">
        <v>34</v>
      </c>
      <c r="Q3585" t="s">
        <v>120</v>
      </c>
      <c r="R3585" t="s">
        <v>87</v>
      </c>
      <c r="S3585" s="2">
        <v>44296.959062499998</v>
      </c>
      <c r="U3585" s="2">
        <v>44152.790023148147</v>
      </c>
      <c r="V3585" t="b">
        <v>0</v>
      </c>
      <c r="W3585" t="s">
        <v>98</v>
      </c>
      <c r="X3585" t="s">
        <v>4000</v>
      </c>
      <c r="Z3585" t="b">
        <v>0</v>
      </c>
      <c r="AA3585" t="s">
        <v>1034</v>
      </c>
      <c r="AB3585" t="s">
        <v>38</v>
      </c>
      <c r="AC3585" t="b">
        <v>0</v>
      </c>
      <c r="AD3585" t="b">
        <v>0</v>
      </c>
      <c r="AE3585" s="3">
        <v>157320</v>
      </c>
      <c r="AF3585" s="3">
        <v>0</v>
      </c>
    </row>
    <row r="3586" spans="1:32" x14ac:dyDescent="0.3">
      <c r="A3586" t="s">
        <v>4444</v>
      </c>
      <c r="B3586" t="b">
        <v>0</v>
      </c>
      <c r="D3586" t="b">
        <v>0</v>
      </c>
      <c r="E3586" s="1">
        <v>44286</v>
      </c>
      <c r="F3586" t="b">
        <v>1</v>
      </c>
      <c r="G3586" t="s">
        <v>1034</v>
      </c>
      <c r="H3586" t="b">
        <v>1</v>
      </c>
      <c r="I3586" s="2">
        <v>43973.615682870368</v>
      </c>
      <c r="J3586" t="b">
        <v>0</v>
      </c>
      <c r="K3586" t="b">
        <v>0</v>
      </c>
      <c r="L3586" t="s">
        <v>633</v>
      </c>
      <c r="M3586">
        <v>1</v>
      </c>
      <c r="N3586">
        <v>2021</v>
      </c>
      <c r="O3586" t="s">
        <v>34</v>
      </c>
      <c r="P3586" t="s">
        <v>34</v>
      </c>
      <c r="Q3586" t="s">
        <v>45</v>
      </c>
      <c r="R3586" t="s">
        <v>87</v>
      </c>
      <c r="S3586" s="2">
        <v>44297.8278587963</v>
      </c>
      <c r="U3586" s="2">
        <v>44215.016851851855</v>
      </c>
      <c r="V3586" t="b">
        <v>0</v>
      </c>
      <c r="W3586" t="s">
        <v>83</v>
      </c>
      <c r="X3586" t="s">
        <v>4445</v>
      </c>
      <c r="Z3586" t="b">
        <v>0</v>
      </c>
      <c r="AA3586" t="s">
        <v>1034</v>
      </c>
      <c r="AB3586" t="s">
        <v>38</v>
      </c>
      <c r="AC3586" t="b">
        <v>0</v>
      </c>
      <c r="AD3586" t="b">
        <v>0</v>
      </c>
      <c r="AE3586" s="3">
        <v>128340</v>
      </c>
      <c r="AF3586" s="3">
        <v>0</v>
      </c>
    </row>
    <row r="3587" spans="1:32" x14ac:dyDescent="0.3">
      <c r="A3587" t="s">
        <v>1007</v>
      </c>
      <c r="B3587" t="b">
        <v>0</v>
      </c>
      <c r="D3587" t="b">
        <v>0</v>
      </c>
      <c r="E3587" s="1">
        <v>44286</v>
      </c>
      <c r="F3587" t="b">
        <v>1</v>
      </c>
      <c r="G3587" t="s">
        <v>150</v>
      </c>
      <c r="H3587" t="b">
        <v>0</v>
      </c>
      <c r="I3587" s="2">
        <v>43524.998460648145</v>
      </c>
      <c r="J3587" t="b">
        <v>0</v>
      </c>
      <c r="K3587" t="b">
        <v>0</v>
      </c>
      <c r="L3587" t="s">
        <v>633</v>
      </c>
      <c r="M3587">
        <v>1</v>
      </c>
      <c r="N3587">
        <v>2021</v>
      </c>
      <c r="O3587" t="s">
        <v>34</v>
      </c>
      <c r="P3587" t="s">
        <v>34</v>
      </c>
      <c r="Q3587" t="s">
        <v>120</v>
      </c>
      <c r="R3587" t="s">
        <v>87</v>
      </c>
      <c r="S3587" s="2">
        <v>44297.83829861111</v>
      </c>
      <c r="U3587" s="2">
        <v>44215.786736111113</v>
      </c>
      <c r="V3587" t="b">
        <v>0</v>
      </c>
      <c r="W3587" t="s">
        <v>121</v>
      </c>
      <c r="X3587" t="s">
        <v>4474</v>
      </c>
      <c r="Z3587" t="b">
        <v>0</v>
      </c>
      <c r="AA3587" t="s">
        <v>123</v>
      </c>
      <c r="AB3587" t="s">
        <v>38</v>
      </c>
      <c r="AC3587" t="b">
        <v>1</v>
      </c>
      <c r="AD3587" t="b">
        <v>0</v>
      </c>
      <c r="AE3587" s="3">
        <v>62775</v>
      </c>
      <c r="AF3587" s="3">
        <v>0</v>
      </c>
    </row>
    <row r="3588" spans="1:32" x14ac:dyDescent="0.3">
      <c r="A3588" t="s">
        <v>1037</v>
      </c>
      <c r="B3588" t="b">
        <v>0</v>
      </c>
      <c r="D3588" t="b">
        <v>0</v>
      </c>
      <c r="E3588" s="1">
        <v>44286</v>
      </c>
      <c r="F3588" t="b">
        <v>1</v>
      </c>
      <c r="G3588" t="s">
        <v>109</v>
      </c>
      <c r="H3588" t="b">
        <v>0</v>
      </c>
      <c r="I3588" s="2">
        <v>44281.680833333332</v>
      </c>
      <c r="J3588" t="b">
        <v>0</v>
      </c>
      <c r="K3588" t="b">
        <v>0</v>
      </c>
      <c r="L3588" t="s">
        <v>633</v>
      </c>
      <c r="M3588">
        <v>1</v>
      </c>
      <c r="N3588">
        <v>2021</v>
      </c>
      <c r="O3588" t="s">
        <v>5</v>
      </c>
      <c r="P3588" t="s">
        <v>5</v>
      </c>
      <c r="Q3588" t="s">
        <v>120</v>
      </c>
      <c r="R3588" t="s">
        <v>87</v>
      </c>
      <c r="S3588" s="2">
        <v>44297.8278587963</v>
      </c>
      <c r="U3588" s="2">
        <v>44286.466273148151</v>
      </c>
      <c r="V3588" t="b">
        <v>0</v>
      </c>
      <c r="W3588" t="s">
        <v>83</v>
      </c>
      <c r="X3588" t="s">
        <v>4602</v>
      </c>
      <c r="Z3588" t="b">
        <v>0</v>
      </c>
      <c r="AA3588" t="s">
        <v>109</v>
      </c>
      <c r="AB3588" t="s">
        <v>42</v>
      </c>
      <c r="AC3588" t="b">
        <v>0</v>
      </c>
      <c r="AD3588" t="b">
        <v>1</v>
      </c>
      <c r="AE3588" s="3">
        <v>19128</v>
      </c>
      <c r="AF3588" s="3">
        <v>19128</v>
      </c>
    </row>
    <row r="3589" spans="1:32" x14ac:dyDescent="0.3">
      <c r="A3589" t="s">
        <v>2737</v>
      </c>
      <c r="B3589" t="b">
        <v>0</v>
      </c>
      <c r="D3589" t="b">
        <v>0</v>
      </c>
      <c r="E3589" s="1">
        <v>44286</v>
      </c>
      <c r="F3589" t="b">
        <v>1</v>
      </c>
      <c r="G3589" t="s">
        <v>40</v>
      </c>
      <c r="H3589" t="b">
        <v>0</v>
      </c>
      <c r="I3589" s="2">
        <v>44284.914305555554</v>
      </c>
      <c r="J3589" t="b">
        <v>0</v>
      </c>
      <c r="K3589" t="b">
        <v>0</v>
      </c>
      <c r="L3589" t="s">
        <v>633</v>
      </c>
      <c r="M3589">
        <v>1</v>
      </c>
      <c r="N3589">
        <v>2021</v>
      </c>
      <c r="O3589" t="s">
        <v>5</v>
      </c>
      <c r="P3589" t="s">
        <v>5</v>
      </c>
      <c r="Q3589" t="s">
        <v>69</v>
      </c>
      <c r="R3589" t="s">
        <v>87</v>
      </c>
      <c r="S3589" s="2">
        <v>44297.838888888888</v>
      </c>
      <c r="U3589" s="2">
        <v>44286.731770833336</v>
      </c>
      <c r="V3589" t="b">
        <v>0</v>
      </c>
      <c r="W3589" t="s">
        <v>121</v>
      </c>
      <c r="X3589" t="s">
        <v>5077</v>
      </c>
      <c r="Z3589" t="b">
        <v>0</v>
      </c>
      <c r="AA3589" t="s">
        <v>229</v>
      </c>
      <c r="AB3589" t="s">
        <v>42</v>
      </c>
      <c r="AC3589" t="b">
        <v>0</v>
      </c>
      <c r="AD3589" t="b">
        <v>1</v>
      </c>
      <c r="AE3589" s="3">
        <v>352707</v>
      </c>
      <c r="AF3589" s="3">
        <v>352707</v>
      </c>
    </row>
    <row r="3590" spans="1:32" x14ac:dyDescent="0.3">
      <c r="A3590" t="s">
        <v>1031</v>
      </c>
      <c r="B3590" t="b">
        <v>0</v>
      </c>
      <c r="D3590" t="b">
        <v>0</v>
      </c>
      <c r="E3590" s="1">
        <v>44286</v>
      </c>
      <c r="F3590" t="b">
        <v>1</v>
      </c>
      <c r="G3590" t="s">
        <v>109</v>
      </c>
      <c r="H3590" t="b">
        <v>0</v>
      </c>
      <c r="I3590" s="2">
        <v>43913.438877314817</v>
      </c>
      <c r="J3590" t="b">
        <v>0</v>
      </c>
      <c r="K3590" t="b">
        <v>0</v>
      </c>
      <c r="L3590" t="s">
        <v>633</v>
      </c>
      <c r="M3590">
        <v>1</v>
      </c>
      <c r="N3590">
        <v>2021</v>
      </c>
      <c r="O3590" t="s">
        <v>5</v>
      </c>
      <c r="P3590" t="s">
        <v>5</v>
      </c>
      <c r="Q3590" t="s">
        <v>120</v>
      </c>
      <c r="R3590" t="s">
        <v>109</v>
      </c>
      <c r="S3590" s="2">
        <v>44340.353530092594</v>
      </c>
      <c r="U3590" s="2">
        <v>44286.452951388892</v>
      </c>
      <c r="V3590" t="b">
        <v>0</v>
      </c>
      <c r="W3590" t="s">
        <v>83</v>
      </c>
      <c r="X3590" t="s">
        <v>5735</v>
      </c>
      <c r="Z3590" t="b">
        <v>0</v>
      </c>
      <c r="AA3590" t="s">
        <v>109</v>
      </c>
      <c r="AB3590" t="s">
        <v>42</v>
      </c>
      <c r="AC3590" t="b">
        <v>0</v>
      </c>
      <c r="AD3590" t="b">
        <v>1</v>
      </c>
      <c r="AE3590" s="3">
        <v>52222.5</v>
      </c>
      <c r="AF3590" s="3">
        <v>52222.5</v>
      </c>
    </row>
    <row r="3591" spans="1:32" x14ac:dyDescent="0.3">
      <c r="A3591" t="s">
        <v>5740</v>
      </c>
      <c r="B3591" t="b">
        <v>0</v>
      </c>
      <c r="D3591" t="b">
        <v>0</v>
      </c>
      <c r="E3591" s="1">
        <v>44286</v>
      </c>
      <c r="F3591" t="b">
        <v>1</v>
      </c>
      <c r="G3591" t="s">
        <v>1034</v>
      </c>
      <c r="H3591" t="b">
        <v>0</v>
      </c>
      <c r="I3591" s="2">
        <v>44266.810416666667</v>
      </c>
      <c r="J3591" t="b">
        <v>0</v>
      </c>
      <c r="K3591" t="b">
        <v>0</v>
      </c>
      <c r="L3591" t="s">
        <v>633</v>
      </c>
      <c r="M3591">
        <v>1</v>
      </c>
      <c r="N3591">
        <v>2021</v>
      </c>
      <c r="O3591" t="s">
        <v>5</v>
      </c>
      <c r="P3591" t="s">
        <v>5</v>
      </c>
      <c r="Q3591" t="s">
        <v>120</v>
      </c>
      <c r="R3591" t="s">
        <v>2312</v>
      </c>
      <c r="S3591" s="2">
        <v>44312.617592592593</v>
      </c>
      <c r="U3591" s="2">
        <v>44307.625</v>
      </c>
      <c r="V3591" t="b">
        <v>0</v>
      </c>
      <c r="W3591" t="s">
        <v>121</v>
      </c>
      <c r="X3591" t="s">
        <v>5741</v>
      </c>
      <c r="Z3591" t="b">
        <v>0</v>
      </c>
      <c r="AA3591" t="s">
        <v>1034</v>
      </c>
      <c r="AB3591" t="s">
        <v>42</v>
      </c>
      <c r="AC3591" t="b">
        <v>0</v>
      </c>
      <c r="AD3591" t="b">
        <v>1</v>
      </c>
      <c r="AE3591" s="3">
        <v>115920</v>
      </c>
      <c r="AF3591" s="3">
        <v>115920</v>
      </c>
    </row>
    <row r="3592" spans="1:32" x14ac:dyDescent="0.3">
      <c r="A3592" t="s">
        <v>5754</v>
      </c>
      <c r="B3592" t="b">
        <v>0</v>
      </c>
      <c r="D3592" t="b">
        <v>0</v>
      </c>
      <c r="E3592" s="1">
        <v>44286</v>
      </c>
      <c r="F3592" t="b">
        <v>1</v>
      </c>
      <c r="G3592" t="s">
        <v>123</v>
      </c>
      <c r="H3592" t="b">
        <v>1</v>
      </c>
      <c r="I3592" s="2">
        <v>44236.906817129631</v>
      </c>
      <c r="J3592" t="b">
        <v>0</v>
      </c>
      <c r="K3592" t="b">
        <v>0</v>
      </c>
      <c r="L3592" t="s">
        <v>633</v>
      </c>
      <c r="M3592">
        <v>1</v>
      </c>
      <c r="N3592">
        <v>2021</v>
      </c>
      <c r="O3592" t="s">
        <v>5</v>
      </c>
      <c r="P3592" t="s">
        <v>5</v>
      </c>
      <c r="Q3592" t="s">
        <v>120</v>
      </c>
      <c r="R3592" t="s">
        <v>87</v>
      </c>
      <c r="S3592" s="2">
        <v>44296.95826388889</v>
      </c>
      <c r="U3592" s="2">
        <v>44286.812384259261</v>
      </c>
      <c r="V3592" t="b">
        <v>0</v>
      </c>
      <c r="W3592" t="s">
        <v>50</v>
      </c>
      <c r="X3592" t="s">
        <v>5755</v>
      </c>
      <c r="Z3592" t="b">
        <v>0</v>
      </c>
      <c r="AA3592" t="s">
        <v>123</v>
      </c>
      <c r="AB3592" t="s">
        <v>42</v>
      </c>
      <c r="AC3592" t="b">
        <v>0</v>
      </c>
      <c r="AD3592" t="b">
        <v>1</v>
      </c>
      <c r="AE3592" s="3">
        <v>167450</v>
      </c>
      <c r="AF3592" s="3">
        <v>167450</v>
      </c>
    </row>
    <row r="3593" spans="1:32" x14ac:dyDescent="0.3">
      <c r="A3593" t="s">
        <v>175</v>
      </c>
      <c r="B3593" t="b">
        <v>0</v>
      </c>
      <c r="D3593" t="b">
        <v>0</v>
      </c>
      <c r="E3593" s="1">
        <v>44286</v>
      </c>
      <c r="F3593" t="b">
        <v>1</v>
      </c>
      <c r="G3593" t="s">
        <v>246</v>
      </c>
      <c r="H3593" t="b">
        <v>1</v>
      </c>
      <c r="I3593" s="2">
        <v>43791.625601851854</v>
      </c>
      <c r="J3593" t="b">
        <v>0</v>
      </c>
      <c r="K3593" t="b">
        <v>0</v>
      </c>
      <c r="L3593" t="s">
        <v>633</v>
      </c>
      <c r="M3593">
        <v>1</v>
      </c>
      <c r="N3593">
        <v>2021</v>
      </c>
      <c r="O3593" t="s">
        <v>34</v>
      </c>
      <c r="P3593" t="s">
        <v>34</v>
      </c>
      <c r="Q3593" t="s">
        <v>120</v>
      </c>
      <c r="R3593" t="s">
        <v>87</v>
      </c>
      <c r="S3593" s="2">
        <v>44297.856377314813</v>
      </c>
      <c r="U3593" s="2">
        <v>44089.626469907409</v>
      </c>
      <c r="V3593" t="b">
        <v>0</v>
      </c>
      <c r="W3593" t="s">
        <v>98</v>
      </c>
      <c r="X3593" t="s">
        <v>5869</v>
      </c>
      <c r="Z3593" t="b">
        <v>0</v>
      </c>
      <c r="AA3593" t="s">
        <v>222</v>
      </c>
      <c r="AB3593" t="s">
        <v>38</v>
      </c>
      <c r="AC3593" t="b">
        <v>0</v>
      </c>
      <c r="AD3593" t="b">
        <v>0</v>
      </c>
      <c r="AE3593" s="3">
        <v>85000</v>
      </c>
      <c r="AF3593" s="3">
        <v>0</v>
      </c>
    </row>
    <row r="3594" spans="1:32" x14ac:dyDescent="0.3">
      <c r="A3594" t="s">
        <v>5960</v>
      </c>
      <c r="B3594" t="b">
        <v>0</v>
      </c>
      <c r="D3594" t="b">
        <v>0</v>
      </c>
      <c r="E3594" s="1">
        <v>44286</v>
      </c>
      <c r="F3594" t="b">
        <v>1</v>
      </c>
      <c r="G3594" t="s">
        <v>159</v>
      </c>
      <c r="H3594" t="b">
        <v>1</v>
      </c>
      <c r="I3594" s="2">
        <v>43951.654675925929</v>
      </c>
      <c r="J3594" t="b">
        <v>0</v>
      </c>
      <c r="K3594" t="b">
        <v>0</v>
      </c>
      <c r="L3594" t="s">
        <v>633</v>
      </c>
      <c r="M3594">
        <v>1</v>
      </c>
      <c r="N3594">
        <v>2021</v>
      </c>
      <c r="O3594" t="s">
        <v>5</v>
      </c>
      <c r="P3594" t="s">
        <v>5</v>
      </c>
      <c r="Q3594" t="s">
        <v>120</v>
      </c>
      <c r="R3594" t="s">
        <v>109</v>
      </c>
      <c r="S3594" s="2">
        <v>44357.534386574072</v>
      </c>
      <c r="U3594" s="2">
        <v>44286.445868055554</v>
      </c>
      <c r="V3594" t="b">
        <v>0</v>
      </c>
      <c r="W3594" t="s">
        <v>1224</v>
      </c>
      <c r="X3594" t="s">
        <v>5961</v>
      </c>
      <c r="Z3594" t="b">
        <v>0</v>
      </c>
      <c r="AA3594" t="s">
        <v>109</v>
      </c>
      <c r="AB3594" t="s">
        <v>42</v>
      </c>
      <c r="AC3594" t="b">
        <v>1</v>
      </c>
      <c r="AD3594" t="b">
        <v>1</v>
      </c>
      <c r="AE3594" s="3">
        <v>93561.600000000006</v>
      </c>
      <c r="AF3594" s="3">
        <v>93561.600000000006</v>
      </c>
    </row>
    <row r="3595" spans="1:32" x14ac:dyDescent="0.3">
      <c r="A3595" t="s">
        <v>297</v>
      </c>
      <c r="B3595" t="b">
        <v>0</v>
      </c>
      <c r="D3595" t="b">
        <v>0</v>
      </c>
      <c r="E3595" s="1">
        <v>44287</v>
      </c>
      <c r="F3595" t="b">
        <v>1</v>
      </c>
      <c r="G3595" t="s">
        <v>109</v>
      </c>
      <c r="H3595" t="b">
        <v>0</v>
      </c>
      <c r="I3595" s="2">
        <v>42595.588182870371</v>
      </c>
      <c r="J3595" t="b">
        <v>0</v>
      </c>
      <c r="K3595" t="b">
        <v>0</v>
      </c>
      <c r="L3595" t="s">
        <v>250</v>
      </c>
      <c r="M3595">
        <v>2</v>
      </c>
      <c r="N3595">
        <v>2021</v>
      </c>
      <c r="O3595" t="s">
        <v>34</v>
      </c>
      <c r="P3595" t="s">
        <v>34</v>
      </c>
      <c r="Q3595" t="s">
        <v>5977</v>
      </c>
      <c r="R3595" t="s">
        <v>87</v>
      </c>
      <c r="S3595" s="2">
        <v>44297.837673611109</v>
      </c>
      <c r="U3595" s="2">
        <v>43950.760520833333</v>
      </c>
      <c r="V3595" t="b">
        <v>0</v>
      </c>
      <c r="W3595" t="s">
        <v>121</v>
      </c>
      <c r="X3595" t="s">
        <v>726</v>
      </c>
      <c r="Z3595" t="b">
        <v>0</v>
      </c>
      <c r="AA3595" t="s">
        <v>222</v>
      </c>
      <c r="AB3595" t="s">
        <v>38</v>
      </c>
      <c r="AC3595" t="b">
        <v>0</v>
      </c>
      <c r="AD3595" t="b">
        <v>0</v>
      </c>
      <c r="AE3595" s="3">
        <v>54805</v>
      </c>
      <c r="AF3595" s="3">
        <v>0</v>
      </c>
    </row>
    <row r="3596" spans="1:32" x14ac:dyDescent="0.3">
      <c r="A3596" t="s">
        <v>594</v>
      </c>
      <c r="B3596" t="b">
        <v>0</v>
      </c>
      <c r="D3596" t="b">
        <v>0</v>
      </c>
      <c r="E3596" s="1">
        <v>44287</v>
      </c>
      <c r="F3596" t="b">
        <v>1</v>
      </c>
      <c r="G3596" t="s">
        <v>964</v>
      </c>
      <c r="H3596" t="b">
        <v>1</v>
      </c>
      <c r="I3596" s="2">
        <v>42760.886400462965</v>
      </c>
      <c r="J3596" t="b">
        <v>0</v>
      </c>
      <c r="K3596" t="b">
        <v>0</v>
      </c>
      <c r="L3596" t="s">
        <v>250</v>
      </c>
      <c r="M3596">
        <v>2</v>
      </c>
      <c r="N3596">
        <v>2021</v>
      </c>
      <c r="O3596" t="s">
        <v>34</v>
      </c>
      <c r="P3596" t="s">
        <v>34</v>
      </c>
      <c r="Q3596" t="s">
        <v>5981</v>
      </c>
      <c r="R3596" t="s">
        <v>87</v>
      </c>
      <c r="S3596" s="2">
        <v>44297.853321759256</v>
      </c>
      <c r="U3596" s="2">
        <v>44230.694293981483</v>
      </c>
      <c r="V3596" t="b">
        <v>0</v>
      </c>
      <c r="W3596" t="s">
        <v>98</v>
      </c>
      <c r="X3596" t="s">
        <v>978</v>
      </c>
      <c r="Z3596" t="b">
        <v>0</v>
      </c>
      <c r="AA3596" t="s">
        <v>222</v>
      </c>
      <c r="AB3596" t="s">
        <v>38</v>
      </c>
      <c r="AC3596" t="b">
        <v>0</v>
      </c>
      <c r="AD3596" t="b">
        <v>0</v>
      </c>
      <c r="AE3596" s="3">
        <v>54805</v>
      </c>
      <c r="AF3596" s="3">
        <v>0</v>
      </c>
    </row>
    <row r="3597" spans="1:32" x14ac:dyDescent="0.3">
      <c r="A3597" t="s">
        <v>2859</v>
      </c>
      <c r="B3597" t="b">
        <v>0</v>
      </c>
      <c r="D3597" t="b">
        <v>0</v>
      </c>
      <c r="E3597" s="1">
        <v>44287</v>
      </c>
      <c r="F3597" t="b">
        <v>1</v>
      </c>
      <c r="G3597" t="s">
        <v>246</v>
      </c>
      <c r="H3597" t="b">
        <v>0</v>
      </c>
      <c r="I3597" s="2">
        <v>43627.147118055553</v>
      </c>
      <c r="J3597" t="b">
        <v>0</v>
      </c>
      <c r="K3597" t="b">
        <v>0</v>
      </c>
      <c r="L3597" t="s">
        <v>250</v>
      </c>
      <c r="M3597">
        <v>2</v>
      </c>
      <c r="N3597">
        <v>2021</v>
      </c>
      <c r="O3597" t="s">
        <v>34</v>
      </c>
      <c r="P3597" t="s">
        <v>34</v>
      </c>
      <c r="Q3597" t="s">
        <v>120</v>
      </c>
      <c r="R3597" t="s">
        <v>87</v>
      </c>
      <c r="S3597" s="2">
        <v>44297.83829861111</v>
      </c>
      <c r="U3597" s="2">
        <v>44235.936597222222</v>
      </c>
      <c r="V3597" t="b">
        <v>0</v>
      </c>
      <c r="W3597" t="s">
        <v>121</v>
      </c>
      <c r="X3597" t="s">
        <v>2860</v>
      </c>
      <c r="Z3597" t="b">
        <v>0</v>
      </c>
      <c r="AA3597" t="s">
        <v>222</v>
      </c>
      <c r="AB3597" t="s">
        <v>38</v>
      </c>
      <c r="AC3597" t="b">
        <v>0</v>
      </c>
      <c r="AD3597" t="b">
        <v>0</v>
      </c>
      <c r="AE3597" s="3">
        <v>85000</v>
      </c>
      <c r="AF3597" s="3">
        <v>0</v>
      </c>
    </row>
    <row r="3598" spans="1:32" x14ac:dyDescent="0.3">
      <c r="A3598" t="s">
        <v>3057</v>
      </c>
      <c r="B3598" t="b">
        <v>0</v>
      </c>
      <c r="D3598" t="b">
        <v>0</v>
      </c>
      <c r="E3598" s="1">
        <v>44287</v>
      </c>
      <c r="F3598" t="b">
        <v>1</v>
      </c>
      <c r="G3598" t="s">
        <v>159</v>
      </c>
      <c r="H3598" t="b">
        <v>0</v>
      </c>
      <c r="I3598" s="2">
        <v>44103.565347222226</v>
      </c>
      <c r="J3598" t="b">
        <v>0</v>
      </c>
      <c r="K3598" t="b">
        <v>0</v>
      </c>
      <c r="L3598" t="s">
        <v>250</v>
      </c>
      <c r="M3598">
        <v>2</v>
      </c>
      <c r="N3598">
        <v>2021</v>
      </c>
      <c r="O3598" t="s">
        <v>34</v>
      </c>
      <c r="P3598" t="s">
        <v>34</v>
      </c>
      <c r="Q3598" t="s">
        <v>120</v>
      </c>
      <c r="R3598" t="s">
        <v>87</v>
      </c>
      <c r="S3598" s="2">
        <v>44297.836898148147</v>
      </c>
      <c r="U3598" s="2">
        <v>44287.656863425924</v>
      </c>
      <c r="V3598" t="b">
        <v>0</v>
      </c>
      <c r="W3598" t="s">
        <v>141</v>
      </c>
      <c r="X3598" t="s">
        <v>3058</v>
      </c>
      <c r="Z3598" t="b">
        <v>0</v>
      </c>
      <c r="AA3598" t="s">
        <v>159</v>
      </c>
      <c r="AB3598" t="s">
        <v>38</v>
      </c>
      <c r="AC3598" t="b">
        <v>0</v>
      </c>
      <c r="AD3598" t="b">
        <v>0</v>
      </c>
      <c r="AE3598" s="3">
        <v>8950</v>
      </c>
      <c r="AF3598" s="3">
        <v>0</v>
      </c>
    </row>
    <row r="3599" spans="1:32" x14ac:dyDescent="0.3">
      <c r="A3599" t="s">
        <v>2282</v>
      </c>
      <c r="B3599" t="b">
        <v>0</v>
      </c>
      <c r="D3599" t="b">
        <v>0</v>
      </c>
      <c r="E3599" s="1">
        <v>44287</v>
      </c>
      <c r="F3599" t="b">
        <v>1</v>
      </c>
      <c r="G3599" t="s">
        <v>159</v>
      </c>
      <c r="H3599" t="b">
        <v>1</v>
      </c>
      <c r="I3599" s="2">
        <v>43353.800358796296</v>
      </c>
      <c r="J3599" t="b">
        <v>0</v>
      </c>
      <c r="K3599" t="b">
        <v>0</v>
      </c>
      <c r="L3599" t="s">
        <v>250</v>
      </c>
      <c r="M3599">
        <v>2</v>
      </c>
      <c r="N3599">
        <v>2021</v>
      </c>
      <c r="O3599" t="s">
        <v>34</v>
      </c>
      <c r="P3599" t="s">
        <v>34</v>
      </c>
      <c r="Q3599" t="s">
        <v>45</v>
      </c>
      <c r="R3599" t="s">
        <v>87</v>
      </c>
      <c r="S3599" s="2">
        <v>44297.853321759256</v>
      </c>
      <c r="U3599" s="2">
        <v>44230.6952662037</v>
      </c>
      <c r="V3599" t="b">
        <v>0</v>
      </c>
      <c r="W3599" t="s">
        <v>1226</v>
      </c>
      <c r="X3599" t="s">
        <v>4093</v>
      </c>
      <c r="Z3599" t="b">
        <v>0</v>
      </c>
      <c r="AA3599" t="s">
        <v>222</v>
      </c>
      <c r="AB3599" t="s">
        <v>38</v>
      </c>
      <c r="AC3599" t="b">
        <v>0</v>
      </c>
      <c r="AD3599" t="b">
        <v>0</v>
      </c>
      <c r="AE3599" s="3">
        <v>86700</v>
      </c>
      <c r="AF3599" s="3">
        <v>0</v>
      </c>
    </row>
    <row r="3600" spans="1:32" x14ac:dyDescent="0.3">
      <c r="A3600" t="s">
        <v>3102</v>
      </c>
      <c r="B3600" t="b">
        <v>0</v>
      </c>
      <c r="D3600" t="b">
        <v>0</v>
      </c>
      <c r="E3600" s="1">
        <v>44291</v>
      </c>
      <c r="F3600" t="b">
        <v>1</v>
      </c>
      <c r="G3600" t="s">
        <v>159</v>
      </c>
      <c r="H3600" t="b">
        <v>0</v>
      </c>
      <c r="I3600" s="2">
        <v>44278.554861111108</v>
      </c>
      <c r="J3600" t="b">
        <v>0</v>
      </c>
      <c r="K3600" t="b">
        <v>0</v>
      </c>
      <c r="L3600" t="s">
        <v>250</v>
      </c>
      <c r="M3600">
        <v>2</v>
      </c>
      <c r="N3600">
        <v>2021</v>
      </c>
      <c r="O3600" t="s">
        <v>5</v>
      </c>
      <c r="P3600" t="s">
        <v>5</v>
      </c>
      <c r="R3600" t="s">
        <v>87</v>
      </c>
      <c r="S3600" s="2">
        <v>44296.95826388889</v>
      </c>
      <c r="U3600" s="2">
        <v>44291.782986111109</v>
      </c>
      <c r="V3600" t="b">
        <v>0</v>
      </c>
      <c r="W3600" t="s">
        <v>1226</v>
      </c>
      <c r="X3600" t="s">
        <v>4658</v>
      </c>
      <c r="Z3600" t="b">
        <v>0</v>
      </c>
      <c r="AA3600" t="s">
        <v>159</v>
      </c>
      <c r="AB3600" t="s">
        <v>42</v>
      </c>
      <c r="AC3600" t="b">
        <v>0</v>
      </c>
      <c r="AD3600" t="b">
        <v>1</v>
      </c>
      <c r="AE3600" s="3">
        <v>8000</v>
      </c>
      <c r="AF3600" s="3">
        <v>8000</v>
      </c>
    </row>
    <row r="3601" spans="1:32" x14ac:dyDescent="0.3">
      <c r="A3601" t="s">
        <v>3054</v>
      </c>
      <c r="B3601" t="b">
        <v>0</v>
      </c>
      <c r="D3601" t="b">
        <v>0</v>
      </c>
      <c r="E3601" s="1">
        <v>44291</v>
      </c>
      <c r="F3601" t="b">
        <v>1</v>
      </c>
      <c r="G3601" t="s">
        <v>159</v>
      </c>
      <c r="H3601" t="b">
        <v>0</v>
      </c>
      <c r="I3601" s="2">
        <v>44265.715902777774</v>
      </c>
      <c r="J3601" t="b">
        <v>0</v>
      </c>
      <c r="K3601" t="b">
        <v>0</v>
      </c>
      <c r="L3601" t="s">
        <v>250</v>
      </c>
      <c r="M3601">
        <v>2</v>
      </c>
      <c r="N3601">
        <v>2021</v>
      </c>
      <c r="O3601" t="s">
        <v>5</v>
      </c>
      <c r="P3601" t="s">
        <v>5</v>
      </c>
      <c r="Q3601" t="s">
        <v>120</v>
      </c>
      <c r="R3601" t="s">
        <v>87</v>
      </c>
      <c r="S3601" s="2">
        <v>44296.95826388889</v>
      </c>
      <c r="U3601" s="2">
        <v>44293.688252314816</v>
      </c>
      <c r="V3601" t="b">
        <v>0</v>
      </c>
      <c r="W3601" t="s">
        <v>37</v>
      </c>
      <c r="X3601" t="s">
        <v>4718</v>
      </c>
      <c r="Z3601" t="b">
        <v>0</v>
      </c>
      <c r="AA3601" t="s">
        <v>159</v>
      </c>
      <c r="AB3601" t="s">
        <v>42</v>
      </c>
      <c r="AC3601" t="b">
        <v>0</v>
      </c>
      <c r="AD3601" t="b">
        <v>1</v>
      </c>
      <c r="AE3601" s="3">
        <v>3450</v>
      </c>
      <c r="AF3601" s="3">
        <v>3450</v>
      </c>
    </row>
    <row r="3602" spans="1:32" x14ac:dyDescent="0.3">
      <c r="A3602" t="s">
        <v>5230</v>
      </c>
      <c r="B3602" t="b">
        <v>0</v>
      </c>
      <c r="D3602" t="b">
        <v>0</v>
      </c>
      <c r="E3602" s="1">
        <v>44291</v>
      </c>
      <c r="F3602" t="b">
        <v>1</v>
      </c>
      <c r="G3602" t="s">
        <v>229</v>
      </c>
      <c r="H3602" t="b">
        <v>1</v>
      </c>
      <c r="I3602" s="2">
        <v>43890.01153935185</v>
      </c>
      <c r="J3602" t="b">
        <v>0</v>
      </c>
      <c r="K3602" t="b">
        <v>0</v>
      </c>
      <c r="L3602" t="s">
        <v>250</v>
      </c>
      <c r="M3602">
        <v>2</v>
      </c>
      <c r="N3602">
        <v>2021</v>
      </c>
      <c r="O3602" t="s">
        <v>5</v>
      </c>
      <c r="P3602" t="s">
        <v>5</v>
      </c>
      <c r="Q3602" t="s">
        <v>69</v>
      </c>
      <c r="R3602" t="s">
        <v>229</v>
      </c>
      <c r="S3602" s="2">
        <v>44292.220312500001</v>
      </c>
      <c r="U3602" s="2">
        <v>44292.220312500001</v>
      </c>
      <c r="V3602" t="b">
        <v>0</v>
      </c>
      <c r="W3602" t="s">
        <v>37</v>
      </c>
      <c r="X3602" t="s">
        <v>5231</v>
      </c>
      <c r="Z3602" t="b">
        <v>0</v>
      </c>
      <c r="AA3602" t="s">
        <v>229</v>
      </c>
      <c r="AB3602" t="s">
        <v>42</v>
      </c>
      <c r="AC3602" t="b">
        <v>0</v>
      </c>
      <c r="AD3602" t="b">
        <v>1</v>
      </c>
      <c r="AE3602" s="3">
        <v>65253.87</v>
      </c>
      <c r="AF3602" s="3">
        <v>65253.87</v>
      </c>
    </row>
    <row r="3603" spans="1:32" x14ac:dyDescent="0.3">
      <c r="A3603" t="s">
        <v>299</v>
      </c>
      <c r="B3603" t="b">
        <v>0</v>
      </c>
      <c r="D3603" t="b">
        <v>0</v>
      </c>
      <c r="E3603" s="1">
        <v>44292</v>
      </c>
      <c r="F3603" t="b">
        <v>1</v>
      </c>
      <c r="G3603" t="s">
        <v>159</v>
      </c>
      <c r="H3603" t="b">
        <v>0</v>
      </c>
      <c r="I3603" s="2">
        <v>44292.619606481479</v>
      </c>
      <c r="J3603" t="b">
        <v>0</v>
      </c>
      <c r="K3603" t="b">
        <v>0</v>
      </c>
      <c r="L3603" t="s">
        <v>250</v>
      </c>
      <c r="M3603">
        <v>2</v>
      </c>
      <c r="N3603">
        <v>2021</v>
      </c>
      <c r="O3603" t="s">
        <v>5</v>
      </c>
      <c r="P3603" t="s">
        <v>5</v>
      </c>
      <c r="Q3603" t="s">
        <v>120</v>
      </c>
      <c r="R3603" t="s">
        <v>87</v>
      </c>
      <c r="S3603" s="2">
        <v>44296.95826388889</v>
      </c>
      <c r="V3603" t="b">
        <v>0</v>
      </c>
      <c r="W3603" t="s">
        <v>37</v>
      </c>
      <c r="X3603" t="s">
        <v>4659</v>
      </c>
      <c r="Z3603" t="b">
        <v>0</v>
      </c>
      <c r="AA3603" t="s">
        <v>159</v>
      </c>
      <c r="AB3603" t="s">
        <v>42</v>
      </c>
      <c r="AC3603" t="b">
        <v>0</v>
      </c>
      <c r="AD3603" t="b">
        <v>1</v>
      </c>
      <c r="AE3603" s="3">
        <v>12000</v>
      </c>
      <c r="AF3603" s="3">
        <v>12000</v>
      </c>
    </row>
    <row r="3604" spans="1:32" x14ac:dyDescent="0.3">
      <c r="A3604" t="s">
        <v>2917</v>
      </c>
      <c r="B3604" t="b">
        <v>0</v>
      </c>
      <c r="D3604" t="b">
        <v>0</v>
      </c>
      <c r="E3604" s="1">
        <v>44292</v>
      </c>
      <c r="F3604" t="b">
        <v>1</v>
      </c>
      <c r="G3604" t="s">
        <v>159</v>
      </c>
      <c r="H3604" t="b">
        <v>0</v>
      </c>
      <c r="I3604" s="2">
        <v>44292.753738425927</v>
      </c>
      <c r="J3604" t="b">
        <v>0</v>
      </c>
      <c r="K3604" t="b">
        <v>0</v>
      </c>
      <c r="L3604" t="s">
        <v>250</v>
      </c>
      <c r="M3604">
        <v>2</v>
      </c>
      <c r="N3604">
        <v>2021</v>
      </c>
      <c r="O3604" t="s">
        <v>5</v>
      </c>
      <c r="P3604" t="s">
        <v>5</v>
      </c>
      <c r="Q3604" t="s">
        <v>120</v>
      </c>
      <c r="R3604" t="s">
        <v>87</v>
      </c>
      <c r="S3604" s="2">
        <v>44297.83829861111</v>
      </c>
      <c r="V3604" t="b">
        <v>0</v>
      </c>
      <c r="W3604" t="s">
        <v>121</v>
      </c>
      <c r="X3604" t="s">
        <v>4660</v>
      </c>
      <c r="Z3604" t="b">
        <v>0</v>
      </c>
      <c r="AA3604" t="s">
        <v>159</v>
      </c>
      <c r="AB3604" t="s">
        <v>42</v>
      </c>
      <c r="AC3604" t="b">
        <v>0</v>
      </c>
      <c r="AD3604" t="b">
        <v>1</v>
      </c>
      <c r="AE3604" s="3">
        <v>4000</v>
      </c>
      <c r="AF3604" s="3">
        <v>4000</v>
      </c>
    </row>
    <row r="3605" spans="1:32" x14ac:dyDescent="0.3">
      <c r="A3605" t="s">
        <v>379</v>
      </c>
      <c r="B3605" t="b">
        <v>0</v>
      </c>
      <c r="D3605" t="b">
        <v>0</v>
      </c>
      <c r="E3605" s="1">
        <v>44293</v>
      </c>
      <c r="F3605" t="b">
        <v>1</v>
      </c>
      <c r="G3605" t="s">
        <v>159</v>
      </c>
      <c r="H3605" t="b">
        <v>0</v>
      </c>
      <c r="I3605" s="2">
        <v>44293.830983796295</v>
      </c>
      <c r="J3605" t="b">
        <v>0</v>
      </c>
      <c r="K3605" t="b">
        <v>0</v>
      </c>
      <c r="L3605" t="s">
        <v>250</v>
      </c>
      <c r="M3605">
        <v>2</v>
      </c>
      <c r="N3605">
        <v>2021</v>
      </c>
      <c r="O3605" t="s">
        <v>5</v>
      </c>
      <c r="P3605" t="s">
        <v>5</v>
      </c>
      <c r="Q3605" t="s">
        <v>120</v>
      </c>
      <c r="R3605" t="s">
        <v>87</v>
      </c>
      <c r="S3605" s="2">
        <v>44296.95826388889</v>
      </c>
      <c r="V3605" t="b">
        <v>0</v>
      </c>
      <c r="W3605" t="s">
        <v>37</v>
      </c>
      <c r="X3605" t="s">
        <v>4661</v>
      </c>
      <c r="Z3605" t="b">
        <v>0</v>
      </c>
      <c r="AA3605" t="s">
        <v>159</v>
      </c>
      <c r="AB3605" t="s">
        <v>42</v>
      </c>
      <c r="AC3605" t="b">
        <v>0</v>
      </c>
      <c r="AD3605" t="b">
        <v>1</v>
      </c>
      <c r="AE3605" s="3">
        <v>4000</v>
      </c>
      <c r="AF3605" s="3">
        <v>4000</v>
      </c>
    </row>
    <row r="3606" spans="1:32" x14ac:dyDescent="0.3">
      <c r="A3606" t="s">
        <v>1552</v>
      </c>
      <c r="B3606" t="b">
        <v>0</v>
      </c>
      <c r="D3606" t="b">
        <v>0</v>
      </c>
      <c r="E3606" s="1">
        <v>44294</v>
      </c>
      <c r="F3606" t="b">
        <v>1</v>
      </c>
      <c r="G3606" t="s">
        <v>51</v>
      </c>
      <c r="H3606" t="b">
        <v>0</v>
      </c>
      <c r="I3606" s="2">
        <v>44292.641631944447</v>
      </c>
      <c r="J3606" t="b">
        <v>0</v>
      </c>
      <c r="K3606" t="b">
        <v>0</v>
      </c>
      <c r="L3606" t="s">
        <v>250</v>
      </c>
      <c r="M3606">
        <v>2</v>
      </c>
      <c r="N3606">
        <v>2021</v>
      </c>
      <c r="O3606" t="s">
        <v>5</v>
      </c>
      <c r="P3606" t="s">
        <v>5</v>
      </c>
      <c r="Q3606" t="s">
        <v>49</v>
      </c>
      <c r="R3606" t="s">
        <v>40</v>
      </c>
      <c r="S3606" s="2">
        <v>44298.490729166668</v>
      </c>
      <c r="U3606" s="2">
        <v>44298.490729166668</v>
      </c>
      <c r="V3606" t="b">
        <v>0</v>
      </c>
      <c r="W3606" t="s">
        <v>121</v>
      </c>
      <c r="X3606" t="s">
        <v>5098</v>
      </c>
      <c r="Z3606" t="b">
        <v>0</v>
      </c>
      <c r="AA3606" t="s">
        <v>51</v>
      </c>
      <c r="AB3606" t="s">
        <v>42</v>
      </c>
      <c r="AC3606" t="b">
        <v>0</v>
      </c>
      <c r="AD3606" t="b">
        <v>1</v>
      </c>
      <c r="AE3606" s="3">
        <v>39000</v>
      </c>
      <c r="AF3606" s="3">
        <v>39000</v>
      </c>
    </row>
    <row r="3607" spans="1:32" x14ac:dyDescent="0.3">
      <c r="A3607" t="s">
        <v>1552</v>
      </c>
      <c r="B3607" t="b">
        <v>0</v>
      </c>
      <c r="D3607" t="b">
        <v>0</v>
      </c>
      <c r="E3607" s="1">
        <v>44294</v>
      </c>
      <c r="F3607" t="b">
        <v>1</v>
      </c>
      <c r="G3607" t="s">
        <v>51</v>
      </c>
      <c r="H3607" t="b">
        <v>0</v>
      </c>
      <c r="I3607" s="2">
        <v>44098.502800925926</v>
      </c>
      <c r="J3607" t="b">
        <v>0</v>
      </c>
      <c r="K3607" t="b">
        <v>0</v>
      </c>
      <c r="L3607" t="s">
        <v>250</v>
      </c>
      <c r="M3607">
        <v>2</v>
      </c>
      <c r="N3607">
        <v>2021</v>
      </c>
      <c r="O3607" t="s">
        <v>5</v>
      </c>
      <c r="P3607" t="s">
        <v>5</v>
      </c>
      <c r="Q3607" t="s">
        <v>49</v>
      </c>
      <c r="R3607" t="s">
        <v>87</v>
      </c>
      <c r="S3607" s="2">
        <v>44297.838888888888</v>
      </c>
      <c r="U3607" s="2">
        <v>44295.065428240741</v>
      </c>
      <c r="V3607" t="b">
        <v>0</v>
      </c>
      <c r="W3607" t="s">
        <v>121</v>
      </c>
      <c r="X3607" t="s">
        <v>5099</v>
      </c>
      <c r="Z3607" t="b">
        <v>0</v>
      </c>
      <c r="AA3607" t="s">
        <v>51</v>
      </c>
      <c r="AB3607" t="s">
        <v>42</v>
      </c>
      <c r="AC3607" t="b">
        <v>0</v>
      </c>
      <c r="AD3607" t="b">
        <v>1</v>
      </c>
      <c r="AE3607" s="3">
        <v>405786</v>
      </c>
      <c r="AF3607" s="3">
        <v>405786</v>
      </c>
    </row>
    <row r="3608" spans="1:32" x14ac:dyDescent="0.3">
      <c r="A3608" t="s">
        <v>2979</v>
      </c>
      <c r="B3608" t="b">
        <v>0</v>
      </c>
      <c r="D3608" t="b">
        <v>0</v>
      </c>
      <c r="E3608" s="1">
        <v>44295</v>
      </c>
      <c r="F3608" t="b">
        <v>1</v>
      </c>
      <c r="G3608" t="s">
        <v>159</v>
      </c>
      <c r="H3608" t="b">
        <v>0</v>
      </c>
      <c r="I3608" s="2">
        <v>44264.894687499997</v>
      </c>
      <c r="J3608" t="b">
        <v>0</v>
      </c>
      <c r="K3608" t="b">
        <v>0</v>
      </c>
      <c r="L3608" t="s">
        <v>250</v>
      </c>
      <c r="M3608">
        <v>2</v>
      </c>
      <c r="N3608">
        <v>2021</v>
      </c>
      <c r="O3608" t="s">
        <v>34</v>
      </c>
      <c r="P3608" t="s">
        <v>34</v>
      </c>
      <c r="Q3608" t="s">
        <v>110</v>
      </c>
      <c r="R3608" t="s">
        <v>87</v>
      </c>
      <c r="S3608" s="2">
        <v>44296.959062499998</v>
      </c>
      <c r="U3608" s="2">
        <v>44287.658703703702</v>
      </c>
      <c r="V3608" t="b">
        <v>0</v>
      </c>
      <c r="W3608" t="s">
        <v>37</v>
      </c>
      <c r="X3608" t="s">
        <v>3052</v>
      </c>
      <c r="Z3608" t="b">
        <v>0</v>
      </c>
      <c r="AA3608" t="s">
        <v>159</v>
      </c>
      <c r="AB3608" t="s">
        <v>38</v>
      </c>
      <c r="AC3608" t="b">
        <v>0</v>
      </c>
      <c r="AD3608" t="b">
        <v>0</v>
      </c>
      <c r="AE3608" s="3">
        <v>12899.27</v>
      </c>
      <c r="AF3608" s="3">
        <v>0</v>
      </c>
    </row>
    <row r="3609" spans="1:32" x14ac:dyDescent="0.3">
      <c r="A3609" t="s">
        <v>613</v>
      </c>
      <c r="B3609" t="b">
        <v>0</v>
      </c>
      <c r="D3609" t="b">
        <v>0</v>
      </c>
      <c r="E3609" s="1">
        <v>44295</v>
      </c>
      <c r="F3609" t="b">
        <v>1</v>
      </c>
      <c r="G3609" t="s">
        <v>159</v>
      </c>
      <c r="H3609" t="b">
        <v>0</v>
      </c>
      <c r="I3609" s="2">
        <v>44292.932488425926</v>
      </c>
      <c r="J3609" t="b">
        <v>0</v>
      </c>
      <c r="K3609" t="b">
        <v>0</v>
      </c>
      <c r="L3609" t="s">
        <v>250</v>
      </c>
      <c r="M3609">
        <v>2</v>
      </c>
      <c r="N3609">
        <v>2021</v>
      </c>
      <c r="O3609" t="s">
        <v>5</v>
      </c>
      <c r="P3609" t="s">
        <v>5</v>
      </c>
      <c r="Q3609" t="s">
        <v>120</v>
      </c>
      <c r="R3609" t="s">
        <v>159</v>
      </c>
      <c r="S3609" s="2">
        <v>44298.63181712963</v>
      </c>
      <c r="U3609" s="2">
        <v>44298.631805555553</v>
      </c>
      <c r="V3609" t="b">
        <v>0</v>
      </c>
      <c r="W3609" t="s">
        <v>37</v>
      </c>
      <c r="X3609" t="s">
        <v>4721</v>
      </c>
      <c r="Z3609" t="b">
        <v>0</v>
      </c>
      <c r="AA3609" t="s">
        <v>159</v>
      </c>
      <c r="AB3609" t="s">
        <v>42</v>
      </c>
      <c r="AC3609" t="b">
        <v>0</v>
      </c>
      <c r="AD3609" t="b">
        <v>1</v>
      </c>
      <c r="AE3609" s="3">
        <v>3443.75</v>
      </c>
      <c r="AF3609" s="3">
        <v>3443.75</v>
      </c>
    </row>
    <row r="3610" spans="1:32" x14ac:dyDescent="0.3">
      <c r="A3610" t="s">
        <v>39</v>
      </c>
      <c r="B3610" t="b">
        <v>0</v>
      </c>
      <c r="D3610" t="b">
        <v>0</v>
      </c>
      <c r="E3610" s="1">
        <v>44295</v>
      </c>
      <c r="F3610" t="b">
        <v>1</v>
      </c>
      <c r="G3610" t="s">
        <v>40</v>
      </c>
      <c r="H3610" t="b">
        <v>0</v>
      </c>
      <c r="I3610" s="2">
        <v>44230.765613425923</v>
      </c>
      <c r="J3610" t="b">
        <v>0</v>
      </c>
      <c r="K3610" t="b">
        <v>0</v>
      </c>
      <c r="L3610" t="s">
        <v>250</v>
      </c>
      <c r="M3610">
        <v>2</v>
      </c>
      <c r="N3610">
        <v>2021</v>
      </c>
      <c r="O3610" t="s">
        <v>5</v>
      </c>
      <c r="P3610" t="s">
        <v>5</v>
      </c>
      <c r="Q3610" t="s">
        <v>35</v>
      </c>
      <c r="R3610" t="s">
        <v>40</v>
      </c>
      <c r="S3610" s="2">
        <v>44306.552256944444</v>
      </c>
      <c r="U3610" s="2">
        <v>44295.75990740741</v>
      </c>
      <c r="V3610" t="b">
        <v>0</v>
      </c>
      <c r="W3610" t="s">
        <v>121</v>
      </c>
      <c r="X3610" t="s">
        <v>5439</v>
      </c>
      <c r="Z3610" t="b">
        <v>1</v>
      </c>
      <c r="AA3610" t="s">
        <v>40</v>
      </c>
      <c r="AB3610" t="s">
        <v>42</v>
      </c>
      <c r="AC3610" t="b">
        <v>0</v>
      </c>
      <c r="AD3610" t="b">
        <v>1</v>
      </c>
      <c r="AE3610" s="3">
        <v>4550</v>
      </c>
      <c r="AF3610" s="3">
        <v>4550</v>
      </c>
    </row>
    <row r="3611" spans="1:32" x14ac:dyDescent="0.3">
      <c r="A3611" t="s">
        <v>3421</v>
      </c>
      <c r="B3611" t="b">
        <v>0</v>
      </c>
      <c r="D3611" t="b">
        <v>0</v>
      </c>
      <c r="E3611" s="1">
        <v>44298</v>
      </c>
      <c r="F3611" t="b">
        <v>1</v>
      </c>
      <c r="G3611" t="s">
        <v>74</v>
      </c>
      <c r="H3611" t="b">
        <v>0</v>
      </c>
      <c r="I3611" s="2">
        <v>43987.656678240739</v>
      </c>
      <c r="J3611" t="b">
        <v>0</v>
      </c>
      <c r="K3611" t="b">
        <v>0</v>
      </c>
      <c r="L3611" t="s">
        <v>250</v>
      </c>
      <c r="M3611">
        <v>2</v>
      </c>
      <c r="N3611">
        <v>2021</v>
      </c>
      <c r="O3611" t="s">
        <v>34</v>
      </c>
      <c r="P3611" t="s">
        <v>34</v>
      </c>
      <c r="Q3611" t="s">
        <v>69</v>
      </c>
      <c r="R3611" t="s">
        <v>74</v>
      </c>
      <c r="S3611" s="2">
        <v>44298.881180555552</v>
      </c>
      <c r="U3611" s="2">
        <v>44298.584606481483</v>
      </c>
      <c r="V3611" t="b">
        <v>0</v>
      </c>
      <c r="W3611" t="s">
        <v>83</v>
      </c>
      <c r="X3611" t="s">
        <v>3422</v>
      </c>
      <c r="Z3611" t="b">
        <v>0</v>
      </c>
      <c r="AA3611" t="s">
        <v>74</v>
      </c>
      <c r="AB3611" t="s">
        <v>38</v>
      </c>
      <c r="AC3611" t="b">
        <v>0</v>
      </c>
      <c r="AD3611" t="b">
        <v>0</v>
      </c>
      <c r="AE3611" s="3">
        <v>64685.120000000003</v>
      </c>
      <c r="AF3611" s="3">
        <v>0</v>
      </c>
    </row>
    <row r="3612" spans="1:32" x14ac:dyDescent="0.3">
      <c r="A3612" t="s">
        <v>995</v>
      </c>
      <c r="B3612" t="b">
        <v>0</v>
      </c>
      <c r="D3612" t="b">
        <v>0</v>
      </c>
      <c r="E3612" s="1">
        <v>44298</v>
      </c>
      <c r="F3612" t="b">
        <v>1</v>
      </c>
      <c r="G3612" t="s">
        <v>159</v>
      </c>
      <c r="H3612" t="b">
        <v>0</v>
      </c>
      <c r="I3612" s="2">
        <v>44298.59746527778</v>
      </c>
      <c r="J3612" t="b">
        <v>0</v>
      </c>
      <c r="K3612" t="b">
        <v>0</v>
      </c>
      <c r="L3612" t="s">
        <v>250</v>
      </c>
      <c r="M3612">
        <v>2</v>
      </c>
      <c r="N3612">
        <v>2021</v>
      </c>
      <c r="O3612" t="s">
        <v>5</v>
      </c>
      <c r="P3612" t="s">
        <v>5</v>
      </c>
      <c r="Q3612" t="s">
        <v>120</v>
      </c>
      <c r="R3612" t="s">
        <v>159</v>
      </c>
      <c r="S3612" s="2">
        <v>44298.873645833337</v>
      </c>
      <c r="U3612" s="2">
        <v>44298.873645833337</v>
      </c>
      <c r="V3612" t="b">
        <v>0</v>
      </c>
      <c r="W3612" t="s">
        <v>1242</v>
      </c>
      <c r="X3612" t="s">
        <v>4722</v>
      </c>
      <c r="Z3612" t="b">
        <v>0</v>
      </c>
      <c r="AA3612" t="s">
        <v>159</v>
      </c>
      <c r="AB3612" t="s">
        <v>42</v>
      </c>
      <c r="AC3612" t="b">
        <v>0</v>
      </c>
      <c r="AD3612" t="b">
        <v>1</v>
      </c>
      <c r="AE3612" s="3">
        <v>3450</v>
      </c>
      <c r="AF3612" s="3">
        <v>3450</v>
      </c>
    </row>
    <row r="3613" spans="1:32" x14ac:dyDescent="0.3">
      <c r="A3613" t="s">
        <v>956</v>
      </c>
      <c r="B3613" t="b">
        <v>0</v>
      </c>
      <c r="D3613" t="b">
        <v>0</v>
      </c>
      <c r="E3613" s="1">
        <v>44299</v>
      </c>
      <c r="F3613" t="b">
        <v>1</v>
      </c>
      <c r="G3613" t="s">
        <v>74</v>
      </c>
      <c r="H3613" t="b">
        <v>0</v>
      </c>
      <c r="I3613" s="2">
        <v>44148.641481481478</v>
      </c>
      <c r="J3613" t="b">
        <v>0</v>
      </c>
      <c r="K3613" t="b">
        <v>0</v>
      </c>
      <c r="L3613" t="s">
        <v>250</v>
      </c>
      <c r="M3613">
        <v>2</v>
      </c>
      <c r="N3613">
        <v>2021</v>
      </c>
      <c r="O3613" t="s">
        <v>34</v>
      </c>
      <c r="P3613" t="s">
        <v>34</v>
      </c>
      <c r="Q3613" t="s">
        <v>69</v>
      </c>
      <c r="R3613" t="s">
        <v>40</v>
      </c>
      <c r="S3613" s="2">
        <v>44299.878946759258</v>
      </c>
      <c r="U3613" s="2">
        <v>44299.878935185188</v>
      </c>
      <c r="V3613" t="b">
        <v>0</v>
      </c>
      <c r="W3613" t="s">
        <v>83</v>
      </c>
      <c r="X3613" t="s">
        <v>3475</v>
      </c>
      <c r="Z3613" t="b">
        <v>0</v>
      </c>
      <c r="AA3613" t="s">
        <v>40</v>
      </c>
      <c r="AB3613" t="s">
        <v>38</v>
      </c>
      <c r="AC3613" t="b">
        <v>0</v>
      </c>
      <c r="AD3613" t="b">
        <v>0</v>
      </c>
      <c r="AE3613" s="3">
        <v>5500</v>
      </c>
      <c r="AF3613" s="3">
        <v>0</v>
      </c>
    </row>
    <row r="3614" spans="1:32" x14ac:dyDescent="0.3">
      <c r="A3614" t="s">
        <v>565</v>
      </c>
      <c r="B3614" t="b">
        <v>0</v>
      </c>
      <c r="D3614" t="b">
        <v>0</v>
      </c>
      <c r="E3614" s="1">
        <v>44299</v>
      </c>
      <c r="F3614" t="b">
        <v>1</v>
      </c>
      <c r="G3614" t="s">
        <v>159</v>
      </c>
      <c r="H3614" t="b">
        <v>0</v>
      </c>
      <c r="I3614" s="2">
        <v>44292.730798611112</v>
      </c>
      <c r="J3614" t="b">
        <v>0</v>
      </c>
      <c r="K3614" t="b">
        <v>0</v>
      </c>
      <c r="L3614" t="s">
        <v>250</v>
      </c>
      <c r="M3614">
        <v>2</v>
      </c>
      <c r="N3614">
        <v>2021</v>
      </c>
      <c r="O3614" t="s">
        <v>5</v>
      </c>
      <c r="P3614" t="s">
        <v>5</v>
      </c>
      <c r="Q3614" t="s">
        <v>120</v>
      </c>
      <c r="R3614" t="s">
        <v>159</v>
      </c>
      <c r="S3614" s="2">
        <v>44299.671689814815</v>
      </c>
      <c r="U3614" s="2">
        <v>44299.671689814815</v>
      </c>
      <c r="V3614" t="b">
        <v>0</v>
      </c>
      <c r="W3614" t="s">
        <v>98</v>
      </c>
      <c r="X3614" t="s">
        <v>4734</v>
      </c>
      <c r="Z3614" t="b">
        <v>0</v>
      </c>
      <c r="AA3614" t="s">
        <v>159</v>
      </c>
      <c r="AB3614" t="s">
        <v>42</v>
      </c>
      <c r="AC3614" t="b">
        <v>0</v>
      </c>
      <c r="AD3614" t="b">
        <v>1</v>
      </c>
      <c r="AE3614" s="3">
        <v>5707.75</v>
      </c>
      <c r="AF3614" s="3">
        <v>5707.75</v>
      </c>
    </row>
    <row r="3615" spans="1:32" x14ac:dyDescent="0.3">
      <c r="A3615" t="s">
        <v>5131</v>
      </c>
      <c r="B3615" t="b">
        <v>0</v>
      </c>
      <c r="D3615" t="b">
        <v>0</v>
      </c>
      <c r="E3615" s="1">
        <v>44299</v>
      </c>
      <c r="F3615" t="b">
        <v>1</v>
      </c>
      <c r="G3615" t="s">
        <v>40</v>
      </c>
      <c r="H3615" t="b">
        <v>0</v>
      </c>
      <c r="I3615" s="2">
        <v>44124.821759259263</v>
      </c>
      <c r="J3615" t="b">
        <v>0</v>
      </c>
      <c r="K3615" t="b">
        <v>0</v>
      </c>
      <c r="L3615" t="s">
        <v>250</v>
      </c>
      <c r="M3615">
        <v>2</v>
      </c>
      <c r="N3615">
        <v>2021</v>
      </c>
      <c r="O3615" t="s">
        <v>5</v>
      </c>
      <c r="P3615" t="s">
        <v>5</v>
      </c>
      <c r="Q3615" t="s">
        <v>35</v>
      </c>
      <c r="R3615" t="s">
        <v>40</v>
      </c>
      <c r="S3615" s="2">
        <v>44319.634386574071</v>
      </c>
      <c r="U3615" s="2">
        <v>44299.835185185184</v>
      </c>
      <c r="V3615" t="b">
        <v>0</v>
      </c>
      <c r="W3615" t="s">
        <v>121</v>
      </c>
      <c r="X3615" t="s">
        <v>5446</v>
      </c>
      <c r="Z3615" t="b">
        <v>1</v>
      </c>
      <c r="AA3615" t="s">
        <v>40</v>
      </c>
      <c r="AB3615" t="s">
        <v>42</v>
      </c>
      <c r="AC3615" t="b">
        <v>0</v>
      </c>
      <c r="AD3615" t="b">
        <v>1</v>
      </c>
      <c r="AE3615" s="3">
        <v>2454.9699999999998</v>
      </c>
      <c r="AF3615" s="3">
        <v>2454.9699999999998</v>
      </c>
    </row>
    <row r="3616" spans="1:32" x14ac:dyDescent="0.3">
      <c r="A3616" t="s">
        <v>763</v>
      </c>
      <c r="B3616" t="b">
        <v>0</v>
      </c>
      <c r="D3616" t="b">
        <v>0</v>
      </c>
      <c r="E3616" s="1">
        <v>44301</v>
      </c>
      <c r="F3616" t="b">
        <v>1</v>
      </c>
      <c r="G3616" t="s">
        <v>159</v>
      </c>
      <c r="H3616" t="b">
        <v>0</v>
      </c>
      <c r="I3616" s="2">
        <v>44054.768391203703</v>
      </c>
      <c r="J3616" t="b">
        <v>0</v>
      </c>
      <c r="K3616" t="b">
        <v>0</v>
      </c>
      <c r="L3616" t="s">
        <v>250</v>
      </c>
      <c r="M3616">
        <v>2</v>
      </c>
      <c r="N3616">
        <v>2021</v>
      </c>
      <c r="O3616" t="s">
        <v>34</v>
      </c>
      <c r="P3616" t="s">
        <v>34</v>
      </c>
      <c r="R3616" t="s">
        <v>87</v>
      </c>
      <c r="S3616" s="2">
        <v>44296.959062499998</v>
      </c>
      <c r="U3616" s="2">
        <v>44266.970995370371</v>
      </c>
      <c r="V3616" t="b">
        <v>0</v>
      </c>
      <c r="W3616" t="s">
        <v>1226</v>
      </c>
      <c r="X3616" t="s">
        <v>3056</v>
      </c>
      <c r="Z3616" t="b">
        <v>0</v>
      </c>
      <c r="AA3616" t="s">
        <v>159</v>
      </c>
      <c r="AB3616" t="s">
        <v>38</v>
      </c>
      <c r="AC3616" t="b">
        <v>0</v>
      </c>
      <c r="AD3616" t="b">
        <v>0</v>
      </c>
      <c r="AE3616" s="3">
        <v>5244.75</v>
      </c>
      <c r="AF3616" s="3">
        <v>0</v>
      </c>
    </row>
    <row r="3617" spans="1:32" x14ac:dyDescent="0.3">
      <c r="A3617" t="s">
        <v>4008</v>
      </c>
      <c r="B3617" t="b">
        <v>0</v>
      </c>
      <c r="D3617" t="b">
        <v>0</v>
      </c>
      <c r="E3617" s="1">
        <v>44301</v>
      </c>
      <c r="F3617" t="b">
        <v>1</v>
      </c>
      <c r="G3617" t="s">
        <v>1332</v>
      </c>
      <c r="H3617" t="b">
        <v>1</v>
      </c>
      <c r="I3617" s="2">
        <v>44043.771770833337</v>
      </c>
      <c r="J3617" t="b">
        <v>0</v>
      </c>
      <c r="K3617" t="b">
        <v>0</v>
      </c>
      <c r="L3617" t="s">
        <v>250</v>
      </c>
      <c r="M3617">
        <v>2</v>
      </c>
      <c r="N3617">
        <v>2021</v>
      </c>
      <c r="O3617" t="s">
        <v>34</v>
      </c>
      <c r="P3617" t="s">
        <v>34</v>
      </c>
      <c r="Q3617" t="s">
        <v>120</v>
      </c>
      <c r="R3617" t="s">
        <v>1332</v>
      </c>
      <c r="S3617" s="2">
        <v>44301.896238425928</v>
      </c>
      <c r="U3617" s="2">
        <v>44301.896238425928</v>
      </c>
      <c r="V3617" t="b">
        <v>0</v>
      </c>
      <c r="W3617" t="s">
        <v>37</v>
      </c>
      <c r="X3617" t="s">
        <v>4009</v>
      </c>
      <c r="Z3617" t="b">
        <v>0</v>
      </c>
      <c r="AA3617" t="s">
        <v>1332</v>
      </c>
      <c r="AB3617" t="s">
        <v>38</v>
      </c>
      <c r="AC3617" t="b">
        <v>0</v>
      </c>
      <c r="AD3617" t="b">
        <v>0</v>
      </c>
      <c r="AE3617" s="3">
        <v>152000</v>
      </c>
      <c r="AF3617" s="3">
        <v>0</v>
      </c>
    </row>
    <row r="3618" spans="1:32" x14ac:dyDescent="0.3">
      <c r="A3618" t="s">
        <v>565</v>
      </c>
      <c r="B3618" t="b">
        <v>0</v>
      </c>
      <c r="D3618" t="b">
        <v>0</v>
      </c>
      <c r="E3618" s="1">
        <v>44301</v>
      </c>
      <c r="F3618" t="b">
        <v>1</v>
      </c>
      <c r="G3618" t="s">
        <v>123</v>
      </c>
      <c r="H3618" t="b">
        <v>1</v>
      </c>
      <c r="I3618" s="2">
        <v>43854.612083333333</v>
      </c>
      <c r="J3618" t="b">
        <v>0</v>
      </c>
      <c r="K3618" t="b">
        <v>0</v>
      </c>
      <c r="L3618" t="s">
        <v>250</v>
      </c>
      <c r="M3618">
        <v>2</v>
      </c>
      <c r="N3618">
        <v>2021</v>
      </c>
      <c r="O3618" t="s">
        <v>34</v>
      </c>
      <c r="P3618" t="s">
        <v>34</v>
      </c>
      <c r="Q3618" t="s">
        <v>120</v>
      </c>
      <c r="R3618" t="s">
        <v>179</v>
      </c>
      <c r="S3618" s="2">
        <v>44301.579351851855</v>
      </c>
      <c r="U3618" s="2">
        <v>44301.579351851855</v>
      </c>
      <c r="V3618" t="b">
        <v>0</v>
      </c>
      <c r="W3618" t="s">
        <v>37</v>
      </c>
      <c r="X3618" t="s">
        <v>4027</v>
      </c>
      <c r="Z3618" t="b">
        <v>0</v>
      </c>
      <c r="AA3618" t="s">
        <v>179</v>
      </c>
      <c r="AB3618" t="s">
        <v>38</v>
      </c>
      <c r="AC3618" t="b">
        <v>0</v>
      </c>
      <c r="AD3618" t="b">
        <v>0</v>
      </c>
      <c r="AE3618" s="3">
        <v>154850</v>
      </c>
      <c r="AF3618" s="3">
        <v>0</v>
      </c>
    </row>
    <row r="3619" spans="1:32" x14ac:dyDescent="0.3">
      <c r="A3619" t="s">
        <v>613</v>
      </c>
      <c r="B3619" t="b">
        <v>0</v>
      </c>
      <c r="D3619" t="b">
        <v>0</v>
      </c>
      <c r="E3619" s="1">
        <v>44301</v>
      </c>
      <c r="F3619" t="b">
        <v>1</v>
      </c>
      <c r="G3619" t="s">
        <v>159</v>
      </c>
      <c r="H3619" t="b">
        <v>1</v>
      </c>
      <c r="I3619" s="2">
        <v>43945.897881944446</v>
      </c>
      <c r="J3619" t="b">
        <v>0</v>
      </c>
      <c r="K3619" t="b">
        <v>0</v>
      </c>
      <c r="L3619" t="s">
        <v>250</v>
      </c>
      <c r="M3619">
        <v>2</v>
      </c>
      <c r="N3619">
        <v>2021</v>
      </c>
      <c r="O3619" t="s">
        <v>34</v>
      </c>
      <c r="P3619" t="s">
        <v>34</v>
      </c>
      <c r="Q3619" t="s">
        <v>120</v>
      </c>
      <c r="R3619" t="s">
        <v>179</v>
      </c>
      <c r="S3619" s="2">
        <v>44302.126689814817</v>
      </c>
      <c r="U3619" s="2">
        <v>44302.126689814817</v>
      </c>
      <c r="V3619" t="b">
        <v>0</v>
      </c>
      <c r="W3619" t="s">
        <v>1224</v>
      </c>
      <c r="X3619" t="s">
        <v>4068</v>
      </c>
      <c r="Z3619" t="b">
        <v>0</v>
      </c>
      <c r="AA3619" t="s">
        <v>179</v>
      </c>
      <c r="AB3619" t="s">
        <v>38</v>
      </c>
      <c r="AC3619" t="b">
        <v>0</v>
      </c>
      <c r="AD3619" t="b">
        <v>0</v>
      </c>
      <c r="AE3619" s="3">
        <v>152000</v>
      </c>
      <c r="AF3619" s="3">
        <v>0</v>
      </c>
    </row>
    <row r="3620" spans="1:32" x14ac:dyDescent="0.3">
      <c r="A3620" t="s">
        <v>618</v>
      </c>
      <c r="B3620" t="b">
        <v>0</v>
      </c>
      <c r="D3620" t="b">
        <v>0</v>
      </c>
      <c r="E3620" s="1">
        <v>44302</v>
      </c>
      <c r="F3620" t="b">
        <v>1</v>
      </c>
      <c r="G3620" t="s">
        <v>159</v>
      </c>
      <c r="H3620" t="b">
        <v>0</v>
      </c>
      <c r="I3620" s="2">
        <v>44237.945775462962</v>
      </c>
      <c r="J3620" t="b">
        <v>0</v>
      </c>
      <c r="K3620" t="b">
        <v>0</v>
      </c>
      <c r="L3620" t="s">
        <v>250</v>
      </c>
      <c r="M3620">
        <v>2</v>
      </c>
      <c r="N3620">
        <v>2021</v>
      </c>
      <c r="O3620" t="s">
        <v>34</v>
      </c>
      <c r="P3620" t="s">
        <v>34</v>
      </c>
      <c r="Q3620" t="s">
        <v>120</v>
      </c>
      <c r="R3620" t="s">
        <v>159</v>
      </c>
      <c r="S3620" s="2">
        <v>44302.812650462962</v>
      </c>
      <c r="U3620" s="2">
        <v>44302.812650462962</v>
      </c>
      <c r="V3620" t="b">
        <v>0</v>
      </c>
      <c r="W3620" t="s">
        <v>37</v>
      </c>
      <c r="X3620" t="s">
        <v>3017</v>
      </c>
      <c r="Z3620" t="b">
        <v>0</v>
      </c>
      <c r="AA3620" t="s">
        <v>159</v>
      </c>
      <c r="AB3620" t="s">
        <v>38</v>
      </c>
      <c r="AC3620" t="b">
        <v>0</v>
      </c>
      <c r="AD3620" t="b">
        <v>0</v>
      </c>
      <c r="AE3620" s="3">
        <v>34000</v>
      </c>
      <c r="AF3620" s="3">
        <v>0</v>
      </c>
    </row>
    <row r="3621" spans="1:32" x14ac:dyDescent="0.3">
      <c r="A3621" t="s">
        <v>3038</v>
      </c>
      <c r="B3621" t="b">
        <v>0</v>
      </c>
      <c r="D3621" t="b">
        <v>0</v>
      </c>
      <c r="E3621" s="1">
        <v>44302</v>
      </c>
      <c r="F3621" t="b">
        <v>1</v>
      </c>
      <c r="G3621" t="s">
        <v>87</v>
      </c>
      <c r="H3621" t="b">
        <v>0</v>
      </c>
      <c r="I3621" s="2">
        <v>44293.857361111113</v>
      </c>
      <c r="J3621" t="b">
        <v>0</v>
      </c>
      <c r="K3621" t="b">
        <v>0</v>
      </c>
      <c r="L3621" t="s">
        <v>250</v>
      </c>
      <c r="M3621">
        <v>2</v>
      </c>
      <c r="N3621">
        <v>2021</v>
      </c>
      <c r="O3621" t="s">
        <v>34</v>
      </c>
      <c r="P3621" t="s">
        <v>34</v>
      </c>
      <c r="R3621" t="s">
        <v>87</v>
      </c>
      <c r="S3621" s="2">
        <v>44350.636863425927</v>
      </c>
      <c r="U3621" s="2">
        <v>44302.655844907407</v>
      </c>
      <c r="V3621" t="b">
        <v>0</v>
      </c>
      <c r="W3621" t="s">
        <v>83</v>
      </c>
      <c r="X3621" t="s">
        <v>3039</v>
      </c>
      <c r="Z3621" t="b">
        <v>0</v>
      </c>
      <c r="AA3621" t="s">
        <v>87</v>
      </c>
      <c r="AB3621" t="s">
        <v>38</v>
      </c>
      <c r="AC3621" t="b">
        <v>0</v>
      </c>
      <c r="AD3621" t="b">
        <v>0</v>
      </c>
      <c r="AE3621" s="3">
        <v>213</v>
      </c>
      <c r="AF3621" s="3">
        <v>0</v>
      </c>
    </row>
    <row r="3622" spans="1:32" x14ac:dyDescent="0.3">
      <c r="A3622" t="s">
        <v>4003</v>
      </c>
      <c r="B3622" t="b">
        <v>0</v>
      </c>
      <c r="D3622" t="b">
        <v>0</v>
      </c>
      <c r="E3622" s="1">
        <v>44302</v>
      </c>
      <c r="F3622" t="b">
        <v>1</v>
      </c>
      <c r="G3622" t="s">
        <v>159</v>
      </c>
      <c r="H3622" t="b">
        <v>1</v>
      </c>
      <c r="I3622" s="2">
        <v>43706.497662037036</v>
      </c>
      <c r="J3622" t="b">
        <v>0</v>
      </c>
      <c r="K3622" t="b">
        <v>0</v>
      </c>
      <c r="L3622" t="s">
        <v>250</v>
      </c>
      <c r="M3622">
        <v>2</v>
      </c>
      <c r="N3622">
        <v>2021</v>
      </c>
      <c r="O3622" t="s">
        <v>34</v>
      </c>
      <c r="P3622" t="s">
        <v>34</v>
      </c>
      <c r="Q3622" t="s">
        <v>120</v>
      </c>
      <c r="R3622" t="s">
        <v>1337</v>
      </c>
      <c r="S3622" s="2">
        <v>44302.447280092594</v>
      </c>
      <c r="U3622" s="2">
        <v>44302.367789351854</v>
      </c>
      <c r="V3622" t="b">
        <v>0</v>
      </c>
      <c r="W3622" t="s">
        <v>37</v>
      </c>
      <c r="X3622" t="s">
        <v>4004</v>
      </c>
      <c r="Z3622" t="b">
        <v>0</v>
      </c>
      <c r="AA3622" t="s">
        <v>1337</v>
      </c>
      <c r="AB3622" t="s">
        <v>38</v>
      </c>
      <c r="AC3622" t="b">
        <v>0</v>
      </c>
      <c r="AD3622" t="b">
        <v>0</v>
      </c>
      <c r="AE3622" s="3">
        <v>140000</v>
      </c>
      <c r="AF3622" s="3">
        <v>0</v>
      </c>
    </row>
    <row r="3623" spans="1:32" x14ac:dyDescent="0.3">
      <c r="A3623" t="s">
        <v>4104</v>
      </c>
      <c r="B3623" t="b">
        <v>0</v>
      </c>
      <c r="D3623" t="b">
        <v>0</v>
      </c>
      <c r="E3623" s="1">
        <v>44302</v>
      </c>
      <c r="F3623" t="b">
        <v>1</v>
      </c>
      <c r="G3623" t="s">
        <v>222</v>
      </c>
      <c r="H3623" t="b">
        <v>1</v>
      </c>
      <c r="I3623" s="2">
        <v>44245.843657407408</v>
      </c>
      <c r="J3623" t="b">
        <v>0</v>
      </c>
      <c r="K3623" t="b">
        <v>0</v>
      </c>
      <c r="L3623" t="s">
        <v>250</v>
      </c>
      <c r="M3623">
        <v>2</v>
      </c>
      <c r="N3623">
        <v>2021</v>
      </c>
      <c r="O3623" t="s">
        <v>34</v>
      </c>
      <c r="P3623" t="s">
        <v>34</v>
      </c>
      <c r="Q3623" t="s">
        <v>110</v>
      </c>
      <c r="R3623" t="s">
        <v>179</v>
      </c>
      <c r="S3623" s="2">
        <v>44302.570243055554</v>
      </c>
      <c r="U3623" s="2">
        <v>44302.570231481484</v>
      </c>
      <c r="V3623" t="b">
        <v>0</v>
      </c>
      <c r="W3623" t="s">
        <v>1224</v>
      </c>
      <c r="X3623" t="s">
        <v>4105</v>
      </c>
      <c r="Z3623" t="b">
        <v>0</v>
      </c>
      <c r="AA3623" t="s">
        <v>179</v>
      </c>
      <c r="AB3623" t="s">
        <v>38</v>
      </c>
      <c r="AC3623" t="b">
        <v>0</v>
      </c>
      <c r="AD3623" t="b">
        <v>0</v>
      </c>
      <c r="AE3623" s="3">
        <v>67070</v>
      </c>
      <c r="AF3623" s="3">
        <v>0</v>
      </c>
    </row>
    <row r="3624" spans="1:32" x14ac:dyDescent="0.3">
      <c r="A3624" t="s">
        <v>3050</v>
      </c>
      <c r="B3624" t="b">
        <v>0</v>
      </c>
      <c r="D3624" t="b">
        <v>0</v>
      </c>
      <c r="E3624" s="1">
        <v>44305</v>
      </c>
      <c r="F3624" t="b">
        <v>1</v>
      </c>
      <c r="G3624" t="s">
        <v>159</v>
      </c>
      <c r="H3624" t="b">
        <v>0</v>
      </c>
      <c r="I3624" s="2">
        <v>44223.757233796299</v>
      </c>
      <c r="J3624" t="b">
        <v>0</v>
      </c>
      <c r="K3624" t="b">
        <v>0</v>
      </c>
      <c r="L3624" t="s">
        <v>250</v>
      </c>
      <c r="M3624">
        <v>2</v>
      </c>
      <c r="N3624">
        <v>2021</v>
      </c>
      <c r="O3624" t="s">
        <v>34</v>
      </c>
      <c r="P3624" t="s">
        <v>34</v>
      </c>
      <c r="Q3624" t="s">
        <v>120</v>
      </c>
      <c r="R3624" t="s">
        <v>87</v>
      </c>
      <c r="S3624" s="2">
        <v>44296.959062499998</v>
      </c>
      <c r="U3624" s="2">
        <v>44286.494791666664</v>
      </c>
      <c r="V3624" t="b">
        <v>0</v>
      </c>
      <c r="W3624" t="s">
        <v>37</v>
      </c>
      <c r="X3624" t="s">
        <v>3051</v>
      </c>
      <c r="Z3624" t="b">
        <v>0</v>
      </c>
      <c r="AA3624" t="s">
        <v>159</v>
      </c>
      <c r="AB3624" t="s">
        <v>38</v>
      </c>
      <c r="AC3624" t="b">
        <v>0</v>
      </c>
      <c r="AD3624" t="b">
        <v>0</v>
      </c>
      <c r="AE3624" s="3">
        <v>8950</v>
      </c>
      <c r="AF3624" s="3">
        <v>0</v>
      </c>
    </row>
    <row r="3625" spans="1:32" x14ac:dyDescent="0.3">
      <c r="A3625" t="s">
        <v>2737</v>
      </c>
      <c r="B3625" t="b">
        <v>0</v>
      </c>
      <c r="D3625" t="b">
        <v>0</v>
      </c>
      <c r="E3625" s="1">
        <v>44305</v>
      </c>
      <c r="F3625" t="b">
        <v>1</v>
      </c>
      <c r="G3625" t="s">
        <v>229</v>
      </c>
      <c r="H3625" t="b">
        <v>1</v>
      </c>
      <c r="I3625" s="2">
        <v>44091.764965277776</v>
      </c>
      <c r="J3625" t="b">
        <v>0</v>
      </c>
      <c r="K3625" t="b">
        <v>0</v>
      </c>
      <c r="L3625" t="s">
        <v>250</v>
      </c>
      <c r="M3625">
        <v>2</v>
      </c>
      <c r="N3625">
        <v>2021</v>
      </c>
      <c r="O3625" t="s">
        <v>34</v>
      </c>
      <c r="P3625" t="s">
        <v>34</v>
      </c>
      <c r="Q3625" t="s">
        <v>69</v>
      </c>
      <c r="R3625" t="s">
        <v>229</v>
      </c>
      <c r="S3625" s="2">
        <v>44306.2266087963</v>
      </c>
      <c r="U3625" s="2">
        <v>44306.226597222223</v>
      </c>
      <c r="V3625" t="b">
        <v>0</v>
      </c>
      <c r="W3625" t="s">
        <v>121</v>
      </c>
      <c r="X3625" t="s">
        <v>4321</v>
      </c>
      <c r="Z3625" t="b">
        <v>0</v>
      </c>
      <c r="AA3625" t="s">
        <v>229</v>
      </c>
      <c r="AB3625" t="s">
        <v>38</v>
      </c>
      <c r="AC3625" t="b">
        <v>0</v>
      </c>
      <c r="AD3625" t="b">
        <v>0</v>
      </c>
      <c r="AE3625" s="3">
        <v>34710</v>
      </c>
      <c r="AF3625" s="3">
        <v>0</v>
      </c>
    </row>
    <row r="3626" spans="1:32" x14ac:dyDescent="0.3">
      <c r="A3626" t="s">
        <v>2651</v>
      </c>
      <c r="B3626" t="b">
        <v>0</v>
      </c>
      <c r="D3626" t="b">
        <v>0</v>
      </c>
      <c r="E3626" s="1">
        <v>44306</v>
      </c>
      <c r="F3626" t="b">
        <v>1</v>
      </c>
      <c r="G3626" t="s">
        <v>123</v>
      </c>
      <c r="H3626" t="b">
        <v>0</v>
      </c>
      <c r="I3626" s="2">
        <v>44011.641712962963</v>
      </c>
      <c r="J3626" t="b">
        <v>0</v>
      </c>
      <c r="K3626" t="b">
        <v>0</v>
      </c>
      <c r="L3626" t="s">
        <v>250</v>
      </c>
      <c r="M3626">
        <v>2</v>
      </c>
      <c r="N3626">
        <v>2021</v>
      </c>
      <c r="O3626" t="s">
        <v>34</v>
      </c>
      <c r="P3626" t="s">
        <v>34</v>
      </c>
      <c r="Q3626" t="s">
        <v>120</v>
      </c>
      <c r="R3626" t="s">
        <v>123</v>
      </c>
      <c r="S3626" s="2">
        <v>44306.494502314818</v>
      </c>
      <c r="U3626" s="2">
        <v>44306.494490740741</v>
      </c>
      <c r="V3626" t="b">
        <v>0</v>
      </c>
      <c r="W3626" t="s">
        <v>141</v>
      </c>
      <c r="X3626" t="s">
        <v>3035</v>
      </c>
      <c r="Z3626" t="b">
        <v>0</v>
      </c>
      <c r="AA3626" t="s">
        <v>123</v>
      </c>
      <c r="AB3626" t="s">
        <v>38</v>
      </c>
      <c r="AC3626" t="b">
        <v>0</v>
      </c>
      <c r="AD3626" t="b">
        <v>0</v>
      </c>
      <c r="AE3626" s="3">
        <v>152000</v>
      </c>
      <c r="AF3626" s="3">
        <v>0</v>
      </c>
    </row>
    <row r="3627" spans="1:32" x14ac:dyDescent="0.3">
      <c r="A3627" t="s">
        <v>4005</v>
      </c>
      <c r="B3627" t="b">
        <v>0</v>
      </c>
      <c r="D3627" t="b">
        <v>0</v>
      </c>
      <c r="E3627" s="1">
        <v>44306</v>
      </c>
      <c r="F3627" t="b">
        <v>1</v>
      </c>
      <c r="G3627" t="s">
        <v>123</v>
      </c>
      <c r="H3627" t="b">
        <v>1</v>
      </c>
      <c r="I3627" s="2">
        <v>44007.597175925926</v>
      </c>
      <c r="J3627" t="b">
        <v>0</v>
      </c>
      <c r="K3627" t="b">
        <v>0</v>
      </c>
      <c r="L3627" t="s">
        <v>250</v>
      </c>
      <c r="M3627">
        <v>2</v>
      </c>
      <c r="N3627">
        <v>2021</v>
      </c>
      <c r="O3627" t="s">
        <v>34</v>
      </c>
      <c r="P3627" t="s">
        <v>34</v>
      </c>
      <c r="Q3627" t="s">
        <v>120</v>
      </c>
      <c r="R3627" t="s">
        <v>123</v>
      </c>
      <c r="S3627" s="2">
        <v>44306.4921875</v>
      </c>
      <c r="U3627" s="2">
        <v>44306.491539351853</v>
      </c>
      <c r="V3627" t="b">
        <v>0</v>
      </c>
      <c r="W3627" t="s">
        <v>111</v>
      </c>
      <c r="X3627" t="s">
        <v>4006</v>
      </c>
      <c r="Z3627" t="b">
        <v>0</v>
      </c>
      <c r="AA3627" t="s">
        <v>123</v>
      </c>
      <c r="AB3627" t="s">
        <v>38</v>
      </c>
      <c r="AC3627" t="b">
        <v>0</v>
      </c>
      <c r="AD3627" t="b">
        <v>0</v>
      </c>
      <c r="AE3627" s="3">
        <v>144000</v>
      </c>
      <c r="AF3627" s="3">
        <v>0</v>
      </c>
    </row>
    <row r="3628" spans="1:32" x14ac:dyDescent="0.3">
      <c r="A3628" t="s">
        <v>2123</v>
      </c>
      <c r="B3628" t="b">
        <v>0</v>
      </c>
      <c r="D3628" t="b">
        <v>0</v>
      </c>
      <c r="E3628" s="1">
        <v>44306</v>
      </c>
      <c r="F3628" t="b">
        <v>1</v>
      </c>
      <c r="G3628" t="s">
        <v>159</v>
      </c>
      <c r="H3628" t="b">
        <v>0</v>
      </c>
      <c r="I3628" s="2">
        <v>44306.496898148151</v>
      </c>
      <c r="J3628" t="b">
        <v>0</v>
      </c>
      <c r="K3628" t="b">
        <v>0</v>
      </c>
      <c r="L3628" t="s">
        <v>250</v>
      </c>
      <c r="M3628">
        <v>2</v>
      </c>
      <c r="N3628">
        <v>2021</v>
      </c>
      <c r="O3628" t="s">
        <v>5</v>
      </c>
      <c r="P3628" t="s">
        <v>5</v>
      </c>
      <c r="Q3628" t="s">
        <v>120</v>
      </c>
      <c r="R3628" t="s">
        <v>159</v>
      </c>
      <c r="S3628" s="2">
        <v>44306.497245370374</v>
      </c>
      <c r="V3628" t="b">
        <v>0</v>
      </c>
      <c r="W3628" t="s">
        <v>121</v>
      </c>
      <c r="X3628" t="s">
        <v>4663</v>
      </c>
      <c r="Z3628" t="b">
        <v>0</v>
      </c>
      <c r="AA3628" t="s">
        <v>159</v>
      </c>
      <c r="AB3628" t="s">
        <v>42</v>
      </c>
      <c r="AC3628" t="b">
        <v>0</v>
      </c>
      <c r="AD3628" t="b">
        <v>1</v>
      </c>
      <c r="AE3628" s="3">
        <v>4000</v>
      </c>
      <c r="AF3628" s="3">
        <v>4000</v>
      </c>
    </row>
    <row r="3629" spans="1:32" x14ac:dyDescent="0.3">
      <c r="A3629" t="s">
        <v>1329</v>
      </c>
      <c r="B3629" t="b">
        <v>0</v>
      </c>
      <c r="D3629" t="b">
        <v>0</v>
      </c>
      <c r="E3629" s="1">
        <v>44306</v>
      </c>
      <c r="F3629" t="b">
        <v>1</v>
      </c>
      <c r="G3629" t="s">
        <v>159</v>
      </c>
      <c r="H3629" t="b">
        <v>0</v>
      </c>
      <c r="I3629" s="2">
        <v>44250.660428240742</v>
      </c>
      <c r="J3629" t="b">
        <v>0</v>
      </c>
      <c r="K3629" t="b">
        <v>0</v>
      </c>
      <c r="L3629" t="s">
        <v>250</v>
      </c>
      <c r="M3629">
        <v>2</v>
      </c>
      <c r="N3629">
        <v>2021</v>
      </c>
      <c r="O3629" t="s">
        <v>5</v>
      </c>
      <c r="P3629" t="s">
        <v>5</v>
      </c>
      <c r="Q3629" t="s">
        <v>120</v>
      </c>
      <c r="R3629" t="s">
        <v>159</v>
      </c>
      <c r="S3629" s="2">
        <v>44306.513101851851</v>
      </c>
      <c r="U3629" s="2">
        <v>44306.513090277775</v>
      </c>
      <c r="V3629" t="b">
        <v>0</v>
      </c>
      <c r="W3629" t="s">
        <v>37</v>
      </c>
      <c r="X3629" t="s">
        <v>4670</v>
      </c>
      <c r="Z3629" t="b">
        <v>0</v>
      </c>
      <c r="AA3629" t="s">
        <v>159</v>
      </c>
      <c r="AB3629" t="s">
        <v>42</v>
      </c>
      <c r="AC3629" t="b">
        <v>0</v>
      </c>
      <c r="AD3629" t="b">
        <v>1</v>
      </c>
      <c r="AE3629" s="3">
        <v>20160</v>
      </c>
      <c r="AF3629" s="3">
        <v>20160</v>
      </c>
    </row>
    <row r="3630" spans="1:32" x14ac:dyDescent="0.3">
      <c r="A3630" t="s">
        <v>488</v>
      </c>
      <c r="B3630" t="b">
        <v>0</v>
      </c>
      <c r="D3630" t="b">
        <v>0</v>
      </c>
      <c r="E3630" s="1">
        <v>44306</v>
      </c>
      <c r="F3630" t="b">
        <v>1</v>
      </c>
      <c r="G3630" t="s">
        <v>159</v>
      </c>
      <c r="H3630" t="b">
        <v>0</v>
      </c>
      <c r="I3630" s="2">
        <v>44294.836030092592</v>
      </c>
      <c r="J3630" t="b">
        <v>0</v>
      </c>
      <c r="K3630" t="b">
        <v>0</v>
      </c>
      <c r="L3630" t="s">
        <v>250</v>
      </c>
      <c r="M3630">
        <v>2</v>
      </c>
      <c r="N3630">
        <v>2021</v>
      </c>
      <c r="O3630" t="s">
        <v>5</v>
      </c>
      <c r="P3630" t="s">
        <v>5</v>
      </c>
      <c r="Q3630" t="s">
        <v>120</v>
      </c>
      <c r="R3630" t="s">
        <v>159</v>
      </c>
      <c r="S3630" s="2">
        <v>44306.670416666668</v>
      </c>
      <c r="U3630" s="2">
        <v>44306.670393518521</v>
      </c>
      <c r="V3630" t="b">
        <v>0</v>
      </c>
      <c r="W3630" t="s">
        <v>37</v>
      </c>
      <c r="X3630" t="s">
        <v>4717</v>
      </c>
      <c r="Z3630" t="b">
        <v>0</v>
      </c>
      <c r="AA3630" t="s">
        <v>159</v>
      </c>
      <c r="AB3630" t="s">
        <v>42</v>
      </c>
      <c r="AC3630" t="b">
        <v>0</v>
      </c>
      <c r="AD3630" t="b">
        <v>1</v>
      </c>
      <c r="AE3630" s="3">
        <v>347</v>
      </c>
      <c r="AF3630" s="3">
        <v>347</v>
      </c>
    </row>
    <row r="3631" spans="1:32" x14ac:dyDescent="0.3">
      <c r="A3631" t="s">
        <v>3615</v>
      </c>
      <c r="B3631" t="b">
        <v>0</v>
      </c>
      <c r="D3631" t="b">
        <v>0</v>
      </c>
      <c r="E3631" s="1">
        <v>44306</v>
      </c>
      <c r="F3631" t="b">
        <v>1</v>
      </c>
      <c r="G3631" t="s">
        <v>1234</v>
      </c>
      <c r="H3631" t="b">
        <v>0</v>
      </c>
      <c r="I3631" s="2">
        <v>44298.515902777777</v>
      </c>
      <c r="J3631" t="b">
        <v>0</v>
      </c>
      <c r="K3631" t="b">
        <v>0</v>
      </c>
      <c r="L3631" t="s">
        <v>250</v>
      </c>
      <c r="M3631">
        <v>2</v>
      </c>
      <c r="N3631">
        <v>2021</v>
      </c>
      <c r="O3631" t="s">
        <v>5</v>
      </c>
      <c r="P3631" t="s">
        <v>5</v>
      </c>
      <c r="Q3631" t="s">
        <v>49</v>
      </c>
      <c r="R3631" t="s">
        <v>1234</v>
      </c>
      <c r="S3631" s="2">
        <v>44319.596400462964</v>
      </c>
      <c r="U3631" s="2">
        <v>44306.563587962963</v>
      </c>
      <c r="V3631" t="b">
        <v>0</v>
      </c>
      <c r="W3631" t="s">
        <v>121</v>
      </c>
      <c r="X3631" t="s">
        <v>5100</v>
      </c>
      <c r="Z3631" t="b">
        <v>0</v>
      </c>
      <c r="AA3631" t="s">
        <v>1234</v>
      </c>
      <c r="AB3631" t="s">
        <v>42</v>
      </c>
      <c r="AC3631" t="b">
        <v>0</v>
      </c>
      <c r="AD3631" t="b">
        <v>1</v>
      </c>
      <c r="AE3631" s="3">
        <v>6500</v>
      </c>
      <c r="AF3631" s="3">
        <v>6500</v>
      </c>
    </row>
    <row r="3632" spans="1:32" x14ac:dyDescent="0.3">
      <c r="A3632" t="s">
        <v>4452</v>
      </c>
      <c r="B3632" t="b">
        <v>0</v>
      </c>
      <c r="D3632" t="b">
        <v>0</v>
      </c>
      <c r="E3632" s="1">
        <v>44307</v>
      </c>
      <c r="F3632" t="b">
        <v>1</v>
      </c>
      <c r="G3632" t="s">
        <v>159</v>
      </c>
      <c r="H3632" t="b">
        <v>0</v>
      </c>
      <c r="I3632" s="2">
        <v>44307.619432870371</v>
      </c>
      <c r="J3632" t="b">
        <v>0</v>
      </c>
      <c r="K3632" t="b">
        <v>0</v>
      </c>
      <c r="L3632" t="s">
        <v>250</v>
      </c>
      <c r="M3632">
        <v>2</v>
      </c>
      <c r="N3632">
        <v>2021</v>
      </c>
      <c r="O3632" t="s">
        <v>5</v>
      </c>
      <c r="P3632" t="s">
        <v>5</v>
      </c>
      <c r="Q3632" t="s">
        <v>120</v>
      </c>
      <c r="R3632" t="s">
        <v>159</v>
      </c>
      <c r="S3632" s="2">
        <v>44308.488032407404</v>
      </c>
      <c r="U3632" s="2">
        <v>44308.488020833334</v>
      </c>
      <c r="V3632" t="b">
        <v>0</v>
      </c>
      <c r="W3632" t="s">
        <v>37</v>
      </c>
      <c r="X3632" t="s">
        <v>4664</v>
      </c>
      <c r="Z3632" t="b">
        <v>0</v>
      </c>
      <c r="AA3632" t="s">
        <v>159</v>
      </c>
      <c r="AB3632" t="s">
        <v>42</v>
      </c>
      <c r="AC3632" t="b">
        <v>0</v>
      </c>
      <c r="AD3632" t="b">
        <v>1</v>
      </c>
      <c r="AE3632" s="3">
        <v>22800</v>
      </c>
      <c r="AF3632" s="3">
        <v>22800</v>
      </c>
    </row>
    <row r="3633" spans="1:32" x14ac:dyDescent="0.3">
      <c r="A3633" t="s">
        <v>4512</v>
      </c>
      <c r="B3633" t="b">
        <v>0</v>
      </c>
      <c r="D3633" t="b">
        <v>0</v>
      </c>
      <c r="E3633" s="1">
        <v>44307</v>
      </c>
      <c r="F3633" t="b">
        <v>1</v>
      </c>
      <c r="G3633" t="s">
        <v>159</v>
      </c>
      <c r="H3633" t="b">
        <v>0</v>
      </c>
      <c r="I3633" s="2">
        <v>44307.644421296296</v>
      </c>
      <c r="J3633" t="b">
        <v>0</v>
      </c>
      <c r="K3633" t="b">
        <v>0</v>
      </c>
      <c r="L3633" t="s">
        <v>250</v>
      </c>
      <c r="M3633">
        <v>2</v>
      </c>
      <c r="N3633">
        <v>2021</v>
      </c>
      <c r="O3633" t="s">
        <v>5</v>
      </c>
      <c r="P3633" t="s">
        <v>5</v>
      </c>
      <c r="Q3633" t="s">
        <v>120</v>
      </c>
      <c r="R3633" t="s">
        <v>159</v>
      </c>
      <c r="S3633" s="2">
        <v>44308.548877314817</v>
      </c>
      <c r="U3633" s="2">
        <v>44307.780219907407</v>
      </c>
      <c r="V3633" t="b">
        <v>0</v>
      </c>
      <c r="W3633" t="s">
        <v>1224</v>
      </c>
      <c r="X3633" t="s">
        <v>4665</v>
      </c>
      <c r="Z3633" t="b">
        <v>0</v>
      </c>
      <c r="AA3633" t="s">
        <v>159</v>
      </c>
      <c r="AB3633" t="s">
        <v>42</v>
      </c>
      <c r="AC3633" t="b">
        <v>0</v>
      </c>
      <c r="AD3633" t="b">
        <v>1</v>
      </c>
      <c r="AE3633" s="3">
        <v>8000</v>
      </c>
      <c r="AF3633" s="3">
        <v>8000</v>
      </c>
    </row>
    <row r="3634" spans="1:32" x14ac:dyDescent="0.3">
      <c r="A3634" t="s">
        <v>3045</v>
      </c>
      <c r="B3634" t="b">
        <v>0</v>
      </c>
      <c r="D3634" t="b">
        <v>0</v>
      </c>
      <c r="E3634" s="1">
        <v>44307</v>
      </c>
      <c r="F3634" t="b">
        <v>1</v>
      </c>
      <c r="G3634" t="s">
        <v>159</v>
      </c>
      <c r="H3634" t="b">
        <v>0</v>
      </c>
      <c r="I3634" s="2">
        <v>44286.505578703705</v>
      </c>
      <c r="J3634" t="b">
        <v>0</v>
      </c>
      <c r="K3634" t="b">
        <v>0</v>
      </c>
      <c r="L3634" t="s">
        <v>250</v>
      </c>
      <c r="M3634">
        <v>2</v>
      </c>
      <c r="N3634">
        <v>2021</v>
      </c>
      <c r="O3634" t="s">
        <v>5</v>
      </c>
      <c r="P3634" t="s">
        <v>5</v>
      </c>
      <c r="Q3634" t="s">
        <v>110</v>
      </c>
      <c r="R3634" t="s">
        <v>159</v>
      </c>
      <c r="S3634" s="2">
        <v>44307.574999999997</v>
      </c>
      <c r="U3634" s="2">
        <v>44307.574988425928</v>
      </c>
      <c r="V3634" t="b">
        <v>0</v>
      </c>
      <c r="W3634" t="s">
        <v>98</v>
      </c>
      <c r="X3634" t="s">
        <v>4719</v>
      </c>
      <c r="Z3634" t="b">
        <v>0</v>
      </c>
      <c r="AA3634" t="s">
        <v>159</v>
      </c>
      <c r="AB3634" t="s">
        <v>42</v>
      </c>
      <c r="AC3634" t="b">
        <v>0</v>
      </c>
      <c r="AD3634" t="b">
        <v>1</v>
      </c>
      <c r="AE3634" s="3">
        <v>3450</v>
      </c>
      <c r="AF3634" s="3">
        <v>3450</v>
      </c>
    </row>
    <row r="3635" spans="1:32" x14ac:dyDescent="0.3">
      <c r="A3635" t="s">
        <v>5106</v>
      </c>
      <c r="B3635" t="b">
        <v>0</v>
      </c>
      <c r="D3635" t="b">
        <v>0</v>
      </c>
      <c r="E3635" s="1">
        <v>44307</v>
      </c>
      <c r="F3635" t="b">
        <v>1</v>
      </c>
      <c r="G3635" t="s">
        <v>40</v>
      </c>
      <c r="H3635" t="b">
        <v>0</v>
      </c>
      <c r="I3635" s="2">
        <v>44278.634189814817</v>
      </c>
      <c r="J3635" t="b">
        <v>0</v>
      </c>
      <c r="K3635" t="b">
        <v>0</v>
      </c>
      <c r="L3635" t="s">
        <v>250</v>
      </c>
      <c r="M3635">
        <v>2</v>
      </c>
      <c r="N3635">
        <v>2021</v>
      </c>
      <c r="O3635" t="s">
        <v>5</v>
      </c>
      <c r="P3635" t="s">
        <v>5</v>
      </c>
      <c r="Q3635" t="s">
        <v>49</v>
      </c>
      <c r="R3635" t="s">
        <v>40</v>
      </c>
      <c r="S3635" s="2">
        <v>44307.526932870373</v>
      </c>
      <c r="U3635" s="2">
        <v>44307.526932870373</v>
      </c>
      <c r="V3635" t="b">
        <v>0</v>
      </c>
      <c r="W3635" t="s">
        <v>121</v>
      </c>
      <c r="X3635" t="s">
        <v>5107</v>
      </c>
      <c r="Z3635" t="b">
        <v>0</v>
      </c>
      <c r="AA3635" t="s">
        <v>194</v>
      </c>
      <c r="AB3635" t="s">
        <v>42</v>
      </c>
      <c r="AC3635" t="b">
        <v>0</v>
      </c>
      <c r="AD3635" t="b">
        <v>1</v>
      </c>
      <c r="AE3635" s="3">
        <v>6500</v>
      </c>
      <c r="AF3635" s="3">
        <v>6500</v>
      </c>
    </row>
    <row r="3636" spans="1:32" x14ac:dyDescent="0.3">
      <c r="A3636" t="s">
        <v>5255</v>
      </c>
      <c r="B3636" t="b">
        <v>0</v>
      </c>
      <c r="D3636" t="b">
        <v>0</v>
      </c>
      <c r="E3636" s="1">
        <v>44307</v>
      </c>
      <c r="F3636" t="b">
        <v>1</v>
      </c>
      <c r="G3636" t="s">
        <v>1234</v>
      </c>
      <c r="H3636" t="b">
        <v>0</v>
      </c>
      <c r="I3636" s="2">
        <v>44225.914282407408</v>
      </c>
      <c r="J3636" t="b">
        <v>0</v>
      </c>
      <c r="K3636" t="b">
        <v>0</v>
      </c>
      <c r="L3636" t="s">
        <v>250</v>
      </c>
      <c r="M3636">
        <v>2</v>
      </c>
      <c r="N3636">
        <v>2021</v>
      </c>
      <c r="O3636" t="s">
        <v>5</v>
      </c>
      <c r="P3636" t="s">
        <v>5</v>
      </c>
      <c r="Q3636" t="s">
        <v>49</v>
      </c>
      <c r="R3636" t="s">
        <v>1234</v>
      </c>
      <c r="S3636" s="2">
        <v>44369.787743055553</v>
      </c>
      <c r="U3636" s="2">
        <v>44307.873703703706</v>
      </c>
      <c r="V3636" t="b">
        <v>0</v>
      </c>
      <c r="W3636" t="s">
        <v>98</v>
      </c>
      <c r="X3636" t="s">
        <v>5256</v>
      </c>
      <c r="Z3636" t="b">
        <v>0</v>
      </c>
      <c r="AA3636" t="s">
        <v>1234</v>
      </c>
      <c r="AB3636" t="s">
        <v>42</v>
      </c>
      <c r="AC3636" t="b">
        <v>0</v>
      </c>
      <c r="AD3636" t="b">
        <v>1</v>
      </c>
      <c r="AE3636" s="3">
        <v>56905.54</v>
      </c>
      <c r="AF3636" s="3">
        <v>56905.54</v>
      </c>
    </row>
    <row r="3637" spans="1:32" x14ac:dyDescent="0.3">
      <c r="A3637" t="s">
        <v>3033</v>
      </c>
      <c r="B3637" t="b">
        <v>0</v>
      </c>
      <c r="D3637" t="b">
        <v>0</v>
      </c>
      <c r="E3637" s="1">
        <v>44308</v>
      </c>
      <c r="F3637" t="b">
        <v>1</v>
      </c>
      <c r="G3637" t="s">
        <v>1034</v>
      </c>
      <c r="H3637" t="b">
        <v>0</v>
      </c>
      <c r="I3637" s="2">
        <v>43792.009768518517</v>
      </c>
      <c r="J3637" t="b">
        <v>0</v>
      </c>
      <c r="K3637" t="b">
        <v>0</v>
      </c>
      <c r="L3637" t="s">
        <v>250</v>
      </c>
      <c r="M3637">
        <v>2</v>
      </c>
      <c r="N3637">
        <v>2021</v>
      </c>
      <c r="O3637" t="s">
        <v>34</v>
      </c>
      <c r="P3637" t="s">
        <v>34</v>
      </c>
      <c r="Q3637" t="s">
        <v>120</v>
      </c>
      <c r="R3637" t="s">
        <v>1332</v>
      </c>
      <c r="S3637" s="2">
        <v>44308.957106481481</v>
      </c>
      <c r="U3637" s="2">
        <v>44308.957106481481</v>
      </c>
      <c r="V3637" t="b">
        <v>0</v>
      </c>
      <c r="W3637" t="s">
        <v>141</v>
      </c>
      <c r="X3637" t="s">
        <v>3034</v>
      </c>
      <c r="Z3637" t="b">
        <v>0</v>
      </c>
      <c r="AA3637" t="s">
        <v>1332</v>
      </c>
      <c r="AB3637" t="s">
        <v>38</v>
      </c>
      <c r="AC3637" t="b">
        <v>0</v>
      </c>
      <c r="AD3637" t="b">
        <v>0</v>
      </c>
      <c r="AE3637" s="3">
        <v>152000</v>
      </c>
      <c r="AF3637" s="3">
        <v>0</v>
      </c>
    </row>
    <row r="3638" spans="1:32" x14ac:dyDescent="0.3">
      <c r="A3638" t="s">
        <v>2826</v>
      </c>
      <c r="B3638" t="b">
        <v>0</v>
      </c>
      <c r="D3638" t="b">
        <v>0</v>
      </c>
      <c r="E3638" s="1">
        <v>44308</v>
      </c>
      <c r="F3638" t="b">
        <v>1</v>
      </c>
      <c r="G3638" t="s">
        <v>1332</v>
      </c>
      <c r="H3638" t="b">
        <v>1</v>
      </c>
      <c r="I3638" s="2">
        <v>44033.727384259262</v>
      </c>
      <c r="J3638" t="b">
        <v>0</v>
      </c>
      <c r="K3638" t="b">
        <v>0</v>
      </c>
      <c r="L3638" t="s">
        <v>250</v>
      </c>
      <c r="M3638">
        <v>2</v>
      </c>
      <c r="N3638">
        <v>2021</v>
      </c>
      <c r="O3638" t="s">
        <v>34</v>
      </c>
      <c r="P3638" t="s">
        <v>34</v>
      </c>
      <c r="Q3638" t="s">
        <v>120</v>
      </c>
      <c r="R3638" t="s">
        <v>1332</v>
      </c>
      <c r="S3638" s="2">
        <v>44308.955810185187</v>
      </c>
      <c r="U3638" s="2">
        <v>44308.954988425925</v>
      </c>
      <c r="V3638" t="b">
        <v>0</v>
      </c>
      <c r="W3638" t="s">
        <v>37</v>
      </c>
      <c r="X3638" t="s">
        <v>4012</v>
      </c>
      <c r="Z3638" t="b">
        <v>0</v>
      </c>
      <c r="AA3638" t="s">
        <v>1332</v>
      </c>
      <c r="AB3638" t="s">
        <v>38</v>
      </c>
      <c r="AC3638" t="b">
        <v>0</v>
      </c>
      <c r="AD3638" t="b">
        <v>0</v>
      </c>
      <c r="AE3638" s="3">
        <v>162850</v>
      </c>
      <c r="AF3638" s="3">
        <v>0</v>
      </c>
    </row>
    <row r="3639" spans="1:32" x14ac:dyDescent="0.3">
      <c r="A3639" t="s">
        <v>4028</v>
      </c>
      <c r="B3639" t="b">
        <v>0</v>
      </c>
      <c r="D3639" t="b">
        <v>0</v>
      </c>
      <c r="E3639" s="1">
        <v>44308</v>
      </c>
      <c r="F3639" t="b">
        <v>1</v>
      </c>
      <c r="G3639" t="s">
        <v>1332</v>
      </c>
      <c r="H3639" t="b">
        <v>1</v>
      </c>
      <c r="I3639" s="2">
        <v>44124.884583333333</v>
      </c>
      <c r="J3639" t="b">
        <v>0</v>
      </c>
      <c r="K3639" t="b">
        <v>0</v>
      </c>
      <c r="L3639" t="s">
        <v>250</v>
      </c>
      <c r="M3639">
        <v>2</v>
      </c>
      <c r="N3639">
        <v>2021</v>
      </c>
      <c r="O3639" t="s">
        <v>34</v>
      </c>
      <c r="P3639" t="s">
        <v>34</v>
      </c>
      <c r="Q3639" t="s">
        <v>120</v>
      </c>
      <c r="R3639" t="s">
        <v>1332</v>
      </c>
      <c r="S3639" s="2">
        <v>44308.981145833335</v>
      </c>
      <c r="U3639" s="2">
        <v>44308.981145833335</v>
      </c>
      <c r="V3639" t="b">
        <v>0</v>
      </c>
      <c r="W3639" t="s">
        <v>37</v>
      </c>
      <c r="X3639" t="s">
        <v>4029</v>
      </c>
      <c r="Z3639" t="b">
        <v>0</v>
      </c>
      <c r="AA3639" t="s">
        <v>1332</v>
      </c>
      <c r="AB3639" t="s">
        <v>38</v>
      </c>
      <c r="AC3639" t="b">
        <v>0</v>
      </c>
      <c r="AD3639" t="b">
        <v>0</v>
      </c>
      <c r="AE3639" s="3">
        <v>154850</v>
      </c>
      <c r="AF3639" s="3">
        <v>0</v>
      </c>
    </row>
    <row r="3640" spans="1:32" x14ac:dyDescent="0.3">
      <c r="A3640" t="s">
        <v>4452</v>
      </c>
      <c r="B3640" t="b">
        <v>0</v>
      </c>
      <c r="D3640" t="b">
        <v>0</v>
      </c>
      <c r="E3640" s="1">
        <v>44308</v>
      </c>
      <c r="F3640" t="b">
        <v>1</v>
      </c>
      <c r="G3640" t="s">
        <v>159</v>
      </c>
      <c r="H3640" t="b">
        <v>0</v>
      </c>
      <c r="I3640" s="2">
        <v>44308.877754629626</v>
      </c>
      <c r="J3640" t="b">
        <v>0</v>
      </c>
      <c r="K3640" t="b">
        <v>0</v>
      </c>
      <c r="L3640" t="s">
        <v>250</v>
      </c>
      <c r="M3640">
        <v>2</v>
      </c>
      <c r="N3640">
        <v>2021</v>
      </c>
      <c r="O3640" t="s">
        <v>5</v>
      </c>
      <c r="P3640" t="s">
        <v>5</v>
      </c>
      <c r="Q3640" t="s">
        <v>120</v>
      </c>
      <c r="R3640" t="s">
        <v>159</v>
      </c>
      <c r="S3640" s="2">
        <v>44309.523842592593</v>
      </c>
      <c r="V3640" t="b">
        <v>0</v>
      </c>
      <c r="W3640" t="s">
        <v>37</v>
      </c>
      <c r="X3640" t="s">
        <v>4666</v>
      </c>
      <c r="Z3640" t="b">
        <v>0</v>
      </c>
      <c r="AA3640" t="s">
        <v>159</v>
      </c>
      <c r="AB3640" t="s">
        <v>42</v>
      </c>
      <c r="AC3640" t="b">
        <v>0</v>
      </c>
      <c r="AD3640" t="b">
        <v>1</v>
      </c>
      <c r="AE3640" s="3">
        <v>4000</v>
      </c>
      <c r="AF3640" s="3">
        <v>4000</v>
      </c>
    </row>
    <row r="3641" spans="1:32" x14ac:dyDescent="0.3">
      <c r="A3641" t="s">
        <v>5582</v>
      </c>
      <c r="B3641" t="b">
        <v>0</v>
      </c>
      <c r="D3641" t="b">
        <v>0</v>
      </c>
      <c r="E3641" s="1">
        <v>44308</v>
      </c>
      <c r="F3641" t="b">
        <v>1</v>
      </c>
      <c r="G3641" t="s">
        <v>40</v>
      </c>
      <c r="H3641" t="b">
        <v>0</v>
      </c>
      <c r="I3641" s="2">
        <v>44298.834467592591</v>
      </c>
      <c r="J3641" t="b">
        <v>0</v>
      </c>
      <c r="K3641" t="b">
        <v>0</v>
      </c>
      <c r="L3641" t="s">
        <v>250</v>
      </c>
      <c r="M3641">
        <v>2</v>
      </c>
      <c r="N3641">
        <v>2021</v>
      </c>
      <c r="O3641" t="s">
        <v>5</v>
      </c>
      <c r="P3641" t="s">
        <v>5</v>
      </c>
      <c r="Q3641" t="s">
        <v>35</v>
      </c>
      <c r="R3641" t="s">
        <v>40</v>
      </c>
      <c r="S3641" s="2">
        <v>44319.54478009259</v>
      </c>
      <c r="U3641" s="2">
        <v>44308.563078703701</v>
      </c>
      <c r="V3641" t="b">
        <v>0</v>
      </c>
      <c r="W3641" t="s">
        <v>83</v>
      </c>
      <c r="X3641" t="s">
        <v>5726</v>
      </c>
      <c r="Z3641" t="b">
        <v>1</v>
      </c>
      <c r="AA3641" t="s">
        <v>40</v>
      </c>
      <c r="AB3641" t="s">
        <v>42</v>
      </c>
      <c r="AC3641" t="b">
        <v>0</v>
      </c>
      <c r="AD3641" t="b">
        <v>1</v>
      </c>
      <c r="AE3641" s="3">
        <v>6704.75</v>
      </c>
      <c r="AF3641" s="3">
        <v>6704.75</v>
      </c>
    </row>
    <row r="3642" spans="1:32" x14ac:dyDescent="0.3">
      <c r="A3642" t="s">
        <v>3411</v>
      </c>
      <c r="B3642" t="b">
        <v>0</v>
      </c>
      <c r="D3642" t="b">
        <v>0</v>
      </c>
      <c r="E3642" s="1">
        <v>44309</v>
      </c>
      <c r="F3642" t="b">
        <v>1</v>
      </c>
      <c r="G3642" t="s">
        <v>40</v>
      </c>
      <c r="H3642" t="b">
        <v>0</v>
      </c>
      <c r="I3642" s="2">
        <v>43872.552372685182</v>
      </c>
      <c r="J3642" t="b">
        <v>0</v>
      </c>
      <c r="K3642" t="b">
        <v>0</v>
      </c>
      <c r="L3642" t="s">
        <v>250</v>
      </c>
      <c r="M3642">
        <v>2</v>
      </c>
      <c r="N3642">
        <v>2021</v>
      </c>
      <c r="O3642" t="s">
        <v>34</v>
      </c>
      <c r="P3642" t="s">
        <v>34</v>
      </c>
      <c r="Q3642" t="s">
        <v>69</v>
      </c>
      <c r="R3642" t="s">
        <v>74</v>
      </c>
      <c r="S3642" s="2">
        <v>44309.645960648151</v>
      </c>
      <c r="U3642" s="2">
        <v>44309.645949074074</v>
      </c>
      <c r="V3642" t="b">
        <v>0</v>
      </c>
      <c r="W3642" t="s">
        <v>98</v>
      </c>
      <c r="X3642" t="s">
        <v>3412</v>
      </c>
      <c r="Z3642" t="b">
        <v>0</v>
      </c>
      <c r="AA3642" t="s">
        <v>74</v>
      </c>
      <c r="AB3642" t="s">
        <v>38</v>
      </c>
      <c r="AC3642" t="b">
        <v>0</v>
      </c>
      <c r="AD3642" t="b">
        <v>0</v>
      </c>
      <c r="AE3642" s="3">
        <v>65437</v>
      </c>
      <c r="AF3642" s="3">
        <v>0</v>
      </c>
    </row>
    <row r="3643" spans="1:32" x14ac:dyDescent="0.3">
      <c r="A3643" t="s">
        <v>3437</v>
      </c>
      <c r="B3643" t="b">
        <v>0</v>
      </c>
      <c r="D3643" t="b">
        <v>0</v>
      </c>
      <c r="E3643" s="1">
        <v>44309</v>
      </c>
      <c r="F3643" t="b">
        <v>1</v>
      </c>
      <c r="G3643" t="s">
        <v>40</v>
      </c>
      <c r="H3643" t="b">
        <v>0</v>
      </c>
      <c r="I3643" s="2">
        <v>43888.783495370371</v>
      </c>
      <c r="J3643" t="b">
        <v>0</v>
      </c>
      <c r="K3643" t="b">
        <v>0</v>
      </c>
      <c r="L3643" t="s">
        <v>250</v>
      </c>
      <c r="M3643">
        <v>2</v>
      </c>
      <c r="N3643">
        <v>2021</v>
      </c>
      <c r="O3643" t="s">
        <v>34</v>
      </c>
      <c r="P3643" t="s">
        <v>34</v>
      </c>
      <c r="Q3643" t="s">
        <v>69</v>
      </c>
      <c r="R3643" t="s">
        <v>74</v>
      </c>
      <c r="S3643" s="2">
        <v>44309.647673611114</v>
      </c>
      <c r="U3643" s="2">
        <v>44309.647673611114</v>
      </c>
      <c r="V3643" t="b">
        <v>0</v>
      </c>
      <c r="W3643" t="s">
        <v>1252</v>
      </c>
      <c r="X3643" t="s">
        <v>3438</v>
      </c>
      <c r="Z3643" t="b">
        <v>0</v>
      </c>
      <c r="AA3643" t="s">
        <v>74</v>
      </c>
      <c r="AB3643" t="s">
        <v>38</v>
      </c>
      <c r="AC3643" t="b">
        <v>0</v>
      </c>
      <c r="AD3643" t="b">
        <v>0</v>
      </c>
      <c r="AE3643" s="3">
        <v>65437</v>
      </c>
      <c r="AF3643" s="3">
        <v>0</v>
      </c>
    </row>
    <row r="3644" spans="1:32" x14ac:dyDescent="0.3">
      <c r="A3644" t="s">
        <v>3461</v>
      </c>
      <c r="B3644" t="b">
        <v>0</v>
      </c>
      <c r="D3644" t="b">
        <v>0</v>
      </c>
      <c r="E3644" s="1">
        <v>44309</v>
      </c>
      <c r="F3644" t="b">
        <v>1</v>
      </c>
      <c r="G3644" t="s">
        <v>40</v>
      </c>
      <c r="H3644" t="b">
        <v>0</v>
      </c>
      <c r="I3644" s="2">
        <v>43892.836539351854</v>
      </c>
      <c r="J3644" t="b">
        <v>0</v>
      </c>
      <c r="K3644" t="b">
        <v>0</v>
      </c>
      <c r="L3644" t="s">
        <v>250</v>
      </c>
      <c r="M3644">
        <v>2</v>
      </c>
      <c r="N3644">
        <v>2021</v>
      </c>
      <c r="O3644" t="s">
        <v>34</v>
      </c>
      <c r="P3644" t="s">
        <v>34</v>
      </c>
      <c r="Q3644" t="s">
        <v>69</v>
      </c>
      <c r="R3644" t="s">
        <v>74</v>
      </c>
      <c r="S3644" s="2">
        <v>44309.651354166665</v>
      </c>
      <c r="U3644" s="2">
        <v>44309.651342592595</v>
      </c>
      <c r="V3644" t="b">
        <v>0</v>
      </c>
      <c r="W3644" t="s">
        <v>83</v>
      </c>
      <c r="X3644" t="s">
        <v>3462</v>
      </c>
      <c r="Z3644" t="b">
        <v>0</v>
      </c>
      <c r="AA3644" t="s">
        <v>74</v>
      </c>
      <c r="AB3644" t="s">
        <v>38</v>
      </c>
      <c r="AC3644" t="b">
        <v>0</v>
      </c>
      <c r="AD3644" t="b">
        <v>0</v>
      </c>
      <c r="AE3644" s="3">
        <v>59072.4</v>
      </c>
      <c r="AF3644" s="3">
        <v>0</v>
      </c>
    </row>
    <row r="3645" spans="1:32" x14ac:dyDescent="0.3">
      <c r="A3645" t="s">
        <v>4001</v>
      </c>
      <c r="B3645" t="b">
        <v>0</v>
      </c>
      <c r="D3645" t="b">
        <v>0</v>
      </c>
      <c r="E3645" s="1">
        <v>44309</v>
      </c>
      <c r="F3645" t="b">
        <v>1</v>
      </c>
      <c r="G3645" t="s">
        <v>159</v>
      </c>
      <c r="H3645" t="b">
        <v>1</v>
      </c>
      <c r="I3645" s="2">
        <v>44273.706747685188</v>
      </c>
      <c r="J3645" t="b">
        <v>0</v>
      </c>
      <c r="K3645" t="b">
        <v>0</v>
      </c>
      <c r="L3645" t="s">
        <v>250</v>
      </c>
      <c r="M3645">
        <v>2</v>
      </c>
      <c r="N3645">
        <v>2021</v>
      </c>
      <c r="O3645" t="s">
        <v>34</v>
      </c>
      <c r="P3645" t="s">
        <v>34</v>
      </c>
      <c r="Q3645" t="s">
        <v>120</v>
      </c>
      <c r="R3645" t="s">
        <v>159</v>
      </c>
      <c r="S3645" s="2">
        <v>44309.758402777778</v>
      </c>
      <c r="U3645" s="2">
        <v>44309.758391203701</v>
      </c>
      <c r="V3645" t="b">
        <v>0</v>
      </c>
      <c r="W3645" t="s">
        <v>37</v>
      </c>
      <c r="X3645" t="s">
        <v>4002</v>
      </c>
      <c r="Z3645" t="b">
        <v>0</v>
      </c>
      <c r="AA3645" t="s">
        <v>159</v>
      </c>
      <c r="AB3645" t="s">
        <v>38</v>
      </c>
      <c r="AC3645" t="b">
        <v>0</v>
      </c>
      <c r="AD3645" t="b">
        <v>0</v>
      </c>
      <c r="AE3645" s="3">
        <v>4000</v>
      </c>
      <c r="AF3645" s="3">
        <v>0</v>
      </c>
    </row>
    <row r="3646" spans="1:32" x14ac:dyDescent="0.3">
      <c r="A3646" t="s">
        <v>3349</v>
      </c>
      <c r="B3646" t="b">
        <v>0</v>
      </c>
      <c r="D3646" t="b">
        <v>0</v>
      </c>
      <c r="E3646" s="1">
        <v>44309</v>
      </c>
      <c r="F3646" t="b">
        <v>1</v>
      </c>
      <c r="G3646" t="s">
        <v>74</v>
      </c>
      <c r="H3646" t="b">
        <v>1</v>
      </c>
      <c r="I3646" s="2">
        <v>43847.794710648152</v>
      </c>
      <c r="J3646" t="b">
        <v>0</v>
      </c>
      <c r="K3646" t="b">
        <v>0</v>
      </c>
      <c r="L3646" t="s">
        <v>250</v>
      </c>
      <c r="M3646">
        <v>2</v>
      </c>
      <c r="N3646">
        <v>2021</v>
      </c>
      <c r="O3646" t="s">
        <v>34</v>
      </c>
      <c r="P3646" t="s">
        <v>34</v>
      </c>
      <c r="Q3646" t="s">
        <v>69</v>
      </c>
      <c r="R3646" t="s">
        <v>74</v>
      </c>
      <c r="S3646" s="2">
        <v>44309.643946759257</v>
      </c>
      <c r="U3646" s="2">
        <v>44309.643946759257</v>
      </c>
      <c r="V3646" t="b">
        <v>0</v>
      </c>
      <c r="W3646" t="s">
        <v>121</v>
      </c>
      <c r="X3646" t="s">
        <v>4319</v>
      </c>
      <c r="Z3646" t="b">
        <v>0</v>
      </c>
      <c r="AA3646" t="s">
        <v>74</v>
      </c>
      <c r="AB3646" t="s">
        <v>38</v>
      </c>
      <c r="AC3646" t="b">
        <v>0</v>
      </c>
      <c r="AD3646" t="b">
        <v>0</v>
      </c>
      <c r="AE3646" s="3">
        <v>136300.24</v>
      </c>
      <c r="AF3646" s="3">
        <v>0</v>
      </c>
    </row>
    <row r="3647" spans="1:32" x14ac:dyDescent="0.3">
      <c r="A3647" t="s">
        <v>145</v>
      </c>
      <c r="B3647" t="b">
        <v>0</v>
      </c>
      <c r="D3647" t="b">
        <v>0</v>
      </c>
      <c r="E3647" s="1">
        <v>44311</v>
      </c>
      <c r="F3647" t="b">
        <v>1</v>
      </c>
      <c r="G3647" t="s">
        <v>229</v>
      </c>
      <c r="H3647" t="b">
        <v>0</v>
      </c>
      <c r="I3647" s="2">
        <v>43733.117418981485</v>
      </c>
      <c r="J3647" t="b">
        <v>0</v>
      </c>
      <c r="K3647" t="b">
        <v>0</v>
      </c>
      <c r="L3647" t="s">
        <v>250</v>
      </c>
      <c r="M3647">
        <v>2</v>
      </c>
      <c r="N3647">
        <v>2021</v>
      </c>
      <c r="O3647" t="s">
        <v>34</v>
      </c>
      <c r="P3647" t="s">
        <v>34</v>
      </c>
      <c r="Q3647" t="s">
        <v>69</v>
      </c>
      <c r="R3647" t="s">
        <v>229</v>
      </c>
      <c r="S3647" s="2">
        <v>44312.145277777781</v>
      </c>
      <c r="U3647" s="2">
        <v>44312.145266203705</v>
      </c>
      <c r="V3647" t="b">
        <v>0</v>
      </c>
      <c r="W3647" t="s">
        <v>83</v>
      </c>
      <c r="X3647" t="s">
        <v>3357</v>
      </c>
      <c r="Z3647" t="b">
        <v>0</v>
      </c>
      <c r="AA3647" t="s">
        <v>229</v>
      </c>
      <c r="AB3647" t="s">
        <v>38</v>
      </c>
      <c r="AC3647" t="b">
        <v>0</v>
      </c>
      <c r="AD3647" t="b">
        <v>0</v>
      </c>
      <c r="AE3647" s="3">
        <v>65000</v>
      </c>
      <c r="AF3647" s="3">
        <v>0</v>
      </c>
    </row>
    <row r="3648" spans="1:32" x14ac:dyDescent="0.3">
      <c r="A3648" t="s">
        <v>3187</v>
      </c>
      <c r="B3648" t="b">
        <v>0</v>
      </c>
      <c r="D3648" t="b">
        <v>0</v>
      </c>
      <c r="E3648" s="1">
        <v>44311</v>
      </c>
      <c r="F3648" t="b">
        <v>1</v>
      </c>
      <c r="G3648" t="s">
        <v>159</v>
      </c>
      <c r="H3648" t="b">
        <v>0</v>
      </c>
      <c r="I3648" s="2">
        <v>44309.759675925925</v>
      </c>
      <c r="J3648" t="b">
        <v>0</v>
      </c>
      <c r="K3648" t="b">
        <v>0</v>
      </c>
      <c r="L3648" t="s">
        <v>250</v>
      </c>
      <c r="M3648">
        <v>2</v>
      </c>
      <c r="N3648">
        <v>2021</v>
      </c>
      <c r="O3648" t="s">
        <v>5</v>
      </c>
      <c r="P3648" t="s">
        <v>5</v>
      </c>
      <c r="Q3648" t="s">
        <v>120</v>
      </c>
      <c r="R3648" t="s">
        <v>159</v>
      </c>
      <c r="S3648" s="2">
        <v>44311.996122685188</v>
      </c>
      <c r="U3648" s="2">
        <v>44311.996122685188</v>
      </c>
      <c r="V3648" t="b">
        <v>0</v>
      </c>
      <c r="W3648" t="s">
        <v>45</v>
      </c>
      <c r="X3648" t="s">
        <v>4667</v>
      </c>
      <c r="Z3648" t="b">
        <v>0</v>
      </c>
      <c r="AA3648" t="s">
        <v>159</v>
      </c>
      <c r="AB3648" t="s">
        <v>42</v>
      </c>
      <c r="AC3648" t="b">
        <v>0</v>
      </c>
      <c r="AD3648" t="b">
        <v>1</v>
      </c>
      <c r="AE3648" s="3">
        <v>4000</v>
      </c>
      <c r="AF3648" s="3">
        <v>4000</v>
      </c>
    </row>
    <row r="3649" spans="1:32" x14ac:dyDescent="0.3">
      <c r="A3649" t="s">
        <v>3416</v>
      </c>
      <c r="B3649" t="b">
        <v>0</v>
      </c>
      <c r="D3649" t="b">
        <v>0</v>
      </c>
      <c r="E3649" s="1">
        <v>44312</v>
      </c>
      <c r="F3649" t="b">
        <v>1</v>
      </c>
      <c r="G3649" t="s">
        <v>40</v>
      </c>
      <c r="H3649" t="b">
        <v>0</v>
      </c>
      <c r="I3649" s="2">
        <v>43965.829791666663</v>
      </c>
      <c r="J3649" t="b">
        <v>0</v>
      </c>
      <c r="K3649" t="b">
        <v>0</v>
      </c>
      <c r="L3649" t="s">
        <v>250</v>
      </c>
      <c r="M3649">
        <v>2</v>
      </c>
      <c r="N3649">
        <v>2021</v>
      </c>
      <c r="O3649" t="s">
        <v>34</v>
      </c>
      <c r="P3649" t="s">
        <v>34</v>
      </c>
      <c r="Q3649" t="s">
        <v>64</v>
      </c>
      <c r="R3649" t="s">
        <v>40</v>
      </c>
      <c r="S3649" s="2">
        <v>44312.609432870369</v>
      </c>
      <c r="U3649" s="2">
        <v>44312.609432870369</v>
      </c>
      <c r="V3649" t="b">
        <v>0</v>
      </c>
      <c r="W3649" t="s">
        <v>83</v>
      </c>
      <c r="X3649" t="s">
        <v>3417</v>
      </c>
      <c r="Z3649" t="b">
        <v>0</v>
      </c>
      <c r="AA3649" t="s">
        <v>40</v>
      </c>
      <c r="AB3649" t="s">
        <v>38</v>
      </c>
      <c r="AC3649" t="b">
        <v>0</v>
      </c>
      <c r="AD3649" t="b">
        <v>0</v>
      </c>
      <c r="AE3649" s="3">
        <v>6500</v>
      </c>
      <c r="AF3649" s="3">
        <v>0</v>
      </c>
    </row>
    <row r="3650" spans="1:32" x14ac:dyDescent="0.3">
      <c r="A3650" t="s">
        <v>2226</v>
      </c>
      <c r="B3650" t="b">
        <v>0</v>
      </c>
      <c r="D3650" t="b">
        <v>0</v>
      </c>
      <c r="E3650" s="1">
        <v>44312</v>
      </c>
      <c r="F3650" t="b">
        <v>1</v>
      </c>
      <c r="G3650" t="s">
        <v>123</v>
      </c>
      <c r="H3650" t="b">
        <v>1</v>
      </c>
      <c r="I3650" s="2">
        <v>43696.867372685185</v>
      </c>
      <c r="J3650" t="b">
        <v>0</v>
      </c>
      <c r="K3650" t="b">
        <v>0</v>
      </c>
      <c r="L3650" t="s">
        <v>250</v>
      </c>
      <c r="M3650">
        <v>2</v>
      </c>
      <c r="N3650">
        <v>2021</v>
      </c>
      <c r="O3650" t="s">
        <v>34</v>
      </c>
      <c r="P3650" t="s">
        <v>34</v>
      </c>
      <c r="Q3650" t="s">
        <v>120</v>
      </c>
      <c r="R3650" t="s">
        <v>1337</v>
      </c>
      <c r="S3650" s="2">
        <v>44327.6409375</v>
      </c>
      <c r="U3650" s="2">
        <v>44312.449548611112</v>
      </c>
      <c r="V3650" t="b">
        <v>0</v>
      </c>
      <c r="W3650" t="s">
        <v>141</v>
      </c>
      <c r="X3650" t="s">
        <v>4007</v>
      </c>
      <c r="Z3650" t="b">
        <v>0</v>
      </c>
      <c r="AA3650" t="s">
        <v>1337</v>
      </c>
      <c r="AB3650" t="s">
        <v>38</v>
      </c>
      <c r="AC3650" t="b">
        <v>0</v>
      </c>
      <c r="AD3650" t="b">
        <v>0</v>
      </c>
      <c r="AE3650" s="3">
        <v>174800</v>
      </c>
      <c r="AF3650" s="3">
        <v>0</v>
      </c>
    </row>
    <row r="3651" spans="1:32" x14ac:dyDescent="0.3">
      <c r="A3651" t="s">
        <v>1037</v>
      </c>
      <c r="B3651" t="b">
        <v>0</v>
      </c>
      <c r="D3651" t="b">
        <v>0</v>
      </c>
      <c r="E3651" s="1">
        <v>44312</v>
      </c>
      <c r="F3651" t="b">
        <v>1</v>
      </c>
      <c r="G3651" t="s">
        <v>123</v>
      </c>
      <c r="H3651" t="b">
        <v>1</v>
      </c>
      <c r="I3651" s="2">
        <v>43734.871157407404</v>
      </c>
      <c r="J3651" t="b">
        <v>0</v>
      </c>
      <c r="K3651" t="b">
        <v>0</v>
      </c>
      <c r="L3651" t="s">
        <v>250</v>
      </c>
      <c r="M3651">
        <v>2</v>
      </c>
      <c r="N3651">
        <v>2021</v>
      </c>
      <c r="O3651" t="s">
        <v>34</v>
      </c>
      <c r="P3651" t="s">
        <v>34</v>
      </c>
      <c r="Q3651" t="s">
        <v>120</v>
      </c>
      <c r="R3651" t="s">
        <v>1931</v>
      </c>
      <c r="S3651" s="2">
        <v>44312.470370370371</v>
      </c>
      <c r="U3651" s="2">
        <v>44312.470358796294</v>
      </c>
      <c r="V3651" t="b">
        <v>0</v>
      </c>
      <c r="W3651" t="s">
        <v>98</v>
      </c>
      <c r="X3651" t="s">
        <v>4020</v>
      </c>
      <c r="Z3651" t="b">
        <v>0</v>
      </c>
      <c r="AA3651" t="s">
        <v>1931</v>
      </c>
      <c r="AB3651" t="s">
        <v>38</v>
      </c>
      <c r="AC3651" t="b">
        <v>0</v>
      </c>
      <c r="AD3651" t="b">
        <v>0</v>
      </c>
      <c r="AE3651" s="3">
        <v>141450</v>
      </c>
      <c r="AF3651" s="3">
        <v>0</v>
      </c>
    </row>
    <row r="3652" spans="1:32" x14ac:dyDescent="0.3">
      <c r="A3652" t="s">
        <v>4069</v>
      </c>
      <c r="B3652" t="b">
        <v>0</v>
      </c>
      <c r="D3652" t="b">
        <v>0</v>
      </c>
      <c r="E3652" s="1">
        <v>44312</v>
      </c>
      <c r="F3652" t="b">
        <v>1</v>
      </c>
      <c r="G3652" t="s">
        <v>1332</v>
      </c>
      <c r="H3652" t="b">
        <v>1</v>
      </c>
      <c r="I3652" s="2">
        <v>43901.898969907408</v>
      </c>
      <c r="J3652" t="b">
        <v>0</v>
      </c>
      <c r="K3652" t="b">
        <v>0</v>
      </c>
      <c r="L3652" t="s">
        <v>250</v>
      </c>
      <c r="M3652">
        <v>2</v>
      </c>
      <c r="N3652">
        <v>2021</v>
      </c>
      <c r="O3652" t="s">
        <v>34</v>
      </c>
      <c r="P3652" t="s">
        <v>34</v>
      </c>
      <c r="Q3652" t="s">
        <v>120</v>
      </c>
      <c r="R3652" t="s">
        <v>1332</v>
      </c>
      <c r="S3652" s="2">
        <v>44312.736504629633</v>
      </c>
      <c r="U3652" s="2">
        <v>44312.736504629633</v>
      </c>
      <c r="V3652" t="b">
        <v>0</v>
      </c>
      <c r="W3652" t="s">
        <v>121</v>
      </c>
      <c r="X3652" t="s">
        <v>4070</v>
      </c>
      <c r="Z3652" t="b">
        <v>0</v>
      </c>
      <c r="AA3652" t="s">
        <v>1332</v>
      </c>
      <c r="AB3652" t="s">
        <v>38</v>
      </c>
      <c r="AC3652" t="b">
        <v>0</v>
      </c>
      <c r="AD3652" t="b">
        <v>0</v>
      </c>
      <c r="AE3652" s="3">
        <v>152000</v>
      </c>
      <c r="AF3652" s="3">
        <v>0</v>
      </c>
    </row>
    <row r="3653" spans="1:32" x14ac:dyDescent="0.3">
      <c r="A3653" t="s">
        <v>1354</v>
      </c>
      <c r="B3653" t="b">
        <v>0</v>
      </c>
      <c r="D3653" t="b">
        <v>0</v>
      </c>
      <c r="E3653" s="1">
        <v>44312</v>
      </c>
      <c r="F3653" t="b">
        <v>1</v>
      </c>
      <c r="G3653" t="s">
        <v>159</v>
      </c>
      <c r="H3653" t="b">
        <v>0</v>
      </c>
      <c r="I3653" s="2">
        <v>44308.77480324074</v>
      </c>
      <c r="J3653" t="b">
        <v>0</v>
      </c>
      <c r="K3653" t="b">
        <v>0</v>
      </c>
      <c r="L3653" t="s">
        <v>250</v>
      </c>
      <c r="M3653">
        <v>2</v>
      </c>
      <c r="N3653">
        <v>2021</v>
      </c>
      <c r="O3653" t="s">
        <v>5</v>
      </c>
      <c r="P3653" t="s">
        <v>5</v>
      </c>
      <c r="Q3653" t="s">
        <v>110</v>
      </c>
      <c r="R3653" t="s">
        <v>159</v>
      </c>
      <c r="S3653" s="2">
        <v>44312.710127314815</v>
      </c>
      <c r="U3653" s="2">
        <v>44312.710115740738</v>
      </c>
      <c r="V3653" t="b">
        <v>0</v>
      </c>
      <c r="W3653" t="s">
        <v>1226</v>
      </c>
      <c r="X3653" t="s">
        <v>4724</v>
      </c>
      <c r="Z3653" t="b">
        <v>0</v>
      </c>
      <c r="AA3653" t="s">
        <v>159</v>
      </c>
      <c r="AB3653" t="s">
        <v>42</v>
      </c>
      <c r="AC3653" t="b">
        <v>0</v>
      </c>
      <c r="AD3653" t="b">
        <v>1</v>
      </c>
      <c r="AE3653" s="3">
        <v>3450</v>
      </c>
      <c r="AF3653" s="3">
        <v>3450</v>
      </c>
    </row>
    <row r="3654" spans="1:32" x14ac:dyDescent="0.3">
      <c r="A3654" t="s">
        <v>565</v>
      </c>
      <c r="B3654" t="b">
        <v>0</v>
      </c>
      <c r="D3654" t="b">
        <v>0</v>
      </c>
      <c r="E3654" s="1">
        <v>44312</v>
      </c>
      <c r="F3654" t="b">
        <v>1</v>
      </c>
      <c r="G3654" t="s">
        <v>159</v>
      </c>
      <c r="H3654" t="b">
        <v>0</v>
      </c>
      <c r="I3654" s="2">
        <v>44311.983888888892</v>
      </c>
      <c r="J3654" t="b">
        <v>0</v>
      </c>
      <c r="K3654" t="b">
        <v>0</v>
      </c>
      <c r="L3654" t="s">
        <v>250</v>
      </c>
      <c r="M3654">
        <v>2</v>
      </c>
      <c r="N3654">
        <v>2021</v>
      </c>
      <c r="O3654" t="s">
        <v>34</v>
      </c>
      <c r="P3654" t="s">
        <v>34</v>
      </c>
      <c r="Q3654" t="s">
        <v>120</v>
      </c>
      <c r="R3654" t="s">
        <v>159</v>
      </c>
      <c r="S3654" s="2">
        <v>44311.983900462961</v>
      </c>
      <c r="V3654" t="b">
        <v>0</v>
      </c>
      <c r="W3654" t="s">
        <v>98</v>
      </c>
      <c r="X3654" t="s">
        <v>4775</v>
      </c>
      <c r="Z3654" t="b">
        <v>0</v>
      </c>
      <c r="AA3654" t="s">
        <v>159</v>
      </c>
      <c r="AB3654" t="s">
        <v>42</v>
      </c>
      <c r="AC3654" t="b">
        <v>0</v>
      </c>
      <c r="AD3654" t="b">
        <v>1</v>
      </c>
      <c r="AE3654" s="3">
        <v>5707.75</v>
      </c>
      <c r="AF3654" s="3">
        <v>5707.75</v>
      </c>
    </row>
    <row r="3655" spans="1:32" x14ac:dyDescent="0.3">
      <c r="A3655" t="s">
        <v>3604</v>
      </c>
      <c r="B3655" t="b">
        <v>0</v>
      </c>
      <c r="D3655" t="b">
        <v>0</v>
      </c>
      <c r="E3655" s="1">
        <v>44312</v>
      </c>
      <c r="F3655" t="b">
        <v>1</v>
      </c>
      <c r="G3655" t="s">
        <v>40</v>
      </c>
      <c r="H3655" t="b">
        <v>0</v>
      </c>
      <c r="I3655" s="2">
        <v>44251.575335648151</v>
      </c>
      <c r="J3655" t="b">
        <v>0</v>
      </c>
      <c r="K3655" t="b">
        <v>0</v>
      </c>
      <c r="L3655" t="s">
        <v>250</v>
      </c>
      <c r="M3655">
        <v>2</v>
      </c>
      <c r="N3655">
        <v>2021</v>
      </c>
      <c r="O3655" t="s">
        <v>5</v>
      </c>
      <c r="P3655" t="s">
        <v>5</v>
      </c>
      <c r="Q3655" t="s">
        <v>69</v>
      </c>
      <c r="R3655" t="s">
        <v>40</v>
      </c>
      <c r="S3655" s="2">
        <v>44326.583587962959</v>
      </c>
      <c r="U3655" s="2">
        <v>44312.763449074075</v>
      </c>
      <c r="V3655" t="b">
        <v>0</v>
      </c>
      <c r="W3655" t="s">
        <v>83</v>
      </c>
      <c r="X3655" t="s">
        <v>5725</v>
      </c>
      <c r="Z3655" t="b">
        <v>1</v>
      </c>
      <c r="AA3655" t="s">
        <v>40</v>
      </c>
      <c r="AB3655" t="s">
        <v>42</v>
      </c>
      <c r="AC3655" t="b">
        <v>0</v>
      </c>
      <c r="AD3655" t="b">
        <v>1</v>
      </c>
      <c r="AE3655" s="3">
        <v>6500</v>
      </c>
      <c r="AF3655" s="3">
        <v>6500</v>
      </c>
    </row>
    <row r="3656" spans="1:32" x14ac:dyDescent="0.3">
      <c r="A3656" t="s">
        <v>2901</v>
      </c>
      <c r="B3656" t="b">
        <v>0</v>
      </c>
      <c r="D3656" t="b">
        <v>0</v>
      </c>
      <c r="E3656" s="1">
        <v>44313</v>
      </c>
      <c r="F3656" t="b">
        <v>1</v>
      </c>
      <c r="G3656" t="s">
        <v>179</v>
      </c>
      <c r="H3656" t="b">
        <v>1</v>
      </c>
      <c r="I3656" s="2">
        <v>44155.849814814814</v>
      </c>
      <c r="J3656" t="b">
        <v>0</v>
      </c>
      <c r="K3656" t="b">
        <v>0</v>
      </c>
      <c r="L3656" t="s">
        <v>250</v>
      </c>
      <c r="M3656">
        <v>2</v>
      </c>
      <c r="N3656">
        <v>2021</v>
      </c>
      <c r="O3656" t="s">
        <v>34</v>
      </c>
      <c r="P3656" t="s">
        <v>34</v>
      </c>
      <c r="Q3656" t="s">
        <v>120</v>
      </c>
      <c r="R3656" t="s">
        <v>179</v>
      </c>
      <c r="S3656" s="2">
        <v>44313.899155092593</v>
      </c>
      <c r="U3656" s="2">
        <v>44313.899155092593</v>
      </c>
      <c r="V3656" t="b">
        <v>0</v>
      </c>
      <c r="W3656" t="s">
        <v>1224</v>
      </c>
      <c r="X3656" t="s">
        <v>2902</v>
      </c>
      <c r="Z3656" t="b">
        <v>0</v>
      </c>
      <c r="AA3656" t="s">
        <v>179</v>
      </c>
      <c r="AB3656" t="s">
        <v>38</v>
      </c>
      <c r="AC3656" t="b">
        <v>0</v>
      </c>
      <c r="AD3656" t="b">
        <v>0</v>
      </c>
      <c r="AE3656" s="3">
        <v>150000</v>
      </c>
      <c r="AF3656" s="3">
        <v>0</v>
      </c>
    </row>
    <row r="3657" spans="1:32" x14ac:dyDescent="0.3">
      <c r="A3657" t="s">
        <v>2910</v>
      </c>
      <c r="B3657" t="b">
        <v>0</v>
      </c>
      <c r="D3657" t="b">
        <v>0</v>
      </c>
      <c r="E3657" s="1">
        <v>44313</v>
      </c>
      <c r="F3657" t="b">
        <v>1</v>
      </c>
      <c r="G3657" t="s">
        <v>2033</v>
      </c>
      <c r="H3657" t="b">
        <v>0</v>
      </c>
      <c r="I3657" s="2">
        <v>43789.744409722225</v>
      </c>
      <c r="J3657" t="b">
        <v>0</v>
      </c>
      <c r="K3657" t="b">
        <v>0</v>
      </c>
      <c r="L3657" t="s">
        <v>250</v>
      </c>
      <c r="M3657">
        <v>2</v>
      </c>
      <c r="N3657">
        <v>2021</v>
      </c>
      <c r="O3657" t="s">
        <v>34</v>
      </c>
      <c r="P3657" t="s">
        <v>34</v>
      </c>
      <c r="R3657" t="s">
        <v>179</v>
      </c>
      <c r="S3657" s="2">
        <v>44313.924305555556</v>
      </c>
      <c r="U3657" s="2">
        <v>44313.924305555556</v>
      </c>
      <c r="V3657" t="b">
        <v>0</v>
      </c>
      <c r="W3657" t="s">
        <v>141</v>
      </c>
      <c r="X3657" t="s">
        <v>3032</v>
      </c>
      <c r="Z3657" t="b">
        <v>0</v>
      </c>
      <c r="AA3657" t="s">
        <v>179</v>
      </c>
      <c r="AB3657" t="s">
        <v>38</v>
      </c>
      <c r="AC3657" t="b">
        <v>0</v>
      </c>
      <c r="AD3657" t="b">
        <v>0</v>
      </c>
      <c r="AE3657" s="3">
        <v>142000</v>
      </c>
      <c r="AF3657" s="3">
        <v>0</v>
      </c>
    </row>
    <row r="3658" spans="1:32" x14ac:dyDescent="0.3">
      <c r="A3658" t="s">
        <v>4018</v>
      </c>
      <c r="B3658" t="b">
        <v>0</v>
      </c>
      <c r="D3658" t="b">
        <v>0</v>
      </c>
      <c r="E3658" s="1">
        <v>44313</v>
      </c>
      <c r="F3658" t="b">
        <v>1</v>
      </c>
      <c r="G3658" t="s">
        <v>179</v>
      </c>
      <c r="H3658" t="b">
        <v>1</v>
      </c>
      <c r="I3658" s="2">
        <v>44102.558912037035</v>
      </c>
      <c r="J3658" t="b">
        <v>0</v>
      </c>
      <c r="K3658" t="b">
        <v>0</v>
      </c>
      <c r="L3658" t="s">
        <v>250</v>
      </c>
      <c r="M3658">
        <v>2</v>
      </c>
      <c r="N3658">
        <v>2021</v>
      </c>
      <c r="O3658" t="s">
        <v>34</v>
      </c>
      <c r="P3658" t="s">
        <v>34</v>
      </c>
      <c r="Q3658" t="s">
        <v>120</v>
      </c>
      <c r="R3658" t="s">
        <v>179</v>
      </c>
      <c r="S3658" s="2">
        <v>44370.680925925924</v>
      </c>
      <c r="U3658" s="2">
        <v>44313.918692129628</v>
      </c>
      <c r="V3658" t="b">
        <v>0</v>
      </c>
      <c r="W3658" t="s">
        <v>37</v>
      </c>
      <c r="X3658" t="s">
        <v>4019</v>
      </c>
      <c r="Z3658" t="b">
        <v>0</v>
      </c>
      <c r="AA3658" t="s">
        <v>179</v>
      </c>
      <c r="AB3658" t="s">
        <v>38</v>
      </c>
      <c r="AC3658" t="b">
        <v>0</v>
      </c>
      <c r="AD3658" t="b">
        <v>0</v>
      </c>
      <c r="AE3658" s="3">
        <v>154850</v>
      </c>
      <c r="AF3658" s="3">
        <v>0</v>
      </c>
    </row>
    <row r="3659" spans="1:32" x14ac:dyDescent="0.3">
      <c r="A3659" t="s">
        <v>4023</v>
      </c>
      <c r="B3659" t="b">
        <v>0</v>
      </c>
      <c r="D3659" t="b">
        <v>0</v>
      </c>
      <c r="E3659" s="1">
        <v>44313</v>
      </c>
      <c r="F3659" t="b">
        <v>1</v>
      </c>
      <c r="G3659" t="s">
        <v>179</v>
      </c>
      <c r="H3659" t="b">
        <v>1</v>
      </c>
      <c r="I3659" s="2">
        <v>44158.613993055558</v>
      </c>
      <c r="J3659" t="b">
        <v>0</v>
      </c>
      <c r="K3659" t="b">
        <v>0</v>
      </c>
      <c r="L3659" t="s">
        <v>250</v>
      </c>
      <c r="M3659">
        <v>2</v>
      </c>
      <c r="N3659">
        <v>2021</v>
      </c>
      <c r="O3659" t="s">
        <v>34</v>
      </c>
      <c r="P3659" t="s">
        <v>34</v>
      </c>
      <c r="Q3659" t="s">
        <v>120</v>
      </c>
      <c r="R3659" t="s">
        <v>179</v>
      </c>
      <c r="S3659" s="2">
        <v>44313.932789351849</v>
      </c>
      <c r="U3659" s="2">
        <v>44313.932789351849</v>
      </c>
      <c r="V3659" t="b">
        <v>0</v>
      </c>
      <c r="W3659" t="s">
        <v>37</v>
      </c>
      <c r="X3659" t="s">
        <v>4024</v>
      </c>
      <c r="Z3659" t="b">
        <v>0</v>
      </c>
      <c r="AA3659" t="s">
        <v>179</v>
      </c>
      <c r="AB3659" t="s">
        <v>38</v>
      </c>
      <c r="AC3659" t="b">
        <v>0</v>
      </c>
      <c r="AD3659" t="b">
        <v>0</v>
      </c>
      <c r="AE3659" s="3">
        <v>173880</v>
      </c>
      <c r="AF3659" s="3">
        <v>0</v>
      </c>
    </row>
    <row r="3660" spans="1:32" x14ac:dyDescent="0.3">
      <c r="A3660" t="s">
        <v>3182</v>
      </c>
      <c r="B3660" t="b">
        <v>0</v>
      </c>
      <c r="D3660" t="b">
        <v>0</v>
      </c>
      <c r="E3660" s="1">
        <v>44313</v>
      </c>
      <c r="F3660" t="b">
        <v>1</v>
      </c>
      <c r="G3660" t="s">
        <v>159</v>
      </c>
      <c r="H3660" t="b">
        <v>1</v>
      </c>
      <c r="I3660" s="2">
        <v>43775.673900462964</v>
      </c>
      <c r="J3660" t="b">
        <v>0</v>
      </c>
      <c r="K3660" t="b">
        <v>0</v>
      </c>
      <c r="L3660" t="s">
        <v>250</v>
      </c>
      <c r="M3660">
        <v>2</v>
      </c>
      <c r="N3660">
        <v>2021</v>
      </c>
      <c r="O3660" t="s">
        <v>34</v>
      </c>
      <c r="P3660" t="s">
        <v>34</v>
      </c>
      <c r="Q3660" t="s">
        <v>120</v>
      </c>
      <c r="R3660" t="s">
        <v>179</v>
      </c>
      <c r="S3660" s="2">
        <v>44370.748217592591</v>
      </c>
      <c r="U3660" s="2">
        <v>44313.931585648148</v>
      </c>
      <c r="V3660" t="b">
        <v>0</v>
      </c>
      <c r="W3660" t="s">
        <v>37</v>
      </c>
      <c r="X3660" t="s">
        <v>4032</v>
      </c>
      <c r="Z3660" t="b">
        <v>0</v>
      </c>
      <c r="AA3660" t="s">
        <v>179</v>
      </c>
      <c r="AB3660" t="s">
        <v>38</v>
      </c>
      <c r="AC3660" t="b">
        <v>0</v>
      </c>
      <c r="AD3660" t="b">
        <v>0</v>
      </c>
      <c r="AE3660" s="3">
        <v>123000</v>
      </c>
      <c r="AF3660" s="3">
        <v>0</v>
      </c>
    </row>
    <row r="3661" spans="1:32" x14ac:dyDescent="0.3">
      <c r="A3661" t="s">
        <v>763</v>
      </c>
      <c r="B3661" t="b">
        <v>0</v>
      </c>
      <c r="D3661" t="b">
        <v>0</v>
      </c>
      <c r="E3661" s="1">
        <v>44313</v>
      </c>
      <c r="F3661" t="b">
        <v>1</v>
      </c>
      <c r="G3661" t="s">
        <v>123</v>
      </c>
      <c r="H3661" t="b">
        <v>1</v>
      </c>
      <c r="I3661" s="2">
        <v>43633.084004629629</v>
      </c>
      <c r="J3661" t="b">
        <v>0</v>
      </c>
      <c r="K3661" t="b">
        <v>0</v>
      </c>
      <c r="L3661" t="s">
        <v>250</v>
      </c>
      <c r="M3661">
        <v>2</v>
      </c>
      <c r="N3661">
        <v>2021</v>
      </c>
      <c r="O3661" t="s">
        <v>34</v>
      </c>
      <c r="P3661" t="s">
        <v>34</v>
      </c>
      <c r="Q3661" t="s">
        <v>120</v>
      </c>
      <c r="R3661" t="s">
        <v>2312</v>
      </c>
      <c r="S3661" s="2">
        <v>44325.742581018516</v>
      </c>
      <c r="U3661" s="2">
        <v>44313.921747685185</v>
      </c>
      <c r="V3661" t="b">
        <v>0</v>
      </c>
      <c r="W3661" t="s">
        <v>121</v>
      </c>
      <c r="X3661" t="s">
        <v>4067</v>
      </c>
      <c r="Z3661" t="b">
        <v>0</v>
      </c>
      <c r="AA3661" t="s">
        <v>179</v>
      </c>
      <c r="AB3661" t="s">
        <v>38</v>
      </c>
      <c r="AC3661" t="b">
        <v>0</v>
      </c>
      <c r="AD3661" t="b">
        <v>0</v>
      </c>
      <c r="AE3661" s="3">
        <v>154850</v>
      </c>
      <c r="AF3661" s="3">
        <v>0</v>
      </c>
    </row>
    <row r="3662" spans="1:32" x14ac:dyDescent="0.3">
      <c r="A3662" t="s">
        <v>4124</v>
      </c>
      <c r="B3662" t="b">
        <v>0</v>
      </c>
      <c r="D3662" t="b">
        <v>0</v>
      </c>
      <c r="E3662" s="1">
        <v>44313</v>
      </c>
      <c r="F3662" t="b">
        <v>1</v>
      </c>
      <c r="G3662" t="s">
        <v>179</v>
      </c>
      <c r="H3662" t="b">
        <v>1</v>
      </c>
      <c r="I3662" s="2">
        <v>44123.809108796297</v>
      </c>
      <c r="J3662" t="b">
        <v>0</v>
      </c>
      <c r="K3662" t="b">
        <v>0</v>
      </c>
      <c r="L3662" t="s">
        <v>250</v>
      </c>
      <c r="M3662">
        <v>2</v>
      </c>
      <c r="N3662">
        <v>2021</v>
      </c>
      <c r="O3662" t="s">
        <v>34</v>
      </c>
      <c r="P3662" t="s">
        <v>34</v>
      </c>
      <c r="Q3662" t="s">
        <v>120</v>
      </c>
      <c r="R3662" t="s">
        <v>179</v>
      </c>
      <c r="S3662" s="2">
        <v>44370.708391203705</v>
      </c>
      <c r="U3662" s="2">
        <v>44313.936226851853</v>
      </c>
      <c r="V3662" t="b">
        <v>0</v>
      </c>
      <c r="W3662" t="s">
        <v>121</v>
      </c>
      <c r="X3662" t="s">
        <v>4125</v>
      </c>
      <c r="Z3662" t="b">
        <v>0</v>
      </c>
      <c r="AA3662" t="s">
        <v>179</v>
      </c>
      <c r="AB3662" t="s">
        <v>38</v>
      </c>
      <c r="AC3662" t="b">
        <v>0</v>
      </c>
      <c r="AD3662" t="b">
        <v>0</v>
      </c>
      <c r="AE3662" s="3">
        <v>175010</v>
      </c>
      <c r="AF3662" s="3">
        <v>0</v>
      </c>
    </row>
    <row r="3663" spans="1:32" x14ac:dyDescent="0.3">
      <c r="A3663" t="s">
        <v>4126</v>
      </c>
      <c r="B3663" t="b">
        <v>0</v>
      </c>
      <c r="D3663" t="b">
        <v>0</v>
      </c>
      <c r="E3663" s="1">
        <v>44313</v>
      </c>
      <c r="F3663" t="b">
        <v>1</v>
      </c>
      <c r="G3663" t="s">
        <v>179</v>
      </c>
      <c r="H3663" t="b">
        <v>1</v>
      </c>
      <c r="I3663" s="2">
        <v>44133.721550925926</v>
      </c>
      <c r="J3663" t="b">
        <v>0</v>
      </c>
      <c r="K3663" t="b">
        <v>0</v>
      </c>
      <c r="L3663" t="s">
        <v>250</v>
      </c>
      <c r="M3663">
        <v>2</v>
      </c>
      <c r="N3663">
        <v>2021</v>
      </c>
      <c r="O3663" t="s">
        <v>34</v>
      </c>
      <c r="P3663" t="s">
        <v>34</v>
      </c>
      <c r="Q3663" t="s">
        <v>120</v>
      </c>
      <c r="R3663" t="s">
        <v>179</v>
      </c>
      <c r="S3663" s="2">
        <v>44370.708090277774</v>
      </c>
      <c r="U3663" s="2">
        <v>44313.920810185184</v>
      </c>
      <c r="V3663" t="b">
        <v>0</v>
      </c>
      <c r="W3663" t="s">
        <v>37</v>
      </c>
      <c r="X3663" t="s">
        <v>4127</v>
      </c>
      <c r="Z3663" t="b">
        <v>0</v>
      </c>
      <c r="AA3663" t="s">
        <v>179</v>
      </c>
      <c r="AB3663" t="s">
        <v>38</v>
      </c>
      <c r="AC3663" t="b">
        <v>0</v>
      </c>
      <c r="AD3663" t="b">
        <v>0</v>
      </c>
      <c r="AE3663" s="3">
        <v>175010</v>
      </c>
      <c r="AF3663" s="3">
        <v>0</v>
      </c>
    </row>
    <row r="3664" spans="1:32" x14ac:dyDescent="0.3">
      <c r="A3664" t="s">
        <v>5732</v>
      </c>
      <c r="B3664" t="b">
        <v>0</v>
      </c>
      <c r="D3664" t="b">
        <v>0</v>
      </c>
      <c r="E3664" s="1">
        <v>44313</v>
      </c>
      <c r="F3664" t="b">
        <v>1</v>
      </c>
      <c r="G3664" t="s">
        <v>229</v>
      </c>
      <c r="H3664" t="b">
        <v>1</v>
      </c>
      <c r="I3664" s="2">
        <v>44255.909039351849</v>
      </c>
      <c r="J3664" t="b">
        <v>0</v>
      </c>
      <c r="K3664" t="b">
        <v>0</v>
      </c>
      <c r="L3664" t="s">
        <v>250</v>
      </c>
      <c r="M3664">
        <v>2</v>
      </c>
      <c r="N3664">
        <v>2021</v>
      </c>
      <c r="O3664" t="s">
        <v>5</v>
      </c>
      <c r="P3664" t="s">
        <v>5</v>
      </c>
      <c r="Q3664" t="s">
        <v>69</v>
      </c>
      <c r="R3664" t="s">
        <v>229</v>
      </c>
      <c r="S3664" s="2">
        <v>44313.681307870371</v>
      </c>
      <c r="U3664" s="2">
        <v>44313.664085648146</v>
      </c>
      <c r="V3664" t="b">
        <v>0</v>
      </c>
      <c r="W3664" t="s">
        <v>37</v>
      </c>
      <c r="X3664" t="s">
        <v>5733</v>
      </c>
      <c r="Z3664" t="b">
        <v>1</v>
      </c>
      <c r="AA3664" t="s">
        <v>229</v>
      </c>
      <c r="AB3664" t="s">
        <v>42</v>
      </c>
      <c r="AC3664" t="b">
        <v>0</v>
      </c>
      <c r="AD3664" t="b">
        <v>1</v>
      </c>
      <c r="AE3664" s="3">
        <v>63175</v>
      </c>
      <c r="AF3664" s="3">
        <v>63175</v>
      </c>
    </row>
    <row r="3665" spans="1:32" x14ac:dyDescent="0.3">
      <c r="A3665" t="s">
        <v>5943</v>
      </c>
      <c r="B3665" t="b">
        <v>0</v>
      </c>
      <c r="D3665" t="b">
        <v>0</v>
      </c>
      <c r="E3665" s="1">
        <v>44313</v>
      </c>
      <c r="F3665" t="b">
        <v>1</v>
      </c>
      <c r="G3665" t="s">
        <v>2033</v>
      </c>
      <c r="H3665" t="b">
        <v>1</v>
      </c>
      <c r="I3665" s="2">
        <v>43741.619131944448</v>
      </c>
      <c r="J3665" t="b">
        <v>0</v>
      </c>
      <c r="K3665" t="b">
        <v>0</v>
      </c>
      <c r="L3665" t="s">
        <v>250</v>
      </c>
      <c r="M3665">
        <v>2</v>
      </c>
      <c r="N3665">
        <v>2021</v>
      </c>
      <c r="O3665" t="s">
        <v>34</v>
      </c>
      <c r="P3665" t="s">
        <v>34</v>
      </c>
      <c r="Q3665" t="s">
        <v>120</v>
      </c>
      <c r="R3665" t="s">
        <v>179</v>
      </c>
      <c r="S3665" s="2">
        <v>44313.919571759259</v>
      </c>
      <c r="U3665" s="2">
        <v>44313.919560185182</v>
      </c>
      <c r="V3665" t="b">
        <v>0</v>
      </c>
      <c r="W3665" t="s">
        <v>98</v>
      </c>
      <c r="X3665" t="s">
        <v>5944</v>
      </c>
      <c r="Z3665" t="b">
        <v>0</v>
      </c>
      <c r="AA3665" t="s">
        <v>179</v>
      </c>
      <c r="AB3665" t="s">
        <v>38</v>
      </c>
      <c r="AC3665" t="b">
        <v>0</v>
      </c>
      <c r="AD3665" t="b">
        <v>0</v>
      </c>
      <c r="AE3665" s="3">
        <v>154850</v>
      </c>
      <c r="AF3665" s="3">
        <v>0</v>
      </c>
    </row>
    <row r="3666" spans="1:32" x14ac:dyDescent="0.3">
      <c r="A3666" t="s">
        <v>4075</v>
      </c>
      <c r="B3666" t="b">
        <v>0</v>
      </c>
      <c r="D3666" t="b">
        <v>0</v>
      </c>
      <c r="E3666" s="1">
        <v>44314</v>
      </c>
      <c r="F3666" t="b">
        <v>1</v>
      </c>
      <c r="G3666" t="s">
        <v>1034</v>
      </c>
      <c r="H3666" t="b">
        <v>1</v>
      </c>
      <c r="I3666" s="2">
        <v>44047.950150462966</v>
      </c>
      <c r="J3666" t="b">
        <v>0</v>
      </c>
      <c r="K3666" t="b">
        <v>0</v>
      </c>
      <c r="L3666" t="s">
        <v>250</v>
      </c>
      <c r="M3666">
        <v>2</v>
      </c>
      <c r="N3666">
        <v>2021</v>
      </c>
      <c r="O3666" t="s">
        <v>34</v>
      </c>
      <c r="P3666" t="s">
        <v>34</v>
      </c>
      <c r="Q3666" t="s">
        <v>120</v>
      </c>
      <c r="R3666" t="s">
        <v>87</v>
      </c>
      <c r="S3666" s="2">
        <v>44297.83829861111</v>
      </c>
      <c r="U3666" s="2">
        <v>44175.946284722224</v>
      </c>
      <c r="V3666" t="b">
        <v>0</v>
      </c>
      <c r="W3666" t="s">
        <v>121</v>
      </c>
      <c r="X3666" t="s">
        <v>4076</v>
      </c>
      <c r="Z3666" t="b">
        <v>0</v>
      </c>
      <c r="AA3666" t="s">
        <v>1034</v>
      </c>
      <c r="AB3666" t="s">
        <v>38</v>
      </c>
      <c r="AC3666" t="b">
        <v>0</v>
      </c>
      <c r="AD3666" t="b">
        <v>0</v>
      </c>
      <c r="AE3666" s="3">
        <v>181700</v>
      </c>
      <c r="AF3666" s="3">
        <v>0</v>
      </c>
    </row>
    <row r="3667" spans="1:32" x14ac:dyDescent="0.3">
      <c r="A3667" t="s">
        <v>1383</v>
      </c>
      <c r="B3667" t="b">
        <v>0</v>
      </c>
      <c r="D3667" t="b">
        <v>0</v>
      </c>
      <c r="E3667" s="1">
        <v>44315</v>
      </c>
      <c r="F3667" t="b">
        <v>1</v>
      </c>
      <c r="G3667" t="s">
        <v>109</v>
      </c>
      <c r="H3667" t="b">
        <v>0</v>
      </c>
      <c r="I3667" s="2">
        <v>44305.642777777779</v>
      </c>
      <c r="J3667" t="b">
        <v>0</v>
      </c>
      <c r="K3667" t="b">
        <v>0</v>
      </c>
      <c r="L3667" t="s">
        <v>250</v>
      </c>
      <c r="M3667">
        <v>2</v>
      </c>
      <c r="N3667">
        <v>2021</v>
      </c>
      <c r="O3667" t="s">
        <v>5</v>
      </c>
      <c r="P3667" t="s">
        <v>5</v>
      </c>
      <c r="Q3667" t="s">
        <v>120</v>
      </c>
      <c r="R3667" t="s">
        <v>159</v>
      </c>
      <c r="S3667" s="2">
        <v>44323.681238425925</v>
      </c>
      <c r="U3667" s="2">
        <v>44323.681226851855</v>
      </c>
      <c r="V3667" t="b">
        <v>0</v>
      </c>
      <c r="W3667" t="s">
        <v>121</v>
      </c>
      <c r="X3667" t="s">
        <v>4740</v>
      </c>
      <c r="Z3667" t="b">
        <v>0</v>
      </c>
      <c r="AA3667" t="s">
        <v>109</v>
      </c>
      <c r="AB3667" t="s">
        <v>42</v>
      </c>
      <c r="AC3667" t="b">
        <v>0</v>
      </c>
      <c r="AD3667" t="b">
        <v>1</v>
      </c>
      <c r="AE3667" s="3">
        <v>15180</v>
      </c>
      <c r="AF3667" s="3">
        <v>15180</v>
      </c>
    </row>
    <row r="3668" spans="1:32" x14ac:dyDescent="0.3">
      <c r="A3668" t="s">
        <v>2714</v>
      </c>
      <c r="B3668" t="b">
        <v>0</v>
      </c>
      <c r="D3668" t="b">
        <v>0</v>
      </c>
      <c r="E3668" s="1">
        <v>44315</v>
      </c>
      <c r="F3668" t="b">
        <v>1</v>
      </c>
      <c r="G3668" t="s">
        <v>40</v>
      </c>
      <c r="H3668" t="b">
        <v>0</v>
      </c>
      <c r="I3668" s="2">
        <v>44293.673310185186</v>
      </c>
      <c r="J3668" t="b">
        <v>0</v>
      </c>
      <c r="K3668" t="b">
        <v>0</v>
      </c>
      <c r="L3668" t="s">
        <v>250</v>
      </c>
      <c r="M3668">
        <v>2</v>
      </c>
      <c r="N3668">
        <v>2021</v>
      </c>
      <c r="O3668" t="s">
        <v>5</v>
      </c>
      <c r="P3668" t="s">
        <v>5</v>
      </c>
      <c r="Q3668" t="s">
        <v>69</v>
      </c>
      <c r="R3668" t="s">
        <v>40</v>
      </c>
      <c r="S3668" s="2">
        <v>44315.879479166666</v>
      </c>
      <c r="U3668" s="2">
        <v>44315.879479166666</v>
      </c>
      <c r="V3668" t="b">
        <v>0</v>
      </c>
      <c r="W3668" t="s">
        <v>1252</v>
      </c>
      <c r="X3668" t="s">
        <v>5108</v>
      </c>
      <c r="Z3668" t="b">
        <v>0</v>
      </c>
      <c r="AA3668" t="s">
        <v>40</v>
      </c>
      <c r="AB3668" t="s">
        <v>42</v>
      </c>
      <c r="AC3668" t="b">
        <v>0</v>
      </c>
      <c r="AD3668" t="b">
        <v>1</v>
      </c>
      <c r="AE3668" s="3">
        <v>6500</v>
      </c>
      <c r="AF3668" s="3">
        <v>6500</v>
      </c>
    </row>
    <row r="3669" spans="1:32" x14ac:dyDescent="0.3">
      <c r="A3669" t="s">
        <v>1249</v>
      </c>
      <c r="B3669" t="b">
        <v>0</v>
      </c>
      <c r="D3669" t="b">
        <v>0</v>
      </c>
      <c r="E3669" s="1">
        <v>44316</v>
      </c>
      <c r="F3669" t="b">
        <v>1</v>
      </c>
      <c r="G3669" t="s">
        <v>123</v>
      </c>
      <c r="H3669" t="b">
        <v>0</v>
      </c>
      <c r="I3669" s="2">
        <v>44050.780416666668</v>
      </c>
      <c r="J3669" t="b">
        <v>0</v>
      </c>
      <c r="K3669" t="b">
        <v>0</v>
      </c>
      <c r="L3669" t="s">
        <v>250</v>
      </c>
      <c r="M3669">
        <v>2</v>
      </c>
      <c r="N3669">
        <v>2021</v>
      </c>
      <c r="O3669" t="s">
        <v>34</v>
      </c>
      <c r="P3669" t="s">
        <v>34</v>
      </c>
      <c r="Q3669" t="s">
        <v>120</v>
      </c>
      <c r="R3669" t="s">
        <v>1931</v>
      </c>
      <c r="S3669" s="2">
        <v>44319.481689814813</v>
      </c>
      <c r="U3669" s="2">
        <v>44316.393622685187</v>
      </c>
      <c r="V3669" t="b">
        <v>0</v>
      </c>
      <c r="W3669" t="s">
        <v>141</v>
      </c>
      <c r="X3669" t="s">
        <v>3022</v>
      </c>
      <c r="Z3669" t="b">
        <v>0</v>
      </c>
      <c r="AA3669" t="s">
        <v>1931</v>
      </c>
      <c r="AB3669" t="s">
        <v>38</v>
      </c>
      <c r="AC3669" t="b">
        <v>0</v>
      </c>
      <c r="AD3669" t="b">
        <v>0</v>
      </c>
      <c r="AE3669" s="3">
        <v>165600</v>
      </c>
      <c r="AF3669" s="3">
        <v>0</v>
      </c>
    </row>
    <row r="3670" spans="1:32" x14ac:dyDescent="0.3">
      <c r="A3670" t="s">
        <v>145</v>
      </c>
      <c r="B3670" t="b">
        <v>0</v>
      </c>
      <c r="D3670" t="b">
        <v>0</v>
      </c>
      <c r="E3670" s="1">
        <v>44316</v>
      </c>
      <c r="F3670" t="b">
        <v>1</v>
      </c>
      <c r="G3670" t="s">
        <v>40</v>
      </c>
      <c r="H3670" t="b">
        <v>0</v>
      </c>
      <c r="I3670" s="2">
        <v>44112.747291666667</v>
      </c>
      <c r="J3670" t="b">
        <v>0</v>
      </c>
      <c r="K3670" t="b">
        <v>0</v>
      </c>
      <c r="L3670" t="s">
        <v>250</v>
      </c>
      <c r="M3670">
        <v>2</v>
      </c>
      <c r="N3670">
        <v>2021</v>
      </c>
      <c r="O3670" t="s">
        <v>34</v>
      </c>
      <c r="P3670" t="s">
        <v>34</v>
      </c>
      <c r="Q3670" t="s">
        <v>69</v>
      </c>
      <c r="R3670" t="s">
        <v>40</v>
      </c>
      <c r="S3670" s="2">
        <v>44246.833506944444</v>
      </c>
      <c r="U3670" s="2">
        <v>44246.833506944444</v>
      </c>
      <c r="V3670" t="b">
        <v>0</v>
      </c>
      <c r="W3670" t="s">
        <v>1263</v>
      </c>
      <c r="X3670" t="s">
        <v>3476</v>
      </c>
      <c r="Z3670" t="b">
        <v>0</v>
      </c>
      <c r="AA3670" t="s">
        <v>40</v>
      </c>
      <c r="AB3670" t="s">
        <v>38</v>
      </c>
      <c r="AC3670" t="b">
        <v>0</v>
      </c>
      <c r="AD3670" t="b">
        <v>0</v>
      </c>
      <c r="AE3670" s="3">
        <v>6500</v>
      </c>
      <c r="AF3670" s="3">
        <v>0</v>
      </c>
    </row>
    <row r="3671" spans="1:32" x14ac:dyDescent="0.3">
      <c r="A3671" t="s">
        <v>2857</v>
      </c>
      <c r="B3671" t="b">
        <v>0</v>
      </c>
      <c r="D3671" t="b">
        <v>0</v>
      </c>
      <c r="E3671" s="1">
        <v>44316</v>
      </c>
      <c r="F3671" t="b">
        <v>1</v>
      </c>
      <c r="G3671" t="s">
        <v>159</v>
      </c>
      <c r="H3671" t="b">
        <v>0</v>
      </c>
      <c r="I3671" s="2">
        <v>44316.752106481479</v>
      </c>
      <c r="J3671" t="b">
        <v>0</v>
      </c>
      <c r="K3671" t="b">
        <v>0</v>
      </c>
      <c r="L3671" t="s">
        <v>250</v>
      </c>
      <c r="M3671">
        <v>2</v>
      </c>
      <c r="N3671">
        <v>2021</v>
      </c>
      <c r="O3671" t="s">
        <v>5</v>
      </c>
      <c r="P3671" t="s">
        <v>5</v>
      </c>
      <c r="Q3671" t="s">
        <v>120</v>
      </c>
      <c r="R3671" t="s">
        <v>159</v>
      </c>
      <c r="S3671" s="2">
        <v>44363.877372685187</v>
      </c>
      <c r="V3671" t="b">
        <v>0</v>
      </c>
      <c r="W3671" t="s">
        <v>1226</v>
      </c>
      <c r="X3671" t="s">
        <v>4668</v>
      </c>
      <c r="Z3671" t="b">
        <v>0</v>
      </c>
      <c r="AA3671" t="s">
        <v>159</v>
      </c>
      <c r="AB3671" t="s">
        <v>42</v>
      </c>
      <c r="AC3671" t="b">
        <v>0</v>
      </c>
      <c r="AD3671" t="b">
        <v>1</v>
      </c>
      <c r="AE3671" s="3">
        <v>16000</v>
      </c>
      <c r="AF3671" s="3">
        <v>16000</v>
      </c>
    </row>
    <row r="3672" spans="1:32" x14ac:dyDescent="0.3">
      <c r="A3672" t="s">
        <v>1356</v>
      </c>
      <c r="B3672" t="b">
        <v>0</v>
      </c>
      <c r="D3672" t="b">
        <v>0</v>
      </c>
      <c r="E3672" s="1">
        <v>44316</v>
      </c>
      <c r="F3672" t="b">
        <v>1</v>
      </c>
      <c r="G3672" t="s">
        <v>159</v>
      </c>
      <c r="H3672" t="b">
        <v>0</v>
      </c>
      <c r="I3672" s="2">
        <v>44287.555462962962</v>
      </c>
      <c r="J3672" t="b">
        <v>0</v>
      </c>
      <c r="K3672" t="b">
        <v>0</v>
      </c>
      <c r="L3672" t="s">
        <v>250</v>
      </c>
      <c r="M3672">
        <v>2</v>
      </c>
      <c r="N3672">
        <v>2021</v>
      </c>
      <c r="O3672" t="s">
        <v>5</v>
      </c>
      <c r="P3672" t="s">
        <v>5</v>
      </c>
      <c r="Q3672" t="s">
        <v>153</v>
      </c>
      <c r="R3672" t="s">
        <v>159</v>
      </c>
      <c r="S3672" s="2">
        <v>44321.707499999997</v>
      </c>
      <c r="U3672" s="2">
        <v>44321.707488425927</v>
      </c>
      <c r="V3672" t="b">
        <v>0</v>
      </c>
      <c r="W3672" t="s">
        <v>98</v>
      </c>
      <c r="X3672" t="s">
        <v>4720</v>
      </c>
      <c r="Z3672" t="b">
        <v>0</v>
      </c>
      <c r="AA3672" t="s">
        <v>159</v>
      </c>
      <c r="AB3672" t="s">
        <v>42</v>
      </c>
      <c r="AC3672" t="b">
        <v>0</v>
      </c>
      <c r="AD3672" t="b">
        <v>1</v>
      </c>
      <c r="AE3672" s="3">
        <v>725</v>
      </c>
      <c r="AF3672" s="3">
        <v>725</v>
      </c>
    </row>
    <row r="3673" spans="1:32" x14ac:dyDescent="0.3">
      <c r="A3673" t="s">
        <v>488</v>
      </c>
      <c r="B3673" t="b">
        <v>0</v>
      </c>
      <c r="D3673" t="b">
        <v>0</v>
      </c>
      <c r="E3673" s="1">
        <v>44316</v>
      </c>
      <c r="F3673" t="b">
        <v>1</v>
      </c>
      <c r="G3673" t="s">
        <v>159</v>
      </c>
      <c r="H3673" t="b">
        <v>0</v>
      </c>
      <c r="I3673" s="2">
        <v>44307.579328703701</v>
      </c>
      <c r="J3673" t="b">
        <v>0</v>
      </c>
      <c r="K3673" t="b">
        <v>0</v>
      </c>
      <c r="L3673" t="s">
        <v>250</v>
      </c>
      <c r="M3673">
        <v>2</v>
      </c>
      <c r="N3673">
        <v>2021</v>
      </c>
      <c r="O3673" t="s">
        <v>5</v>
      </c>
      <c r="P3673" t="s">
        <v>5</v>
      </c>
      <c r="Q3673" t="s">
        <v>120</v>
      </c>
      <c r="R3673" t="s">
        <v>159</v>
      </c>
      <c r="S3673" s="2">
        <v>44323.490844907406</v>
      </c>
      <c r="U3673" s="2">
        <v>44323.490833333337</v>
      </c>
      <c r="V3673" t="b">
        <v>0</v>
      </c>
      <c r="W3673" t="s">
        <v>37</v>
      </c>
      <c r="X3673" t="s">
        <v>4723</v>
      </c>
      <c r="Z3673" t="b">
        <v>0</v>
      </c>
      <c r="AA3673" t="s">
        <v>159</v>
      </c>
      <c r="AB3673" t="s">
        <v>42</v>
      </c>
      <c r="AC3673" t="b">
        <v>0</v>
      </c>
      <c r="AD3673" t="b">
        <v>1</v>
      </c>
      <c r="AE3673" s="3">
        <v>3500</v>
      </c>
      <c r="AF3673" s="3">
        <v>3500</v>
      </c>
    </row>
    <row r="3674" spans="1:32" x14ac:dyDescent="0.3">
      <c r="A3674" t="s">
        <v>613</v>
      </c>
      <c r="B3674" t="b">
        <v>0</v>
      </c>
      <c r="D3674" t="b">
        <v>0</v>
      </c>
      <c r="E3674" s="1">
        <v>44316</v>
      </c>
      <c r="F3674" t="b">
        <v>1</v>
      </c>
      <c r="G3674" t="s">
        <v>159</v>
      </c>
      <c r="H3674" t="b">
        <v>0</v>
      </c>
      <c r="I3674" s="2">
        <v>44316.773923611108</v>
      </c>
      <c r="J3674" t="b">
        <v>0</v>
      </c>
      <c r="K3674" t="b">
        <v>0</v>
      </c>
      <c r="L3674" t="s">
        <v>250</v>
      </c>
      <c r="M3674">
        <v>2</v>
      </c>
      <c r="N3674">
        <v>2021</v>
      </c>
      <c r="O3674" t="s">
        <v>5</v>
      </c>
      <c r="P3674" t="s">
        <v>5</v>
      </c>
      <c r="Q3674" t="s">
        <v>120</v>
      </c>
      <c r="R3674" t="s">
        <v>159</v>
      </c>
      <c r="S3674" s="2">
        <v>44316.784351851849</v>
      </c>
      <c r="V3674" t="b">
        <v>0</v>
      </c>
      <c r="W3674" t="s">
        <v>98</v>
      </c>
      <c r="X3674" t="s">
        <v>4735</v>
      </c>
      <c r="Z3674" t="b">
        <v>0</v>
      </c>
      <c r="AA3674" t="s">
        <v>159</v>
      </c>
      <c r="AB3674" t="s">
        <v>42</v>
      </c>
      <c r="AC3674" t="b">
        <v>0</v>
      </c>
      <c r="AD3674" t="b">
        <v>1</v>
      </c>
      <c r="AE3674" s="3">
        <v>725</v>
      </c>
      <c r="AF3674" s="3">
        <v>725</v>
      </c>
    </row>
    <row r="3675" spans="1:32" x14ac:dyDescent="0.3">
      <c r="A3675" t="s">
        <v>67</v>
      </c>
      <c r="B3675" t="b">
        <v>0</v>
      </c>
      <c r="D3675" t="b">
        <v>0</v>
      </c>
      <c r="E3675" s="1">
        <v>44316</v>
      </c>
      <c r="F3675" t="b">
        <v>1</v>
      </c>
      <c r="G3675" t="s">
        <v>315</v>
      </c>
      <c r="H3675" t="b">
        <v>0</v>
      </c>
      <c r="I3675" s="2">
        <v>44286.65053240741</v>
      </c>
      <c r="J3675" t="b">
        <v>0</v>
      </c>
      <c r="K3675" t="b">
        <v>0</v>
      </c>
      <c r="L3675" t="s">
        <v>250</v>
      </c>
      <c r="M3675">
        <v>2</v>
      </c>
      <c r="N3675">
        <v>2021</v>
      </c>
      <c r="O3675" t="s">
        <v>5</v>
      </c>
      <c r="P3675" t="s">
        <v>5</v>
      </c>
      <c r="Q3675" t="s">
        <v>35</v>
      </c>
      <c r="R3675" t="s">
        <v>315</v>
      </c>
      <c r="S3675" s="2">
        <v>44375.746157407404</v>
      </c>
      <c r="U3675" s="2">
        <v>44375.746157407404</v>
      </c>
      <c r="V3675" t="b">
        <v>0</v>
      </c>
      <c r="W3675" t="s">
        <v>83</v>
      </c>
      <c r="X3675" t="s">
        <v>5250</v>
      </c>
      <c r="Z3675" t="b">
        <v>0</v>
      </c>
      <c r="AA3675" t="s">
        <v>194</v>
      </c>
      <c r="AB3675" t="s">
        <v>42</v>
      </c>
      <c r="AC3675" t="b">
        <v>0</v>
      </c>
      <c r="AD3675" t="b">
        <v>1</v>
      </c>
      <c r="AE3675" s="3">
        <v>1791</v>
      </c>
      <c r="AF3675" s="3">
        <v>1791</v>
      </c>
    </row>
    <row r="3676" spans="1:32" x14ac:dyDescent="0.3">
      <c r="A3676" t="s">
        <v>5258</v>
      </c>
      <c r="B3676" t="b">
        <v>0</v>
      </c>
      <c r="D3676" t="b">
        <v>0</v>
      </c>
      <c r="E3676" s="1">
        <v>44316</v>
      </c>
      <c r="F3676" t="b">
        <v>1</v>
      </c>
      <c r="G3676" t="s">
        <v>66</v>
      </c>
      <c r="H3676" t="b">
        <v>0</v>
      </c>
      <c r="I3676" s="2">
        <v>44137.602905092594</v>
      </c>
      <c r="J3676" t="b">
        <v>0</v>
      </c>
      <c r="K3676" t="b">
        <v>0</v>
      </c>
      <c r="L3676" t="s">
        <v>250</v>
      </c>
      <c r="M3676">
        <v>2</v>
      </c>
      <c r="N3676">
        <v>2021</v>
      </c>
      <c r="O3676" t="s">
        <v>5</v>
      </c>
      <c r="P3676" t="s">
        <v>5</v>
      </c>
      <c r="Q3676" t="s">
        <v>35</v>
      </c>
      <c r="R3676" t="s">
        <v>315</v>
      </c>
      <c r="S3676" s="2">
        <v>44328.663287037038</v>
      </c>
      <c r="U3676" s="2">
        <v>44319.560312499998</v>
      </c>
      <c r="V3676" t="b">
        <v>0</v>
      </c>
      <c r="W3676" t="s">
        <v>83</v>
      </c>
      <c r="X3676" t="s">
        <v>5259</v>
      </c>
      <c r="Z3676" t="b">
        <v>0</v>
      </c>
      <c r="AA3676" t="s">
        <v>194</v>
      </c>
      <c r="AB3676" t="s">
        <v>42</v>
      </c>
      <c r="AC3676" t="b">
        <v>0</v>
      </c>
      <c r="AD3676" t="b">
        <v>1</v>
      </c>
      <c r="AE3676" s="3">
        <v>58500</v>
      </c>
      <c r="AF3676" s="3">
        <v>58500</v>
      </c>
    </row>
    <row r="3677" spans="1:32" x14ac:dyDescent="0.3">
      <c r="A3677" t="s">
        <v>379</v>
      </c>
      <c r="B3677" t="b">
        <v>0</v>
      </c>
      <c r="D3677" t="b">
        <v>0</v>
      </c>
      <c r="E3677" s="1">
        <v>44316</v>
      </c>
      <c r="F3677" t="b">
        <v>1</v>
      </c>
      <c r="G3677" t="s">
        <v>123</v>
      </c>
      <c r="H3677" t="b">
        <v>1</v>
      </c>
      <c r="I3677" s="2">
        <v>44272.867083333331</v>
      </c>
      <c r="J3677" t="b">
        <v>0</v>
      </c>
      <c r="K3677" t="b">
        <v>0</v>
      </c>
      <c r="L3677" t="s">
        <v>250</v>
      </c>
      <c r="M3677">
        <v>2</v>
      </c>
      <c r="N3677">
        <v>2021</v>
      </c>
      <c r="O3677" t="s">
        <v>5</v>
      </c>
      <c r="P3677" t="s">
        <v>5</v>
      </c>
      <c r="Q3677" t="s">
        <v>120</v>
      </c>
      <c r="R3677" t="s">
        <v>2312</v>
      </c>
      <c r="S3677" s="2">
        <v>44333.511423611111</v>
      </c>
      <c r="U3677" s="2">
        <v>44316.520648148151</v>
      </c>
      <c r="V3677" t="b">
        <v>0</v>
      </c>
      <c r="W3677" t="s">
        <v>37</v>
      </c>
      <c r="X3677" t="s">
        <v>5768</v>
      </c>
      <c r="Z3677" t="b">
        <v>0</v>
      </c>
      <c r="AA3677" t="s">
        <v>123</v>
      </c>
      <c r="AB3677" t="s">
        <v>42</v>
      </c>
      <c r="AC3677" t="b">
        <v>0</v>
      </c>
      <c r="AD3677" t="b">
        <v>1</v>
      </c>
      <c r="AE3677" s="3">
        <v>144439.12</v>
      </c>
      <c r="AF3677" s="3">
        <v>144439.12</v>
      </c>
    </row>
    <row r="3678" spans="1:32" x14ac:dyDescent="0.3">
      <c r="A3678" t="s">
        <v>5914</v>
      </c>
      <c r="B3678" t="b">
        <v>1</v>
      </c>
      <c r="D3678" t="b">
        <v>0</v>
      </c>
      <c r="E3678" s="1">
        <v>44316</v>
      </c>
      <c r="F3678" t="b">
        <v>1</v>
      </c>
      <c r="G3678" t="s">
        <v>123</v>
      </c>
      <c r="H3678" t="b">
        <v>1</v>
      </c>
      <c r="I3678" s="2">
        <v>43936.615578703706</v>
      </c>
      <c r="J3678" t="b">
        <v>0</v>
      </c>
      <c r="K3678" t="b">
        <v>0</v>
      </c>
      <c r="L3678" t="s">
        <v>250</v>
      </c>
      <c r="M3678">
        <v>2</v>
      </c>
      <c r="N3678">
        <v>2021</v>
      </c>
      <c r="O3678" t="s">
        <v>5</v>
      </c>
      <c r="P3678" t="s">
        <v>5</v>
      </c>
      <c r="Q3678" t="s">
        <v>120</v>
      </c>
      <c r="R3678" t="s">
        <v>159</v>
      </c>
      <c r="S3678" s="2">
        <v>44371.656412037039</v>
      </c>
      <c r="U3678" s="2">
        <v>44316.541041666664</v>
      </c>
      <c r="V3678" t="b">
        <v>0</v>
      </c>
      <c r="W3678" t="s">
        <v>37</v>
      </c>
      <c r="X3678" t="s">
        <v>5915</v>
      </c>
      <c r="Z3678" t="b">
        <v>0</v>
      </c>
      <c r="AA3678" t="s">
        <v>1337</v>
      </c>
      <c r="AB3678" t="s">
        <v>42</v>
      </c>
      <c r="AC3678" t="b">
        <v>0</v>
      </c>
      <c r="AD3678" t="b">
        <v>1</v>
      </c>
      <c r="AE3678" s="3">
        <v>197278</v>
      </c>
      <c r="AF3678" s="3">
        <v>197278</v>
      </c>
    </row>
    <row r="3679" spans="1:32" x14ac:dyDescent="0.3">
      <c r="A3679" t="s">
        <v>3548</v>
      </c>
      <c r="B3679" t="b">
        <v>0</v>
      </c>
      <c r="D3679" t="b">
        <v>0</v>
      </c>
      <c r="E3679" s="1">
        <v>44319</v>
      </c>
      <c r="F3679" t="b">
        <v>1</v>
      </c>
      <c r="G3679" t="s">
        <v>32</v>
      </c>
      <c r="H3679" t="b">
        <v>0</v>
      </c>
      <c r="I3679" s="2">
        <v>44293.775578703702</v>
      </c>
      <c r="J3679" t="b">
        <v>0</v>
      </c>
      <c r="K3679" t="b">
        <v>0</v>
      </c>
      <c r="L3679" t="s">
        <v>250</v>
      </c>
      <c r="M3679">
        <v>2</v>
      </c>
      <c r="N3679">
        <v>2021</v>
      </c>
      <c r="O3679" t="s">
        <v>34</v>
      </c>
      <c r="P3679" t="s">
        <v>34</v>
      </c>
      <c r="Q3679" t="s">
        <v>64</v>
      </c>
      <c r="R3679" t="s">
        <v>32</v>
      </c>
      <c r="S3679" s="2">
        <v>44319.697824074072</v>
      </c>
      <c r="U3679" s="2">
        <v>44319.697812500002</v>
      </c>
      <c r="V3679" t="b">
        <v>0</v>
      </c>
      <c r="W3679" t="s">
        <v>83</v>
      </c>
      <c r="X3679" t="s">
        <v>3549</v>
      </c>
      <c r="Z3679" t="b">
        <v>0</v>
      </c>
      <c r="AA3679" t="s">
        <v>32</v>
      </c>
      <c r="AB3679" t="s">
        <v>38</v>
      </c>
      <c r="AC3679" t="b">
        <v>0</v>
      </c>
      <c r="AD3679" t="b">
        <v>0</v>
      </c>
      <c r="AE3679" s="3">
        <v>69760</v>
      </c>
      <c r="AF3679" s="3">
        <v>0</v>
      </c>
    </row>
    <row r="3680" spans="1:32" x14ac:dyDescent="0.3">
      <c r="A3680" t="s">
        <v>5762</v>
      </c>
      <c r="B3680" t="b">
        <v>0</v>
      </c>
      <c r="D3680" t="b">
        <v>0</v>
      </c>
      <c r="E3680" s="1">
        <v>44319</v>
      </c>
      <c r="F3680" t="b">
        <v>1</v>
      </c>
      <c r="G3680" t="s">
        <v>1332</v>
      </c>
      <c r="H3680" t="b">
        <v>1</v>
      </c>
      <c r="I3680" s="2">
        <v>44181.781238425923</v>
      </c>
      <c r="J3680" t="b">
        <v>0</v>
      </c>
      <c r="K3680" t="b">
        <v>0</v>
      </c>
      <c r="L3680" t="s">
        <v>250</v>
      </c>
      <c r="M3680">
        <v>2</v>
      </c>
      <c r="N3680">
        <v>2021</v>
      </c>
      <c r="O3680" t="s">
        <v>5</v>
      </c>
      <c r="P3680" t="s">
        <v>5</v>
      </c>
      <c r="Q3680" t="s">
        <v>110</v>
      </c>
      <c r="R3680" t="s">
        <v>2312</v>
      </c>
      <c r="S3680" s="2">
        <v>44360.650462962964</v>
      </c>
      <c r="U3680" s="2">
        <v>44319.610902777778</v>
      </c>
      <c r="V3680" t="b">
        <v>0</v>
      </c>
      <c r="W3680" t="s">
        <v>37</v>
      </c>
      <c r="X3680" t="s">
        <v>5763</v>
      </c>
      <c r="Z3680" t="b">
        <v>0</v>
      </c>
      <c r="AA3680" t="s">
        <v>1332</v>
      </c>
      <c r="AB3680" t="s">
        <v>42</v>
      </c>
      <c r="AC3680" t="b">
        <v>0</v>
      </c>
      <c r="AD3680" t="b">
        <v>1</v>
      </c>
      <c r="AE3680" s="3">
        <v>0</v>
      </c>
      <c r="AF3680" s="3">
        <v>0</v>
      </c>
    </row>
    <row r="3681" spans="1:32" x14ac:dyDescent="0.3">
      <c r="A3681" t="s">
        <v>175</v>
      </c>
      <c r="B3681" t="b">
        <v>0</v>
      </c>
      <c r="D3681" t="b">
        <v>0</v>
      </c>
      <c r="E3681" s="1">
        <v>44320</v>
      </c>
      <c r="F3681" t="b">
        <v>1</v>
      </c>
      <c r="G3681" t="s">
        <v>159</v>
      </c>
      <c r="H3681" t="b">
        <v>0</v>
      </c>
      <c r="I3681" s="2">
        <v>44263.844872685186</v>
      </c>
      <c r="J3681" t="b">
        <v>0</v>
      </c>
      <c r="K3681" t="b">
        <v>0</v>
      </c>
      <c r="L3681" t="s">
        <v>250</v>
      </c>
      <c r="M3681">
        <v>2</v>
      </c>
      <c r="N3681">
        <v>2021</v>
      </c>
      <c r="O3681" t="s">
        <v>34</v>
      </c>
      <c r="P3681" t="s">
        <v>34</v>
      </c>
      <c r="Q3681" t="s">
        <v>120</v>
      </c>
      <c r="R3681" t="s">
        <v>159</v>
      </c>
      <c r="S3681" s="2">
        <v>44320.727060185185</v>
      </c>
      <c r="U3681" s="2">
        <v>44320.720196759263</v>
      </c>
      <c r="V3681" t="b">
        <v>0</v>
      </c>
      <c r="W3681" t="s">
        <v>37</v>
      </c>
      <c r="X3681" t="s">
        <v>3044</v>
      </c>
      <c r="Z3681" t="b">
        <v>0</v>
      </c>
      <c r="AA3681" t="s">
        <v>159</v>
      </c>
      <c r="AB3681" t="s">
        <v>38</v>
      </c>
      <c r="AC3681" t="b">
        <v>0</v>
      </c>
      <c r="AD3681" t="b">
        <v>0</v>
      </c>
      <c r="AE3681" s="3">
        <v>5145</v>
      </c>
      <c r="AF3681" s="3">
        <v>0</v>
      </c>
    </row>
    <row r="3682" spans="1:32" x14ac:dyDescent="0.3">
      <c r="A3682" t="s">
        <v>3480</v>
      </c>
      <c r="B3682" t="b">
        <v>0</v>
      </c>
      <c r="D3682" t="b">
        <v>0</v>
      </c>
      <c r="E3682" s="1">
        <v>44320</v>
      </c>
      <c r="F3682" t="b">
        <v>1</v>
      </c>
      <c r="G3682" t="s">
        <v>40</v>
      </c>
      <c r="H3682" t="b">
        <v>0</v>
      </c>
      <c r="I3682" s="2">
        <v>44125.555127314816</v>
      </c>
      <c r="J3682" t="b">
        <v>0</v>
      </c>
      <c r="K3682" t="b">
        <v>0</v>
      </c>
      <c r="L3682" t="s">
        <v>250</v>
      </c>
      <c r="M3682">
        <v>2</v>
      </c>
      <c r="N3682">
        <v>2021</v>
      </c>
      <c r="O3682" t="s">
        <v>34</v>
      </c>
      <c r="P3682" t="s">
        <v>34</v>
      </c>
      <c r="Q3682" t="s">
        <v>35</v>
      </c>
      <c r="R3682" t="s">
        <v>40</v>
      </c>
      <c r="S3682" s="2">
        <v>44321.562210648146</v>
      </c>
      <c r="U3682" s="2">
        <v>44320.662881944445</v>
      </c>
      <c r="V3682" t="b">
        <v>0</v>
      </c>
      <c r="W3682" t="s">
        <v>121</v>
      </c>
      <c r="X3682" t="s">
        <v>3481</v>
      </c>
      <c r="Z3682" t="b">
        <v>0</v>
      </c>
      <c r="AA3682" t="s">
        <v>40</v>
      </c>
      <c r="AB3682" t="s">
        <v>38</v>
      </c>
      <c r="AC3682" t="b">
        <v>0</v>
      </c>
      <c r="AD3682" t="b">
        <v>0</v>
      </c>
      <c r="AE3682" s="3">
        <v>21330</v>
      </c>
      <c r="AF3682" s="3">
        <v>0</v>
      </c>
    </row>
    <row r="3683" spans="1:32" x14ac:dyDescent="0.3">
      <c r="A3683" t="s">
        <v>2928</v>
      </c>
      <c r="B3683" t="b">
        <v>0</v>
      </c>
      <c r="D3683" t="b">
        <v>0</v>
      </c>
      <c r="E3683" s="1">
        <v>44320</v>
      </c>
      <c r="F3683" t="b">
        <v>1</v>
      </c>
      <c r="G3683" t="s">
        <v>229</v>
      </c>
      <c r="H3683" t="b">
        <v>0</v>
      </c>
      <c r="I3683" s="2">
        <v>44259.865081018521</v>
      </c>
      <c r="J3683" t="b">
        <v>0</v>
      </c>
      <c r="K3683" t="b">
        <v>0</v>
      </c>
      <c r="L3683" t="s">
        <v>250</v>
      </c>
      <c r="M3683">
        <v>2</v>
      </c>
      <c r="N3683">
        <v>2021</v>
      </c>
      <c r="O3683" t="s">
        <v>34</v>
      </c>
      <c r="P3683" t="s">
        <v>34</v>
      </c>
      <c r="Q3683" t="s">
        <v>69</v>
      </c>
      <c r="R3683" t="s">
        <v>229</v>
      </c>
      <c r="S3683" s="2">
        <v>44320.861134259256</v>
      </c>
      <c r="U3683" s="2">
        <v>44320.861134259256</v>
      </c>
      <c r="V3683" t="b">
        <v>0</v>
      </c>
      <c r="W3683" t="s">
        <v>121</v>
      </c>
      <c r="X3683" t="s">
        <v>3498</v>
      </c>
      <c r="Z3683" t="b">
        <v>0</v>
      </c>
      <c r="AA3683" t="s">
        <v>229</v>
      </c>
      <c r="AB3683" t="s">
        <v>38</v>
      </c>
      <c r="AC3683" t="b">
        <v>0</v>
      </c>
      <c r="AD3683" t="b">
        <v>0</v>
      </c>
      <c r="AE3683" s="3">
        <v>70284.73</v>
      </c>
      <c r="AF3683" s="3">
        <v>0</v>
      </c>
    </row>
    <row r="3684" spans="1:32" x14ac:dyDescent="0.3">
      <c r="A3684" t="s">
        <v>173</v>
      </c>
      <c r="B3684" t="b">
        <v>0</v>
      </c>
      <c r="D3684" t="b">
        <v>0</v>
      </c>
      <c r="E3684" s="1">
        <v>44320</v>
      </c>
      <c r="F3684" t="b">
        <v>1</v>
      </c>
      <c r="G3684" t="s">
        <v>159</v>
      </c>
      <c r="H3684" t="b">
        <v>0</v>
      </c>
      <c r="I3684" s="2">
        <v>44298.755682870367</v>
      </c>
      <c r="J3684" t="b">
        <v>0</v>
      </c>
      <c r="K3684" t="b">
        <v>0</v>
      </c>
      <c r="L3684" t="s">
        <v>250</v>
      </c>
      <c r="M3684">
        <v>2</v>
      </c>
      <c r="N3684">
        <v>2021</v>
      </c>
      <c r="O3684" t="s">
        <v>5</v>
      </c>
      <c r="P3684" t="s">
        <v>5</v>
      </c>
      <c r="Q3684" t="s">
        <v>120</v>
      </c>
      <c r="R3684" t="s">
        <v>159</v>
      </c>
      <c r="S3684" s="2">
        <v>44323.49790509259</v>
      </c>
      <c r="U3684" s="2">
        <v>44323.497893518521</v>
      </c>
      <c r="V3684" t="b">
        <v>0</v>
      </c>
      <c r="W3684" t="s">
        <v>45</v>
      </c>
      <c r="X3684" t="s">
        <v>4662</v>
      </c>
      <c r="Z3684" t="b">
        <v>0</v>
      </c>
      <c r="AA3684" t="s">
        <v>159</v>
      </c>
      <c r="AB3684" t="s">
        <v>42</v>
      </c>
      <c r="AC3684" t="b">
        <v>0</v>
      </c>
      <c r="AD3684" t="b">
        <v>1</v>
      </c>
      <c r="AE3684" s="3">
        <v>8000</v>
      </c>
      <c r="AF3684" s="3">
        <v>8000</v>
      </c>
    </row>
    <row r="3685" spans="1:32" x14ac:dyDescent="0.3">
      <c r="A3685" t="s">
        <v>288</v>
      </c>
      <c r="B3685" t="b">
        <v>0</v>
      </c>
      <c r="D3685" t="b">
        <v>0</v>
      </c>
      <c r="E3685" s="1">
        <v>44320</v>
      </c>
      <c r="F3685" t="b">
        <v>1</v>
      </c>
      <c r="G3685" t="s">
        <v>159</v>
      </c>
      <c r="H3685" t="b">
        <v>0</v>
      </c>
      <c r="I3685" s="2">
        <v>44320.007303240738</v>
      </c>
      <c r="J3685" t="b">
        <v>0</v>
      </c>
      <c r="K3685" t="b">
        <v>0</v>
      </c>
      <c r="L3685" t="s">
        <v>250</v>
      </c>
      <c r="M3685">
        <v>2</v>
      </c>
      <c r="N3685">
        <v>2021</v>
      </c>
      <c r="O3685" t="s">
        <v>5</v>
      </c>
      <c r="P3685" t="s">
        <v>5</v>
      </c>
      <c r="Q3685" t="s">
        <v>110</v>
      </c>
      <c r="R3685" t="s">
        <v>159</v>
      </c>
      <c r="S3685" s="2">
        <v>44320.598761574074</v>
      </c>
      <c r="U3685" s="2">
        <v>44320.598761574074</v>
      </c>
      <c r="V3685" t="b">
        <v>0</v>
      </c>
      <c r="W3685" t="s">
        <v>141</v>
      </c>
      <c r="X3685" t="s">
        <v>4725</v>
      </c>
      <c r="Z3685" t="b">
        <v>0</v>
      </c>
      <c r="AA3685" t="s">
        <v>159</v>
      </c>
      <c r="AB3685" t="s">
        <v>42</v>
      </c>
      <c r="AC3685" t="b">
        <v>0</v>
      </c>
      <c r="AD3685" t="b">
        <v>1</v>
      </c>
      <c r="AE3685" s="3">
        <v>3450</v>
      </c>
      <c r="AF3685" s="3">
        <v>3450</v>
      </c>
    </row>
    <row r="3686" spans="1:32" x14ac:dyDescent="0.3">
      <c r="A3686" t="s">
        <v>613</v>
      </c>
      <c r="B3686" t="b">
        <v>0</v>
      </c>
      <c r="D3686" t="b">
        <v>0</v>
      </c>
      <c r="E3686" s="1">
        <v>44321</v>
      </c>
      <c r="F3686" t="b">
        <v>1</v>
      </c>
      <c r="G3686" t="s">
        <v>159</v>
      </c>
      <c r="H3686" t="b">
        <v>0</v>
      </c>
      <c r="I3686" s="2">
        <v>44320.518460648149</v>
      </c>
      <c r="J3686" t="b">
        <v>0</v>
      </c>
      <c r="K3686" t="b">
        <v>0</v>
      </c>
      <c r="L3686" t="s">
        <v>250</v>
      </c>
      <c r="M3686">
        <v>2</v>
      </c>
      <c r="N3686">
        <v>2021</v>
      </c>
      <c r="O3686" t="s">
        <v>5</v>
      </c>
      <c r="P3686" t="s">
        <v>5</v>
      </c>
      <c r="Q3686" t="s">
        <v>120</v>
      </c>
      <c r="R3686" t="s">
        <v>159</v>
      </c>
      <c r="S3686" s="2">
        <v>44321.669456018521</v>
      </c>
      <c r="U3686" s="2">
        <v>44321.669444444444</v>
      </c>
      <c r="V3686" t="b">
        <v>0</v>
      </c>
      <c r="W3686" t="s">
        <v>98</v>
      </c>
      <c r="X3686" t="s">
        <v>4726</v>
      </c>
      <c r="Z3686" t="b">
        <v>0</v>
      </c>
      <c r="AA3686" t="s">
        <v>159</v>
      </c>
      <c r="AB3686" t="s">
        <v>42</v>
      </c>
      <c r="AC3686" t="b">
        <v>0</v>
      </c>
      <c r="AD3686" t="b">
        <v>1</v>
      </c>
      <c r="AE3686" s="3">
        <v>725</v>
      </c>
      <c r="AF3686" s="3">
        <v>725</v>
      </c>
    </row>
    <row r="3687" spans="1:32" x14ac:dyDescent="0.3">
      <c r="A3687" t="s">
        <v>3905</v>
      </c>
      <c r="B3687" t="b">
        <v>0</v>
      </c>
      <c r="D3687" t="b">
        <v>0</v>
      </c>
      <c r="E3687" s="1">
        <v>44321</v>
      </c>
      <c r="F3687" t="b">
        <v>1</v>
      </c>
      <c r="G3687" t="s">
        <v>40</v>
      </c>
      <c r="H3687" t="b">
        <v>0</v>
      </c>
      <c r="I3687" s="2">
        <v>44321.845636574071</v>
      </c>
      <c r="J3687" t="b">
        <v>0</v>
      </c>
      <c r="K3687" t="b">
        <v>0</v>
      </c>
      <c r="L3687" t="s">
        <v>250</v>
      </c>
      <c r="M3687">
        <v>2</v>
      </c>
      <c r="N3687">
        <v>2021</v>
      </c>
      <c r="O3687" t="s">
        <v>5</v>
      </c>
      <c r="P3687" t="s">
        <v>5</v>
      </c>
      <c r="Q3687" t="s">
        <v>49</v>
      </c>
      <c r="R3687" t="s">
        <v>40</v>
      </c>
      <c r="S3687" s="2">
        <v>44321.850439814814</v>
      </c>
      <c r="U3687" s="2">
        <v>44321.850439814814</v>
      </c>
      <c r="V3687" t="b">
        <v>0</v>
      </c>
      <c r="W3687" t="s">
        <v>121</v>
      </c>
      <c r="X3687" t="s">
        <v>5096</v>
      </c>
      <c r="Z3687" t="b">
        <v>0</v>
      </c>
      <c r="AA3687" t="s">
        <v>1234</v>
      </c>
      <c r="AB3687" t="s">
        <v>42</v>
      </c>
      <c r="AC3687" t="b">
        <v>0</v>
      </c>
      <c r="AD3687" t="b">
        <v>1</v>
      </c>
      <c r="AE3687" s="3">
        <v>745</v>
      </c>
      <c r="AF3687" s="3">
        <v>745</v>
      </c>
    </row>
    <row r="3688" spans="1:32" x14ac:dyDescent="0.3">
      <c r="A3688" t="s">
        <v>272</v>
      </c>
      <c r="B3688" t="b">
        <v>0</v>
      </c>
      <c r="D3688" t="b">
        <v>0</v>
      </c>
      <c r="E3688" s="1">
        <v>44322</v>
      </c>
      <c r="F3688" t="b">
        <v>1</v>
      </c>
      <c r="G3688" t="s">
        <v>159</v>
      </c>
      <c r="H3688" t="b">
        <v>0</v>
      </c>
      <c r="I3688" s="2">
        <v>44126.606365740743</v>
      </c>
      <c r="J3688" t="b">
        <v>0</v>
      </c>
      <c r="K3688" t="b">
        <v>0</v>
      </c>
      <c r="L3688" t="s">
        <v>250</v>
      </c>
      <c r="M3688">
        <v>2</v>
      </c>
      <c r="N3688">
        <v>2021</v>
      </c>
      <c r="O3688" t="s">
        <v>34</v>
      </c>
      <c r="P3688" t="s">
        <v>34</v>
      </c>
      <c r="Q3688" t="s">
        <v>120</v>
      </c>
      <c r="R3688" t="s">
        <v>123</v>
      </c>
      <c r="S3688" s="2">
        <v>44322.712534722225</v>
      </c>
      <c r="U3688" s="2">
        <v>44322.712314814817</v>
      </c>
      <c r="V3688" t="b">
        <v>0</v>
      </c>
      <c r="W3688" t="s">
        <v>37</v>
      </c>
      <c r="X3688" t="s">
        <v>3021</v>
      </c>
      <c r="Z3688" t="b">
        <v>0</v>
      </c>
      <c r="AA3688" t="s">
        <v>123</v>
      </c>
      <c r="AB3688" t="s">
        <v>38</v>
      </c>
      <c r="AC3688" t="b">
        <v>0</v>
      </c>
      <c r="AD3688" t="b">
        <v>0</v>
      </c>
      <c r="AE3688" s="3">
        <v>140000</v>
      </c>
      <c r="AF3688" s="3">
        <v>0</v>
      </c>
    </row>
    <row r="3689" spans="1:32" x14ac:dyDescent="0.3">
      <c r="A3689" t="s">
        <v>1203</v>
      </c>
      <c r="B3689" t="b">
        <v>0</v>
      </c>
      <c r="D3689" t="b">
        <v>0</v>
      </c>
      <c r="E3689" s="1">
        <v>44322</v>
      </c>
      <c r="F3689" t="b">
        <v>1</v>
      </c>
      <c r="G3689" t="s">
        <v>159</v>
      </c>
      <c r="H3689" t="b">
        <v>0</v>
      </c>
      <c r="I3689" s="2">
        <v>44237.585601851853</v>
      </c>
      <c r="J3689" t="b">
        <v>0</v>
      </c>
      <c r="K3689" t="b">
        <v>0</v>
      </c>
      <c r="L3689" t="s">
        <v>250</v>
      </c>
      <c r="M3689">
        <v>2</v>
      </c>
      <c r="N3689">
        <v>2021</v>
      </c>
      <c r="O3689" t="s">
        <v>34</v>
      </c>
      <c r="P3689" t="s">
        <v>34</v>
      </c>
      <c r="Q3689" t="s">
        <v>120</v>
      </c>
      <c r="R3689" t="s">
        <v>159</v>
      </c>
      <c r="S3689" s="2">
        <v>44322.771886574075</v>
      </c>
      <c r="U3689" s="2">
        <v>44322.771886574075</v>
      </c>
      <c r="V3689" t="b">
        <v>0</v>
      </c>
      <c r="W3689" t="s">
        <v>141</v>
      </c>
      <c r="X3689" t="s">
        <v>3084</v>
      </c>
      <c r="Z3689" t="b">
        <v>0</v>
      </c>
      <c r="AA3689" t="s">
        <v>159</v>
      </c>
      <c r="AB3689" t="s">
        <v>38</v>
      </c>
      <c r="AC3689" t="b">
        <v>0</v>
      </c>
      <c r="AD3689" t="b">
        <v>0</v>
      </c>
      <c r="AE3689" s="3">
        <v>23983.75</v>
      </c>
      <c r="AF3689" s="3">
        <v>0</v>
      </c>
    </row>
    <row r="3690" spans="1:32" x14ac:dyDescent="0.3">
      <c r="A3690" t="s">
        <v>1352</v>
      </c>
      <c r="B3690" t="b">
        <v>0</v>
      </c>
      <c r="D3690" t="b">
        <v>0</v>
      </c>
      <c r="E3690" s="1">
        <v>44322</v>
      </c>
      <c r="F3690" t="b">
        <v>1</v>
      </c>
      <c r="G3690" t="s">
        <v>109</v>
      </c>
      <c r="H3690" t="b">
        <v>0</v>
      </c>
      <c r="I3690" s="2">
        <v>43844.356203703705</v>
      </c>
      <c r="J3690" t="b">
        <v>0</v>
      </c>
      <c r="K3690" t="b">
        <v>0</v>
      </c>
      <c r="L3690" t="s">
        <v>250</v>
      </c>
      <c r="M3690">
        <v>2</v>
      </c>
      <c r="N3690">
        <v>2021</v>
      </c>
      <c r="O3690" t="s">
        <v>34</v>
      </c>
      <c r="P3690" t="s">
        <v>34</v>
      </c>
      <c r="Q3690" t="s">
        <v>110</v>
      </c>
      <c r="R3690" t="s">
        <v>109</v>
      </c>
      <c r="S3690" s="2">
        <v>44322.560219907406</v>
      </c>
      <c r="U3690" s="2">
        <v>44322.560219907406</v>
      </c>
      <c r="V3690" t="b">
        <v>0</v>
      </c>
      <c r="W3690" t="s">
        <v>83</v>
      </c>
      <c r="X3690" t="s">
        <v>4457</v>
      </c>
      <c r="Z3690" t="b">
        <v>0</v>
      </c>
      <c r="AA3690" t="s">
        <v>109</v>
      </c>
      <c r="AB3690" t="s">
        <v>38</v>
      </c>
      <c r="AC3690" t="b">
        <v>1</v>
      </c>
      <c r="AD3690" t="b">
        <v>0</v>
      </c>
      <c r="AE3690" s="3">
        <v>26950</v>
      </c>
      <c r="AF3690" s="3">
        <v>0</v>
      </c>
    </row>
    <row r="3691" spans="1:32" x14ac:dyDescent="0.3">
      <c r="A3691" t="s">
        <v>488</v>
      </c>
      <c r="B3691" t="b">
        <v>0</v>
      </c>
      <c r="D3691" t="b">
        <v>0</v>
      </c>
      <c r="E3691" s="1">
        <v>44322</v>
      </c>
      <c r="F3691" t="b">
        <v>1</v>
      </c>
      <c r="G3691" t="s">
        <v>159</v>
      </c>
      <c r="H3691" t="b">
        <v>0</v>
      </c>
      <c r="I3691" s="2">
        <v>44270.643229166664</v>
      </c>
      <c r="J3691" t="b">
        <v>0</v>
      </c>
      <c r="K3691" t="b">
        <v>0</v>
      </c>
      <c r="L3691" t="s">
        <v>250</v>
      </c>
      <c r="M3691">
        <v>2</v>
      </c>
      <c r="N3691">
        <v>2021</v>
      </c>
      <c r="O3691" t="s">
        <v>5</v>
      </c>
      <c r="P3691" t="s">
        <v>5</v>
      </c>
      <c r="Q3691" t="s">
        <v>120</v>
      </c>
      <c r="R3691" t="s">
        <v>159</v>
      </c>
      <c r="S3691" s="2">
        <v>44322.56590277778</v>
      </c>
      <c r="U3691" s="2">
        <v>44322.565891203703</v>
      </c>
      <c r="V3691" t="b">
        <v>0</v>
      </c>
      <c r="W3691" t="s">
        <v>121</v>
      </c>
      <c r="X3691" t="s">
        <v>4671</v>
      </c>
      <c r="Z3691" t="b">
        <v>0</v>
      </c>
      <c r="AA3691" t="s">
        <v>159</v>
      </c>
      <c r="AB3691" t="s">
        <v>42</v>
      </c>
      <c r="AC3691" t="b">
        <v>0</v>
      </c>
      <c r="AD3691" t="b">
        <v>1</v>
      </c>
      <c r="AE3691" s="3">
        <v>20160</v>
      </c>
      <c r="AF3691" s="3">
        <v>20160</v>
      </c>
    </row>
    <row r="3692" spans="1:32" x14ac:dyDescent="0.3">
      <c r="A3692" t="s">
        <v>1383</v>
      </c>
      <c r="B3692" t="b">
        <v>0</v>
      </c>
      <c r="D3692" t="b">
        <v>0</v>
      </c>
      <c r="E3692" s="1">
        <v>44323</v>
      </c>
      <c r="F3692" t="b">
        <v>1</v>
      </c>
      <c r="G3692" t="s">
        <v>159</v>
      </c>
      <c r="H3692" t="b">
        <v>0</v>
      </c>
      <c r="I3692" s="2">
        <v>44316.765069444446</v>
      </c>
      <c r="J3692" t="b">
        <v>0</v>
      </c>
      <c r="K3692" t="b">
        <v>0</v>
      </c>
      <c r="L3692" t="s">
        <v>250</v>
      </c>
      <c r="M3692">
        <v>2</v>
      </c>
      <c r="N3692">
        <v>2021</v>
      </c>
      <c r="O3692" t="s">
        <v>34</v>
      </c>
      <c r="P3692" t="s">
        <v>34</v>
      </c>
      <c r="Q3692" t="s">
        <v>120</v>
      </c>
      <c r="R3692" t="s">
        <v>159</v>
      </c>
      <c r="S3692" s="2">
        <v>44323.545439814814</v>
      </c>
      <c r="U3692" s="2">
        <v>44323.545428240737</v>
      </c>
      <c r="V3692" t="b">
        <v>0</v>
      </c>
      <c r="W3692" t="s">
        <v>45</v>
      </c>
      <c r="X3692" t="s">
        <v>3040</v>
      </c>
      <c r="Z3692" t="b">
        <v>0</v>
      </c>
      <c r="AA3692" t="s">
        <v>159</v>
      </c>
      <c r="AB3692" t="s">
        <v>38</v>
      </c>
      <c r="AC3692" t="b">
        <v>0</v>
      </c>
      <c r="AD3692" t="b">
        <v>0</v>
      </c>
      <c r="AE3692" s="3">
        <v>3795</v>
      </c>
      <c r="AF3692" s="3">
        <v>0</v>
      </c>
    </row>
    <row r="3693" spans="1:32" x14ac:dyDescent="0.3">
      <c r="A3693" t="s">
        <v>3425</v>
      </c>
      <c r="B3693" t="b">
        <v>0</v>
      </c>
      <c r="D3693" t="b">
        <v>0</v>
      </c>
      <c r="E3693" s="1">
        <v>44323</v>
      </c>
      <c r="F3693" t="b">
        <v>1</v>
      </c>
      <c r="G3693" t="s">
        <v>51</v>
      </c>
      <c r="H3693" t="b">
        <v>0</v>
      </c>
      <c r="I3693" s="2">
        <v>43811.116319444445</v>
      </c>
      <c r="J3693" t="b">
        <v>0</v>
      </c>
      <c r="K3693" t="b">
        <v>0</v>
      </c>
      <c r="L3693" t="s">
        <v>250</v>
      </c>
      <c r="M3693">
        <v>2</v>
      </c>
      <c r="N3693">
        <v>2021</v>
      </c>
      <c r="O3693" t="s">
        <v>34</v>
      </c>
      <c r="P3693" t="s">
        <v>34</v>
      </c>
      <c r="Q3693" t="s">
        <v>49</v>
      </c>
      <c r="R3693" t="s">
        <v>1234</v>
      </c>
      <c r="S3693" s="2">
        <v>44361.695590277777</v>
      </c>
      <c r="U3693" s="2">
        <v>44323.639305555553</v>
      </c>
      <c r="V3693" t="b">
        <v>0</v>
      </c>
      <c r="W3693" t="s">
        <v>121</v>
      </c>
      <c r="X3693" t="s">
        <v>3426</v>
      </c>
      <c r="Z3693" t="b">
        <v>0</v>
      </c>
      <c r="AA3693" t="s">
        <v>1234</v>
      </c>
      <c r="AB3693" t="s">
        <v>38</v>
      </c>
      <c r="AC3693" t="b">
        <v>0</v>
      </c>
      <c r="AD3693" t="b">
        <v>0</v>
      </c>
      <c r="AE3693" s="3">
        <v>248686.5</v>
      </c>
      <c r="AF3693" s="3">
        <v>0</v>
      </c>
    </row>
    <row r="3694" spans="1:32" x14ac:dyDescent="0.3">
      <c r="A3694" t="s">
        <v>461</v>
      </c>
      <c r="B3694" t="b">
        <v>0</v>
      </c>
      <c r="D3694" t="b">
        <v>0</v>
      </c>
      <c r="E3694" s="1">
        <v>44323</v>
      </c>
      <c r="F3694" t="b">
        <v>1</v>
      </c>
      <c r="G3694" t="s">
        <v>40</v>
      </c>
      <c r="H3694" t="b">
        <v>0</v>
      </c>
      <c r="I3694" s="2">
        <v>44323.568240740744</v>
      </c>
      <c r="J3694" t="b">
        <v>0</v>
      </c>
      <c r="K3694" t="b">
        <v>0</v>
      </c>
      <c r="L3694" t="s">
        <v>250</v>
      </c>
      <c r="M3694">
        <v>2</v>
      </c>
      <c r="N3694">
        <v>2021</v>
      </c>
      <c r="O3694" t="s">
        <v>5</v>
      </c>
      <c r="P3694" t="s">
        <v>5</v>
      </c>
      <c r="Q3694" t="s">
        <v>49</v>
      </c>
      <c r="R3694" t="s">
        <v>40</v>
      </c>
      <c r="S3694" s="2">
        <v>44323.572581018518</v>
      </c>
      <c r="U3694" s="2">
        <v>44323.572581018518</v>
      </c>
      <c r="V3694" t="b">
        <v>0</v>
      </c>
      <c r="W3694" t="s">
        <v>121</v>
      </c>
      <c r="X3694" t="s">
        <v>5097</v>
      </c>
      <c r="Z3694" t="b">
        <v>0</v>
      </c>
      <c r="AA3694" t="s">
        <v>194</v>
      </c>
      <c r="AB3694" t="s">
        <v>42</v>
      </c>
      <c r="AC3694" t="b">
        <v>0</v>
      </c>
      <c r="AD3694" t="b">
        <v>1</v>
      </c>
      <c r="AE3694" s="3">
        <v>636.79999999999995</v>
      </c>
      <c r="AF3694" s="3">
        <v>636.79999999999995</v>
      </c>
    </row>
    <row r="3695" spans="1:32" x14ac:dyDescent="0.3">
      <c r="A3695" t="s">
        <v>5375</v>
      </c>
      <c r="B3695" t="b">
        <v>0</v>
      </c>
      <c r="D3695" t="b">
        <v>0</v>
      </c>
      <c r="E3695" s="1">
        <v>44323</v>
      </c>
      <c r="F3695" t="b">
        <v>1</v>
      </c>
      <c r="G3695" t="s">
        <v>40</v>
      </c>
      <c r="H3695" t="b">
        <v>0</v>
      </c>
      <c r="I3695" s="2">
        <v>44270.648865740739</v>
      </c>
      <c r="J3695" t="b">
        <v>0</v>
      </c>
      <c r="K3695" t="b">
        <v>0</v>
      </c>
      <c r="L3695" t="s">
        <v>250</v>
      </c>
      <c r="M3695">
        <v>2</v>
      </c>
      <c r="N3695">
        <v>2021</v>
      </c>
      <c r="O3695" t="s">
        <v>5</v>
      </c>
      <c r="P3695" t="s">
        <v>5</v>
      </c>
      <c r="Q3695" t="s">
        <v>69</v>
      </c>
      <c r="R3695" t="s">
        <v>40</v>
      </c>
      <c r="S3695" s="2">
        <v>44328.533796296295</v>
      </c>
      <c r="U3695" s="2">
        <v>44323.732476851852</v>
      </c>
      <c r="V3695" t="b">
        <v>0</v>
      </c>
      <c r="W3695" t="s">
        <v>83</v>
      </c>
      <c r="X3695" t="s">
        <v>5722</v>
      </c>
      <c r="Z3695" t="b">
        <v>1</v>
      </c>
      <c r="AA3695" t="s">
        <v>40</v>
      </c>
      <c r="AB3695" t="s">
        <v>42</v>
      </c>
      <c r="AC3695" t="b">
        <v>0</v>
      </c>
      <c r="AD3695" t="b">
        <v>1</v>
      </c>
      <c r="AE3695" s="3">
        <v>6500</v>
      </c>
      <c r="AF3695" s="3">
        <v>6500</v>
      </c>
    </row>
    <row r="3696" spans="1:32" x14ac:dyDescent="0.3">
      <c r="A3696" t="s">
        <v>3045</v>
      </c>
      <c r="B3696" t="b">
        <v>0</v>
      </c>
      <c r="D3696" t="b">
        <v>0</v>
      </c>
      <c r="E3696" s="1">
        <v>44326</v>
      </c>
      <c r="F3696" t="b">
        <v>1</v>
      </c>
      <c r="G3696" t="s">
        <v>159</v>
      </c>
      <c r="H3696" t="b">
        <v>0</v>
      </c>
      <c r="I3696" s="2">
        <v>44321.649918981479</v>
      </c>
      <c r="J3696" t="b">
        <v>0</v>
      </c>
      <c r="K3696" t="b">
        <v>0</v>
      </c>
      <c r="L3696" t="s">
        <v>250</v>
      </c>
      <c r="M3696">
        <v>2</v>
      </c>
      <c r="N3696">
        <v>2021</v>
      </c>
      <c r="O3696" t="s">
        <v>34</v>
      </c>
      <c r="P3696" t="s">
        <v>34</v>
      </c>
      <c r="Q3696" t="s">
        <v>110</v>
      </c>
      <c r="R3696" t="s">
        <v>159</v>
      </c>
      <c r="S3696" s="2">
        <v>44326.672210648147</v>
      </c>
      <c r="U3696" s="2">
        <v>44326.672199074077</v>
      </c>
      <c r="V3696" t="b">
        <v>0</v>
      </c>
      <c r="W3696" t="s">
        <v>98</v>
      </c>
      <c r="X3696" t="s">
        <v>3046</v>
      </c>
      <c r="Z3696" t="b">
        <v>0</v>
      </c>
      <c r="AA3696" t="s">
        <v>159</v>
      </c>
      <c r="AB3696" t="s">
        <v>38</v>
      </c>
      <c r="AC3696" t="b">
        <v>0</v>
      </c>
      <c r="AD3696" t="b">
        <v>0</v>
      </c>
      <c r="AE3696" s="3">
        <v>8950</v>
      </c>
      <c r="AF3696" s="3">
        <v>0</v>
      </c>
    </row>
    <row r="3697" spans="1:32" x14ac:dyDescent="0.3">
      <c r="A3697" t="s">
        <v>3492</v>
      </c>
      <c r="B3697" t="b">
        <v>0</v>
      </c>
      <c r="D3697" t="b">
        <v>0</v>
      </c>
      <c r="E3697" s="1">
        <v>44326</v>
      </c>
      <c r="F3697" t="b">
        <v>1</v>
      </c>
      <c r="G3697" t="s">
        <v>1234</v>
      </c>
      <c r="H3697" t="b">
        <v>0</v>
      </c>
      <c r="I3697" s="2">
        <v>44187.889305555553</v>
      </c>
      <c r="J3697" t="b">
        <v>0</v>
      </c>
      <c r="K3697" t="b">
        <v>0</v>
      </c>
      <c r="L3697" t="s">
        <v>250</v>
      </c>
      <c r="M3697">
        <v>2</v>
      </c>
      <c r="N3697">
        <v>2021</v>
      </c>
      <c r="O3697" t="s">
        <v>34</v>
      </c>
      <c r="P3697" t="s">
        <v>34</v>
      </c>
      <c r="Q3697" t="s">
        <v>49</v>
      </c>
      <c r="R3697" t="s">
        <v>1234</v>
      </c>
      <c r="S3697" s="2">
        <v>44361.652453703704</v>
      </c>
      <c r="U3697" s="2">
        <v>44326.437905092593</v>
      </c>
      <c r="V3697" t="b">
        <v>0</v>
      </c>
      <c r="W3697" t="s">
        <v>121</v>
      </c>
      <c r="X3697" t="s">
        <v>3493</v>
      </c>
      <c r="Z3697" t="b">
        <v>0</v>
      </c>
      <c r="AA3697" t="s">
        <v>1234</v>
      </c>
      <c r="AB3697" t="s">
        <v>38</v>
      </c>
      <c r="AC3697" t="b">
        <v>0</v>
      </c>
      <c r="AD3697" t="b">
        <v>0</v>
      </c>
      <c r="AE3697" s="3">
        <v>48899.25</v>
      </c>
      <c r="AF3697" s="3">
        <v>0</v>
      </c>
    </row>
    <row r="3698" spans="1:32" x14ac:dyDescent="0.3">
      <c r="A3698" t="s">
        <v>3556</v>
      </c>
      <c r="B3698" t="b">
        <v>0</v>
      </c>
      <c r="D3698" t="b">
        <v>0</v>
      </c>
      <c r="E3698" s="1">
        <v>44326</v>
      </c>
      <c r="F3698" t="b">
        <v>1</v>
      </c>
      <c r="G3698" t="s">
        <v>1234</v>
      </c>
      <c r="H3698" t="b">
        <v>0</v>
      </c>
      <c r="I3698" s="2">
        <v>43936.882986111108</v>
      </c>
      <c r="J3698" t="b">
        <v>0</v>
      </c>
      <c r="K3698" t="b">
        <v>0</v>
      </c>
      <c r="L3698" t="s">
        <v>250</v>
      </c>
      <c r="M3698">
        <v>2</v>
      </c>
      <c r="N3698">
        <v>2021</v>
      </c>
      <c r="O3698" t="s">
        <v>34</v>
      </c>
      <c r="P3698" t="s">
        <v>34</v>
      </c>
      <c r="Q3698" t="s">
        <v>49</v>
      </c>
      <c r="R3698" t="s">
        <v>1234</v>
      </c>
      <c r="S3698" s="2">
        <v>44361.661516203705</v>
      </c>
      <c r="U3698" s="2">
        <v>44326.432534722226</v>
      </c>
      <c r="V3698" t="b">
        <v>0</v>
      </c>
      <c r="W3698" t="s">
        <v>121</v>
      </c>
      <c r="X3698" t="s">
        <v>3557</v>
      </c>
      <c r="Z3698" t="b">
        <v>0</v>
      </c>
      <c r="AA3698" t="s">
        <v>1234</v>
      </c>
      <c r="AB3698" t="s">
        <v>38</v>
      </c>
      <c r="AC3698" t="b">
        <v>0</v>
      </c>
      <c r="AD3698" t="b">
        <v>0</v>
      </c>
      <c r="AE3698" s="3">
        <v>266500</v>
      </c>
      <c r="AF3698" s="3">
        <v>0</v>
      </c>
    </row>
    <row r="3699" spans="1:32" x14ac:dyDescent="0.3">
      <c r="A3699" t="s">
        <v>3569</v>
      </c>
      <c r="B3699" t="b">
        <v>0</v>
      </c>
      <c r="D3699" t="b">
        <v>0</v>
      </c>
      <c r="E3699" s="1">
        <v>44326</v>
      </c>
      <c r="F3699" t="b">
        <v>1</v>
      </c>
      <c r="G3699" t="s">
        <v>40</v>
      </c>
      <c r="H3699" t="b">
        <v>0</v>
      </c>
      <c r="I3699" s="2">
        <v>43542.549780092595</v>
      </c>
      <c r="J3699" t="b">
        <v>0</v>
      </c>
      <c r="K3699" t="b">
        <v>0</v>
      </c>
      <c r="L3699" t="s">
        <v>250</v>
      </c>
      <c r="M3699">
        <v>2</v>
      </c>
      <c r="N3699">
        <v>2021</v>
      </c>
      <c r="O3699" t="s">
        <v>34</v>
      </c>
      <c r="P3699" t="s">
        <v>34</v>
      </c>
      <c r="Q3699" t="s">
        <v>49</v>
      </c>
      <c r="R3699" t="s">
        <v>1234</v>
      </c>
      <c r="S3699" s="2">
        <v>44361.64707175926</v>
      </c>
      <c r="U3699" s="2">
        <v>44326.748090277775</v>
      </c>
      <c r="V3699" t="b">
        <v>0</v>
      </c>
      <c r="W3699" t="s">
        <v>121</v>
      </c>
      <c r="X3699" t="s">
        <v>3570</v>
      </c>
      <c r="Y3699" t="s">
        <v>1253</v>
      </c>
      <c r="Z3699" t="b">
        <v>0</v>
      </c>
      <c r="AA3699" t="s">
        <v>1234</v>
      </c>
      <c r="AB3699" t="s">
        <v>38</v>
      </c>
      <c r="AC3699" t="b">
        <v>0</v>
      </c>
      <c r="AD3699" t="b">
        <v>0</v>
      </c>
      <c r="AE3699" s="3">
        <v>56548.5</v>
      </c>
      <c r="AF3699" s="3">
        <v>0</v>
      </c>
    </row>
    <row r="3700" spans="1:32" x14ac:dyDescent="0.3">
      <c r="A3700" t="s">
        <v>4109</v>
      </c>
      <c r="B3700" t="b">
        <v>0</v>
      </c>
      <c r="D3700" t="b">
        <v>0</v>
      </c>
      <c r="E3700" s="1">
        <v>44326</v>
      </c>
      <c r="F3700" t="b">
        <v>1</v>
      </c>
      <c r="G3700" t="s">
        <v>159</v>
      </c>
      <c r="H3700" t="b">
        <v>1</v>
      </c>
      <c r="I3700" s="2">
        <v>43448.711458333331</v>
      </c>
      <c r="J3700" t="b">
        <v>0</v>
      </c>
      <c r="K3700" t="b">
        <v>0</v>
      </c>
      <c r="L3700" t="s">
        <v>250</v>
      </c>
      <c r="M3700">
        <v>2</v>
      </c>
      <c r="N3700">
        <v>2021</v>
      </c>
      <c r="O3700" t="s">
        <v>34</v>
      </c>
      <c r="P3700" t="s">
        <v>34</v>
      </c>
      <c r="Q3700" t="s">
        <v>120</v>
      </c>
      <c r="R3700" t="s">
        <v>123</v>
      </c>
      <c r="S3700" s="2">
        <v>44326.737129629626</v>
      </c>
      <c r="U3700" s="2">
        <v>44326.735949074071</v>
      </c>
      <c r="V3700" t="b">
        <v>0</v>
      </c>
      <c r="W3700" t="s">
        <v>37</v>
      </c>
      <c r="X3700" t="s">
        <v>4110</v>
      </c>
      <c r="Z3700" t="b">
        <v>0</v>
      </c>
      <c r="AA3700" t="s">
        <v>123</v>
      </c>
      <c r="AB3700" t="s">
        <v>38</v>
      </c>
      <c r="AC3700" t="b">
        <v>0</v>
      </c>
      <c r="AD3700" t="b">
        <v>0</v>
      </c>
      <c r="AE3700" s="3">
        <v>20000</v>
      </c>
      <c r="AF3700" s="3">
        <v>0</v>
      </c>
    </row>
    <row r="3701" spans="1:32" x14ac:dyDescent="0.3">
      <c r="A3701" t="s">
        <v>4291</v>
      </c>
      <c r="B3701" t="b">
        <v>0</v>
      </c>
      <c r="D3701" t="b">
        <v>0</v>
      </c>
      <c r="E3701" s="1">
        <v>44326</v>
      </c>
      <c r="F3701" t="b">
        <v>1</v>
      </c>
      <c r="G3701" t="s">
        <v>40</v>
      </c>
      <c r="H3701" t="b">
        <v>1</v>
      </c>
      <c r="I3701" s="2">
        <v>43917.546689814815</v>
      </c>
      <c r="J3701" t="b">
        <v>0</v>
      </c>
      <c r="K3701" t="b">
        <v>0</v>
      </c>
      <c r="L3701" t="s">
        <v>250</v>
      </c>
      <c r="M3701">
        <v>2</v>
      </c>
      <c r="N3701">
        <v>2021</v>
      </c>
      <c r="O3701" t="s">
        <v>34</v>
      </c>
      <c r="P3701" t="s">
        <v>34</v>
      </c>
      <c r="Q3701" t="s">
        <v>53</v>
      </c>
      <c r="R3701" t="s">
        <v>1234</v>
      </c>
      <c r="S3701" s="2">
        <v>44326.426111111112</v>
      </c>
      <c r="U3701" s="2">
        <v>44326.426111111112</v>
      </c>
      <c r="V3701" t="b">
        <v>0</v>
      </c>
      <c r="W3701" t="s">
        <v>37</v>
      </c>
      <c r="X3701" t="s">
        <v>4292</v>
      </c>
      <c r="Z3701" t="b">
        <v>0</v>
      </c>
      <c r="AA3701" t="s">
        <v>1234</v>
      </c>
      <c r="AB3701" t="s">
        <v>38</v>
      </c>
      <c r="AC3701" t="b">
        <v>0</v>
      </c>
      <c r="AD3701" t="b">
        <v>0</v>
      </c>
      <c r="AE3701" s="3">
        <v>65636</v>
      </c>
      <c r="AF3701" s="3">
        <v>0</v>
      </c>
    </row>
    <row r="3702" spans="1:32" x14ac:dyDescent="0.3">
      <c r="A3702" t="s">
        <v>4322</v>
      </c>
      <c r="B3702" t="b">
        <v>0</v>
      </c>
      <c r="D3702" t="b">
        <v>0</v>
      </c>
      <c r="E3702" s="1">
        <v>44326</v>
      </c>
      <c r="F3702" t="b">
        <v>1</v>
      </c>
      <c r="G3702" t="s">
        <v>40</v>
      </c>
      <c r="H3702" t="b">
        <v>1</v>
      </c>
      <c r="I3702" s="2">
        <v>43769.865636574075</v>
      </c>
      <c r="J3702" t="b">
        <v>0</v>
      </c>
      <c r="K3702" t="b">
        <v>0</v>
      </c>
      <c r="L3702" t="s">
        <v>250</v>
      </c>
      <c r="M3702">
        <v>2</v>
      </c>
      <c r="N3702">
        <v>2021</v>
      </c>
      <c r="O3702" t="s">
        <v>34</v>
      </c>
      <c r="P3702" t="s">
        <v>34</v>
      </c>
      <c r="Q3702" t="s">
        <v>49</v>
      </c>
      <c r="R3702" t="s">
        <v>1234</v>
      </c>
      <c r="S3702" s="2">
        <v>44361.648101851853</v>
      </c>
      <c r="U3702" s="2">
        <v>44326.746712962966</v>
      </c>
      <c r="V3702" t="b">
        <v>0</v>
      </c>
      <c r="W3702" t="s">
        <v>121</v>
      </c>
      <c r="X3702" t="s">
        <v>4323</v>
      </c>
      <c r="Z3702" t="b">
        <v>0</v>
      </c>
      <c r="AA3702" t="s">
        <v>1234</v>
      </c>
      <c r="AB3702" t="s">
        <v>38</v>
      </c>
      <c r="AC3702" t="b">
        <v>0</v>
      </c>
      <c r="AD3702" t="b">
        <v>0</v>
      </c>
      <c r="AE3702" s="3">
        <v>63639.199999999997</v>
      </c>
      <c r="AF3702" s="3">
        <v>0</v>
      </c>
    </row>
    <row r="3703" spans="1:32" x14ac:dyDescent="0.3">
      <c r="A3703" t="s">
        <v>613</v>
      </c>
      <c r="B3703" t="b">
        <v>0</v>
      </c>
      <c r="D3703" t="b">
        <v>0</v>
      </c>
      <c r="E3703" s="1">
        <v>44326</v>
      </c>
      <c r="F3703" t="b">
        <v>1</v>
      </c>
      <c r="G3703" t="s">
        <v>159</v>
      </c>
      <c r="H3703" t="b">
        <v>0</v>
      </c>
      <c r="I3703" s="2">
        <v>44326.530393518522</v>
      </c>
      <c r="J3703" t="b">
        <v>0</v>
      </c>
      <c r="K3703" t="b">
        <v>0</v>
      </c>
      <c r="L3703" t="s">
        <v>250</v>
      </c>
      <c r="M3703">
        <v>2</v>
      </c>
      <c r="N3703">
        <v>2021</v>
      </c>
      <c r="O3703" t="s">
        <v>5</v>
      </c>
      <c r="P3703" t="s">
        <v>5</v>
      </c>
      <c r="Q3703" t="s">
        <v>120</v>
      </c>
      <c r="R3703" t="s">
        <v>159</v>
      </c>
      <c r="S3703" s="2">
        <v>44326.642650462964</v>
      </c>
      <c r="U3703" s="2">
        <v>44326.642638888887</v>
      </c>
      <c r="V3703" t="b">
        <v>0</v>
      </c>
      <c r="W3703" t="s">
        <v>37</v>
      </c>
      <c r="X3703" t="s">
        <v>4727</v>
      </c>
      <c r="Z3703" t="b">
        <v>0</v>
      </c>
      <c r="AA3703" t="s">
        <v>159</v>
      </c>
      <c r="AB3703" t="s">
        <v>42</v>
      </c>
      <c r="AC3703" t="b">
        <v>0</v>
      </c>
      <c r="AD3703" t="b">
        <v>1</v>
      </c>
      <c r="AE3703" s="3">
        <v>3450</v>
      </c>
      <c r="AF3703" s="3">
        <v>3450</v>
      </c>
    </row>
    <row r="3704" spans="1:32" x14ac:dyDescent="0.3">
      <c r="A3704" t="s">
        <v>2885</v>
      </c>
      <c r="B3704" t="b">
        <v>0</v>
      </c>
      <c r="D3704" t="b">
        <v>0</v>
      </c>
      <c r="E3704" s="1">
        <v>44327</v>
      </c>
      <c r="F3704" t="b">
        <v>1</v>
      </c>
      <c r="G3704" t="s">
        <v>1610</v>
      </c>
      <c r="H3704" t="b">
        <v>0</v>
      </c>
      <c r="I3704" s="2">
        <v>44216.135000000002</v>
      </c>
      <c r="J3704" t="b">
        <v>0</v>
      </c>
      <c r="K3704" t="b">
        <v>0</v>
      </c>
      <c r="L3704" t="s">
        <v>250</v>
      </c>
      <c r="M3704">
        <v>2</v>
      </c>
      <c r="N3704">
        <v>2021</v>
      </c>
      <c r="O3704" t="s">
        <v>34</v>
      </c>
      <c r="P3704" t="s">
        <v>34</v>
      </c>
      <c r="Q3704" t="s">
        <v>64</v>
      </c>
      <c r="R3704" t="s">
        <v>1256</v>
      </c>
      <c r="S3704" s="2">
        <v>44327.765266203707</v>
      </c>
      <c r="U3704" s="2">
        <v>44327.76525462963</v>
      </c>
      <c r="V3704" t="b">
        <v>0</v>
      </c>
      <c r="W3704" t="s">
        <v>121</v>
      </c>
      <c r="X3704" t="s">
        <v>2886</v>
      </c>
      <c r="Z3704" t="b">
        <v>0</v>
      </c>
      <c r="AA3704" t="s">
        <v>1610</v>
      </c>
      <c r="AB3704" t="s">
        <v>38</v>
      </c>
      <c r="AC3704" t="b">
        <v>0</v>
      </c>
      <c r="AD3704" t="b">
        <v>0</v>
      </c>
      <c r="AE3704" s="3">
        <v>0</v>
      </c>
      <c r="AF3704" s="3">
        <v>0</v>
      </c>
    </row>
    <row r="3705" spans="1:32" x14ac:dyDescent="0.3">
      <c r="A3705" t="s">
        <v>365</v>
      </c>
      <c r="B3705" t="b">
        <v>0</v>
      </c>
      <c r="D3705" t="b">
        <v>0</v>
      </c>
      <c r="E3705" s="1">
        <v>44327</v>
      </c>
      <c r="F3705" t="b">
        <v>1</v>
      </c>
      <c r="G3705" t="s">
        <v>159</v>
      </c>
      <c r="H3705" t="b">
        <v>0</v>
      </c>
      <c r="I3705" s="2">
        <v>44322.591435185182</v>
      </c>
      <c r="J3705" t="b">
        <v>0</v>
      </c>
      <c r="K3705" t="b">
        <v>0</v>
      </c>
      <c r="L3705" t="s">
        <v>250</v>
      </c>
      <c r="M3705">
        <v>2</v>
      </c>
      <c r="N3705">
        <v>2021</v>
      </c>
      <c r="O3705" t="s">
        <v>5</v>
      </c>
      <c r="P3705" t="s">
        <v>5</v>
      </c>
      <c r="Q3705" t="s">
        <v>120</v>
      </c>
      <c r="R3705" t="s">
        <v>159</v>
      </c>
      <c r="S3705" s="2">
        <v>44327.73228009259</v>
      </c>
      <c r="U3705" s="2">
        <v>44327.73228009259</v>
      </c>
      <c r="V3705" t="b">
        <v>0</v>
      </c>
      <c r="W3705" t="s">
        <v>83</v>
      </c>
      <c r="X3705" t="s">
        <v>4669</v>
      </c>
      <c r="Z3705" t="b">
        <v>0</v>
      </c>
      <c r="AA3705" t="s">
        <v>159</v>
      </c>
      <c r="AB3705" t="s">
        <v>42</v>
      </c>
      <c r="AC3705" t="b">
        <v>0</v>
      </c>
      <c r="AD3705" t="b">
        <v>1</v>
      </c>
      <c r="AE3705" s="3">
        <v>22800</v>
      </c>
      <c r="AF3705" s="3">
        <v>22800</v>
      </c>
    </row>
    <row r="3706" spans="1:32" x14ac:dyDescent="0.3">
      <c r="A3706" t="s">
        <v>618</v>
      </c>
      <c r="B3706" t="b">
        <v>0</v>
      </c>
      <c r="D3706" t="b">
        <v>0</v>
      </c>
      <c r="E3706" s="1">
        <v>44327</v>
      </c>
      <c r="F3706" t="b">
        <v>1</v>
      </c>
      <c r="G3706" t="s">
        <v>159</v>
      </c>
      <c r="H3706" t="b">
        <v>0</v>
      </c>
      <c r="I3706" s="2">
        <v>44323.781736111108</v>
      </c>
      <c r="J3706" t="b">
        <v>0</v>
      </c>
      <c r="K3706" t="b">
        <v>0</v>
      </c>
      <c r="L3706" t="s">
        <v>250</v>
      </c>
      <c r="M3706">
        <v>2</v>
      </c>
      <c r="N3706">
        <v>2021</v>
      </c>
      <c r="O3706" t="s">
        <v>5</v>
      </c>
      <c r="P3706" t="s">
        <v>5</v>
      </c>
      <c r="Q3706" t="s">
        <v>120</v>
      </c>
      <c r="R3706" t="s">
        <v>159</v>
      </c>
      <c r="S3706" s="2">
        <v>44327.612638888888</v>
      </c>
      <c r="U3706" s="2">
        <v>44327.612615740742</v>
      </c>
      <c r="V3706" t="b">
        <v>0</v>
      </c>
      <c r="W3706" t="s">
        <v>141</v>
      </c>
      <c r="X3706" t="s">
        <v>4751</v>
      </c>
      <c r="Z3706" t="b">
        <v>0</v>
      </c>
      <c r="AA3706" t="s">
        <v>159</v>
      </c>
      <c r="AB3706" t="s">
        <v>42</v>
      </c>
      <c r="AC3706" t="b">
        <v>0</v>
      </c>
      <c r="AD3706" t="b">
        <v>1</v>
      </c>
      <c r="AE3706" s="3">
        <v>8950</v>
      </c>
      <c r="AF3706" s="3">
        <v>8950</v>
      </c>
    </row>
    <row r="3707" spans="1:32" x14ac:dyDescent="0.3">
      <c r="A3707" t="s">
        <v>2917</v>
      </c>
      <c r="B3707" t="b">
        <v>0</v>
      </c>
      <c r="D3707" t="b">
        <v>0</v>
      </c>
      <c r="E3707" s="1">
        <v>44328</v>
      </c>
      <c r="F3707" t="b">
        <v>1</v>
      </c>
      <c r="G3707" t="s">
        <v>159</v>
      </c>
      <c r="H3707" t="b">
        <v>0</v>
      </c>
      <c r="I3707" s="2">
        <v>44181.93</v>
      </c>
      <c r="J3707" t="b">
        <v>0</v>
      </c>
      <c r="K3707" t="b">
        <v>0</v>
      </c>
      <c r="L3707" t="s">
        <v>250</v>
      </c>
      <c r="M3707">
        <v>2</v>
      </c>
      <c r="N3707">
        <v>2021</v>
      </c>
      <c r="O3707" t="s">
        <v>34</v>
      </c>
      <c r="P3707" t="s">
        <v>34</v>
      </c>
      <c r="Q3707" t="s">
        <v>120</v>
      </c>
      <c r="R3707" t="s">
        <v>159</v>
      </c>
      <c r="S3707" s="2">
        <v>44328.594328703701</v>
      </c>
      <c r="U3707" s="2">
        <v>44328.594317129631</v>
      </c>
      <c r="V3707" t="b">
        <v>0</v>
      </c>
      <c r="W3707" t="s">
        <v>37</v>
      </c>
      <c r="X3707" t="s">
        <v>3019</v>
      </c>
      <c r="Z3707" t="b">
        <v>0</v>
      </c>
      <c r="AA3707" t="s">
        <v>159</v>
      </c>
      <c r="AB3707" t="s">
        <v>38</v>
      </c>
      <c r="AC3707" t="b">
        <v>0</v>
      </c>
      <c r="AD3707" t="b">
        <v>0</v>
      </c>
      <c r="AE3707" s="3">
        <v>19200</v>
      </c>
      <c r="AF3707" s="3">
        <v>0</v>
      </c>
    </row>
    <row r="3708" spans="1:32" x14ac:dyDescent="0.3">
      <c r="A3708" t="s">
        <v>3496</v>
      </c>
      <c r="B3708" t="b">
        <v>0</v>
      </c>
      <c r="D3708" t="b">
        <v>0</v>
      </c>
      <c r="E3708" s="1">
        <v>44328</v>
      </c>
      <c r="F3708" t="b">
        <v>1</v>
      </c>
      <c r="G3708" t="s">
        <v>40</v>
      </c>
      <c r="H3708" t="b">
        <v>0</v>
      </c>
      <c r="I3708" s="2">
        <v>44224.001643518517</v>
      </c>
      <c r="J3708" t="b">
        <v>0</v>
      </c>
      <c r="K3708" t="b">
        <v>0</v>
      </c>
      <c r="L3708" t="s">
        <v>250</v>
      </c>
      <c r="M3708">
        <v>2</v>
      </c>
      <c r="N3708">
        <v>2021</v>
      </c>
      <c r="O3708" t="s">
        <v>34</v>
      </c>
      <c r="P3708" t="s">
        <v>34</v>
      </c>
      <c r="Q3708" t="s">
        <v>69</v>
      </c>
      <c r="R3708" t="s">
        <v>74</v>
      </c>
      <c r="S3708" s="2">
        <v>44328.751076388886</v>
      </c>
      <c r="U3708" s="2">
        <v>44328.751064814816</v>
      </c>
      <c r="V3708" t="b">
        <v>0</v>
      </c>
      <c r="W3708" t="s">
        <v>45</v>
      </c>
      <c r="X3708" t="s">
        <v>3497</v>
      </c>
      <c r="Z3708" t="b">
        <v>0</v>
      </c>
      <c r="AA3708" t="s">
        <v>74</v>
      </c>
      <c r="AB3708" t="s">
        <v>38</v>
      </c>
      <c r="AC3708" t="b">
        <v>0</v>
      </c>
      <c r="AD3708" t="b">
        <v>0</v>
      </c>
      <c r="AE3708" s="3">
        <v>64782.63</v>
      </c>
      <c r="AF3708" s="3">
        <v>0</v>
      </c>
    </row>
    <row r="3709" spans="1:32" x14ac:dyDescent="0.3">
      <c r="A3709" t="s">
        <v>4010</v>
      </c>
      <c r="B3709" t="b">
        <v>0</v>
      </c>
      <c r="D3709" t="b">
        <v>0</v>
      </c>
      <c r="E3709" s="1">
        <v>44328</v>
      </c>
      <c r="F3709" t="b">
        <v>1</v>
      </c>
      <c r="G3709" t="s">
        <v>1332</v>
      </c>
      <c r="H3709" t="b">
        <v>1</v>
      </c>
      <c r="I3709" s="2">
        <v>44189.00267361111</v>
      </c>
      <c r="J3709" t="b">
        <v>0</v>
      </c>
      <c r="K3709" t="b">
        <v>0</v>
      </c>
      <c r="L3709" t="s">
        <v>250</v>
      </c>
      <c r="M3709">
        <v>2</v>
      </c>
      <c r="N3709">
        <v>2021</v>
      </c>
      <c r="O3709" t="s">
        <v>34</v>
      </c>
      <c r="P3709" t="s">
        <v>34</v>
      </c>
      <c r="Q3709" t="s">
        <v>120</v>
      </c>
      <c r="R3709" t="s">
        <v>159</v>
      </c>
      <c r="S3709" s="2">
        <v>44371.657280092593</v>
      </c>
      <c r="U3709" s="2">
        <v>44328.758136574077</v>
      </c>
      <c r="V3709" t="b">
        <v>0</v>
      </c>
      <c r="W3709" t="s">
        <v>37</v>
      </c>
      <c r="X3709" t="s">
        <v>4011</v>
      </c>
      <c r="Z3709" t="b">
        <v>0</v>
      </c>
      <c r="AA3709" t="s">
        <v>1332</v>
      </c>
      <c r="AB3709" t="s">
        <v>38</v>
      </c>
      <c r="AC3709" t="b">
        <v>0</v>
      </c>
      <c r="AD3709" t="b">
        <v>0</v>
      </c>
      <c r="AE3709" s="3">
        <v>152000</v>
      </c>
      <c r="AF3709" s="3">
        <v>0</v>
      </c>
    </row>
    <row r="3710" spans="1:32" x14ac:dyDescent="0.3">
      <c r="A3710" t="s">
        <v>4015</v>
      </c>
      <c r="B3710" t="b">
        <v>0</v>
      </c>
      <c r="D3710" t="b">
        <v>0</v>
      </c>
      <c r="E3710" s="1">
        <v>44328</v>
      </c>
      <c r="F3710" t="b">
        <v>1</v>
      </c>
      <c r="G3710" t="s">
        <v>1332</v>
      </c>
      <c r="H3710" t="b">
        <v>1</v>
      </c>
      <c r="I3710" s="2">
        <v>44295.886747685188</v>
      </c>
      <c r="J3710" t="b">
        <v>0</v>
      </c>
      <c r="K3710" t="b">
        <v>0</v>
      </c>
      <c r="L3710" t="s">
        <v>250</v>
      </c>
      <c r="M3710">
        <v>2</v>
      </c>
      <c r="N3710">
        <v>2021</v>
      </c>
      <c r="O3710" t="s">
        <v>34</v>
      </c>
      <c r="P3710" t="s">
        <v>34</v>
      </c>
      <c r="Q3710" t="s">
        <v>110</v>
      </c>
      <c r="R3710" t="s">
        <v>1332</v>
      </c>
      <c r="S3710" s="2">
        <v>44368.855833333335</v>
      </c>
      <c r="U3710" s="2">
        <v>44328.75476851852</v>
      </c>
      <c r="V3710" t="b">
        <v>0</v>
      </c>
      <c r="W3710" t="s">
        <v>37</v>
      </c>
      <c r="X3710" t="s">
        <v>4016</v>
      </c>
      <c r="Z3710" t="b">
        <v>0</v>
      </c>
      <c r="AA3710" t="s">
        <v>1332</v>
      </c>
      <c r="AB3710" t="s">
        <v>38</v>
      </c>
      <c r="AC3710" t="b">
        <v>0</v>
      </c>
      <c r="AD3710" t="b">
        <v>0</v>
      </c>
      <c r="AE3710" s="3">
        <v>139624</v>
      </c>
      <c r="AF3710" s="3">
        <v>0</v>
      </c>
    </row>
    <row r="3711" spans="1:32" x14ac:dyDescent="0.3">
      <c r="A3711" t="s">
        <v>4021</v>
      </c>
      <c r="B3711" t="b">
        <v>0</v>
      </c>
      <c r="D3711" t="b">
        <v>0</v>
      </c>
      <c r="E3711" s="1">
        <v>44328</v>
      </c>
      <c r="F3711" t="b">
        <v>1</v>
      </c>
      <c r="G3711" t="s">
        <v>159</v>
      </c>
      <c r="H3711" t="b">
        <v>1</v>
      </c>
      <c r="I3711" s="2">
        <v>43536.767141203702</v>
      </c>
      <c r="J3711" t="b">
        <v>0</v>
      </c>
      <c r="K3711" t="b">
        <v>0</v>
      </c>
      <c r="L3711" t="s">
        <v>250</v>
      </c>
      <c r="M3711">
        <v>2</v>
      </c>
      <c r="N3711">
        <v>2021</v>
      </c>
      <c r="O3711" t="s">
        <v>34</v>
      </c>
      <c r="P3711" t="s">
        <v>34</v>
      </c>
      <c r="Q3711" t="s">
        <v>120</v>
      </c>
      <c r="R3711" t="s">
        <v>1337</v>
      </c>
      <c r="S3711" s="2">
        <v>44328.358958333331</v>
      </c>
      <c r="U3711" s="2">
        <v>44328.354629629626</v>
      </c>
      <c r="V3711" t="b">
        <v>0</v>
      </c>
      <c r="W3711" t="s">
        <v>37</v>
      </c>
      <c r="X3711" t="s">
        <v>4022</v>
      </c>
      <c r="Z3711" t="b">
        <v>0</v>
      </c>
      <c r="AA3711" t="s">
        <v>1337</v>
      </c>
      <c r="AB3711" t="s">
        <v>38</v>
      </c>
      <c r="AC3711" t="b">
        <v>0</v>
      </c>
      <c r="AD3711" t="b">
        <v>0</v>
      </c>
      <c r="AE3711" s="3">
        <v>174800</v>
      </c>
      <c r="AF3711" s="3">
        <v>0</v>
      </c>
    </row>
    <row r="3712" spans="1:32" x14ac:dyDescent="0.3">
      <c r="A3712" t="s">
        <v>175</v>
      </c>
      <c r="B3712" t="b">
        <v>0</v>
      </c>
      <c r="D3712" t="b">
        <v>0</v>
      </c>
      <c r="E3712" s="1">
        <v>44328</v>
      </c>
      <c r="F3712" t="b">
        <v>1</v>
      </c>
      <c r="G3712" t="s">
        <v>159</v>
      </c>
      <c r="H3712" t="b">
        <v>0</v>
      </c>
      <c r="I3712" s="2">
        <v>44326.713020833333</v>
      </c>
      <c r="J3712" t="b">
        <v>0</v>
      </c>
      <c r="K3712" t="b">
        <v>0</v>
      </c>
      <c r="L3712" t="s">
        <v>250</v>
      </c>
      <c r="M3712">
        <v>2</v>
      </c>
      <c r="N3712">
        <v>2021</v>
      </c>
      <c r="O3712" t="s">
        <v>5</v>
      </c>
      <c r="P3712" t="s">
        <v>5</v>
      </c>
      <c r="Q3712" t="s">
        <v>120</v>
      </c>
      <c r="R3712" t="s">
        <v>159</v>
      </c>
      <c r="S3712" s="2">
        <v>44328.710358796299</v>
      </c>
      <c r="U3712" s="2">
        <v>44328.710347222222</v>
      </c>
      <c r="V3712" t="b">
        <v>0</v>
      </c>
      <c r="W3712" t="s">
        <v>45</v>
      </c>
      <c r="X3712" t="s">
        <v>4753</v>
      </c>
      <c r="Z3712" t="b">
        <v>0</v>
      </c>
      <c r="AA3712" t="s">
        <v>159</v>
      </c>
      <c r="AB3712" t="s">
        <v>42</v>
      </c>
      <c r="AC3712" t="b">
        <v>0</v>
      </c>
      <c r="AD3712" t="b">
        <v>1</v>
      </c>
      <c r="AE3712" s="3">
        <v>5000</v>
      </c>
      <c r="AF3712" s="3">
        <v>5000</v>
      </c>
    </row>
    <row r="3713" spans="1:32" x14ac:dyDescent="0.3">
      <c r="A3713" t="s">
        <v>2598</v>
      </c>
      <c r="B3713" t="b">
        <v>0</v>
      </c>
      <c r="D3713" t="b">
        <v>0</v>
      </c>
      <c r="E3713" s="1">
        <v>44328</v>
      </c>
      <c r="F3713" t="b">
        <v>1</v>
      </c>
      <c r="G3713" t="s">
        <v>40</v>
      </c>
      <c r="H3713" t="b">
        <v>0</v>
      </c>
      <c r="I3713" s="2">
        <v>44326.693506944444</v>
      </c>
      <c r="J3713" t="b">
        <v>0</v>
      </c>
      <c r="K3713" t="b">
        <v>0</v>
      </c>
      <c r="L3713" t="s">
        <v>250</v>
      </c>
      <c r="M3713">
        <v>2</v>
      </c>
      <c r="N3713">
        <v>2021</v>
      </c>
      <c r="O3713" t="s">
        <v>5</v>
      </c>
      <c r="P3713" t="s">
        <v>5</v>
      </c>
      <c r="Q3713" t="s">
        <v>49</v>
      </c>
      <c r="R3713" t="s">
        <v>40</v>
      </c>
      <c r="S3713" s="2">
        <v>44328.717106481483</v>
      </c>
      <c r="U3713" s="2">
        <v>44328.717106481483</v>
      </c>
      <c r="V3713" t="b">
        <v>0</v>
      </c>
      <c r="W3713" t="s">
        <v>121</v>
      </c>
      <c r="X3713" t="s">
        <v>5104</v>
      </c>
      <c r="Z3713" t="b">
        <v>0</v>
      </c>
      <c r="AA3713" t="s">
        <v>51</v>
      </c>
      <c r="AB3713" t="s">
        <v>42</v>
      </c>
      <c r="AC3713" t="b">
        <v>0</v>
      </c>
      <c r="AD3713" t="b">
        <v>1</v>
      </c>
      <c r="AE3713" s="3">
        <v>263.25</v>
      </c>
      <c r="AF3713" s="3">
        <v>263.25</v>
      </c>
    </row>
    <row r="3714" spans="1:32" x14ac:dyDescent="0.3">
      <c r="A3714" t="s">
        <v>67</v>
      </c>
      <c r="B3714" t="b">
        <v>0</v>
      </c>
      <c r="D3714" t="b">
        <v>0</v>
      </c>
      <c r="E3714" s="1">
        <v>44328</v>
      </c>
      <c r="F3714" t="b">
        <v>1</v>
      </c>
      <c r="G3714" t="s">
        <v>315</v>
      </c>
      <c r="H3714" t="b">
        <v>0</v>
      </c>
      <c r="I3714" s="2">
        <v>44301.602476851855</v>
      </c>
      <c r="J3714" t="b">
        <v>0</v>
      </c>
      <c r="K3714" t="b">
        <v>0</v>
      </c>
      <c r="L3714" t="s">
        <v>250</v>
      </c>
      <c r="M3714">
        <v>2</v>
      </c>
      <c r="N3714">
        <v>2021</v>
      </c>
      <c r="O3714" t="s">
        <v>5</v>
      </c>
      <c r="P3714" t="s">
        <v>5</v>
      </c>
      <c r="Q3714" t="s">
        <v>35</v>
      </c>
      <c r="R3714" t="s">
        <v>315</v>
      </c>
      <c r="S3714" s="2">
        <v>44330.603692129633</v>
      </c>
      <c r="U3714" s="2">
        <v>44328.693993055553</v>
      </c>
      <c r="V3714" t="b">
        <v>0</v>
      </c>
      <c r="W3714" t="s">
        <v>121</v>
      </c>
      <c r="X3714" t="s">
        <v>5254</v>
      </c>
      <c r="Z3714" t="b">
        <v>0</v>
      </c>
      <c r="AA3714" t="s">
        <v>194</v>
      </c>
      <c r="AB3714" t="s">
        <v>42</v>
      </c>
      <c r="AC3714" t="b">
        <v>0</v>
      </c>
      <c r="AD3714" t="b">
        <v>1</v>
      </c>
      <c r="AE3714" s="3">
        <v>205875</v>
      </c>
      <c r="AF3714" s="3">
        <v>205875</v>
      </c>
    </row>
    <row r="3715" spans="1:32" x14ac:dyDescent="0.3">
      <c r="A3715" t="s">
        <v>2857</v>
      </c>
      <c r="B3715" t="b">
        <v>0</v>
      </c>
      <c r="D3715" t="b">
        <v>0</v>
      </c>
      <c r="E3715" s="1">
        <v>44328</v>
      </c>
      <c r="F3715" t="b">
        <v>1</v>
      </c>
      <c r="G3715" t="s">
        <v>159</v>
      </c>
      <c r="H3715" t="b">
        <v>0</v>
      </c>
      <c r="I3715" s="2">
        <v>44328.654710648145</v>
      </c>
      <c r="J3715" t="b">
        <v>0</v>
      </c>
      <c r="K3715" t="b">
        <v>0</v>
      </c>
      <c r="L3715" t="s">
        <v>250</v>
      </c>
      <c r="M3715">
        <v>2</v>
      </c>
      <c r="N3715">
        <v>2021</v>
      </c>
      <c r="O3715" t="s">
        <v>5</v>
      </c>
      <c r="P3715" t="s">
        <v>5</v>
      </c>
      <c r="Q3715" t="s">
        <v>120</v>
      </c>
      <c r="R3715" t="s">
        <v>159</v>
      </c>
      <c r="S3715" s="2">
        <v>44328.656018518515</v>
      </c>
      <c r="V3715" t="b">
        <v>0</v>
      </c>
      <c r="W3715" t="s">
        <v>83</v>
      </c>
      <c r="X3715" t="s">
        <v>5795</v>
      </c>
      <c r="Z3715" t="b">
        <v>0</v>
      </c>
      <c r="AA3715" t="s">
        <v>159</v>
      </c>
      <c r="AB3715" t="s">
        <v>42</v>
      </c>
      <c r="AC3715" t="b">
        <v>0</v>
      </c>
      <c r="AD3715" t="b">
        <v>1</v>
      </c>
      <c r="AE3715" s="3">
        <v>20000</v>
      </c>
      <c r="AF3715" s="3">
        <v>20000</v>
      </c>
    </row>
    <row r="3716" spans="1:32" x14ac:dyDescent="0.3">
      <c r="A3716" t="s">
        <v>947</v>
      </c>
      <c r="B3716" t="b">
        <v>0</v>
      </c>
      <c r="D3716" t="b">
        <v>0</v>
      </c>
      <c r="E3716" s="1">
        <v>44329</v>
      </c>
      <c r="F3716" t="b">
        <v>1</v>
      </c>
      <c r="G3716" t="s">
        <v>123</v>
      </c>
      <c r="H3716" t="b">
        <v>1</v>
      </c>
      <c r="I3716" s="2">
        <v>44076.777453703704</v>
      </c>
      <c r="J3716" t="b">
        <v>0</v>
      </c>
      <c r="K3716" t="b">
        <v>0</v>
      </c>
      <c r="L3716" t="s">
        <v>250</v>
      </c>
      <c r="M3716">
        <v>2</v>
      </c>
      <c r="N3716">
        <v>2021</v>
      </c>
      <c r="O3716" t="s">
        <v>34</v>
      </c>
      <c r="P3716" t="s">
        <v>34</v>
      </c>
      <c r="Q3716" t="s">
        <v>120</v>
      </c>
      <c r="R3716" t="s">
        <v>123</v>
      </c>
      <c r="S3716" s="2">
        <v>44329.722453703704</v>
      </c>
      <c r="U3716" s="2">
        <v>44329.722442129627</v>
      </c>
      <c r="V3716" t="b">
        <v>0</v>
      </c>
      <c r="W3716" t="s">
        <v>45</v>
      </c>
      <c r="X3716" t="s">
        <v>4017</v>
      </c>
      <c r="Z3716" t="b">
        <v>0</v>
      </c>
      <c r="AA3716" t="s">
        <v>123</v>
      </c>
      <c r="AB3716" t="s">
        <v>38</v>
      </c>
      <c r="AC3716" t="b">
        <v>0</v>
      </c>
      <c r="AD3716" t="b">
        <v>0</v>
      </c>
      <c r="AE3716" s="3">
        <v>140000</v>
      </c>
      <c r="AF3716" s="3">
        <v>0</v>
      </c>
    </row>
    <row r="3717" spans="1:32" x14ac:dyDescent="0.3">
      <c r="A3717" t="s">
        <v>4025</v>
      </c>
      <c r="B3717" t="b">
        <v>0</v>
      </c>
      <c r="D3717" t="b">
        <v>0</v>
      </c>
      <c r="E3717" s="1">
        <v>44329</v>
      </c>
      <c r="F3717" t="b">
        <v>1</v>
      </c>
      <c r="G3717" t="s">
        <v>123</v>
      </c>
      <c r="H3717" t="b">
        <v>1</v>
      </c>
      <c r="I3717" s="2">
        <v>44215.859502314815</v>
      </c>
      <c r="J3717" t="b">
        <v>0</v>
      </c>
      <c r="K3717" t="b">
        <v>0</v>
      </c>
      <c r="L3717" t="s">
        <v>250</v>
      </c>
      <c r="M3717">
        <v>2</v>
      </c>
      <c r="N3717">
        <v>2021</v>
      </c>
      <c r="O3717" t="s">
        <v>34</v>
      </c>
      <c r="P3717" t="s">
        <v>34</v>
      </c>
      <c r="Q3717" t="s">
        <v>120</v>
      </c>
      <c r="R3717" t="s">
        <v>1337</v>
      </c>
      <c r="S3717" s="2">
        <v>44329.885023148148</v>
      </c>
      <c r="U3717" s="2">
        <v>44329.885011574072</v>
      </c>
      <c r="V3717" t="b">
        <v>0</v>
      </c>
      <c r="W3717" t="s">
        <v>37</v>
      </c>
      <c r="X3717" t="s">
        <v>4026</v>
      </c>
      <c r="Z3717" t="b">
        <v>0</v>
      </c>
      <c r="AA3717" t="s">
        <v>1337</v>
      </c>
      <c r="AB3717" t="s">
        <v>38</v>
      </c>
      <c r="AC3717" t="b">
        <v>0</v>
      </c>
      <c r="AD3717" t="b">
        <v>0</v>
      </c>
      <c r="AE3717" s="3">
        <v>183478</v>
      </c>
      <c r="AF3717" s="3">
        <v>0</v>
      </c>
    </row>
    <row r="3718" spans="1:32" x14ac:dyDescent="0.3">
      <c r="A3718" t="s">
        <v>4030</v>
      </c>
      <c r="B3718" t="b">
        <v>0</v>
      </c>
      <c r="D3718" t="b">
        <v>0</v>
      </c>
      <c r="E3718" s="1">
        <v>44329</v>
      </c>
      <c r="F3718" t="b">
        <v>1</v>
      </c>
      <c r="G3718" t="s">
        <v>123</v>
      </c>
      <c r="H3718" t="b">
        <v>1</v>
      </c>
      <c r="I3718" s="2">
        <v>44152.868194444447</v>
      </c>
      <c r="J3718" t="b">
        <v>0</v>
      </c>
      <c r="K3718" t="b">
        <v>0</v>
      </c>
      <c r="L3718" t="s">
        <v>250</v>
      </c>
      <c r="M3718">
        <v>2</v>
      </c>
      <c r="N3718">
        <v>2021</v>
      </c>
      <c r="O3718" t="s">
        <v>34</v>
      </c>
      <c r="P3718" t="s">
        <v>34</v>
      </c>
      <c r="Q3718" t="s">
        <v>120</v>
      </c>
      <c r="R3718" t="s">
        <v>123</v>
      </c>
      <c r="S3718" s="2">
        <v>44329.725115740737</v>
      </c>
      <c r="U3718" s="2">
        <v>44329.725092592591</v>
      </c>
      <c r="V3718" t="b">
        <v>0</v>
      </c>
      <c r="W3718" t="s">
        <v>37</v>
      </c>
      <c r="X3718" t="s">
        <v>4031</v>
      </c>
      <c r="Z3718" t="b">
        <v>0</v>
      </c>
      <c r="AA3718" t="s">
        <v>123</v>
      </c>
      <c r="AB3718" t="s">
        <v>38</v>
      </c>
      <c r="AC3718" t="b">
        <v>0</v>
      </c>
      <c r="AD3718" t="b">
        <v>0</v>
      </c>
      <c r="AE3718" s="3">
        <v>140000</v>
      </c>
      <c r="AF3718" s="3">
        <v>0</v>
      </c>
    </row>
    <row r="3719" spans="1:32" x14ac:dyDescent="0.3">
      <c r="A3719" t="s">
        <v>3414</v>
      </c>
      <c r="B3719" t="b">
        <v>0</v>
      </c>
      <c r="D3719" t="b">
        <v>0</v>
      </c>
      <c r="E3719" s="1">
        <v>44330</v>
      </c>
      <c r="F3719" t="b">
        <v>1</v>
      </c>
      <c r="G3719" t="s">
        <v>40</v>
      </c>
      <c r="H3719" t="b">
        <v>0</v>
      </c>
      <c r="I3719" s="2">
        <v>43965.80810185185</v>
      </c>
      <c r="J3719" t="b">
        <v>0</v>
      </c>
      <c r="K3719" t="b">
        <v>0</v>
      </c>
      <c r="L3719" t="s">
        <v>250</v>
      </c>
      <c r="M3719">
        <v>2</v>
      </c>
      <c r="N3719">
        <v>2021</v>
      </c>
      <c r="O3719" t="s">
        <v>34</v>
      </c>
      <c r="P3719" t="s">
        <v>34</v>
      </c>
      <c r="Q3719" t="s">
        <v>64</v>
      </c>
      <c r="R3719" t="s">
        <v>40</v>
      </c>
      <c r="S3719" s="2">
        <v>44330.802581018521</v>
      </c>
      <c r="U3719" s="2">
        <v>44330.802569444444</v>
      </c>
      <c r="V3719" t="b">
        <v>0</v>
      </c>
      <c r="W3719" t="s">
        <v>83</v>
      </c>
      <c r="X3719" t="s">
        <v>3415</v>
      </c>
      <c r="Z3719" t="b">
        <v>0</v>
      </c>
      <c r="AA3719" t="s">
        <v>40</v>
      </c>
      <c r="AB3719" t="s">
        <v>38</v>
      </c>
      <c r="AC3719" t="b">
        <v>0</v>
      </c>
      <c r="AD3719" t="b">
        <v>0</v>
      </c>
      <c r="AE3719" s="3">
        <v>6500</v>
      </c>
      <c r="AF3719" s="3">
        <v>0</v>
      </c>
    </row>
    <row r="3720" spans="1:32" x14ac:dyDescent="0.3">
      <c r="A3720" t="s">
        <v>3418</v>
      </c>
      <c r="B3720" t="b">
        <v>0</v>
      </c>
      <c r="D3720" t="b">
        <v>0</v>
      </c>
      <c r="E3720" s="1">
        <v>44330</v>
      </c>
      <c r="F3720" t="b">
        <v>1</v>
      </c>
      <c r="G3720" t="s">
        <v>40</v>
      </c>
      <c r="H3720" t="b">
        <v>0</v>
      </c>
      <c r="I3720" s="2">
        <v>43965.866180555553</v>
      </c>
      <c r="J3720" t="b">
        <v>0</v>
      </c>
      <c r="K3720" t="b">
        <v>0</v>
      </c>
      <c r="L3720" t="s">
        <v>250</v>
      </c>
      <c r="M3720">
        <v>2</v>
      </c>
      <c r="N3720">
        <v>2021</v>
      </c>
      <c r="O3720" t="s">
        <v>34</v>
      </c>
      <c r="P3720" t="s">
        <v>34</v>
      </c>
      <c r="Q3720" t="s">
        <v>64</v>
      </c>
      <c r="R3720" t="s">
        <v>40</v>
      </c>
      <c r="S3720" s="2">
        <v>44330.803310185183</v>
      </c>
      <c r="U3720" s="2">
        <v>44330.803310185183</v>
      </c>
      <c r="V3720" t="b">
        <v>0</v>
      </c>
      <c r="W3720" t="s">
        <v>83</v>
      </c>
      <c r="X3720" t="s">
        <v>3419</v>
      </c>
      <c r="Z3720" t="b">
        <v>0</v>
      </c>
      <c r="AA3720" t="s">
        <v>40</v>
      </c>
      <c r="AB3720" t="s">
        <v>38</v>
      </c>
      <c r="AC3720" t="b">
        <v>0</v>
      </c>
      <c r="AD3720" t="b">
        <v>0</v>
      </c>
      <c r="AE3720" s="3">
        <v>6500</v>
      </c>
      <c r="AF3720" s="3">
        <v>0</v>
      </c>
    </row>
    <row r="3721" spans="1:32" x14ac:dyDescent="0.3">
      <c r="A3721" t="s">
        <v>2778</v>
      </c>
      <c r="B3721" t="b">
        <v>0</v>
      </c>
      <c r="D3721" t="b">
        <v>0</v>
      </c>
      <c r="E3721" s="1">
        <v>44330</v>
      </c>
      <c r="F3721" t="b">
        <v>1</v>
      </c>
      <c r="G3721" t="s">
        <v>40</v>
      </c>
      <c r="H3721" t="b">
        <v>0</v>
      </c>
      <c r="I3721" s="2">
        <v>43969.557152777779</v>
      </c>
      <c r="J3721" t="b">
        <v>0</v>
      </c>
      <c r="K3721" t="b">
        <v>0</v>
      </c>
      <c r="L3721" t="s">
        <v>250</v>
      </c>
      <c r="M3721">
        <v>2</v>
      </c>
      <c r="N3721">
        <v>2021</v>
      </c>
      <c r="O3721" t="s">
        <v>34</v>
      </c>
      <c r="P3721" t="s">
        <v>34</v>
      </c>
      <c r="Q3721" t="s">
        <v>64</v>
      </c>
      <c r="R3721" t="s">
        <v>40</v>
      </c>
      <c r="S3721" s="2">
        <v>44330.803912037038</v>
      </c>
      <c r="U3721" s="2">
        <v>44330.803912037038</v>
      </c>
      <c r="V3721" t="b">
        <v>0</v>
      </c>
      <c r="W3721" t="s">
        <v>83</v>
      </c>
      <c r="X3721" t="s">
        <v>3420</v>
      </c>
      <c r="Z3721" t="b">
        <v>0</v>
      </c>
      <c r="AA3721" t="s">
        <v>40</v>
      </c>
      <c r="AB3721" t="s">
        <v>38</v>
      </c>
      <c r="AC3721" t="b">
        <v>0</v>
      </c>
      <c r="AD3721" t="b">
        <v>0</v>
      </c>
      <c r="AE3721" s="3">
        <v>6500</v>
      </c>
      <c r="AF3721" s="3">
        <v>0</v>
      </c>
    </row>
    <row r="3722" spans="1:32" x14ac:dyDescent="0.3">
      <c r="A3722" t="s">
        <v>308</v>
      </c>
      <c r="B3722" t="b">
        <v>0</v>
      </c>
      <c r="D3722" t="b">
        <v>0</v>
      </c>
      <c r="E3722" s="1">
        <v>44330</v>
      </c>
      <c r="F3722" t="b">
        <v>1</v>
      </c>
      <c r="G3722" t="s">
        <v>40</v>
      </c>
      <c r="H3722" t="b">
        <v>0</v>
      </c>
      <c r="I3722" s="2">
        <v>43937.755613425928</v>
      </c>
      <c r="J3722" t="b">
        <v>0</v>
      </c>
      <c r="K3722" t="b">
        <v>0</v>
      </c>
      <c r="L3722" t="s">
        <v>250</v>
      </c>
      <c r="M3722">
        <v>2</v>
      </c>
      <c r="N3722">
        <v>2021</v>
      </c>
      <c r="O3722" t="s">
        <v>34</v>
      </c>
      <c r="P3722" t="s">
        <v>34</v>
      </c>
      <c r="Q3722" t="s">
        <v>49</v>
      </c>
      <c r="R3722" t="s">
        <v>40</v>
      </c>
      <c r="S3722" s="2">
        <v>44330.800393518519</v>
      </c>
      <c r="U3722" s="2">
        <v>44330.800393518519</v>
      </c>
      <c r="V3722" t="b">
        <v>0</v>
      </c>
      <c r="W3722" t="s">
        <v>121</v>
      </c>
      <c r="X3722" t="s">
        <v>3429</v>
      </c>
      <c r="Z3722" t="b">
        <v>0</v>
      </c>
      <c r="AA3722" t="s">
        <v>40</v>
      </c>
      <c r="AB3722" t="s">
        <v>38</v>
      </c>
      <c r="AC3722" t="b">
        <v>0</v>
      </c>
      <c r="AD3722" t="b">
        <v>0</v>
      </c>
      <c r="AE3722" s="3">
        <v>9750</v>
      </c>
      <c r="AF3722" s="3">
        <v>0</v>
      </c>
    </row>
    <row r="3723" spans="1:32" x14ac:dyDescent="0.3">
      <c r="A3723" t="s">
        <v>3430</v>
      </c>
      <c r="B3723" t="b">
        <v>0</v>
      </c>
      <c r="D3723" t="b">
        <v>0</v>
      </c>
      <c r="E3723" s="1">
        <v>44330</v>
      </c>
      <c r="F3723" t="b">
        <v>1</v>
      </c>
      <c r="G3723" t="s">
        <v>40</v>
      </c>
      <c r="H3723" t="b">
        <v>0</v>
      </c>
      <c r="I3723" s="2">
        <v>43937.780891203707</v>
      </c>
      <c r="J3723" t="b">
        <v>0</v>
      </c>
      <c r="K3723" t="b">
        <v>0</v>
      </c>
      <c r="L3723" t="s">
        <v>250</v>
      </c>
      <c r="M3723">
        <v>2</v>
      </c>
      <c r="N3723">
        <v>2021</v>
      </c>
      <c r="O3723" t="s">
        <v>34</v>
      </c>
      <c r="P3723" t="s">
        <v>34</v>
      </c>
      <c r="Q3723" t="s">
        <v>49</v>
      </c>
      <c r="R3723" t="s">
        <v>40</v>
      </c>
      <c r="S3723" s="2">
        <v>44330.809374999997</v>
      </c>
      <c r="U3723" s="2">
        <v>44330.809363425928</v>
      </c>
      <c r="V3723" t="b">
        <v>0</v>
      </c>
      <c r="W3723" t="s">
        <v>83</v>
      </c>
      <c r="X3723" t="s">
        <v>3431</v>
      </c>
      <c r="Z3723" t="b">
        <v>0</v>
      </c>
      <c r="AA3723" t="s">
        <v>40</v>
      </c>
      <c r="AB3723" t="s">
        <v>38</v>
      </c>
      <c r="AC3723" t="b">
        <v>0</v>
      </c>
      <c r="AD3723" t="b">
        <v>0</v>
      </c>
      <c r="AE3723" s="3">
        <v>6500</v>
      </c>
      <c r="AF3723" s="3">
        <v>0</v>
      </c>
    </row>
    <row r="3724" spans="1:32" x14ac:dyDescent="0.3">
      <c r="A3724" t="s">
        <v>3432</v>
      </c>
      <c r="B3724" t="b">
        <v>0</v>
      </c>
      <c r="D3724" t="b">
        <v>0</v>
      </c>
      <c r="E3724" s="1">
        <v>44330</v>
      </c>
      <c r="F3724" t="b">
        <v>1</v>
      </c>
      <c r="G3724" t="s">
        <v>40</v>
      </c>
      <c r="H3724" t="b">
        <v>0</v>
      </c>
      <c r="I3724" s="2">
        <v>43963.835150462961</v>
      </c>
      <c r="J3724" t="b">
        <v>0</v>
      </c>
      <c r="K3724" t="b">
        <v>0</v>
      </c>
      <c r="L3724" t="s">
        <v>250</v>
      </c>
      <c r="M3724">
        <v>2</v>
      </c>
      <c r="N3724">
        <v>2021</v>
      </c>
      <c r="O3724" t="s">
        <v>34</v>
      </c>
      <c r="P3724" t="s">
        <v>34</v>
      </c>
      <c r="Q3724" t="s">
        <v>69</v>
      </c>
      <c r="R3724" t="s">
        <v>40</v>
      </c>
      <c r="S3724" s="2">
        <v>44330.802141203705</v>
      </c>
      <c r="U3724" s="2">
        <v>44330.802141203705</v>
      </c>
      <c r="V3724" t="b">
        <v>0</v>
      </c>
      <c r="W3724" t="s">
        <v>83</v>
      </c>
      <c r="X3724" t="s">
        <v>3433</v>
      </c>
      <c r="Z3724" t="b">
        <v>0</v>
      </c>
      <c r="AA3724" t="s">
        <v>40</v>
      </c>
      <c r="AB3724" t="s">
        <v>38</v>
      </c>
      <c r="AC3724" t="b">
        <v>0</v>
      </c>
      <c r="AD3724" t="b">
        <v>0</v>
      </c>
      <c r="AE3724" s="3">
        <v>6500</v>
      </c>
      <c r="AF3724" s="3">
        <v>0</v>
      </c>
    </row>
    <row r="3725" spans="1:32" x14ac:dyDescent="0.3">
      <c r="A3725" t="s">
        <v>308</v>
      </c>
      <c r="B3725" t="b">
        <v>0</v>
      </c>
      <c r="D3725" t="b">
        <v>0</v>
      </c>
      <c r="E3725" s="1">
        <v>44330</v>
      </c>
      <c r="F3725" t="b">
        <v>1</v>
      </c>
      <c r="G3725" t="s">
        <v>40</v>
      </c>
      <c r="H3725" t="b">
        <v>0</v>
      </c>
      <c r="I3725" s="2">
        <v>44020.711851851855</v>
      </c>
      <c r="J3725" t="b">
        <v>0</v>
      </c>
      <c r="K3725" t="b">
        <v>0</v>
      </c>
      <c r="L3725" t="s">
        <v>250</v>
      </c>
      <c r="M3725">
        <v>2</v>
      </c>
      <c r="N3725">
        <v>2021</v>
      </c>
      <c r="O3725" t="s">
        <v>34</v>
      </c>
      <c r="P3725" t="s">
        <v>34</v>
      </c>
      <c r="Q3725" t="s">
        <v>49</v>
      </c>
      <c r="R3725" t="s">
        <v>40</v>
      </c>
      <c r="S3725" s="2">
        <v>44361.546041666668</v>
      </c>
      <c r="U3725" s="2">
        <v>44330.805787037039</v>
      </c>
      <c r="V3725" t="b">
        <v>0</v>
      </c>
      <c r="W3725" t="s">
        <v>83</v>
      </c>
      <c r="X3725" t="s">
        <v>3434</v>
      </c>
      <c r="Z3725" t="b">
        <v>0</v>
      </c>
      <c r="AA3725" t="s">
        <v>40</v>
      </c>
      <c r="AB3725" t="s">
        <v>38</v>
      </c>
      <c r="AC3725" t="b">
        <v>0</v>
      </c>
      <c r="AD3725" t="b">
        <v>0</v>
      </c>
      <c r="AE3725" s="3">
        <v>4875</v>
      </c>
      <c r="AF3725" s="3">
        <v>0</v>
      </c>
    </row>
    <row r="3726" spans="1:32" x14ac:dyDescent="0.3">
      <c r="A3726" t="s">
        <v>393</v>
      </c>
      <c r="B3726" t="b">
        <v>0</v>
      </c>
      <c r="D3726" t="b">
        <v>0</v>
      </c>
      <c r="E3726" s="1">
        <v>44330</v>
      </c>
      <c r="F3726" t="b">
        <v>1</v>
      </c>
      <c r="G3726" t="s">
        <v>74</v>
      </c>
      <c r="H3726" t="b">
        <v>0</v>
      </c>
      <c r="I3726" s="2">
        <v>43418.606157407405</v>
      </c>
      <c r="J3726" t="b">
        <v>0</v>
      </c>
      <c r="K3726" t="b">
        <v>0</v>
      </c>
      <c r="L3726" t="s">
        <v>250</v>
      </c>
      <c r="M3726">
        <v>2</v>
      </c>
      <c r="N3726">
        <v>2021</v>
      </c>
      <c r="O3726" t="s">
        <v>34</v>
      </c>
      <c r="P3726" t="s">
        <v>34</v>
      </c>
      <c r="Q3726" t="s">
        <v>69</v>
      </c>
      <c r="R3726" t="s">
        <v>40</v>
      </c>
      <c r="S3726" s="2">
        <v>44330.796701388892</v>
      </c>
      <c r="U3726" s="2">
        <v>44330.796689814815</v>
      </c>
      <c r="V3726" t="b">
        <v>0</v>
      </c>
      <c r="W3726" t="s">
        <v>121</v>
      </c>
      <c r="X3726" t="s">
        <v>3466</v>
      </c>
      <c r="Z3726" t="b">
        <v>0</v>
      </c>
      <c r="AA3726" t="s">
        <v>40</v>
      </c>
      <c r="AB3726" t="s">
        <v>38</v>
      </c>
      <c r="AC3726" t="b">
        <v>0</v>
      </c>
      <c r="AD3726" t="b">
        <v>0</v>
      </c>
      <c r="AE3726" s="3">
        <v>6500</v>
      </c>
      <c r="AF3726" s="3">
        <v>0</v>
      </c>
    </row>
    <row r="3727" spans="1:32" x14ac:dyDescent="0.3">
      <c r="A3727" t="s">
        <v>145</v>
      </c>
      <c r="B3727" t="b">
        <v>0</v>
      </c>
      <c r="D3727" t="b">
        <v>0</v>
      </c>
      <c r="E3727" s="1">
        <v>44330</v>
      </c>
      <c r="F3727" t="b">
        <v>1</v>
      </c>
      <c r="G3727" t="s">
        <v>40</v>
      </c>
      <c r="H3727" t="b">
        <v>0</v>
      </c>
      <c r="I3727" s="2">
        <v>43735.598715277774</v>
      </c>
      <c r="J3727" t="b">
        <v>0</v>
      </c>
      <c r="K3727" t="b">
        <v>0</v>
      </c>
      <c r="L3727" t="s">
        <v>250</v>
      </c>
      <c r="M3727">
        <v>2</v>
      </c>
      <c r="N3727">
        <v>2021</v>
      </c>
      <c r="O3727" t="s">
        <v>34</v>
      </c>
      <c r="P3727" t="s">
        <v>34</v>
      </c>
      <c r="Q3727" t="s">
        <v>69</v>
      </c>
      <c r="R3727" t="s">
        <v>40</v>
      </c>
      <c r="S3727" s="2">
        <v>44330.799328703702</v>
      </c>
      <c r="U3727" s="2">
        <v>44330.799328703702</v>
      </c>
      <c r="V3727" t="b">
        <v>0</v>
      </c>
      <c r="W3727" t="s">
        <v>83</v>
      </c>
      <c r="X3727" t="s">
        <v>3467</v>
      </c>
      <c r="Z3727" t="b">
        <v>0</v>
      </c>
      <c r="AA3727" t="s">
        <v>40</v>
      </c>
      <c r="AB3727" t="s">
        <v>38</v>
      </c>
      <c r="AC3727" t="b">
        <v>0</v>
      </c>
      <c r="AD3727" t="b">
        <v>0</v>
      </c>
      <c r="AE3727" s="3">
        <v>6500</v>
      </c>
      <c r="AF3727" s="3">
        <v>0</v>
      </c>
    </row>
    <row r="3728" spans="1:32" x14ac:dyDescent="0.3">
      <c r="A3728" t="s">
        <v>3469</v>
      </c>
      <c r="B3728" t="b">
        <v>0</v>
      </c>
      <c r="D3728" t="b">
        <v>0</v>
      </c>
      <c r="E3728" s="1">
        <v>44330</v>
      </c>
      <c r="F3728" t="b">
        <v>1</v>
      </c>
      <c r="G3728" t="s">
        <v>40</v>
      </c>
      <c r="H3728" t="b">
        <v>0</v>
      </c>
      <c r="I3728" s="2">
        <v>44055.843530092592</v>
      </c>
      <c r="J3728" t="b">
        <v>0</v>
      </c>
      <c r="K3728" t="b">
        <v>0</v>
      </c>
      <c r="L3728" t="s">
        <v>250</v>
      </c>
      <c r="M3728">
        <v>2</v>
      </c>
      <c r="N3728">
        <v>2021</v>
      </c>
      <c r="O3728" t="s">
        <v>34</v>
      </c>
      <c r="P3728" t="s">
        <v>34</v>
      </c>
      <c r="Q3728" t="s">
        <v>69</v>
      </c>
      <c r="R3728" t="s">
        <v>40</v>
      </c>
      <c r="S3728" s="2">
        <v>44330.806585648148</v>
      </c>
      <c r="U3728" s="2">
        <v>44330.806585648148</v>
      </c>
      <c r="V3728" t="b">
        <v>0</v>
      </c>
      <c r="W3728" t="s">
        <v>83</v>
      </c>
      <c r="X3728" t="s">
        <v>3470</v>
      </c>
      <c r="Z3728" t="b">
        <v>0</v>
      </c>
      <c r="AA3728" t="s">
        <v>40</v>
      </c>
      <c r="AB3728" t="s">
        <v>38</v>
      </c>
      <c r="AC3728" t="b">
        <v>0</v>
      </c>
      <c r="AD3728" t="b">
        <v>0</v>
      </c>
      <c r="AE3728" s="3">
        <v>6500</v>
      </c>
      <c r="AF3728" s="3">
        <v>0</v>
      </c>
    </row>
    <row r="3729" spans="1:32" x14ac:dyDescent="0.3">
      <c r="A3729" t="s">
        <v>3478</v>
      </c>
      <c r="B3729" t="b">
        <v>0</v>
      </c>
      <c r="D3729" t="b">
        <v>0</v>
      </c>
      <c r="E3729" s="1">
        <v>44330</v>
      </c>
      <c r="F3729" t="b">
        <v>1</v>
      </c>
      <c r="G3729" t="s">
        <v>40</v>
      </c>
      <c r="H3729" t="b">
        <v>0</v>
      </c>
      <c r="I3729" s="2">
        <v>43985.660902777781</v>
      </c>
      <c r="J3729" t="b">
        <v>0</v>
      </c>
      <c r="K3729" t="b">
        <v>0</v>
      </c>
      <c r="L3729" t="s">
        <v>250</v>
      </c>
      <c r="M3729">
        <v>2</v>
      </c>
      <c r="N3729">
        <v>2021</v>
      </c>
      <c r="O3729" t="s">
        <v>34</v>
      </c>
      <c r="P3729" t="s">
        <v>34</v>
      </c>
      <c r="Q3729" t="s">
        <v>64</v>
      </c>
      <c r="R3729" t="s">
        <v>40</v>
      </c>
      <c r="S3729" s="2">
        <v>44330.804444444446</v>
      </c>
      <c r="U3729" s="2">
        <v>44330.804444444446</v>
      </c>
      <c r="V3729" t="b">
        <v>0</v>
      </c>
      <c r="W3729" t="s">
        <v>83</v>
      </c>
      <c r="X3729" t="s">
        <v>3479</v>
      </c>
      <c r="Z3729" t="b">
        <v>0</v>
      </c>
      <c r="AA3729" t="s">
        <v>40</v>
      </c>
      <c r="AB3729" t="s">
        <v>38</v>
      </c>
      <c r="AC3729" t="b">
        <v>0</v>
      </c>
      <c r="AD3729" t="b">
        <v>0</v>
      </c>
      <c r="AE3729" s="3">
        <v>6500</v>
      </c>
      <c r="AF3729" s="3">
        <v>0</v>
      </c>
    </row>
    <row r="3730" spans="1:32" x14ac:dyDescent="0.3">
      <c r="A3730" t="s">
        <v>5169</v>
      </c>
      <c r="B3730" t="b">
        <v>0</v>
      </c>
      <c r="D3730" t="b">
        <v>0</v>
      </c>
      <c r="E3730" s="1">
        <v>44330</v>
      </c>
      <c r="F3730" t="b">
        <v>1</v>
      </c>
      <c r="G3730" t="s">
        <v>159</v>
      </c>
      <c r="H3730" t="b">
        <v>1</v>
      </c>
      <c r="I3730" s="2">
        <v>44323.608287037037</v>
      </c>
      <c r="J3730" t="b">
        <v>0</v>
      </c>
      <c r="K3730" t="b">
        <v>0</v>
      </c>
      <c r="L3730" t="s">
        <v>250</v>
      </c>
      <c r="M3730">
        <v>2</v>
      </c>
      <c r="N3730">
        <v>2021</v>
      </c>
      <c r="O3730" t="s">
        <v>5</v>
      </c>
      <c r="P3730" t="s">
        <v>5</v>
      </c>
      <c r="Q3730" t="s">
        <v>110</v>
      </c>
      <c r="R3730" t="s">
        <v>159</v>
      </c>
      <c r="S3730" s="2">
        <v>44330.537083333336</v>
      </c>
      <c r="U3730" s="2">
        <v>44330.53707175926</v>
      </c>
      <c r="V3730" t="b">
        <v>0</v>
      </c>
      <c r="W3730" t="s">
        <v>45</v>
      </c>
      <c r="X3730" t="s">
        <v>5170</v>
      </c>
      <c r="Z3730" t="b">
        <v>0</v>
      </c>
      <c r="AA3730" t="s">
        <v>159</v>
      </c>
      <c r="AB3730" t="s">
        <v>42</v>
      </c>
      <c r="AC3730" t="b">
        <v>0</v>
      </c>
      <c r="AD3730" t="b">
        <v>1</v>
      </c>
      <c r="AE3730" s="3">
        <v>4450</v>
      </c>
      <c r="AF3730" s="3">
        <v>4450</v>
      </c>
    </row>
    <row r="3731" spans="1:32" x14ac:dyDescent="0.3">
      <c r="A3731" t="s">
        <v>2857</v>
      </c>
      <c r="B3731" t="b">
        <v>0</v>
      </c>
      <c r="D3731" t="b">
        <v>0</v>
      </c>
      <c r="E3731" s="1">
        <v>44330</v>
      </c>
      <c r="F3731" t="b">
        <v>1</v>
      </c>
      <c r="G3731" t="s">
        <v>159</v>
      </c>
      <c r="H3731" t="b">
        <v>0</v>
      </c>
      <c r="I3731" s="2">
        <v>44330.734907407408</v>
      </c>
      <c r="J3731" t="b">
        <v>0</v>
      </c>
      <c r="K3731" t="b">
        <v>0</v>
      </c>
      <c r="L3731" t="s">
        <v>250</v>
      </c>
      <c r="M3731">
        <v>2</v>
      </c>
      <c r="N3731">
        <v>2021</v>
      </c>
      <c r="O3731" t="s">
        <v>5</v>
      </c>
      <c r="P3731" t="s">
        <v>5</v>
      </c>
      <c r="Q3731" t="s">
        <v>120</v>
      </c>
      <c r="R3731" t="s">
        <v>159</v>
      </c>
      <c r="S3731" s="2">
        <v>44330.740937499999</v>
      </c>
      <c r="U3731" s="2">
        <v>44330.740925925929</v>
      </c>
      <c r="V3731" t="b">
        <v>0</v>
      </c>
      <c r="W3731" t="s">
        <v>83</v>
      </c>
      <c r="X3731" t="s">
        <v>5796</v>
      </c>
      <c r="Z3731" t="b">
        <v>0</v>
      </c>
      <c r="AA3731" t="s">
        <v>159</v>
      </c>
      <c r="AB3731" t="s">
        <v>42</v>
      </c>
      <c r="AC3731" t="b">
        <v>0</v>
      </c>
      <c r="AD3731" t="b">
        <v>1</v>
      </c>
      <c r="AE3731" s="3">
        <v>12000</v>
      </c>
      <c r="AF3731" s="3">
        <v>12000</v>
      </c>
    </row>
    <row r="3732" spans="1:32" x14ac:dyDescent="0.3">
      <c r="A3732" t="s">
        <v>2917</v>
      </c>
      <c r="B3732" t="b">
        <v>0</v>
      </c>
      <c r="D3732" t="b">
        <v>0</v>
      </c>
      <c r="E3732" s="1">
        <v>44330</v>
      </c>
      <c r="F3732" t="b">
        <v>1</v>
      </c>
      <c r="G3732" t="s">
        <v>159</v>
      </c>
      <c r="H3732" t="b">
        <v>0</v>
      </c>
      <c r="I3732" s="2">
        <v>44328.552812499998</v>
      </c>
      <c r="J3732" t="b">
        <v>0</v>
      </c>
      <c r="K3732" t="b">
        <v>0</v>
      </c>
      <c r="L3732" t="s">
        <v>250</v>
      </c>
      <c r="M3732">
        <v>2</v>
      </c>
      <c r="N3732">
        <v>2021</v>
      </c>
      <c r="O3732" t="s">
        <v>5</v>
      </c>
      <c r="P3732" t="s">
        <v>5</v>
      </c>
      <c r="Q3732" t="s">
        <v>120</v>
      </c>
      <c r="R3732" t="s">
        <v>159</v>
      </c>
      <c r="S3732" s="2">
        <v>44330.51394675926</v>
      </c>
      <c r="U3732" s="2">
        <v>44330.513935185183</v>
      </c>
      <c r="V3732" t="b">
        <v>0</v>
      </c>
      <c r="W3732" t="s">
        <v>83</v>
      </c>
      <c r="X3732" t="s">
        <v>5803</v>
      </c>
      <c r="Z3732" t="b">
        <v>0</v>
      </c>
      <c r="AA3732" t="s">
        <v>159</v>
      </c>
      <c r="AB3732" t="s">
        <v>42</v>
      </c>
      <c r="AC3732" t="b">
        <v>0</v>
      </c>
      <c r="AD3732" t="b">
        <v>1</v>
      </c>
      <c r="AE3732" s="3">
        <v>19200</v>
      </c>
      <c r="AF3732" s="3">
        <v>19200</v>
      </c>
    </row>
    <row r="3733" spans="1:32" x14ac:dyDescent="0.3">
      <c r="A3733" t="s">
        <v>613</v>
      </c>
      <c r="B3733" t="b">
        <v>0</v>
      </c>
      <c r="D3733" t="b">
        <v>0</v>
      </c>
      <c r="E3733" s="1">
        <v>44330</v>
      </c>
      <c r="F3733" t="b">
        <v>1</v>
      </c>
      <c r="G3733" t="s">
        <v>159</v>
      </c>
      <c r="H3733" t="b">
        <v>0</v>
      </c>
      <c r="I3733" s="2">
        <v>44330.686203703706</v>
      </c>
      <c r="J3733" t="b">
        <v>0</v>
      </c>
      <c r="K3733" t="b">
        <v>0</v>
      </c>
      <c r="L3733" t="s">
        <v>250</v>
      </c>
      <c r="M3733">
        <v>2</v>
      </c>
      <c r="N3733">
        <v>2021</v>
      </c>
      <c r="O3733" t="s">
        <v>5</v>
      </c>
      <c r="P3733" t="s">
        <v>5</v>
      </c>
      <c r="Q3733" t="s">
        <v>120</v>
      </c>
      <c r="R3733" t="s">
        <v>159</v>
      </c>
      <c r="S3733" s="2">
        <v>44330.686805555553</v>
      </c>
      <c r="V3733" t="b">
        <v>0</v>
      </c>
      <c r="W3733" t="s">
        <v>98</v>
      </c>
      <c r="X3733" t="s">
        <v>5804</v>
      </c>
      <c r="Z3733" t="b">
        <v>0</v>
      </c>
      <c r="AA3733" t="s">
        <v>159</v>
      </c>
      <c r="AB3733" t="s">
        <v>42</v>
      </c>
      <c r="AC3733" t="b">
        <v>0</v>
      </c>
      <c r="AD3733" t="b">
        <v>1</v>
      </c>
      <c r="AE3733" s="3">
        <v>5245</v>
      </c>
      <c r="AF3733" s="3">
        <v>5245</v>
      </c>
    </row>
    <row r="3734" spans="1:32" x14ac:dyDescent="0.3">
      <c r="A3734" t="s">
        <v>234</v>
      </c>
      <c r="B3734" t="b">
        <v>0</v>
      </c>
      <c r="D3734" t="b">
        <v>0</v>
      </c>
      <c r="E3734" s="1">
        <v>44333</v>
      </c>
      <c r="F3734" t="b">
        <v>1</v>
      </c>
      <c r="G3734" t="s">
        <v>40</v>
      </c>
      <c r="H3734" t="b">
        <v>0</v>
      </c>
      <c r="I3734" s="2">
        <v>43956.671446759261</v>
      </c>
      <c r="J3734" t="b">
        <v>0</v>
      </c>
      <c r="K3734" t="b">
        <v>0</v>
      </c>
      <c r="L3734" t="s">
        <v>250</v>
      </c>
      <c r="M3734">
        <v>2</v>
      </c>
      <c r="N3734">
        <v>2021</v>
      </c>
      <c r="O3734" t="s">
        <v>34</v>
      </c>
      <c r="P3734" t="s">
        <v>34</v>
      </c>
      <c r="Q3734" t="s">
        <v>69</v>
      </c>
      <c r="R3734" t="s">
        <v>40</v>
      </c>
      <c r="S3734" s="2">
        <v>44333.528078703705</v>
      </c>
      <c r="U3734" s="2">
        <v>44333.528067129628</v>
      </c>
      <c r="V3734" t="b">
        <v>0</v>
      </c>
      <c r="W3734" t="s">
        <v>83</v>
      </c>
      <c r="X3734" t="s">
        <v>3413</v>
      </c>
      <c r="Z3734" t="b">
        <v>0</v>
      </c>
      <c r="AA3734" t="s">
        <v>40</v>
      </c>
      <c r="AB3734" t="s">
        <v>38</v>
      </c>
      <c r="AC3734" t="b">
        <v>0</v>
      </c>
      <c r="AD3734" t="b">
        <v>0</v>
      </c>
      <c r="AE3734" s="3">
        <v>6500</v>
      </c>
      <c r="AF3734" s="3">
        <v>0</v>
      </c>
    </row>
    <row r="3735" spans="1:32" x14ac:dyDescent="0.3">
      <c r="A3735" t="s">
        <v>3423</v>
      </c>
      <c r="B3735" t="b">
        <v>0</v>
      </c>
      <c r="D3735" t="b">
        <v>0</v>
      </c>
      <c r="E3735" s="1">
        <v>44333</v>
      </c>
      <c r="F3735" t="b">
        <v>1</v>
      </c>
      <c r="G3735" t="s">
        <v>40</v>
      </c>
      <c r="H3735" t="b">
        <v>0</v>
      </c>
      <c r="I3735" s="2">
        <v>44133.551168981481</v>
      </c>
      <c r="J3735" t="b">
        <v>0</v>
      </c>
      <c r="K3735" t="b">
        <v>0</v>
      </c>
      <c r="L3735" t="s">
        <v>250</v>
      </c>
      <c r="M3735">
        <v>2</v>
      </c>
      <c r="N3735">
        <v>2021</v>
      </c>
      <c r="O3735" t="s">
        <v>34</v>
      </c>
      <c r="P3735" t="s">
        <v>34</v>
      </c>
      <c r="Q3735" t="s">
        <v>35</v>
      </c>
      <c r="R3735" t="s">
        <v>40</v>
      </c>
      <c r="S3735" s="2">
        <v>44333.526620370372</v>
      </c>
      <c r="U3735" s="2">
        <v>44333.526620370372</v>
      </c>
      <c r="V3735" t="b">
        <v>0</v>
      </c>
      <c r="W3735" t="s">
        <v>83</v>
      </c>
      <c r="X3735" t="s">
        <v>3424</v>
      </c>
      <c r="Z3735" t="b">
        <v>0</v>
      </c>
      <c r="AA3735" t="s">
        <v>40</v>
      </c>
      <c r="AB3735" t="s">
        <v>38</v>
      </c>
      <c r="AC3735" t="b">
        <v>0</v>
      </c>
      <c r="AD3735" t="b">
        <v>0</v>
      </c>
      <c r="AE3735" s="3">
        <v>19500</v>
      </c>
      <c r="AF3735" s="3">
        <v>0</v>
      </c>
    </row>
    <row r="3736" spans="1:32" x14ac:dyDescent="0.3">
      <c r="A3736" t="s">
        <v>3439</v>
      </c>
      <c r="B3736" t="b">
        <v>0</v>
      </c>
      <c r="D3736" t="b">
        <v>0</v>
      </c>
      <c r="E3736" s="1">
        <v>44333</v>
      </c>
      <c r="F3736" t="b">
        <v>1</v>
      </c>
      <c r="G3736" t="s">
        <v>40</v>
      </c>
      <c r="H3736" t="b">
        <v>0</v>
      </c>
      <c r="I3736" s="2">
        <v>43809.830057870371</v>
      </c>
      <c r="J3736" t="b">
        <v>0</v>
      </c>
      <c r="K3736" t="b">
        <v>0</v>
      </c>
      <c r="L3736" t="s">
        <v>250</v>
      </c>
      <c r="M3736">
        <v>2</v>
      </c>
      <c r="N3736">
        <v>2021</v>
      </c>
      <c r="O3736" t="s">
        <v>34</v>
      </c>
      <c r="P3736" t="s">
        <v>34</v>
      </c>
      <c r="Q3736" t="s">
        <v>64</v>
      </c>
      <c r="R3736" t="s">
        <v>66</v>
      </c>
      <c r="S3736" s="2">
        <v>44333.560081018521</v>
      </c>
      <c r="U3736" s="2">
        <v>44333.560069444444</v>
      </c>
      <c r="V3736" t="b">
        <v>0</v>
      </c>
      <c r="W3736" t="s">
        <v>37</v>
      </c>
      <c r="X3736" t="s">
        <v>3463</v>
      </c>
      <c r="Z3736" t="b">
        <v>0</v>
      </c>
      <c r="AA3736" t="s">
        <v>66</v>
      </c>
      <c r="AB3736" t="s">
        <v>38</v>
      </c>
      <c r="AC3736" t="b">
        <v>0</v>
      </c>
      <c r="AD3736" t="b">
        <v>0</v>
      </c>
      <c r="AE3736" s="3">
        <v>370267.2</v>
      </c>
      <c r="AF3736" s="3">
        <v>0</v>
      </c>
    </row>
    <row r="3737" spans="1:32" x14ac:dyDescent="0.3">
      <c r="A3737" t="s">
        <v>269</v>
      </c>
      <c r="B3737" t="b">
        <v>0</v>
      </c>
      <c r="D3737" t="b">
        <v>0</v>
      </c>
      <c r="E3737" s="1">
        <v>44333</v>
      </c>
      <c r="F3737" t="b">
        <v>1</v>
      </c>
      <c r="G3737" t="s">
        <v>40</v>
      </c>
      <c r="H3737" t="b">
        <v>0</v>
      </c>
      <c r="I3737" s="2">
        <v>44308.617974537039</v>
      </c>
      <c r="J3737" t="b">
        <v>0</v>
      </c>
      <c r="K3737" t="b">
        <v>0</v>
      </c>
      <c r="L3737" t="s">
        <v>250</v>
      </c>
      <c r="M3737">
        <v>2</v>
      </c>
      <c r="N3737">
        <v>2021</v>
      </c>
      <c r="O3737" t="s">
        <v>34</v>
      </c>
      <c r="P3737" t="s">
        <v>34</v>
      </c>
      <c r="Q3737" t="s">
        <v>69</v>
      </c>
      <c r="R3737" t="s">
        <v>40</v>
      </c>
      <c r="S3737" s="2">
        <v>44333.680486111109</v>
      </c>
      <c r="U3737" s="2">
        <v>44333.680486111109</v>
      </c>
      <c r="V3737" t="b">
        <v>0</v>
      </c>
      <c r="W3737" t="s">
        <v>37</v>
      </c>
      <c r="X3737" t="s">
        <v>3474</v>
      </c>
      <c r="Z3737" t="b">
        <v>0</v>
      </c>
      <c r="AA3737" t="s">
        <v>40</v>
      </c>
      <c r="AB3737" t="s">
        <v>38</v>
      </c>
      <c r="AC3737" t="b">
        <v>0</v>
      </c>
      <c r="AD3737" t="b">
        <v>0</v>
      </c>
      <c r="AE3737" s="3">
        <v>12350</v>
      </c>
      <c r="AF3737" s="3">
        <v>0</v>
      </c>
    </row>
    <row r="3738" spans="1:32" x14ac:dyDescent="0.3">
      <c r="A3738" t="s">
        <v>3488</v>
      </c>
      <c r="B3738" t="b">
        <v>0</v>
      </c>
      <c r="D3738" t="b">
        <v>0</v>
      </c>
      <c r="E3738" s="1">
        <v>44333</v>
      </c>
      <c r="F3738" t="b">
        <v>1</v>
      </c>
      <c r="G3738" t="s">
        <v>40</v>
      </c>
      <c r="H3738" t="b">
        <v>0</v>
      </c>
      <c r="I3738" s="2">
        <v>44299.694548611114</v>
      </c>
      <c r="J3738" t="b">
        <v>0</v>
      </c>
      <c r="K3738" t="b">
        <v>0</v>
      </c>
      <c r="L3738" t="s">
        <v>250</v>
      </c>
      <c r="M3738">
        <v>2</v>
      </c>
      <c r="N3738">
        <v>2021</v>
      </c>
      <c r="O3738" t="s">
        <v>34</v>
      </c>
      <c r="P3738" t="s">
        <v>34</v>
      </c>
      <c r="Q3738" t="s">
        <v>44</v>
      </c>
      <c r="R3738" t="s">
        <v>40</v>
      </c>
      <c r="S3738" s="2">
        <v>44333.533032407409</v>
      </c>
      <c r="U3738" s="2">
        <v>44333.533032407409</v>
      </c>
      <c r="V3738" t="b">
        <v>0</v>
      </c>
      <c r="W3738" t="s">
        <v>121</v>
      </c>
      <c r="X3738" t="s">
        <v>3489</v>
      </c>
      <c r="Z3738" t="b">
        <v>0</v>
      </c>
      <c r="AA3738" t="s">
        <v>74</v>
      </c>
      <c r="AB3738" t="s">
        <v>38</v>
      </c>
      <c r="AC3738" t="b">
        <v>0</v>
      </c>
      <c r="AD3738" t="b">
        <v>0</v>
      </c>
      <c r="AE3738" s="3">
        <v>390437</v>
      </c>
      <c r="AF3738" s="3">
        <v>0</v>
      </c>
    </row>
    <row r="3739" spans="1:32" x14ac:dyDescent="0.3">
      <c r="A3739" t="s">
        <v>136</v>
      </c>
      <c r="B3739" t="b">
        <v>0</v>
      </c>
      <c r="D3739" t="b">
        <v>0</v>
      </c>
      <c r="E3739" s="1">
        <v>44333</v>
      </c>
      <c r="F3739" t="b">
        <v>1</v>
      </c>
      <c r="G3739" t="s">
        <v>1610</v>
      </c>
      <c r="H3739" t="b">
        <v>0</v>
      </c>
      <c r="I3739" s="2">
        <v>44217.539675925924</v>
      </c>
      <c r="J3739" t="b">
        <v>0</v>
      </c>
      <c r="K3739" t="b">
        <v>0</v>
      </c>
      <c r="L3739" t="s">
        <v>250</v>
      </c>
      <c r="M3739">
        <v>2</v>
      </c>
      <c r="N3739">
        <v>2021</v>
      </c>
      <c r="O3739" t="s">
        <v>34</v>
      </c>
      <c r="P3739" t="s">
        <v>34</v>
      </c>
      <c r="Q3739" t="s">
        <v>64</v>
      </c>
      <c r="R3739" t="s">
        <v>66</v>
      </c>
      <c r="S3739" s="2">
        <v>44333.557337962964</v>
      </c>
      <c r="U3739" s="2">
        <v>44333.557326388887</v>
      </c>
      <c r="V3739" t="b">
        <v>0</v>
      </c>
      <c r="W3739" t="s">
        <v>121</v>
      </c>
      <c r="X3739" t="s">
        <v>3547</v>
      </c>
      <c r="Z3739" t="b">
        <v>0</v>
      </c>
      <c r="AA3739" t="s">
        <v>1610</v>
      </c>
      <c r="AB3739" t="s">
        <v>38</v>
      </c>
      <c r="AC3739" t="b">
        <v>0</v>
      </c>
      <c r="AD3739" t="b">
        <v>0</v>
      </c>
      <c r="AE3739" s="3">
        <v>58500</v>
      </c>
      <c r="AF3739" s="3">
        <v>0</v>
      </c>
    </row>
    <row r="3740" spans="1:32" x14ac:dyDescent="0.3">
      <c r="A3740" t="s">
        <v>269</v>
      </c>
      <c r="B3740" t="b">
        <v>0</v>
      </c>
      <c r="D3740" t="b">
        <v>0</v>
      </c>
      <c r="E3740" s="1">
        <v>44333</v>
      </c>
      <c r="F3740" t="b">
        <v>1</v>
      </c>
      <c r="G3740" t="s">
        <v>40</v>
      </c>
      <c r="H3740" t="b">
        <v>0</v>
      </c>
      <c r="I3740" s="2">
        <v>44209.763182870367</v>
      </c>
      <c r="J3740" t="b">
        <v>0</v>
      </c>
      <c r="K3740" t="b">
        <v>0</v>
      </c>
      <c r="L3740" t="s">
        <v>250</v>
      </c>
      <c r="M3740">
        <v>2</v>
      </c>
      <c r="N3740">
        <v>2021</v>
      </c>
      <c r="O3740" t="s">
        <v>34</v>
      </c>
      <c r="P3740" t="s">
        <v>34</v>
      </c>
      <c r="Q3740" t="s">
        <v>69</v>
      </c>
      <c r="R3740" t="s">
        <v>40</v>
      </c>
      <c r="S3740" s="2">
        <v>44333.679907407408</v>
      </c>
      <c r="U3740" s="2">
        <v>44333.679907407408</v>
      </c>
      <c r="V3740" t="b">
        <v>0</v>
      </c>
      <c r="W3740" t="s">
        <v>37</v>
      </c>
      <c r="X3740" t="s">
        <v>3571</v>
      </c>
      <c r="Z3740" t="b">
        <v>0</v>
      </c>
      <c r="AA3740" t="s">
        <v>40</v>
      </c>
      <c r="AB3740" t="s">
        <v>38</v>
      </c>
      <c r="AC3740" t="b">
        <v>0</v>
      </c>
      <c r="AD3740" t="b">
        <v>0</v>
      </c>
      <c r="AE3740" s="3">
        <v>13000</v>
      </c>
      <c r="AF3740" s="3">
        <v>0</v>
      </c>
    </row>
    <row r="3741" spans="1:32" x14ac:dyDescent="0.3">
      <c r="A3741" t="s">
        <v>2689</v>
      </c>
      <c r="B3741" t="b">
        <v>0</v>
      </c>
      <c r="D3741" t="b">
        <v>0</v>
      </c>
      <c r="E3741" s="1">
        <v>44333</v>
      </c>
      <c r="F3741" t="b">
        <v>1</v>
      </c>
      <c r="G3741" t="s">
        <v>40</v>
      </c>
      <c r="H3741" t="b">
        <v>0</v>
      </c>
      <c r="I3741" s="2">
        <v>44246.843761574077</v>
      </c>
      <c r="J3741" t="b">
        <v>0</v>
      </c>
      <c r="K3741" t="b">
        <v>0</v>
      </c>
      <c r="L3741" t="s">
        <v>250</v>
      </c>
      <c r="M3741">
        <v>2</v>
      </c>
      <c r="N3741">
        <v>2021</v>
      </c>
      <c r="O3741" t="s">
        <v>5</v>
      </c>
      <c r="P3741" t="s">
        <v>5</v>
      </c>
      <c r="Q3741" t="s">
        <v>69</v>
      </c>
      <c r="R3741" t="s">
        <v>40</v>
      </c>
      <c r="S3741" s="2">
        <v>44340.610486111109</v>
      </c>
      <c r="U3741" s="2">
        <v>44334.59684027778</v>
      </c>
      <c r="V3741" t="b">
        <v>0</v>
      </c>
      <c r="W3741" t="s">
        <v>128</v>
      </c>
      <c r="X3741" t="s">
        <v>5724</v>
      </c>
      <c r="Z3741" t="b">
        <v>1</v>
      </c>
      <c r="AA3741" t="s">
        <v>40</v>
      </c>
      <c r="AB3741" t="s">
        <v>42</v>
      </c>
      <c r="AC3741" t="b">
        <v>0</v>
      </c>
      <c r="AD3741" t="b">
        <v>1</v>
      </c>
      <c r="AE3741" s="3">
        <v>6500</v>
      </c>
      <c r="AF3741" s="3">
        <v>6500</v>
      </c>
    </row>
    <row r="3742" spans="1:32" x14ac:dyDescent="0.3">
      <c r="A3742" t="s">
        <v>288</v>
      </c>
      <c r="B3742" t="b">
        <v>0</v>
      </c>
      <c r="D3742" t="b">
        <v>0</v>
      </c>
      <c r="E3742" s="1">
        <v>44334</v>
      </c>
      <c r="F3742" t="b">
        <v>1</v>
      </c>
      <c r="G3742" t="s">
        <v>159</v>
      </c>
      <c r="H3742" t="b">
        <v>0</v>
      </c>
      <c r="I3742" s="2">
        <v>44327.602881944447</v>
      </c>
      <c r="J3742" t="b">
        <v>0</v>
      </c>
      <c r="K3742" t="b">
        <v>0</v>
      </c>
      <c r="L3742" t="s">
        <v>250</v>
      </c>
      <c r="M3742">
        <v>2</v>
      </c>
      <c r="N3742">
        <v>2021</v>
      </c>
      <c r="O3742" t="s">
        <v>34</v>
      </c>
      <c r="P3742" t="s">
        <v>34</v>
      </c>
      <c r="Q3742" t="s">
        <v>110</v>
      </c>
      <c r="R3742" t="s">
        <v>159</v>
      </c>
      <c r="S3742" s="2">
        <v>44334.810995370368</v>
      </c>
      <c r="U3742" s="2">
        <v>44334.810983796298</v>
      </c>
      <c r="V3742" t="b">
        <v>0</v>
      </c>
      <c r="W3742" t="s">
        <v>37</v>
      </c>
      <c r="X3742" t="s">
        <v>3066</v>
      </c>
      <c r="Z3742" t="b">
        <v>0</v>
      </c>
      <c r="AA3742" t="s">
        <v>159</v>
      </c>
      <c r="AB3742" t="s">
        <v>38</v>
      </c>
      <c r="AC3742" t="b">
        <v>0</v>
      </c>
      <c r="AD3742" t="b">
        <v>0</v>
      </c>
      <c r="AE3742" s="3">
        <v>13950</v>
      </c>
      <c r="AF3742" s="3">
        <v>0</v>
      </c>
    </row>
    <row r="3743" spans="1:32" x14ac:dyDescent="0.3">
      <c r="A3743" t="s">
        <v>4507</v>
      </c>
      <c r="B3743" t="b">
        <v>0</v>
      </c>
      <c r="D3743" t="b">
        <v>0</v>
      </c>
      <c r="E3743" s="1">
        <v>44334</v>
      </c>
      <c r="F3743" t="b">
        <v>1</v>
      </c>
      <c r="G3743" t="s">
        <v>159</v>
      </c>
      <c r="H3743" t="b">
        <v>0</v>
      </c>
      <c r="I3743" s="2">
        <v>44321.615127314813</v>
      </c>
      <c r="J3743" t="b">
        <v>0</v>
      </c>
      <c r="K3743" t="b">
        <v>0</v>
      </c>
      <c r="L3743" t="s">
        <v>250</v>
      </c>
      <c r="M3743">
        <v>2</v>
      </c>
      <c r="N3743">
        <v>2021</v>
      </c>
      <c r="O3743" t="s">
        <v>5</v>
      </c>
      <c r="P3743" t="s">
        <v>5</v>
      </c>
      <c r="Q3743" t="s">
        <v>120</v>
      </c>
      <c r="R3743" t="s">
        <v>159</v>
      </c>
      <c r="S3743" s="2">
        <v>44334.56763888889</v>
      </c>
      <c r="U3743" s="2">
        <v>44334.567627314813</v>
      </c>
      <c r="V3743" t="b">
        <v>0</v>
      </c>
      <c r="W3743" t="s">
        <v>83</v>
      </c>
      <c r="X3743" t="s">
        <v>4672</v>
      </c>
      <c r="Z3743" t="b">
        <v>0</v>
      </c>
      <c r="AA3743" t="s">
        <v>159</v>
      </c>
      <c r="AB3743" t="s">
        <v>42</v>
      </c>
      <c r="AC3743" t="b">
        <v>0</v>
      </c>
      <c r="AD3743" t="b">
        <v>1</v>
      </c>
      <c r="AE3743" s="3">
        <v>20160</v>
      </c>
      <c r="AF3743" s="3">
        <v>20160</v>
      </c>
    </row>
    <row r="3744" spans="1:32" x14ac:dyDescent="0.3">
      <c r="A3744" t="s">
        <v>124</v>
      </c>
      <c r="B3744" t="b">
        <v>0</v>
      </c>
      <c r="D3744" t="b">
        <v>0</v>
      </c>
      <c r="E3744" s="1">
        <v>44334</v>
      </c>
      <c r="F3744" t="b">
        <v>1</v>
      </c>
      <c r="G3744" t="s">
        <v>159</v>
      </c>
      <c r="H3744" t="b">
        <v>0</v>
      </c>
      <c r="I3744" s="2">
        <v>44326.845312500001</v>
      </c>
      <c r="J3744" t="b">
        <v>0</v>
      </c>
      <c r="K3744" t="b">
        <v>0</v>
      </c>
      <c r="L3744" t="s">
        <v>250</v>
      </c>
      <c r="M3744">
        <v>2</v>
      </c>
      <c r="N3744">
        <v>2021</v>
      </c>
      <c r="O3744" t="s">
        <v>5</v>
      </c>
      <c r="P3744" t="s">
        <v>5</v>
      </c>
      <c r="Q3744" t="s">
        <v>120</v>
      </c>
      <c r="R3744" t="s">
        <v>159</v>
      </c>
      <c r="S3744" s="2">
        <v>44334.640092592592</v>
      </c>
      <c r="U3744" s="2">
        <v>44334.640081018515</v>
      </c>
      <c r="V3744" t="b">
        <v>0</v>
      </c>
      <c r="W3744" t="s">
        <v>111</v>
      </c>
      <c r="X3744" t="s">
        <v>4754</v>
      </c>
      <c r="Z3744" t="b">
        <v>0</v>
      </c>
      <c r="AA3744" t="s">
        <v>159</v>
      </c>
      <c r="AB3744" t="s">
        <v>42</v>
      </c>
      <c r="AC3744" t="b">
        <v>0</v>
      </c>
      <c r="AD3744" t="b">
        <v>1</v>
      </c>
      <c r="AE3744" s="3">
        <v>8950</v>
      </c>
      <c r="AF3744" s="3">
        <v>8950</v>
      </c>
    </row>
    <row r="3745" spans="1:32" x14ac:dyDescent="0.3">
      <c r="A3745" t="s">
        <v>5386</v>
      </c>
      <c r="B3745" t="b">
        <v>0</v>
      </c>
      <c r="D3745" t="b">
        <v>0</v>
      </c>
      <c r="E3745" s="1">
        <v>44334</v>
      </c>
      <c r="F3745" t="b">
        <v>1</v>
      </c>
      <c r="G3745" t="s">
        <v>40</v>
      </c>
      <c r="H3745" t="b">
        <v>0</v>
      </c>
      <c r="I3745" s="2">
        <v>44312.673182870371</v>
      </c>
      <c r="J3745" t="b">
        <v>0</v>
      </c>
      <c r="K3745" t="b">
        <v>0</v>
      </c>
      <c r="L3745" t="s">
        <v>250</v>
      </c>
      <c r="M3745">
        <v>2</v>
      </c>
      <c r="N3745">
        <v>2021</v>
      </c>
      <c r="O3745" t="s">
        <v>5</v>
      </c>
      <c r="P3745" t="s">
        <v>5</v>
      </c>
      <c r="Q3745" t="s">
        <v>69</v>
      </c>
      <c r="R3745" t="s">
        <v>40</v>
      </c>
      <c r="S3745" s="2">
        <v>44340.610127314816</v>
      </c>
      <c r="U3745" s="2">
        <v>44334.679976851854</v>
      </c>
      <c r="V3745" t="b">
        <v>0</v>
      </c>
      <c r="W3745" t="s">
        <v>83</v>
      </c>
      <c r="X3745" t="s">
        <v>5723</v>
      </c>
      <c r="Z3745" t="b">
        <v>1</v>
      </c>
      <c r="AA3745" t="s">
        <v>40</v>
      </c>
      <c r="AB3745" t="s">
        <v>42</v>
      </c>
      <c r="AC3745" t="b">
        <v>0</v>
      </c>
      <c r="AD3745" t="b">
        <v>1</v>
      </c>
      <c r="AE3745" s="3">
        <v>6500</v>
      </c>
      <c r="AF3745" s="3">
        <v>6500</v>
      </c>
    </row>
    <row r="3746" spans="1:32" x14ac:dyDescent="0.3">
      <c r="A3746" t="s">
        <v>792</v>
      </c>
      <c r="B3746" t="b">
        <v>0</v>
      </c>
      <c r="D3746" t="b">
        <v>0</v>
      </c>
      <c r="E3746" s="1">
        <v>44335</v>
      </c>
      <c r="F3746" t="b">
        <v>1</v>
      </c>
      <c r="G3746" t="s">
        <v>159</v>
      </c>
      <c r="H3746" t="b">
        <v>0</v>
      </c>
      <c r="I3746" s="2">
        <v>44323.708831018521</v>
      </c>
      <c r="J3746" t="b">
        <v>0</v>
      </c>
      <c r="K3746" t="b">
        <v>0</v>
      </c>
      <c r="L3746" t="s">
        <v>250</v>
      </c>
      <c r="M3746">
        <v>2</v>
      </c>
      <c r="N3746">
        <v>2021</v>
      </c>
      <c r="O3746" t="s">
        <v>34</v>
      </c>
      <c r="P3746" t="s">
        <v>34</v>
      </c>
      <c r="Q3746" t="s">
        <v>120</v>
      </c>
      <c r="R3746" t="s">
        <v>159</v>
      </c>
      <c r="S3746" s="2">
        <v>44335.698460648149</v>
      </c>
      <c r="U3746" s="2">
        <v>44335.698460648149</v>
      </c>
      <c r="V3746" t="b">
        <v>0</v>
      </c>
      <c r="W3746" t="s">
        <v>111</v>
      </c>
      <c r="X3746" t="s">
        <v>3047</v>
      </c>
      <c r="Z3746" t="b">
        <v>0</v>
      </c>
      <c r="AA3746" t="s">
        <v>159</v>
      </c>
      <c r="AB3746" t="s">
        <v>38</v>
      </c>
      <c r="AC3746" t="b">
        <v>0</v>
      </c>
      <c r="AD3746" t="b">
        <v>0</v>
      </c>
      <c r="AE3746" s="3">
        <v>8950</v>
      </c>
      <c r="AF3746" s="3">
        <v>0</v>
      </c>
    </row>
    <row r="3747" spans="1:32" x14ac:dyDescent="0.3">
      <c r="A3747" t="s">
        <v>1564</v>
      </c>
      <c r="B3747" t="b">
        <v>0</v>
      </c>
      <c r="D3747" t="b">
        <v>0</v>
      </c>
      <c r="E3747" s="1">
        <v>44335</v>
      </c>
      <c r="F3747" t="b">
        <v>1</v>
      </c>
      <c r="G3747" t="s">
        <v>40</v>
      </c>
      <c r="H3747" t="b">
        <v>0</v>
      </c>
      <c r="I3747" s="2">
        <v>44246.747071759259</v>
      </c>
      <c r="J3747" t="b">
        <v>0</v>
      </c>
      <c r="K3747" t="b">
        <v>0</v>
      </c>
      <c r="L3747" t="s">
        <v>250</v>
      </c>
      <c r="M3747">
        <v>2</v>
      </c>
      <c r="N3747">
        <v>2021</v>
      </c>
      <c r="O3747" t="s">
        <v>5</v>
      </c>
      <c r="P3747" t="s">
        <v>5</v>
      </c>
      <c r="Q3747" t="s">
        <v>69</v>
      </c>
      <c r="R3747" t="s">
        <v>40</v>
      </c>
      <c r="S3747" s="2">
        <v>44340.609571759262</v>
      </c>
      <c r="U3747" s="2">
        <v>44336.513819444444</v>
      </c>
      <c r="V3747" t="b">
        <v>0</v>
      </c>
      <c r="W3747" t="s">
        <v>83</v>
      </c>
      <c r="X3747" t="s">
        <v>5721</v>
      </c>
      <c r="Z3747" t="b">
        <v>1</v>
      </c>
      <c r="AA3747" t="s">
        <v>40</v>
      </c>
      <c r="AB3747" t="s">
        <v>42</v>
      </c>
      <c r="AC3747" t="b">
        <v>0</v>
      </c>
      <c r="AD3747" t="b">
        <v>1</v>
      </c>
      <c r="AE3747" s="3">
        <v>12375</v>
      </c>
      <c r="AF3747" s="3">
        <v>12375</v>
      </c>
    </row>
    <row r="3748" spans="1:32" x14ac:dyDescent="0.3">
      <c r="A3748" t="s">
        <v>829</v>
      </c>
      <c r="B3748" t="b">
        <v>0</v>
      </c>
      <c r="D3748" t="b">
        <v>0</v>
      </c>
      <c r="E3748" s="1">
        <v>44335</v>
      </c>
      <c r="F3748" t="b">
        <v>1</v>
      </c>
      <c r="G3748" t="s">
        <v>40</v>
      </c>
      <c r="H3748" t="b">
        <v>0</v>
      </c>
      <c r="I3748" s="2">
        <v>44043.831030092595</v>
      </c>
      <c r="J3748" t="b">
        <v>0</v>
      </c>
      <c r="K3748" t="b">
        <v>0</v>
      </c>
      <c r="L3748" t="s">
        <v>250</v>
      </c>
      <c r="M3748">
        <v>2</v>
      </c>
      <c r="N3748">
        <v>2021</v>
      </c>
      <c r="O3748" t="s">
        <v>5</v>
      </c>
      <c r="P3748" t="s">
        <v>5</v>
      </c>
      <c r="Q3748" t="s">
        <v>69</v>
      </c>
      <c r="R3748" t="s">
        <v>40</v>
      </c>
      <c r="S3748" s="2">
        <v>44340.609826388885</v>
      </c>
      <c r="U3748" s="2">
        <v>44335.544849537036</v>
      </c>
      <c r="V3748" t="b">
        <v>0</v>
      </c>
      <c r="W3748" t="s">
        <v>83</v>
      </c>
      <c r="X3748" t="s">
        <v>5729</v>
      </c>
      <c r="Z3748" t="b">
        <v>1</v>
      </c>
      <c r="AA3748" t="s">
        <v>40</v>
      </c>
      <c r="AB3748" t="s">
        <v>42</v>
      </c>
      <c r="AC3748" t="b">
        <v>0</v>
      </c>
      <c r="AD3748" t="b">
        <v>1</v>
      </c>
      <c r="AE3748" s="3">
        <v>6500</v>
      </c>
      <c r="AF3748" s="3">
        <v>6500</v>
      </c>
    </row>
    <row r="3749" spans="1:32" x14ac:dyDescent="0.3">
      <c r="A3749" t="s">
        <v>2581</v>
      </c>
      <c r="B3749" t="b">
        <v>0</v>
      </c>
      <c r="D3749" t="b">
        <v>0</v>
      </c>
      <c r="E3749" s="1">
        <v>44336</v>
      </c>
      <c r="F3749" t="b">
        <v>1</v>
      </c>
      <c r="G3749" t="s">
        <v>159</v>
      </c>
      <c r="H3749" t="b">
        <v>0</v>
      </c>
      <c r="I3749" s="2">
        <v>44098.611990740741</v>
      </c>
      <c r="J3749" t="b">
        <v>0</v>
      </c>
      <c r="K3749" t="b">
        <v>0</v>
      </c>
      <c r="L3749" t="s">
        <v>250</v>
      </c>
      <c r="M3749">
        <v>2</v>
      </c>
      <c r="N3749">
        <v>2021</v>
      </c>
      <c r="O3749" t="s">
        <v>5</v>
      </c>
      <c r="P3749" t="s">
        <v>5</v>
      </c>
      <c r="Q3749" t="s">
        <v>120</v>
      </c>
      <c r="R3749" t="s">
        <v>159</v>
      </c>
      <c r="S3749" s="2">
        <v>44336.534837962965</v>
      </c>
      <c r="U3749" s="2">
        <v>44336.534826388888</v>
      </c>
      <c r="V3749" t="b">
        <v>0</v>
      </c>
      <c r="W3749" t="s">
        <v>45</v>
      </c>
      <c r="X3749" t="s">
        <v>4761</v>
      </c>
      <c r="Z3749" t="b">
        <v>0</v>
      </c>
      <c r="AA3749" t="s">
        <v>159</v>
      </c>
      <c r="AB3749" t="s">
        <v>42</v>
      </c>
      <c r="AC3749" t="b">
        <v>0</v>
      </c>
      <c r="AD3749" t="b">
        <v>1</v>
      </c>
      <c r="AE3749" s="3">
        <v>11000</v>
      </c>
      <c r="AF3749" s="3">
        <v>11000</v>
      </c>
    </row>
    <row r="3750" spans="1:32" x14ac:dyDescent="0.3">
      <c r="A3750" t="s">
        <v>147</v>
      </c>
      <c r="B3750" t="b">
        <v>0</v>
      </c>
      <c r="D3750" t="b">
        <v>0</v>
      </c>
      <c r="E3750" s="1">
        <v>44337</v>
      </c>
      <c r="F3750" t="b">
        <v>1</v>
      </c>
      <c r="G3750" t="s">
        <v>159</v>
      </c>
      <c r="H3750" t="b">
        <v>0</v>
      </c>
      <c r="I3750" s="2">
        <v>44323.788506944446</v>
      </c>
      <c r="J3750" t="b">
        <v>0</v>
      </c>
      <c r="K3750" t="b">
        <v>0</v>
      </c>
      <c r="L3750" t="s">
        <v>250</v>
      </c>
      <c r="M3750">
        <v>2</v>
      </c>
      <c r="N3750">
        <v>2021</v>
      </c>
      <c r="O3750" t="s">
        <v>5</v>
      </c>
      <c r="P3750" t="s">
        <v>5</v>
      </c>
      <c r="Q3750" t="s">
        <v>120</v>
      </c>
      <c r="R3750" t="s">
        <v>159</v>
      </c>
      <c r="S3750" s="2">
        <v>44337.768888888888</v>
      </c>
      <c r="U3750" s="2">
        <v>44337.768888888888</v>
      </c>
      <c r="V3750" t="b">
        <v>0</v>
      </c>
      <c r="W3750" t="s">
        <v>37</v>
      </c>
      <c r="X3750" t="s">
        <v>4752</v>
      </c>
      <c r="Z3750" t="b">
        <v>0</v>
      </c>
      <c r="AA3750" t="s">
        <v>159</v>
      </c>
      <c r="AB3750" t="s">
        <v>42</v>
      </c>
      <c r="AC3750" t="b">
        <v>0</v>
      </c>
      <c r="AD3750" t="b">
        <v>1</v>
      </c>
      <c r="AE3750" s="3">
        <v>8950</v>
      </c>
      <c r="AF3750" s="3">
        <v>8950</v>
      </c>
    </row>
    <row r="3751" spans="1:32" x14ac:dyDescent="0.3">
      <c r="A3751" t="s">
        <v>1428</v>
      </c>
      <c r="B3751" t="b">
        <v>0</v>
      </c>
      <c r="D3751" t="b">
        <v>0</v>
      </c>
      <c r="E3751" s="1">
        <v>44337</v>
      </c>
      <c r="F3751" t="b">
        <v>1</v>
      </c>
      <c r="G3751" t="s">
        <v>51</v>
      </c>
      <c r="H3751" t="b">
        <v>0</v>
      </c>
      <c r="I3751" s="2">
        <v>44154.669722222221</v>
      </c>
      <c r="J3751" t="b">
        <v>0</v>
      </c>
      <c r="K3751" t="b">
        <v>0</v>
      </c>
      <c r="L3751" t="s">
        <v>250</v>
      </c>
      <c r="M3751">
        <v>2</v>
      </c>
      <c r="N3751">
        <v>2021</v>
      </c>
      <c r="O3751" t="s">
        <v>5</v>
      </c>
      <c r="P3751" t="s">
        <v>5</v>
      </c>
      <c r="Q3751" t="s">
        <v>49</v>
      </c>
      <c r="R3751" t="s">
        <v>1429</v>
      </c>
      <c r="S3751" s="2">
        <v>44340.841574074075</v>
      </c>
      <c r="U3751" s="2">
        <v>44340.841574074075</v>
      </c>
      <c r="V3751" t="b">
        <v>0</v>
      </c>
      <c r="W3751" t="s">
        <v>121</v>
      </c>
      <c r="X3751" t="s">
        <v>5248</v>
      </c>
      <c r="Z3751" t="b">
        <v>0</v>
      </c>
      <c r="AA3751" t="s">
        <v>1429</v>
      </c>
      <c r="AB3751" t="s">
        <v>42</v>
      </c>
      <c r="AC3751" t="b">
        <v>0</v>
      </c>
      <c r="AD3751" t="b">
        <v>1</v>
      </c>
      <c r="AE3751" s="3">
        <v>26329.05</v>
      </c>
      <c r="AF3751" s="3">
        <v>26329.05</v>
      </c>
    </row>
    <row r="3752" spans="1:32" x14ac:dyDescent="0.3">
      <c r="A3752" t="s">
        <v>297</v>
      </c>
      <c r="B3752" t="b">
        <v>0</v>
      </c>
      <c r="D3752" t="b">
        <v>0</v>
      </c>
      <c r="E3752" s="1">
        <v>44337</v>
      </c>
      <c r="F3752" t="b">
        <v>1</v>
      </c>
      <c r="G3752" t="s">
        <v>159</v>
      </c>
      <c r="H3752" t="b">
        <v>0</v>
      </c>
      <c r="I3752" s="2">
        <v>44336.779421296298</v>
      </c>
      <c r="J3752" t="b">
        <v>0</v>
      </c>
      <c r="K3752" t="b">
        <v>0</v>
      </c>
      <c r="L3752" t="s">
        <v>250</v>
      </c>
      <c r="M3752">
        <v>2</v>
      </c>
      <c r="N3752">
        <v>2021</v>
      </c>
      <c r="O3752" t="s">
        <v>5</v>
      </c>
      <c r="P3752" t="s">
        <v>5</v>
      </c>
      <c r="Q3752" t="s">
        <v>120</v>
      </c>
      <c r="R3752" t="s">
        <v>159</v>
      </c>
      <c r="S3752" s="2">
        <v>44337.894490740742</v>
      </c>
      <c r="U3752" s="2">
        <v>44337.894490740742</v>
      </c>
      <c r="V3752" t="b">
        <v>0</v>
      </c>
      <c r="W3752" t="s">
        <v>98</v>
      </c>
      <c r="X3752" t="s">
        <v>5805</v>
      </c>
      <c r="Z3752" t="b">
        <v>0</v>
      </c>
      <c r="AA3752" t="s">
        <v>159</v>
      </c>
      <c r="AB3752" t="s">
        <v>42</v>
      </c>
      <c r="AC3752" t="b">
        <v>0</v>
      </c>
      <c r="AD3752" t="b">
        <v>1</v>
      </c>
      <c r="AE3752" s="3">
        <v>3450</v>
      </c>
      <c r="AF3752" s="3">
        <v>3450</v>
      </c>
    </row>
    <row r="3753" spans="1:32" x14ac:dyDescent="0.3">
      <c r="A3753" t="s">
        <v>3161</v>
      </c>
      <c r="B3753" t="b">
        <v>0</v>
      </c>
      <c r="D3753" t="b">
        <v>0</v>
      </c>
      <c r="E3753" s="1">
        <v>44337</v>
      </c>
      <c r="F3753" t="b">
        <v>1</v>
      </c>
      <c r="G3753" t="s">
        <v>109</v>
      </c>
      <c r="H3753" t="b">
        <v>0</v>
      </c>
      <c r="I3753" s="2">
        <v>44337.34270833333</v>
      </c>
      <c r="J3753" t="b">
        <v>0</v>
      </c>
      <c r="K3753" t="b">
        <v>0</v>
      </c>
      <c r="L3753" t="s">
        <v>250</v>
      </c>
      <c r="M3753">
        <v>2</v>
      </c>
      <c r="N3753">
        <v>2021</v>
      </c>
      <c r="O3753" t="s">
        <v>5</v>
      </c>
      <c r="P3753" t="s">
        <v>5</v>
      </c>
      <c r="Q3753" t="s">
        <v>120</v>
      </c>
      <c r="R3753" t="s">
        <v>109</v>
      </c>
      <c r="S3753" s="2">
        <v>44337.34878472222</v>
      </c>
      <c r="V3753" t="b">
        <v>0</v>
      </c>
      <c r="W3753" t="s">
        <v>121</v>
      </c>
      <c r="X3753" t="s">
        <v>5817</v>
      </c>
      <c r="Z3753" t="b">
        <v>0</v>
      </c>
      <c r="AA3753" t="s">
        <v>109</v>
      </c>
      <c r="AB3753" t="s">
        <v>42</v>
      </c>
      <c r="AC3753" t="b">
        <v>0</v>
      </c>
      <c r="AD3753" t="b">
        <v>1</v>
      </c>
      <c r="AE3753" s="3">
        <v>3529.35</v>
      </c>
      <c r="AF3753" s="3">
        <v>3529.35</v>
      </c>
    </row>
    <row r="3754" spans="1:32" x14ac:dyDescent="0.3">
      <c r="A3754" t="s">
        <v>3427</v>
      </c>
      <c r="B3754" t="b">
        <v>0</v>
      </c>
      <c r="D3754" t="b">
        <v>0</v>
      </c>
      <c r="E3754" s="1">
        <v>44340</v>
      </c>
      <c r="F3754" t="b">
        <v>1</v>
      </c>
      <c r="G3754" t="s">
        <v>1234</v>
      </c>
      <c r="H3754" t="b">
        <v>0</v>
      </c>
      <c r="I3754" s="2">
        <v>43871.54184027778</v>
      </c>
      <c r="J3754" t="b">
        <v>0</v>
      </c>
      <c r="K3754" t="b">
        <v>0</v>
      </c>
      <c r="L3754" t="s">
        <v>250</v>
      </c>
      <c r="M3754">
        <v>2</v>
      </c>
      <c r="N3754">
        <v>2021</v>
      </c>
      <c r="O3754" t="s">
        <v>34</v>
      </c>
      <c r="P3754" t="s">
        <v>34</v>
      </c>
      <c r="Q3754" t="s">
        <v>49</v>
      </c>
      <c r="R3754" t="s">
        <v>1234</v>
      </c>
      <c r="S3754" s="2">
        <v>44358.835752314815</v>
      </c>
      <c r="U3754" s="2">
        <v>44340.564398148148</v>
      </c>
      <c r="V3754" t="b">
        <v>0</v>
      </c>
      <c r="W3754" t="s">
        <v>121</v>
      </c>
      <c r="X3754" t="s">
        <v>3428</v>
      </c>
      <c r="Z3754" t="b">
        <v>0</v>
      </c>
      <c r="AA3754" t="s">
        <v>1234</v>
      </c>
      <c r="AB3754" t="s">
        <v>38</v>
      </c>
      <c r="AC3754" t="b">
        <v>0</v>
      </c>
      <c r="AD3754" t="b">
        <v>0</v>
      </c>
      <c r="AE3754" s="3">
        <v>48750</v>
      </c>
      <c r="AF3754" s="3">
        <v>0</v>
      </c>
    </row>
    <row r="3755" spans="1:32" x14ac:dyDescent="0.3">
      <c r="A3755" t="s">
        <v>3482</v>
      </c>
      <c r="B3755" t="b">
        <v>0</v>
      </c>
      <c r="D3755" t="b">
        <v>0</v>
      </c>
      <c r="E3755" s="1">
        <v>44340</v>
      </c>
      <c r="F3755" t="b">
        <v>1</v>
      </c>
      <c r="G3755" t="s">
        <v>1234</v>
      </c>
      <c r="H3755" t="b">
        <v>0</v>
      </c>
      <c r="I3755" s="2">
        <v>43941.521793981483</v>
      </c>
      <c r="J3755" t="b">
        <v>0</v>
      </c>
      <c r="K3755" t="b">
        <v>0</v>
      </c>
      <c r="L3755" t="s">
        <v>250</v>
      </c>
      <c r="M3755">
        <v>2</v>
      </c>
      <c r="N3755">
        <v>2021</v>
      </c>
      <c r="O3755" t="s">
        <v>34</v>
      </c>
      <c r="P3755" t="s">
        <v>34</v>
      </c>
      <c r="Q3755" t="s">
        <v>49</v>
      </c>
      <c r="R3755" t="s">
        <v>1234</v>
      </c>
      <c r="S3755" s="2">
        <v>44369.858634259261</v>
      </c>
      <c r="U3755" s="2">
        <v>44340.568437499998</v>
      </c>
      <c r="V3755" t="b">
        <v>0</v>
      </c>
      <c r="W3755" t="s">
        <v>121</v>
      </c>
      <c r="X3755" t="s">
        <v>3483</v>
      </c>
      <c r="Z3755" t="b">
        <v>0</v>
      </c>
      <c r="AA3755" t="s">
        <v>1234</v>
      </c>
      <c r="AB3755" t="s">
        <v>38</v>
      </c>
      <c r="AC3755" t="b">
        <v>0</v>
      </c>
      <c r="AD3755" t="b">
        <v>0</v>
      </c>
      <c r="AE3755" s="3">
        <v>48750</v>
      </c>
      <c r="AF3755" s="3">
        <v>0</v>
      </c>
    </row>
    <row r="3756" spans="1:32" x14ac:dyDescent="0.3">
      <c r="A3756" t="s">
        <v>3484</v>
      </c>
      <c r="B3756" t="b">
        <v>0</v>
      </c>
      <c r="D3756" t="b">
        <v>0</v>
      </c>
      <c r="E3756" s="1">
        <v>44340</v>
      </c>
      <c r="F3756" t="b">
        <v>1</v>
      </c>
      <c r="G3756" t="s">
        <v>1234</v>
      </c>
      <c r="H3756" t="b">
        <v>0</v>
      </c>
      <c r="I3756" s="2">
        <v>43941.558032407411</v>
      </c>
      <c r="J3756" t="b">
        <v>0</v>
      </c>
      <c r="K3756" t="b">
        <v>0</v>
      </c>
      <c r="L3756" t="s">
        <v>250</v>
      </c>
      <c r="M3756">
        <v>2</v>
      </c>
      <c r="N3756">
        <v>2021</v>
      </c>
      <c r="O3756" t="s">
        <v>34</v>
      </c>
      <c r="P3756" t="s">
        <v>34</v>
      </c>
      <c r="Q3756" t="s">
        <v>49</v>
      </c>
      <c r="R3756" t="s">
        <v>1234</v>
      </c>
      <c r="S3756" s="2">
        <v>44358.829618055555</v>
      </c>
      <c r="U3756" s="2">
        <v>44340.571516203701</v>
      </c>
      <c r="V3756" t="b">
        <v>0</v>
      </c>
      <c r="W3756" t="s">
        <v>121</v>
      </c>
      <c r="X3756" t="s">
        <v>3485</v>
      </c>
      <c r="Z3756" t="b">
        <v>0</v>
      </c>
      <c r="AA3756" t="s">
        <v>1234</v>
      </c>
      <c r="AB3756" t="s">
        <v>38</v>
      </c>
      <c r="AC3756" t="b">
        <v>0</v>
      </c>
      <c r="AD3756" t="b">
        <v>0</v>
      </c>
      <c r="AE3756" s="3">
        <v>48750</v>
      </c>
      <c r="AF3756" s="3">
        <v>0</v>
      </c>
    </row>
    <row r="3757" spans="1:32" x14ac:dyDescent="0.3">
      <c r="A3757" t="s">
        <v>3490</v>
      </c>
      <c r="B3757" t="b">
        <v>0</v>
      </c>
      <c r="D3757" t="b">
        <v>0</v>
      </c>
      <c r="E3757" s="1">
        <v>44340</v>
      </c>
      <c r="F3757" t="b">
        <v>1</v>
      </c>
      <c r="G3757" t="s">
        <v>1234</v>
      </c>
      <c r="H3757" t="b">
        <v>0</v>
      </c>
      <c r="I3757" s="2">
        <v>43871.529374999998</v>
      </c>
      <c r="J3757" t="b">
        <v>0</v>
      </c>
      <c r="K3757" t="b">
        <v>0</v>
      </c>
      <c r="L3757" t="s">
        <v>250</v>
      </c>
      <c r="M3757">
        <v>2</v>
      </c>
      <c r="N3757">
        <v>2021</v>
      </c>
      <c r="O3757" t="s">
        <v>34</v>
      </c>
      <c r="P3757" t="s">
        <v>34</v>
      </c>
      <c r="Q3757" t="s">
        <v>49</v>
      </c>
      <c r="R3757" t="s">
        <v>1234</v>
      </c>
      <c r="S3757" s="2">
        <v>44358.861967592595</v>
      </c>
      <c r="U3757" s="2">
        <v>44340.563020833331</v>
      </c>
      <c r="V3757" t="b">
        <v>0</v>
      </c>
      <c r="W3757" t="s">
        <v>121</v>
      </c>
      <c r="X3757" t="s">
        <v>3491</v>
      </c>
      <c r="Z3757" t="b">
        <v>0</v>
      </c>
      <c r="AA3757" t="s">
        <v>1234</v>
      </c>
      <c r="AB3757" t="s">
        <v>38</v>
      </c>
      <c r="AC3757" t="b">
        <v>0</v>
      </c>
      <c r="AD3757" t="b">
        <v>0</v>
      </c>
      <c r="AE3757" s="3">
        <v>48750</v>
      </c>
      <c r="AF3757" s="3">
        <v>0</v>
      </c>
    </row>
    <row r="3758" spans="1:32" x14ac:dyDescent="0.3">
      <c r="A3758" t="s">
        <v>3503</v>
      </c>
      <c r="B3758" t="b">
        <v>0</v>
      </c>
      <c r="D3758" t="b">
        <v>0</v>
      </c>
      <c r="E3758" s="1">
        <v>44340</v>
      </c>
      <c r="F3758" t="b">
        <v>1</v>
      </c>
      <c r="G3758" t="s">
        <v>1234</v>
      </c>
      <c r="H3758" t="b">
        <v>0</v>
      </c>
      <c r="I3758" s="2">
        <v>43938.74863425926</v>
      </c>
      <c r="J3758" t="b">
        <v>0</v>
      </c>
      <c r="K3758" t="b">
        <v>0</v>
      </c>
      <c r="L3758" t="s">
        <v>250</v>
      </c>
      <c r="M3758">
        <v>2</v>
      </c>
      <c r="N3758">
        <v>2021</v>
      </c>
      <c r="O3758" t="s">
        <v>34</v>
      </c>
      <c r="P3758" t="s">
        <v>34</v>
      </c>
      <c r="Q3758" t="s">
        <v>49</v>
      </c>
      <c r="R3758" t="s">
        <v>1234</v>
      </c>
      <c r="S3758" s="2">
        <v>44369.82340277778</v>
      </c>
      <c r="U3758" s="2">
        <v>44340.566099537034</v>
      </c>
      <c r="V3758" t="b">
        <v>0</v>
      </c>
      <c r="W3758" t="s">
        <v>121</v>
      </c>
      <c r="X3758" t="s">
        <v>3504</v>
      </c>
      <c r="Z3758" t="b">
        <v>0</v>
      </c>
      <c r="AA3758" t="s">
        <v>1234</v>
      </c>
      <c r="AB3758" t="s">
        <v>38</v>
      </c>
      <c r="AC3758" t="b">
        <v>0</v>
      </c>
      <c r="AD3758" t="b">
        <v>0</v>
      </c>
      <c r="AE3758" s="3">
        <v>48750</v>
      </c>
      <c r="AF3758" s="3">
        <v>0</v>
      </c>
    </row>
    <row r="3759" spans="1:32" x14ac:dyDescent="0.3">
      <c r="A3759" t="s">
        <v>3505</v>
      </c>
      <c r="B3759" t="b">
        <v>0</v>
      </c>
      <c r="D3759" t="b">
        <v>0</v>
      </c>
      <c r="E3759" s="1">
        <v>44340</v>
      </c>
      <c r="F3759" t="b">
        <v>1</v>
      </c>
      <c r="G3759" t="s">
        <v>1234</v>
      </c>
      <c r="H3759" t="b">
        <v>0</v>
      </c>
      <c r="I3759" s="2">
        <v>43941.516273148147</v>
      </c>
      <c r="J3759" t="b">
        <v>0</v>
      </c>
      <c r="K3759" t="b">
        <v>0</v>
      </c>
      <c r="L3759" t="s">
        <v>250</v>
      </c>
      <c r="M3759">
        <v>2</v>
      </c>
      <c r="N3759">
        <v>2021</v>
      </c>
      <c r="O3759" t="s">
        <v>34</v>
      </c>
      <c r="P3759" t="s">
        <v>34</v>
      </c>
      <c r="Q3759" t="s">
        <v>49</v>
      </c>
      <c r="R3759" t="s">
        <v>1234</v>
      </c>
      <c r="S3759" s="2">
        <v>44358.854837962965</v>
      </c>
      <c r="U3759" s="2">
        <v>44340.567754629628</v>
      </c>
      <c r="V3759" t="b">
        <v>0</v>
      </c>
      <c r="W3759" t="s">
        <v>121</v>
      </c>
      <c r="X3759" t="s">
        <v>3506</v>
      </c>
      <c r="Z3759" t="b">
        <v>0</v>
      </c>
      <c r="AA3759" t="s">
        <v>1234</v>
      </c>
      <c r="AB3759" t="s">
        <v>38</v>
      </c>
      <c r="AC3759" t="b">
        <v>0</v>
      </c>
      <c r="AD3759" t="b">
        <v>0</v>
      </c>
      <c r="AE3759" s="3">
        <v>48750</v>
      </c>
      <c r="AF3759" s="3">
        <v>0</v>
      </c>
    </row>
    <row r="3760" spans="1:32" x14ac:dyDescent="0.3">
      <c r="A3760" t="s">
        <v>3507</v>
      </c>
      <c r="B3760" t="b">
        <v>0</v>
      </c>
      <c r="D3760" t="b">
        <v>0</v>
      </c>
      <c r="E3760" s="1">
        <v>44340</v>
      </c>
      <c r="F3760" t="b">
        <v>1</v>
      </c>
      <c r="G3760" t="s">
        <v>1234</v>
      </c>
      <c r="H3760" t="b">
        <v>0</v>
      </c>
      <c r="I3760" s="2">
        <v>43941.518634259257</v>
      </c>
      <c r="J3760" t="b">
        <v>0</v>
      </c>
      <c r="K3760" t="b">
        <v>0</v>
      </c>
      <c r="L3760" t="s">
        <v>250</v>
      </c>
      <c r="M3760">
        <v>2</v>
      </c>
      <c r="N3760">
        <v>2021</v>
      </c>
      <c r="O3760" t="s">
        <v>34</v>
      </c>
      <c r="P3760" t="s">
        <v>34</v>
      </c>
      <c r="Q3760" t="s">
        <v>49</v>
      </c>
      <c r="R3760" t="s">
        <v>1234</v>
      </c>
      <c r="S3760" s="2">
        <v>44358.853449074071</v>
      </c>
      <c r="U3760" s="2">
        <v>44340.568090277775</v>
      </c>
      <c r="V3760" t="b">
        <v>0</v>
      </c>
      <c r="W3760" t="s">
        <v>121</v>
      </c>
      <c r="X3760" t="s">
        <v>3508</v>
      </c>
      <c r="Z3760" t="b">
        <v>0</v>
      </c>
      <c r="AA3760" t="s">
        <v>1234</v>
      </c>
      <c r="AB3760" t="s">
        <v>38</v>
      </c>
      <c r="AC3760" t="b">
        <v>0</v>
      </c>
      <c r="AD3760" t="b">
        <v>0</v>
      </c>
      <c r="AE3760" s="3">
        <v>48750</v>
      </c>
      <c r="AF3760" s="3">
        <v>0</v>
      </c>
    </row>
    <row r="3761" spans="1:32" x14ac:dyDescent="0.3">
      <c r="A3761" t="s">
        <v>3509</v>
      </c>
      <c r="B3761" t="b">
        <v>0</v>
      </c>
      <c r="D3761" t="b">
        <v>0</v>
      </c>
      <c r="E3761" s="1">
        <v>44340</v>
      </c>
      <c r="F3761" t="b">
        <v>1</v>
      </c>
      <c r="G3761" t="s">
        <v>1234</v>
      </c>
      <c r="H3761" t="b">
        <v>0</v>
      </c>
      <c r="I3761" s="2">
        <v>43941.523101851853</v>
      </c>
      <c r="J3761" t="b">
        <v>0</v>
      </c>
      <c r="K3761" t="b">
        <v>0</v>
      </c>
      <c r="L3761" t="s">
        <v>250</v>
      </c>
      <c r="M3761">
        <v>2</v>
      </c>
      <c r="N3761">
        <v>2021</v>
      </c>
      <c r="O3761" t="s">
        <v>34</v>
      </c>
      <c r="P3761" t="s">
        <v>34</v>
      </c>
      <c r="Q3761" t="s">
        <v>49</v>
      </c>
      <c r="R3761" t="s">
        <v>1234</v>
      </c>
      <c r="S3761" s="2">
        <v>44358.850648148145</v>
      </c>
      <c r="U3761" s="2">
        <v>44340.568726851852</v>
      </c>
      <c r="V3761" t="b">
        <v>0</v>
      </c>
      <c r="W3761" t="s">
        <v>121</v>
      </c>
      <c r="X3761" t="s">
        <v>3510</v>
      </c>
      <c r="Z3761" t="b">
        <v>0</v>
      </c>
      <c r="AA3761" t="s">
        <v>1234</v>
      </c>
      <c r="AB3761" t="s">
        <v>38</v>
      </c>
      <c r="AC3761" t="b">
        <v>0</v>
      </c>
      <c r="AD3761" t="b">
        <v>0</v>
      </c>
      <c r="AE3761" s="3">
        <v>48750</v>
      </c>
      <c r="AF3761" s="3">
        <v>0</v>
      </c>
    </row>
    <row r="3762" spans="1:32" x14ac:dyDescent="0.3">
      <c r="A3762" t="s">
        <v>3511</v>
      </c>
      <c r="B3762" t="b">
        <v>0</v>
      </c>
      <c r="D3762" t="b">
        <v>0</v>
      </c>
      <c r="E3762" s="1">
        <v>44340</v>
      </c>
      <c r="F3762" t="b">
        <v>1</v>
      </c>
      <c r="G3762" t="s">
        <v>1234</v>
      </c>
      <c r="H3762" t="b">
        <v>0</v>
      </c>
      <c r="I3762" s="2">
        <v>43941.524224537039</v>
      </c>
      <c r="J3762" t="b">
        <v>0</v>
      </c>
      <c r="K3762" t="b">
        <v>0</v>
      </c>
      <c r="L3762" t="s">
        <v>250</v>
      </c>
      <c r="M3762">
        <v>2</v>
      </c>
      <c r="N3762">
        <v>2021</v>
      </c>
      <c r="O3762" t="s">
        <v>34</v>
      </c>
      <c r="P3762" t="s">
        <v>34</v>
      </c>
      <c r="Q3762" t="s">
        <v>49</v>
      </c>
      <c r="R3762" t="s">
        <v>1234</v>
      </c>
      <c r="S3762" s="2">
        <v>44358.848969907405</v>
      </c>
      <c r="U3762" s="2">
        <v>44340.569074074076</v>
      </c>
      <c r="V3762" t="b">
        <v>0</v>
      </c>
      <c r="W3762" t="s">
        <v>121</v>
      </c>
      <c r="X3762" t="s">
        <v>3512</v>
      </c>
      <c r="Z3762" t="b">
        <v>0</v>
      </c>
      <c r="AA3762" t="s">
        <v>1234</v>
      </c>
      <c r="AB3762" t="s">
        <v>38</v>
      </c>
      <c r="AC3762" t="b">
        <v>0</v>
      </c>
      <c r="AD3762" t="b">
        <v>0</v>
      </c>
      <c r="AE3762" s="3">
        <v>48750</v>
      </c>
      <c r="AF3762" s="3">
        <v>0</v>
      </c>
    </row>
    <row r="3763" spans="1:32" x14ac:dyDescent="0.3">
      <c r="A3763" t="s">
        <v>3513</v>
      </c>
      <c r="B3763" t="b">
        <v>0</v>
      </c>
      <c r="D3763" t="b">
        <v>0</v>
      </c>
      <c r="E3763" s="1">
        <v>44340</v>
      </c>
      <c r="F3763" t="b">
        <v>1</v>
      </c>
      <c r="G3763" t="s">
        <v>1234</v>
      </c>
      <c r="H3763" t="b">
        <v>0</v>
      </c>
      <c r="I3763" s="2">
        <v>43941.525752314818</v>
      </c>
      <c r="J3763" t="b">
        <v>0</v>
      </c>
      <c r="K3763" t="b">
        <v>0</v>
      </c>
      <c r="L3763" t="s">
        <v>250</v>
      </c>
      <c r="M3763">
        <v>2</v>
      </c>
      <c r="N3763">
        <v>2021</v>
      </c>
      <c r="O3763" t="s">
        <v>34</v>
      </c>
      <c r="P3763" t="s">
        <v>34</v>
      </c>
      <c r="Q3763" t="s">
        <v>49</v>
      </c>
      <c r="R3763" t="s">
        <v>1234</v>
      </c>
      <c r="S3763" s="2">
        <v>44358.834826388891</v>
      </c>
      <c r="U3763" s="2">
        <v>44340.569409722222</v>
      </c>
      <c r="V3763" t="b">
        <v>0</v>
      </c>
      <c r="W3763" t="s">
        <v>121</v>
      </c>
      <c r="X3763" t="s">
        <v>3514</v>
      </c>
      <c r="Z3763" t="b">
        <v>0</v>
      </c>
      <c r="AA3763" t="s">
        <v>1234</v>
      </c>
      <c r="AB3763" t="s">
        <v>38</v>
      </c>
      <c r="AC3763" t="b">
        <v>0</v>
      </c>
      <c r="AD3763" t="b">
        <v>0</v>
      </c>
      <c r="AE3763" s="3">
        <v>48750</v>
      </c>
      <c r="AF3763" s="3">
        <v>0</v>
      </c>
    </row>
    <row r="3764" spans="1:32" x14ac:dyDescent="0.3">
      <c r="A3764" t="s">
        <v>3515</v>
      </c>
      <c r="B3764" t="b">
        <v>0</v>
      </c>
      <c r="D3764" t="b">
        <v>0</v>
      </c>
      <c r="E3764" s="1">
        <v>44340</v>
      </c>
      <c r="F3764" t="b">
        <v>1</v>
      </c>
      <c r="G3764" t="s">
        <v>1234</v>
      </c>
      <c r="H3764" t="b">
        <v>0</v>
      </c>
      <c r="I3764" s="2">
        <v>43941.549803240741</v>
      </c>
      <c r="J3764" t="b">
        <v>0</v>
      </c>
      <c r="K3764" t="b">
        <v>0</v>
      </c>
      <c r="L3764" t="s">
        <v>250</v>
      </c>
      <c r="M3764">
        <v>2</v>
      </c>
      <c r="N3764">
        <v>2021</v>
      </c>
      <c r="O3764" t="s">
        <v>34</v>
      </c>
      <c r="P3764" t="s">
        <v>34</v>
      </c>
      <c r="Q3764" t="s">
        <v>49</v>
      </c>
      <c r="R3764" t="s">
        <v>1234</v>
      </c>
      <c r="S3764" s="2">
        <v>44358.833726851852</v>
      </c>
      <c r="U3764" s="2">
        <v>44340.570150462961</v>
      </c>
      <c r="V3764" t="b">
        <v>0</v>
      </c>
      <c r="W3764" t="s">
        <v>121</v>
      </c>
      <c r="X3764" t="s">
        <v>3516</v>
      </c>
      <c r="Z3764" t="b">
        <v>0</v>
      </c>
      <c r="AA3764" t="s">
        <v>1234</v>
      </c>
      <c r="AB3764" t="s">
        <v>38</v>
      </c>
      <c r="AC3764" t="b">
        <v>0</v>
      </c>
      <c r="AD3764" t="b">
        <v>0</v>
      </c>
      <c r="AE3764" s="3">
        <v>48750</v>
      </c>
      <c r="AF3764" s="3">
        <v>0</v>
      </c>
    </row>
    <row r="3765" spans="1:32" x14ac:dyDescent="0.3">
      <c r="A3765" t="s">
        <v>3517</v>
      </c>
      <c r="B3765" t="b">
        <v>0</v>
      </c>
      <c r="D3765" t="b">
        <v>0</v>
      </c>
      <c r="E3765" s="1">
        <v>44340</v>
      </c>
      <c r="F3765" t="b">
        <v>1</v>
      </c>
      <c r="G3765" t="s">
        <v>1234</v>
      </c>
      <c r="H3765" t="b">
        <v>0</v>
      </c>
      <c r="I3765" s="2">
        <v>43941.555254629631</v>
      </c>
      <c r="J3765" t="b">
        <v>0</v>
      </c>
      <c r="K3765" t="b">
        <v>0</v>
      </c>
      <c r="L3765" t="s">
        <v>250</v>
      </c>
      <c r="M3765">
        <v>2</v>
      </c>
      <c r="N3765">
        <v>2021</v>
      </c>
      <c r="O3765" t="s">
        <v>34</v>
      </c>
      <c r="P3765" t="s">
        <v>34</v>
      </c>
      <c r="Q3765" t="s">
        <v>49</v>
      </c>
      <c r="R3765" t="s">
        <v>1234</v>
      </c>
      <c r="S3765" s="2">
        <v>44358.83253472222</v>
      </c>
      <c r="U3765" s="2">
        <v>44340.570763888885</v>
      </c>
      <c r="V3765" t="b">
        <v>0</v>
      </c>
      <c r="W3765" t="s">
        <v>121</v>
      </c>
      <c r="X3765" t="s">
        <v>3518</v>
      </c>
      <c r="Z3765" t="b">
        <v>0</v>
      </c>
      <c r="AA3765" t="s">
        <v>1234</v>
      </c>
      <c r="AB3765" t="s">
        <v>38</v>
      </c>
      <c r="AC3765" t="b">
        <v>0</v>
      </c>
      <c r="AD3765" t="b">
        <v>0</v>
      </c>
      <c r="AE3765" s="3">
        <v>48750</v>
      </c>
      <c r="AF3765" s="3">
        <v>0</v>
      </c>
    </row>
    <row r="3766" spans="1:32" x14ac:dyDescent="0.3">
      <c r="A3766" t="s">
        <v>3519</v>
      </c>
      <c r="B3766" t="b">
        <v>0</v>
      </c>
      <c r="D3766" t="b">
        <v>0</v>
      </c>
      <c r="E3766" s="1">
        <v>44340</v>
      </c>
      <c r="F3766" t="b">
        <v>1</v>
      </c>
      <c r="G3766" t="s">
        <v>1234</v>
      </c>
      <c r="H3766" t="b">
        <v>0</v>
      </c>
      <c r="I3766" s="2">
        <v>43941.552048611113</v>
      </c>
      <c r="J3766" t="b">
        <v>0</v>
      </c>
      <c r="K3766" t="b">
        <v>0</v>
      </c>
      <c r="L3766" t="s">
        <v>250</v>
      </c>
      <c r="M3766">
        <v>2</v>
      </c>
      <c r="N3766">
        <v>2021</v>
      </c>
      <c r="O3766" t="s">
        <v>34</v>
      </c>
      <c r="P3766" t="s">
        <v>34</v>
      </c>
      <c r="Q3766" t="s">
        <v>49</v>
      </c>
      <c r="R3766" t="s">
        <v>1234</v>
      </c>
      <c r="S3766" s="2">
        <v>44358.831076388888</v>
      </c>
      <c r="U3766" s="2">
        <v>44340.571203703701</v>
      </c>
      <c r="V3766" t="b">
        <v>0</v>
      </c>
      <c r="W3766" t="s">
        <v>121</v>
      </c>
      <c r="X3766" t="s">
        <v>3520</v>
      </c>
      <c r="Z3766" t="b">
        <v>0</v>
      </c>
      <c r="AA3766" t="s">
        <v>1234</v>
      </c>
      <c r="AB3766" t="s">
        <v>38</v>
      </c>
      <c r="AC3766" t="b">
        <v>0</v>
      </c>
      <c r="AD3766" t="b">
        <v>0</v>
      </c>
      <c r="AE3766" s="3">
        <v>48750</v>
      </c>
      <c r="AF3766" s="3">
        <v>0</v>
      </c>
    </row>
    <row r="3767" spans="1:32" x14ac:dyDescent="0.3">
      <c r="A3767" t="s">
        <v>3521</v>
      </c>
      <c r="B3767" t="b">
        <v>0</v>
      </c>
      <c r="D3767" t="b">
        <v>0</v>
      </c>
      <c r="E3767" s="1">
        <v>44340</v>
      </c>
      <c r="F3767" t="b">
        <v>1</v>
      </c>
      <c r="G3767" t="s">
        <v>1234</v>
      </c>
      <c r="H3767" t="b">
        <v>0</v>
      </c>
      <c r="I3767" s="2">
        <v>43941.560231481482</v>
      </c>
      <c r="J3767" t="b">
        <v>0</v>
      </c>
      <c r="K3767" t="b">
        <v>0</v>
      </c>
      <c r="L3767" t="s">
        <v>250</v>
      </c>
      <c r="M3767">
        <v>2</v>
      </c>
      <c r="N3767">
        <v>2021</v>
      </c>
      <c r="O3767" t="s">
        <v>34</v>
      </c>
      <c r="P3767" t="s">
        <v>34</v>
      </c>
      <c r="Q3767" t="s">
        <v>49</v>
      </c>
      <c r="R3767" t="s">
        <v>1234</v>
      </c>
      <c r="S3767" s="2">
        <v>44358.828252314815</v>
      </c>
      <c r="U3767" s="2">
        <v>44340.571805555555</v>
      </c>
      <c r="V3767" t="b">
        <v>0</v>
      </c>
      <c r="W3767" t="s">
        <v>121</v>
      </c>
      <c r="X3767" t="s">
        <v>3522</v>
      </c>
      <c r="Z3767" t="b">
        <v>0</v>
      </c>
      <c r="AA3767" t="s">
        <v>1234</v>
      </c>
      <c r="AB3767" t="s">
        <v>38</v>
      </c>
      <c r="AC3767" t="b">
        <v>0</v>
      </c>
      <c r="AD3767" t="b">
        <v>0</v>
      </c>
      <c r="AE3767" s="3">
        <v>48750</v>
      </c>
      <c r="AF3767" s="3">
        <v>0</v>
      </c>
    </row>
    <row r="3768" spans="1:32" x14ac:dyDescent="0.3">
      <c r="A3768" t="s">
        <v>3523</v>
      </c>
      <c r="B3768" t="b">
        <v>0</v>
      </c>
      <c r="D3768" t="b">
        <v>0</v>
      </c>
      <c r="E3768" s="1">
        <v>44340</v>
      </c>
      <c r="F3768" t="b">
        <v>1</v>
      </c>
      <c r="G3768" t="s">
        <v>1234</v>
      </c>
      <c r="H3768" t="b">
        <v>0</v>
      </c>
      <c r="I3768" s="2">
        <v>43871.494143518517</v>
      </c>
      <c r="J3768" t="b">
        <v>0</v>
      </c>
      <c r="K3768" t="b">
        <v>0</v>
      </c>
      <c r="L3768" t="s">
        <v>250</v>
      </c>
      <c r="M3768">
        <v>2</v>
      </c>
      <c r="N3768">
        <v>2021</v>
      </c>
      <c r="O3768" t="s">
        <v>34</v>
      </c>
      <c r="P3768" t="s">
        <v>34</v>
      </c>
      <c r="Q3768" t="s">
        <v>49</v>
      </c>
      <c r="R3768" t="s">
        <v>1234</v>
      </c>
      <c r="S3768" s="2">
        <v>44358.86787037037</v>
      </c>
      <c r="U3768" s="2">
        <v>44340.557141203702</v>
      </c>
      <c r="V3768" t="b">
        <v>0</v>
      </c>
      <c r="W3768" t="s">
        <v>121</v>
      </c>
      <c r="X3768" t="s">
        <v>3524</v>
      </c>
      <c r="Z3768" t="b">
        <v>0</v>
      </c>
      <c r="AA3768" t="s">
        <v>1234</v>
      </c>
      <c r="AB3768" t="s">
        <v>38</v>
      </c>
      <c r="AC3768" t="b">
        <v>0</v>
      </c>
      <c r="AD3768" t="b">
        <v>0</v>
      </c>
      <c r="AE3768" s="3">
        <v>48750</v>
      </c>
      <c r="AF3768" s="3">
        <v>0</v>
      </c>
    </row>
    <row r="3769" spans="1:32" x14ac:dyDescent="0.3">
      <c r="A3769" t="s">
        <v>3525</v>
      </c>
      <c r="B3769" t="b">
        <v>0</v>
      </c>
      <c r="D3769" t="b">
        <v>0</v>
      </c>
      <c r="E3769" s="1">
        <v>44340</v>
      </c>
      <c r="F3769" t="b">
        <v>1</v>
      </c>
      <c r="G3769" t="s">
        <v>1234</v>
      </c>
      <c r="H3769" t="b">
        <v>0</v>
      </c>
      <c r="I3769" s="2">
        <v>43871.498611111114</v>
      </c>
      <c r="J3769" t="b">
        <v>0</v>
      </c>
      <c r="K3769" t="b">
        <v>0</v>
      </c>
      <c r="L3769" t="s">
        <v>250</v>
      </c>
      <c r="M3769">
        <v>2</v>
      </c>
      <c r="N3769">
        <v>2021</v>
      </c>
      <c r="O3769" t="s">
        <v>34</v>
      </c>
      <c r="P3769" t="s">
        <v>34</v>
      </c>
      <c r="Q3769" t="s">
        <v>49</v>
      </c>
      <c r="R3769" t="s">
        <v>1234</v>
      </c>
      <c r="S3769" s="2">
        <v>44358.865879629629</v>
      </c>
      <c r="U3769" s="2">
        <v>44340.558553240742</v>
      </c>
      <c r="V3769" t="b">
        <v>0</v>
      </c>
      <c r="W3769" t="s">
        <v>121</v>
      </c>
      <c r="X3769" t="s">
        <v>3526</v>
      </c>
      <c r="Z3769" t="b">
        <v>0</v>
      </c>
      <c r="AA3769" t="s">
        <v>1234</v>
      </c>
      <c r="AB3769" t="s">
        <v>38</v>
      </c>
      <c r="AC3769" t="b">
        <v>0</v>
      </c>
      <c r="AD3769" t="b">
        <v>0</v>
      </c>
      <c r="AE3769" s="3">
        <v>48750</v>
      </c>
      <c r="AF3769" s="3">
        <v>0</v>
      </c>
    </row>
    <row r="3770" spans="1:32" x14ac:dyDescent="0.3">
      <c r="A3770" t="s">
        <v>3527</v>
      </c>
      <c r="B3770" t="b">
        <v>0</v>
      </c>
      <c r="D3770" t="b">
        <v>0</v>
      </c>
      <c r="E3770" s="1">
        <v>44340</v>
      </c>
      <c r="F3770" t="b">
        <v>1</v>
      </c>
      <c r="G3770" t="s">
        <v>1234</v>
      </c>
      <c r="H3770" t="b">
        <v>0</v>
      </c>
      <c r="I3770" s="2">
        <v>43871.517824074072</v>
      </c>
      <c r="J3770" t="b">
        <v>0</v>
      </c>
      <c r="K3770" t="b">
        <v>0</v>
      </c>
      <c r="L3770" t="s">
        <v>250</v>
      </c>
      <c r="M3770">
        <v>2</v>
      </c>
      <c r="N3770">
        <v>2021</v>
      </c>
      <c r="O3770" t="s">
        <v>34</v>
      </c>
      <c r="P3770" t="s">
        <v>34</v>
      </c>
      <c r="Q3770" t="s">
        <v>49</v>
      </c>
      <c r="R3770" t="s">
        <v>1234</v>
      </c>
      <c r="S3770" s="2">
        <v>44358.847268518519</v>
      </c>
      <c r="U3770" s="2">
        <v>44340.558969907404</v>
      </c>
      <c r="V3770" t="b">
        <v>0</v>
      </c>
      <c r="W3770" t="s">
        <v>121</v>
      </c>
      <c r="X3770" t="s">
        <v>3528</v>
      </c>
      <c r="Z3770" t="b">
        <v>0</v>
      </c>
      <c r="AA3770" t="s">
        <v>1234</v>
      </c>
      <c r="AB3770" t="s">
        <v>38</v>
      </c>
      <c r="AC3770" t="b">
        <v>0</v>
      </c>
      <c r="AD3770" t="b">
        <v>0</v>
      </c>
      <c r="AE3770" s="3">
        <v>48750</v>
      </c>
      <c r="AF3770" s="3">
        <v>0</v>
      </c>
    </row>
    <row r="3771" spans="1:32" x14ac:dyDescent="0.3">
      <c r="A3771" t="s">
        <v>3529</v>
      </c>
      <c r="B3771" t="b">
        <v>0</v>
      </c>
      <c r="D3771" t="b">
        <v>0</v>
      </c>
      <c r="E3771" s="1">
        <v>44340</v>
      </c>
      <c r="F3771" t="b">
        <v>1</v>
      </c>
      <c r="G3771" t="s">
        <v>1234</v>
      </c>
      <c r="H3771" t="b">
        <v>0</v>
      </c>
      <c r="I3771" s="2">
        <v>43871.5159375</v>
      </c>
      <c r="J3771" t="b">
        <v>0</v>
      </c>
      <c r="K3771" t="b">
        <v>0</v>
      </c>
      <c r="L3771" t="s">
        <v>250</v>
      </c>
      <c r="M3771">
        <v>2</v>
      </c>
      <c r="N3771">
        <v>2021</v>
      </c>
      <c r="O3771" t="s">
        <v>34</v>
      </c>
      <c r="P3771" t="s">
        <v>34</v>
      </c>
      <c r="Q3771" t="s">
        <v>49</v>
      </c>
      <c r="R3771" t="s">
        <v>1234</v>
      </c>
      <c r="S3771" s="2">
        <v>44358.845868055556</v>
      </c>
      <c r="U3771" s="2">
        <v>44340.560925925929</v>
      </c>
      <c r="V3771" t="b">
        <v>0</v>
      </c>
      <c r="W3771" t="s">
        <v>121</v>
      </c>
      <c r="X3771" t="s">
        <v>3530</v>
      </c>
      <c r="Z3771" t="b">
        <v>0</v>
      </c>
      <c r="AA3771" t="s">
        <v>1234</v>
      </c>
      <c r="AB3771" t="s">
        <v>38</v>
      </c>
      <c r="AC3771" t="b">
        <v>0</v>
      </c>
      <c r="AD3771" t="b">
        <v>0</v>
      </c>
      <c r="AE3771" s="3">
        <v>48750</v>
      </c>
      <c r="AF3771" s="3">
        <v>0</v>
      </c>
    </row>
    <row r="3772" spans="1:32" x14ac:dyDescent="0.3">
      <c r="A3772" t="s">
        <v>3531</v>
      </c>
      <c r="B3772" t="b">
        <v>0</v>
      </c>
      <c r="D3772" t="b">
        <v>0</v>
      </c>
      <c r="E3772" s="1">
        <v>44340</v>
      </c>
      <c r="F3772" t="b">
        <v>1</v>
      </c>
      <c r="G3772" t="s">
        <v>1234</v>
      </c>
      <c r="H3772" t="b">
        <v>0</v>
      </c>
      <c r="I3772" s="2">
        <v>43871.523564814815</v>
      </c>
      <c r="J3772" t="b">
        <v>0</v>
      </c>
      <c r="K3772" t="b">
        <v>0</v>
      </c>
      <c r="L3772" t="s">
        <v>250</v>
      </c>
      <c r="M3772">
        <v>2</v>
      </c>
      <c r="N3772">
        <v>2021</v>
      </c>
      <c r="O3772" t="s">
        <v>34</v>
      </c>
      <c r="P3772" t="s">
        <v>34</v>
      </c>
      <c r="Q3772" t="s">
        <v>49</v>
      </c>
      <c r="R3772" t="s">
        <v>1234</v>
      </c>
      <c r="S3772" s="2">
        <v>44358.864004629628</v>
      </c>
      <c r="U3772" s="2">
        <v>44340.562037037038</v>
      </c>
      <c r="V3772" t="b">
        <v>0</v>
      </c>
      <c r="W3772" t="s">
        <v>121</v>
      </c>
      <c r="X3772" t="s">
        <v>3532</v>
      </c>
      <c r="Z3772" t="b">
        <v>0</v>
      </c>
      <c r="AA3772" t="s">
        <v>1234</v>
      </c>
      <c r="AB3772" t="s">
        <v>38</v>
      </c>
      <c r="AC3772" t="b">
        <v>0</v>
      </c>
      <c r="AD3772" t="b">
        <v>0</v>
      </c>
      <c r="AE3772" s="3">
        <v>48750</v>
      </c>
      <c r="AF3772" s="3">
        <v>0</v>
      </c>
    </row>
    <row r="3773" spans="1:32" x14ac:dyDescent="0.3">
      <c r="A3773" t="s">
        <v>3533</v>
      </c>
      <c r="B3773" t="b">
        <v>0</v>
      </c>
      <c r="D3773" t="b">
        <v>0</v>
      </c>
      <c r="E3773" s="1">
        <v>44340</v>
      </c>
      <c r="F3773" t="b">
        <v>1</v>
      </c>
      <c r="G3773" t="s">
        <v>1234</v>
      </c>
      <c r="H3773" t="b">
        <v>0</v>
      </c>
      <c r="I3773" s="2">
        <v>43871.533912037034</v>
      </c>
      <c r="J3773" t="b">
        <v>0</v>
      </c>
      <c r="K3773" t="b">
        <v>0</v>
      </c>
      <c r="L3773" t="s">
        <v>250</v>
      </c>
      <c r="M3773">
        <v>2</v>
      </c>
      <c r="N3773">
        <v>2021</v>
      </c>
      <c r="O3773" t="s">
        <v>34</v>
      </c>
      <c r="P3773" t="s">
        <v>34</v>
      </c>
      <c r="Q3773" t="s">
        <v>49</v>
      </c>
      <c r="R3773" t="s">
        <v>1234</v>
      </c>
      <c r="S3773" s="2">
        <v>44358.861018518517</v>
      </c>
      <c r="U3773" s="2">
        <v>44340.563773148147</v>
      </c>
      <c r="V3773" t="b">
        <v>0</v>
      </c>
      <c r="W3773" t="s">
        <v>121</v>
      </c>
      <c r="X3773" t="s">
        <v>3534</v>
      </c>
      <c r="Z3773" t="b">
        <v>0</v>
      </c>
      <c r="AA3773" t="s">
        <v>1234</v>
      </c>
      <c r="AB3773" t="s">
        <v>38</v>
      </c>
      <c r="AC3773" t="b">
        <v>0</v>
      </c>
      <c r="AD3773" t="b">
        <v>0</v>
      </c>
      <c r="AE3773" s="3">
        <v>48750</v>
      </c>
      <c r="AF3773" s="3">
        <v>0</v>
      </c>
    </row>
    <row r="3774" spans="1:32" x14ac:dyDescent="0.3">
      <c r="A3774" t="s">
        <v>3535</v>
      </c>
      <c r="B3774" t="b">
        <v>0</v>
      </c>
      <c r="D3774" t="b">
        <v>0</v>
      </c>
      <c r="E3774" s="1">
        <v>44340</v>
      </c>
      <c r="F3774" t="b">
        <v>1</v>
      </c>
      <c r="G3774" t="s">
        <v>1234</v>
      </c>
      <c r="H3774" t="b">
        <v>0</v>
      </c>
      <c r="I3774" s="2">
        <v>43871.532175925924</v>
      </c>
      <c r="J3774" t="b">
        <v>0</v>
      </c>
      <c r="K3774" t="b">
        <v>0</v>
      </c>
      <c r="L3774" t="s">
        <v>250</v>
      </c>
      <c r="M3774">
        <v>2</v>
      </c>
      <c r="N3774">
        <v>2021</v>
      </c>
      <c r="O3774" t="s">
        <v>34</v>
      </c>
      <c r="P3774" t="s">
        <v>34</v>
      </c>
      <c r="Q3774" t="s">
        <v>49</v>
      </c>
      <c r="R3774" t="s">
        <v>1234</v>
      </c>
      <c r="S3774" s="2">
        <v>44358.839224537034</v>
      </c>
      <c r="U3774" s="2">
        <v>44340.564120370371</v>
      </c>
      <c r="V3774" t="b">
        <v>0</v>
      </c>
      <c r="W3774" t="s">
        <v>121</v>
      </c>
      <c r="X3774" t="s">
        <v>3536</v>
      </c>
      <c r="Z3774" t="b">
        <v>0</v>
      </c>
      <c r="AA3774" t="s">
        <v>1234</v>
      </c>
      <c r="AB3774" t="s">
        <v>38</v>
      </c>
      <c r="AC3774" t="b">
        <v>0</v>
      </c>
      <c r="AD3774" t="b">
        <v>0</v>
      </c>
      <c r="AE3774" s="3">
        <v>48750</v>
      </c>
      <c r="AF3774" s="3">
        <v>0</v>
      </c>
    </row>
    <row r="3775" spans="1:32" x14ac:dyDescent="0.3">
      <c r="A3775" t="s">
        <v>3537</v>
      </c>
      <c r="B3775" t="b">
        <v>0</v>
      </c>
      <c r="D3775" t="b">
        <v>0</v>
      </c>
      <c r="E3775" s="1">
        <v>44340</v>
      </c>
      <c r="F3775" t="b">
        <v>1</v>
      </c>
      <c r="G3775" t="s">
        <v>1234</v>
      </c>
      <c r="H3775" t="b">
        <v>0</v>
      </c>
      <c r="I3775" s="2">
        <v>43871.545300925929</v>
      </c>
      <c r="J3775" t="b">
        <v>0</v>
      </c>
      <c r="K3775" t="b">
        <v>0</v>
      </c>
      <c r="L3775" t="s">
        <v>250</v>
      </c>
      <c r="M3775">
        <v>2</v>
      </c>
      <c r="N3775">
        <v>2021</v>
      </c>
      <c r="O3775" t="s">
        <v>34</v>
      </c>
      <c r="P3775" t="s">
        <v>34</v>
      </c>
      <c r="Q3775" t="s">
        <v>49</v>
      </c>
      <c r="R3775" t="s">
        <v>1234</v>
      </c>
      <c r="S3775" s="2">
        <v>44358.860069444447</v>
      </c>
      <c r="U3775" s="2">
        <v>44340.564814814818</v>
      </c>
      <c r="V3775" t="b">
        <v>0</v>
      </c>
      <c r="W3775" t="s">
        <v>121</v>
      </c>
      <c r="X3775" t="s">
        <v>3538</v>
      </c>
      <c r="Z3775" t="b">
        <v>0</v>
      </c>
      <c r="AA3775" t="s">
        <v>1234</v>
      </c>
      <c r="AB3775" t="s">
        <v>38</v>
      </c>
      <c r="AC3775" t="b">
        <v>0</v>
      </c>
      <c r="AD3775" t="b">
        <v>0</v>
      </c>
      <c r="AE3775" s="3">
        <v>48750</v>
      </c>
      <c r="AF3775" s="3">
        <v>0</v>
      </c>
    </row>
    <row r="3776" spans="1:32" x14ac:dyDescent="0.3">
      <c r="A3776" t="s">
        <v>3539</v>
      </c>
      <c r="B3776" t="b">
        <v>0</v>
      </c>
      <c r="D3776" t="b">
        <v>0</v>
      </c>
      <c r="E3776" s="1">
        <v>44340</v>
      </c>
      <c r="F3776" t="b">
        <v>1</v>
      </c>
      <c r="G3776" t="s">
        <v>1234</v>
      </c>
      <c r="H3776" t="b">
        <v>0</v>
      </c>
      <c r="I3776" s="2">
        <v>43871.546585648146</v>
      </c>
      <c r="J3776" t="b">
        <v>0</v>
      </c>
      <c r="K3776" t="b">
        <v>0</v>
      </c>
      <c r="L3776" t="s">
        <v>250</v>
      </c>
      <c r="M3776">
        <v>2</v>
      </c>
      <c r="N3776">
        <v>2021</v>
      </c>
      <c r="O3776" t="s">
        <v>34</v>
      </c>
      <c r="P3776" t="s">
        <v>34</v>
      </c>
      <c r="Q3776" t="s">
        <v>49</v>
      </c>
      <c r="R3776" t="s">
        <v>1234</v>
      </c>
      <c r="S3776" s="2">
        <v>44369.84710648148</v>
      </c>
      <c r="U3776" s="2">
        <v>44340.565138888887</v>
      </c>
      <c r="V3776" t="b">
        <v>0</v>
      </c>
      <c r="W3776" t="s">
        <v>121</v>
      </c>
      <c r="X3776" t="s">
        <v>3540</v>
      </c>
      <c r="Z3776" t="b">
        <v>0</v>
      </c>
      <c r="AA3776" t="s">
        <v>1234</v>
      </c>
      <c r="AB3776" t="s">
        <v>38</v>
      </c>
      <c r="AC3776" t="b">
        <v>0</v>
      </c>
      <c r="AD3776" t="b">
        <v>0</v>
      </c>
      <c r="AE3776" s="3">
        <v>48750</v>
      </c>
      <c r="AF3776" s="3">
        <v>0</v>
      </c>
    </row>
    <row r="3777" spans="1:32" x14ac:dyDescent="0.3">
      <c r="A3777" t="s">
        <v>3543</v>
      </c>
      <c r="B3777" t="b">
        <v>0</v>
      </c>
      <c r="D3777" t="b">
        <v>0</v>
      </c>
      <c r="E3777" s="1">
        <v>44340</v>
      </c>
      <c r="F3777" t="b">
        <v>1</v>
      </c>
      <c r="G3777" t="s">
        <v>1234</v>
      </c>
      <c r="H3777" t="b">
        <v>0</v>
      </c>
      <c r="I3777" s="2">
        <v>43871.508587962962</v>
      </c>
      <c r="J3777" t="b">
        <v>0</v>
      </c>
      <c r="K3777" t="b">
        <v>0</v>
      </c>
      <c r="L3777" t="s">
        <v>250</v>
      </c>
      <c r="M3777">
        <v>2</v>
      </c>
      <c r="N3777">
        <v>2021</v>
      </c>
      <c r="O3777" t="s">
        <v>34</v>
      </c>
      <c r="P3777" t="s">
        <v>34</v>
      </c>
      <c r="Q3777" t="s">
        <v>49</v>
      </c>
      <c r="R3777" t="s">
        <v>1234</v>
      </c>
      <c r="S3777" s="2">
        <v>44358.864907407406</v>
      </c>
      <c r="U3777" s="2">
        <v>44340.559293981481</v>
      </c>
      <c r="V3777" t="b">
        <v>0</v>
      </c>
      <c r="W3777" t="s">
        <v>121</v>
      </c>
      <c r="X3777" t="s">
        <v>3544</v>
      </c>
      <c r="Z3777" t="b">
        <v>0</v>
      </c>
      <c r="AA3777" t="s">
        <v>1234</v>
      </c>
      <c r="AB3777" t="s">
        <v>38</v>
      </c>
      <c r="AC3777" t="b">
        <v>0</v>
      </c>
      <c r="AD3777" t="b">
        <v>0</v>
      </c>
      <c r="AE3777" s="3">
        <v>48750</v>
      </c>
      <c r="AF3777" s="3">
        <v>0</v>
      </c>
    </row>
    <row r="3778" spans="1:32" x14ac:dyDescent="0.3">
      <c r="A3778" t="s">
        <v>3545</v>
      </c>
      <c r="B3778" t="b">
        <v>0</v>
      </c>
      <c r="D3778" t="b">
        <v>0</v>
      </c>
      <c r="E3778" s="1">
        <v>44340</v>
      </c>
      <c r="F3778" t="b">
        <v>1</v>
      </c>
      <c r="G3778" t="s">
        <v>1234</v>
      </c>
      <c r="H3778" t="b">
        <v>0</v>
      </c>
      <c r="I3778" s="2">
        <v>43871.527777777781</v>
      </c>
      <c r="J3778" t="b">
        <v>0</v>
      </c>
      <c r="K3778" t="b">
        <v>0</v>
      </c>
      <c r="L3778" t="s">
        <v>250</v>
      </c>
      <c r="M3778">
        <v>2</v>
      </c>
      <c r="N3778">
        <v>2021</v>
      </c>
      <c r="O3778" t="s">
        <v>34</v>
      </c>
      <c r="P3778" t="s">
        <v>34</v>
      </c>
      <c r="Q3778" t="s">
        <v>49</v>
      </c>
      <c r="R3778" t="s">
        <v>1234</v>
      </c>
      <c r="S3778" s="2">
        <v>44358.8440625</v>
      </c>
      <c r="U3778" s="2">
        <v>44340.562673611108</v>
      </c>
      <c r="V3778" t="b">
        <v>0</v>
      </c>
      <c r="W3778" t="s">
        <v>121</v>
      </c>
      <c r="X3778" t="s">
        <v>3546</v>
      </c>
      <c r="Z3778" t="b">
        <v>0</v>
      </c>
      <c r="AA3778" t="s">
        <v>1234</v>
      </c>
      <c r="AB3778" t="s">
        <v>38</v>
      </c>
      <c r="AC3778" t="b">
        <v>0</v>
      </c>
      <c r="AD3778" t="b">
        <v>0</v>
      </c>
      <c r="AE3778" s="3">
        <v>48750</v>
      </c>
      <c r="AF3778" s="3">
        <v>0</v>
      </c>
    </row>
    <row r="3779" spans="1:32" x14ac:dyDescent="0.3">
      <c r="A3779" t="s">
        <v>3552</v>
      </c>
      <c r="B3779" t="b">
        <v>0</v>
      </c>
      <c r="D3779" t="b">
        <v>0</v>
      </c>
      <c r="E3779" s="1">
        <v>44340</v>
      </c>
      <c r="F3779" t="b">
        <v>1</v>
      </c>
      <c r="G3779" t="s">
        <v>1234</v>
      </c>
      <c r="H3779" t="b">
        <v>0</v>
      </c>
      <c r="I3779" s="2">
        <v>43871.485509259262</v>
      </c>
      <c r="J3779" t="b">
        <v>0</v>
      </c>
      <c r="K3779" t="b">
        <v>0</v>
      </c>
      <c r="L3779" t="s">
        <v>250</v>
      </c>
      <c r="M3779">
        <v>2</v>
      </c>
      <c r="N3779">
        <v>2021</v>
      </c>
      <c r="O3779" t="s">
        <v>34</v>
      </c>
      <c r="P3779" t="s">
        <v>34</v>
      </c>
      <c r="Q3779" t="s">
        <v>49</v>
      </c>
      <c r="R3779" t="s">
        <v>1234</v>
      </c>
      <c r="S3779" s="2">
        <v>44369.810104166667</v>
      </c>
      <c r="U3779" s="2">
        <v>44340.55667824074</v>
      </c>
      <c r="V3779" t="b">
        <v>0</v>
      </c>
      <c r="W3779" t="s">
        <v>121</v>
      </c>
      <c r="X3779" t="s">
        <v>3553</v>
      </c>
      <c r="Z3779" t="b">
        <v>0</v>
      </c>
      <c r="AA3779" t="s">
        <v>1234</v>
      </c>
      <c r="AB3779" t="s">
        <v>38</v>
      </c>
      <c r="AC3779" t="b">
        <v>0</v>
      </c>
      <c r="AD3779" t="b">
        <v>0</v>
      </c>
      <c r="AE3779" s="3">
        <v>48750</v>
      </c>
      <c r="AF3779" s="3">
        <v>0</v>
      </c>
    </row>
    <row r="3780" spans="1:32" x14ac:dyDescent="0.3">
      <c r="A3780" t="s">
        <v>3554</v>
      </c>
      <c r="B3780" t="b">
        <v>0</v>
      </c>
      <c r="D3780" t="b">
        <v>0</v>
      </c>
      <c r="E3780" s="1">
        <v>44340</v>
      </c>
      <c r="F3780" t="b">
        <v>1</v>
      </c>
      <c r="G3780" t="s">
        <v>1234</v>
      </c>
      <c r="H3780" t="b">
        <v>0</v>
      </c>
      <c r="I3780" s="2">
        <v>43871.552094907405</v>
      </c>
      <c r="J3780" t="b">
        <v>0</v>
      </c>
      <c r="K3780" t="b">
        <v>0</v>
      </c>
      <c r="L3780" t="s">
        <v>250</v>
      </c>
      <c r="M3780">
        <v>2</v>
      </c>
      <c r="N3780">
        <v>2021</v>
      </c>
      <c r="O3780" t="s">
        <v>34</v>
      </c>
      <c r="P3780" t="s">
        <v>34</v>
      </c>
      <c r="Q3780" t="s">
        <v>49</v>
      </c>
      <c r="R3780" t="s">
        <v>1234</v>
      </c>
      <c r="S3780" s="2">
        <v>44358.858229166668</v>
      </c>
      <c r="U3780" s="2">
        <v>44340.56559027778</v>
      </c>
      <c r="V3780" t="b">
        <v>0</v>
      </c>
      <c r="W3780" t="s">
        <v>121</v>
      </c>
      <c r="X3780" t="s">
        <v>3555</v>
      </c>
      <c r="Z3780" t="b">
        <v>0</v>
      </c>
      <c r="AA3780" t="s">
        <v>1234</v>
      </c>
      <c r="AB3780" t="s">
        <v>38</v>
      </c>
      <c r="AC3780" t="b">
        <v>0</v>
      </c>
      <c r="AD3780" t="b">
        <v>0</v>
      </c>
      <c r="AE3780" s="3">
        <v>48750</v>
      </c>
      <c r="AF3780" s="3">
        <v>0</v>
      </c>
    </row>
    <row r="3781" spans="1:32" x14ac:dyDescent="0.3">
      <c r="A3781" t="s">
        <v>3559</v>
      </c>
      <c r="B3781" t="b">
        <v>0</v>
      </c>
      <c r="D3781" t="b">
        <v>0</v>
      </c>
      <c r="E3781" s="1">
        <v>44340</v>
      </c>
      <c r="F3781" t="b">
        <v>1</v>
      </c>
      <c r="G3781" t="s">
        <v>1234</v>
      </c>
      <c r="H3781" t="b">
        <v>0</v>
      </c>
      <c r="I3781" s="2">
        <v>43938.74690972222</v>
      </c>
      <c r="J3781" t="b">
        <v>0</v>
      </c>
      <c r="K3781" t="b">
        <v>0</v>
      </c>
      <c r="L3781" t="s">
        <v>250</v>
      </c>
      <c r="M3781">
        <v>2</v>
      </c>
      <c r="N3781">
        <v>2021</v>
      </c>
      <c r="O3781" t="s">
        <v>34</v>
      </c>
      <c r="P3781" t="s">
        <v>34</v>
      </c>
      <c r="Q3781" t="s">
        <v>49</v>
      </c>
      <c r="R3781" t="s">
        <v>1234</v>
      </c>
      <c r="S3781" s="2">
        <v>44358.857233796298</v>
      </c>
      <c r="U3781" s="2">
        <v>44340.565844907411</v>
      </c>
      <c r="V3781" t="b">
        <v>0</v>
      </c>
      <c r="W3781" t="s">
        <v>121</v>
      </c>
      <c r="X3781" t="s">
        <v>3560</v>
      </c>
      <c r="Z3781" t="b">
        <v>0</v>
      </c>
      <c r="AA3781" t="s">
        <v>1234</v>
      </c>
      <c r="AB3781" t="s">
        <v>38</v>
      </c>
      <c r="AC3781" t="b">
        <v>0</v>
      </c>
      <c r="AD3781" t="b">
        <v>0</v>
      </c>
      <c r="AE3781" s="3">
        <v>48750</v>
      </c>
      <c r="AF3781" s="3">
        <v>0</v>
      </c>
    </row>
    <row r="3782" spans="1:32" x14ac:dyDescent="0.3">
      <c r="A3782" t="s">
        <v>3561</v>
      </c>
      <c r="B3782" t="b">
        <v>0</v>
      </c>
      <c r="D3782" t="b">
        <v>0</v>
      </c>
      <c r="E3782" s="1">
        <v>44340</v>
      </c>
      <c r="F3782" t="b">
        <v>1</v>
      </c>
      <c r="G3782" t="s">
        <v>1234</v>
      </c>
      <c r="H3782" t="b">
        <v>0</v>
      </c>
      <c r="I3782" s="2">
        <v>43871.495671296296</v>
      </c>
      <c r="J3782" t="b">
        <v>0</v>
      </c>
      <c r="K3782" t="b">
        <v>0</v>
      </c>
      <c r="L3782" t="s">
        <v>250</v>
      </c>
      <c r="M3782">
        <v>2</v>
      </c>
      <c r="N3782">
        <v>2021</v>
      </c>
      <c r="O3782" t="s">
        <v>34</v>
      </c>
      <c r="P3782" t="s">
        <v>34</v>
      </c>
      <c r="Q3782" t="s">
        <v>49</v>
      </c>
      <c r="R3782" t="s">
        <v>1234</v>
      </c>
      <c r="S3782" s="2">
        <v>44358.866863425923</v>
      </c>
      <c r="U3782" s="2">
        <v>44340.557500000003</v>
      </c>
      <c r="V3782" t="b">
        <v>0</v>
      </c>
      <c r="W3782" t="s">
        <v>121</v>
      </c>
      <c r="X3782" t="s">
        <v>3562</v>
      </c>
      <c r="Z3782" t="b">
        <v>0</v>
      </c>
      <c r="AA3782" t="s">
        <v>1234</v>
      </c>
      <c r="AB3782" t="s">
        <v>38</v>
      </c>
      <c r="AC3782" t="b">
        <v>0</v>
      </c>
      <c r="AD3782" t="b">
        <v>0</v>
      </c>
      <c r="AE3782" s="3">
        <v>48750</v>
      </c>
      <c r="AF3782" s="3">
        <v>0</v>
      </c>
    </row>
    <row r="3783" spans="1:32" x14ac:dyDescent="0.3">
      <c r="A3783" t="s">
        <v>3563</v>
      </c>
      <c r="B3783" t="b">
        <v>0</v>
      </c>
      <c r="D3783" t="b">
        <v>0</v>
      </c>
      <c r="E3783" s="1">
        <v>44340</v>
      </c>
      <c r="F3783" t="b">
        <v>1</v>
      </c>
      <c r="G3783" t="s">
        <v>1234</v>
      </c>
      <c r="H3783" t="b">
        <v>0</v>
      </c>
      <c r="I3783" s="2">
        <v>43871.524791666663</v>
      </c>
      <c r="J3783" t="b">
        <v>0</v>
      </c>
      <c r="K3783" t="b">
        <v>0</v>
      </c>
      <c r="L3783" t="s">
        <v>250</v>
      </c>
      <c r="M3783">
        <v>2</v>
      </c>
      <c r="N3783">
        <v>2021</v>
      </c>
      <c r="O3783" t="s">
        <v>34</v>
      </c>
      <c r="P3783" t="s">
        <v>34</v>
      </c>
      <c r="Q3783" t="s">
        <v>49</v>
      </c>
      <c r="R3783" t="s">
        <v>1234</v>
      </c>
      <c r="S3783" s="2">
        <v>44358.863055555557</v>
      </c>
      <c r="U3783" s="2">
        <v>44340.562372685185</v>
      </c>
      <c r="V3783" t="b">
        <v>0</v>
      </c>
      <c r="W3783" t="s">
        <v>121</v>
      </c>
      <c r="X3783" t="s">
        <v>3564</v>
      </c>
      <c r="Z3783" t="b">
        <v>0</v>
      </c>
      <c r="AA3783" t="s">
        <v>1234</v>
      </c>
      <c r="AB3783" t="s">
        <v>38</v>
      </c>
      <c r="AC3783" t="b">
        <v>0</v>
      </c>
      <c r="AD3783" t="b">
        <v>0</v>
      </c>
      <c r="AE3783" s="3">
        <v>48750</v>
      </c>
      <c r="AF3783" s="3">
        <v>0</v>
      </c>
    </row>
    <row r="3784" spans="1:32" x14ac:dyDescent="0.3">
      <c r="A3784" t="s">
        <v>3565</v>
      </c>
      <c r="B3784" t="b">
        <v>0</v>
      </c>
      <c r="D3784" t="b">
        <v>0</v>
      </c>
      <c r="E3784" s="1">
        <v>44340</v>
      </c>
      <c r="F3784" t="b">
        <v>1</v>
      </c>
      <c r="G3784" t="s">
        <v>1234</v>
      </c>
      <c r="H3784" t="b">
        <v>0</v>
      </c>
      <c r="I3784" s="2">
        <v>43871.530740740738</v>
      </c>
      <c r="J3784" t="b">
        <v>0</v>
      </c>
      <c r="K3784" t="b">
        <v>0</v>
      </c>
      <c r="L3784" t="s">
        <v>250</v>
      </c>
      <c r="M3784">
        <v>2</v>
      </c>
      <c r="N3784">
        <v>2021</v>
      </c>
      <c r="O3784" t="s">
        <v>34</v>
      </c>
      <c r="P3784" t="s">
        <v>34</v>
      </c>
      <c r="Q3784" t="s">
        <v>49</v>
      </c>
      <c r="R3784" t="s">
        <v>1234</v>
      </c>
      <c r="S3784" s="2">
        <v>44358.84170138889</v>
      </c>
      <c r="U3784" s="2">
        <v>44340.563425925924</v>
      </c>
      <c r="V3784" t="b">
        <v>0</v>
      </c>
      <c r="W3784" t="s">
        <v>121</v>
      </c>
      <c r="X3784" t="s">
        <v>3566</v>
      </c>
      <c r="Z3784" t="b">
        <v>0</v>
      </c>
      <c r="AA3784" t="s">
        <v>1234</v>
      </c>
      <c r="AB3784" t="s">
        <v>38</v>
      </c>
      <c r="AC3784" t="b">
        <v>0</v>
      </c>
      <c r="AD3784" t="b">
        <v>0</v>
      </c>
      <c r="AE3784" s="3">
        <v>97500</v>
      </c>
      <c r="AF3784" s="3">
        <v>0</v>
      </c>
    </row>
    <row r="3785" spans="1:32" x14ac:dyDescent="0.3">
      <c r="A3785" t="s">
        <v>2618</v>
      </c>
      <c r="B3785" t="b">
        <v>0</v>
      </c>
      <c r="D3785" t="b">
        <v>0</v>
      </c>
      <c r="E3785" s="1">
        <v>44340</v>
      </c>
      <c r="F3785" t="b">
        <v>1</v>
      </c>
      <c r="G3785" t="s">
        <v>2312</v>
      </c>
      <c r="H3785" t="b">
        <v>0</v>
      </c>
      <c r="I3785" s="2">
        <v>44316.411956018521</v>
      </c>
      <c r="J3785" t="b">
        <v>0</v>
      </c>
      <c r="K3785" t="b">
        <v>0</v>
      </c>
      <c r="L3785" t="s">
        <v>250</v>
      </c>
      <c r="M3785">
        <v>2</v>
      </c>
      <c r="N3785">
        <v>2021</v>
      </c>
      <c r="O3785" t="s">
        <v>5</v>
      </c>
      <c r="P3785" t="s">
        <v>5</v>
      </c>
      <c r="Q3785" t="s">
        <v>45</v>
      </c>
      <c r="R3785" t="s">
        <v>2312</v>
      </c>
      <c r="S3785" s="2">
        <v>44341.364398148151</v>
      </c>
      <c r="U3785" s="2">
        <v>44341.364386574074</v>
      </c>
      <c r="V3785" t="b">
        <v>0</v>
      </c>
      <c r="W3785" t="s">
        <v>37</v>
      </c>
      <c r="X3785" t="s">
        <v>5743</v>
      </c>
      <c r="Z3785" t="b">
        <v>0</v>
      </c>
      <c r="AA3785" t="s">
        <v>2312</v>
      </c>
      <c r="AB3785" t="s">
        <v>42</v>
      </c>
      <c r="AC3785" t="b">
        <v>0</v>
      </c>
      <c r="AD3785" t="b">
        <v>1</v>
      </c>
      <c r="AE3785" s="3">
        <v>100464</v>
      </c>
      <c r="AF3785" s="3">
        <v>100464</v>
      </c>
    </row>
    <row r="3786" spans="1:32" x14ac:dyDescent="0.3">
      <c r="A3786" t="s">
        <v>3161</v>
      </c>
      <c r="B3786" t="b">
        <v>0</v>
      </c>
      <c r="D3786" t="b">
        <v>0</v>
      </c>
      <c r="E3786" s="1">
        <v>44340</v>
      </c>
      <c r="F3786" t="b">
        <v>1</v>
      </c>
      <c r="G3786" t="s">
        <v>159</v>
      </c>
      <c r="H3786" t="b">
        <v>0</v>
      </c>
      <c r="I3786" s="2">
        <v>44340.759618055556</v>
      </c>
      <c r="J3786" t="b">
        <v>0</v>
      </c>
      <c r="K3786" t="b">
        <v>0</v>
      </c>
      <c r="L3786" t="s">
        <v>250</v>
      </c>
      <c r="M3786">
        <v>2</v>
      </c>
      <c r="N3786">
        <v>2021</v>
      </c>
      <c r="O3786" t="s">
        <v>5</v>
      </c>
      <c r="P3786" t="s">
        <v>5</v>
      </c>
      <c r="Q3786" t="s">
        <v>120</v>
      </c>
      <c r="R3786" t="s">
        <v>159</v>
      </c>
      <c r="S3786" s="2">
        <v>44340.762442129628</v>
      </c>
      <c r="U3786" s="2">
        <v>44340.762442129628</v>
      </c>
      <c r="V3786" t="b">
        <v>0</v>
      </c>
      <c r="W3786" t="s">
        <v>45</v>
      </c>
      <c r="X3786" t="s">
        <v>5812</v>
      </c>
      <c r="Z3786" t="b">
        <v>0</v>
      </c>
      <c r="AA3786" t="s">
        <v>159</v>
      </c>
      <c r="AB3786" t="s">
        <v>42</v>
      </c>
      <c r="AC3786" t="b">
        <v>0</v>
      </c>
      <c r="AD3786" t="b">
        <v>1</v>
      </c>
      <c r="AE3786" s="3">
        <v>3529.35</v>
      </c>
      <c r="AF3786" s="3">
        <v>3529.35</v>
      </c>
    </row>
    <row r="3787" spans="1:32" x14ac:dyDescent="0.3">
      <c r="A3787" t="s">
        <v>3667</v>
      </c>
      <c r="B3787" t="b">
        <v>0</v>
      </c>
      <c r="D3787" t="b">
        <v>0</v>
      </c>
      <c r="E3787" s="1">
        <v>44341</v>
      </c>
      <c r="F3787" t="b">
        <v>1</v>
      </c>
      <c r="G3787" t="s">
        <v>40</v>
      </c>
      <c r="H3787" t="b">
        <v>0</v>
      </c>
      <c r="I3787" s="2">
        <v>44326.803819444445</v>
      </c>
      <c r="J3787" t="b">
        <v>0</v>
      </c>
      <c r="K3787" t="b">
        <v>0</v>
      </c>
      <c r="L3787" t="s">
        <v>250</v>
      </c>
      <c r="M3787">
        <v>2</v>
      </c>
      <c r="N3787">
        <v>2021</v>
      </c>
      <c r="O3787" t="s">
        <v>5</v>
      </c>
      <c r="P3787" t="s">
        <v>5</v>
      </c>
      <c r="Q3787" t="s">
        <v>69</v>
      </c>
      <c r="R3787" t="s">
        <v>40</v>
      </c>
      <c r="S3787" s="2">
        <v>44354.571898148148</v>
      </c>
      <c r="U3787" s="2">
        <v>44341.83011574074</v>
      </c>
      <c r="V3787" t="b">
        <v>0</v>
      </c>
      <c r="W3787" t="s">
        <v>83</v>
      </c>
      <c r="X3787" t="s">
        <v>5727</v>
      </c>
      <c r="Z3787" t="b">
        <v>1</v>
      </c>
      <c r="AA3787" t="s">
        <v>40</v>
      </c>
      <c r="AB3787" t="s">
        <v>42</v>
      </c>
      <c r="AC3787" t="b">
        <v>0</v>
      </c>
      <c r="AD3787" t="b">
        <v>1</v>
      </c>
      <c r="AE3787" s="3">
        <v>6500</v>
      </c>
      <c r="AF3787" s="3">
        <v>6500</v>
      </c>
    </row>
    <row r="3788" spans="1:32" x14ac:dyDescent="0.3">
      <c r="A3788" t="s">
        <v>333</v>
      </c>
      <c r="B3788" t="b">
        <v>0</v>
      </c>
      <c r="D3788" t="b">
        <v>0</v>
      </c>
      <c r="E3788" s="1">
        <v>44341</v>
      </c>
      <c r="F3788" t="b">
        <v>1</v>
      </c>
      <c r="G3788" t="s">
        <v>159</v>
      </c>
      <c r="H3788" t="b">
        <v>0</v>
      </c>
      <c r="I3788" s="2">
        <v>44336.895092592589</v>
      </c>
      <c r="J3788" t="b">
        <v>0</v>
      </c>
      <c r="K3788" t="b">
        <v>0</v>
      </c>
      <c r="L3788" t="s">
        <v>250</v>
      </c>
      <c r="M3788">
        <v>2</v>
      </c>
      <c r="N3788">
        <v>2021</v>
      </c>
      <c r="O3788" t="s">
        <v>5</v>
      </c>
      <c r="P3788" t="s">
        <v>5</v>
      </c>
      <c r="Q3788" t="s">
        <v>120</v>
      </c>
      <c r="R3788" t="s">
        <v>159</v>
      </c>
      <c r="S3788" s="2">
        <v>44341.795173611114</v>
      </c>
      <c r="U3788" s="2">
        <v>44341.795162037037</v>
      </c>
      <c r="V3788" t="b">
        <v>0</v>
      </c>
      <c r="W3788" t="s">
        <v>331</v>
      </c>
      <c r="X3788" t="s">
        <v>5806</v>
      </c>
      <c r="Z3788" t="b">
        <v>0</v>
      </c>
      <c r="AA3788" t="s">
        <v>159</v>
      </c>
      <c r="AB3788" t="s">
        <v>42</v>
      </c>
      <c r="AC3788" t="b">
        <v>0</v>
      </c>
      <c r="AD3788" t="b">
        <v>1</v>
      </c>
      <c r="AE3788" s="3">
        <v>3450</v>
      </c>
      <c r="AF3788" s="3">
        <v>3450</v>
      </c>
    </row>
    <row r="3789" spans="1:32" x14ac:dyDescent="0.3">
      <c r="A3789" t="s">
        <v>1980</v>
      </c>
      <c r="B3789" t="b">
        <v>0</v>
      </c>
      <c r="D3789" t="b">
        <v>0</v>
      </c>
      <c r="E3789" s="1">
        <v>44342</v>
      </c>
      <c r="F3789" t="b">
        <v>1</v>
      </c>
      <c r="G3789" t="s">
        <v>74</v>
      </c>
      <c r="H3789" t="b">
        <v>0</v>
      </c>
      <c r="I3789" s="2">
        <v>43993.659097222226</v>
      </c>
      <c r="J3789" t="b">
        <v>0</v>
      </c>
      <c r="K3789" t="b">
        <v>0</v>
      </c>
      <c r="L3789" t="s">
        <v>250</v>
      </c>
      <c r="M3789">
        <v>2</v>
      </c>
      <c r="N3789">
        <v>2021</v>
      </c>
      <c r="O3789" t="s">
        <v>5</v>
      </c>
      <c r="P3789" t="s">
        <v>5</v>
      </c>
      <c r="Q3789" t="s">
        <v>35</v>
      </c>
      <c r="R3789" t="s">
        <v>315</v>
      </c>
      <c r="S3789" s="2">
        <v>44342.710601851853</v>
      </c>
      <c r="U3789" s="2">
        <v>44342.710601851853</v>
      </c>
      <c r="V3789" t="b">
        <v>0</v>
      </c>
      <c r="W3789" t="s">
        <v>121</v>
      </c>
      <c r="X3789" t="s">
        <v>5253</v>
      </c>
      <c r="Z3789" t="b">
        <v>0</v>
      </c>
      <c r="AA3789" t="s">
        <v>194</v>
      </c>
      <c r="AB3789" t="s">
        <v>42</v>
      </c>
      <c r="AC3789" t="b">
        <v>0</v>
      </c>
      <c r="AD3789" t="b">
        <v>1</v>
      </c>
      <c r="AE3789" s="3">
        <v>359884</v>
      </c>
      <c r="AF3789" s="3">
        <v>359884</v>
      </c>
    </row>
    <row r="3790" spans="1:32" x14ac:dyDescent="0.3">
      <c r="A3790" t="s">
        <v>1203</v>
      </c>
      <c r="B3790" t="b">
        <v>0</v>
      </c>
      <c r="D3790" t="b">
        <v>0</v>
      </c>
      <c r="E3790" s="1">
        <v>44342</v>
      </c>
      <c r="F3790" t="b">
        <v>1</v>
      </c>
      <c r="G3790" t="s">
        <v>159</v>
      </c>
      <c r="H3790" t="b">
        <v>0</v>
      </c>
      <c r="I3790" s="2">
        <v>44322.763055555559</v>
      </c>
      <c r="J3790" t="b">
        <v>0</v>
      </c>
      <c r="K3790" t="b">
        <v>0</v>
      </c>
      <c r="L3790" t="s">
        <v>250</v>
      </c>
      <c r="M3790">
        <v>2</v>
      </c>
      <c r="N3790">
        <v>2021</v>
      </c>
      <c r="O3790" t="s">
        <v>5</v>
      </c>
      <c r="P3790" t="s">
        <v>5</v>
      </c>
      <c r="Q3790" t="s">
        <v>120</v>
      </c>
      <c r="R3790" t="s">
        <v>159</v>
      </c>
      <c r="S3790" s="2">
        <v>44342.710034722222</v>
      </c>
      <c r="U3790" s="2">
        <v>44342.710023148145</v>
      </c>
      <c r="V3790" t="b">
        <v>0</v>
      </c>
      <c r="W3790" t="s">
        <v>45</v>
      </c>
      <c r="X3790" t="s">
        <v>5742</v>
      </c>
      <c r="Z3790" t="b">
        <v>0</v>
      </c>
      <c r="AA3790" t="s">
        <v>159</v>
      </c>
      <c r="AB3790" t="s">
        <v>42</v>
      </c>
      <c r="AC3790" t="b">
        <v>0</v>
      </c>
      <c r="AD3790" t="b">
        <v>1</v>
      </c>
      <c r="AE3790" s="3">
        <v>30246.25</v>
      </c>
      <c r="AF3790" s="3">
        <v>30246.25</v>
      </c>
    </row>
    <row r="3791" spans="1:32" x14ac:dyDescent="0.3">
      <c r="A3791" t="s">
        <v>5773</v>
      </c>
      <c r="B3791" t="b">
        <v>0</v>
      </c>
      <c r="D3791" t="b">
        <v>0</v>
      </c>
      <c r="E3791" s="1">
        <v>44342</v>
      </c>
      <c r="F3791" t="b">
        <v>1</v>
      </c>
      <c r="G3791" t="s">
        <v>1332</v>
      </c>
      <c r="H3791" t="b">
        <v>1</v>
      </c>
      <c r="I3791" s="2">
        <v>43993.834907407407</v>
      </c>
      <c r="J3791" t="b">
        <v>0</v>
      </c>
      <c r="K3791" t="b">
        <v>0</v>
      </c>
      <c r="L3791" t="s">
        <v>250</v>
      </c>
      <c r="M3791">
        <v>2</v>
      </c>
      <c r="N3791">
        <v>2021</v>
      </c>
      <c r="O3791" t="s">
        <v>5</v>
      </c>
      <c r="P3791" t="s">
        <v>5</v>
      </c>
      <c r="Q3791" t="s">
        <v>120</v>
      </c>
      <c r="R3791" t="s">
        <v>123</v>
      </c>
      <c r="S3791" s="2">
        <v>44348.617696759262</v>
      </c>
      <c r="U3791" s="2">
        <v>44348.515127314815</v>
      </c>
      <c r="V3791" t="b">
        <v>0</v>
      </c>
      <c r="W3791" t="s">
        <v>37</v>
      </c>
      <c r="X3791" t="s">
        <v>5774</v>
      </c>
      <c r="Z3791" t="b">
        <v>0</v>
      </c>
      <c r="AA3791" t="s">
        <v>123</v>
      </c>
      <c r="AB3791" t="s">
        <v>42</v>
      </c>
      <c r="AC3791" t="b">
        <v>0</v>
      </c>
      <c r="AD3791" t="b">
        <v>1</v>
      </c>
      <c r="AE3791" s="3">
        <v>154368</v>
      </c>
      <c r="AF3791" s="3">
        <v>154368</v>
      </c>
    </row>
    <row r="3792" spans="1:32" x14ac:dyDescent="0.3">
      <c r="A3792" t="s">
        <v>792</v>
      </c>
      <c r="B3792" t="b">
        <v>0</v>
      </c>
      <c r="D3792" t="b">
        <v>0</v>
      </c>
      <c r="E3792" s="1">
        <v>44342</v>
      </c>
      <c r="F3792" t="b">
        <v>1</v>
      </c>
      <c r="G3792" t="s">
        <v>159</v>
      </c>
      <c r="H3792" t="b">
        <v>0</v>
      </c>
      <c r="I3792" s="2">
        <v>44340.957615740743</v>
      </c>
      <c r="J3792" t="b">
        <v>0</v>
      </c>
      <c r="K3792" t="b">
        <v>0</v>
      </c>
      <c r="L3792" t="s">
        <v>250</v>
      </c>
      <c r="M3792">
        <v>2</v>
      </c>
      <c r="N3792">
        <v>2021</v>
      </c>
      <c r="O3792" t="s">
        <v>5</v>
      </c>
      <c r="P3792" t="s">
        <v>5</v>
      </c>
      <c r="Q3792" t="s">
        <v>120</v>
      </c>
      <c r="R3792" t="s">
        <v>159</v>
      </c>
      <c r="S3792" s="2">
        <v>44342.498437499999</v>
      </c>
      <c r="U3792" s="2">
        <v>44342.498437499999</v>
      </c>
      <c r="V3792" t="b">
        <v>0</v>
      </c>
      <c r="W3792" t="s">
        <v>98</v>
      </c>
      <c r="X3792" t="s">
        <v>5797</v>
      </c>
      <c r="Z3792" t="b">
        <v>0</v>
      </c>
      <c r="AA3792" t="s">
        <v>159</v>
      </c>
      <c r="AB3792" t="s">
        <v>42</v>
      </c>
      <c r="AC3792" t="b">
        <v>0</v>
      </c>
      <c r="AD3792" t="b">
        <v>1</v>
      </c>
      <c r="AE3792" s="3">
        <v>22800</v>
      </c>
      <c r="AF3792" s="3">
        <v>22800</v>
      </c>
    </row>
    <row r="3793" spans="1:32" x14ac:dyDescent="0.3">
      <c r="A3793" t="s">
        <v>4593</v>
      </c>
      <c r="B3793" t="b">
        <v>0</v>
      </c>
      <c r="D3793" t="b">
        <v>0</v>
      </c>
      <c r="E3793" s="1">
        <v>44342</v>
      </c>
      <c r="F3793" t="b">
        <v>1</v>
      </c>
      <c r="G3793" t="s">
        <v>159</v>
      </c>
      <c r="H3793" t="b">
        <v>0</v>
      </c>
      <c r="I3793" s="2">
        <v>44342.488657407404</v>
      </c>
      <c r="J3793" t="b">
        <v>0</v>
      </c>
      <c r="K3793" t="b">
        <v>0</v>
      </c>
      <c r="L3793" t="s">
        <v>250</v>
      </c>
      <c r="M3793">
        <v>2</v>
      </c>
      <c r="N3793">
        <v>2021</v>
      </c>
      <c r="O3793" t="s">
        <v>5</v>
      </c>
      <c r="P3793" t="s">
        <v>5</v>
      </c>
      <c r="Q3793" t="s">
        <v>120</v>
      </c>
      <c r="R3793" t="s">
        <v>159</v>
      </c>
      <c r="S3793" s="2">
        <v>44342.489548611113</v>
      </c>
      <c r="V3793" t="b">
        <v>0</v>
      </c>
      <c r="W3793" t="s">
        <v>121</v>
      </c>
      <c r="X3793" t="s">
        <v>5801</v>
      </c>
      <c r="Z3793" t="b">
        <v>0</v>
      </c>
      <c r="AA3793" t="s">
        <v>1034</v>
      </c>
      <c r="AB3793" t="s">
        <v>42</v>
      </c>
      <c r="AC3793" t="b">
        <v>0</v>
      </c>
      <c r="AD3793" t="b">
        <v>1</v>
      </c>
      <c r="AE3793" s="3">
        <v>4140</v>
      </c>
      <c r="AF3793" s="3">
        <v>4140</v>
      </c>
    </row>
    <row r="3794" spans="1:32" x14ac:dyDescent="0.3">
      <c r="A3794" t="s">
        <v>792</v>
      </c>
      <c r="B3794" t="b">
        <v>0</v>
      </c>
      <c r="D3794" t="b">
        <v>0</v>
      </c>
      <c r="E3794" s="1">
        <v>44342</v>
      </c>
      <c r="F3794" t="b">
        <v>1</v>
      </c>
      <c r="G3794" t="s">
        <v>159</v>
      </c>
      <c r="H3794" t="b">
        <v>0</v>
      </c>
      <c r="I3794" s="2">
        <v>44335.692303240743</v>
      </c>
      <c r="J3794" t="b">
        <v>0</v>
      </c>
      <c r="K3794" t="b">
        <v>0</v>
      </c>
      <c r="L3794" t="s">
        <v>250</v>
      </c>
      <c r="M3794">
        <v>2</v>
      </c>
      <c r="N3794">
        <v>2021</v>
      </c>
      <c r="O3794" t="s">
        <v>5</v>
      </c>
      <c r="P3794" t="s">
        <v>5</v>
      </c>
      <c r="Q3794" t="s">
        <v>120</v>
      </c>
      <c r="R3794" t="s">
        <v>159</v>
      </c>
      <c r="S3794" s="2">
        <v>44342.497847222221</v>
      </c>
      <c r="U3794" s="2">
        <v>44342.497835648152</v>
      </c>
      <c r="V3794" t="b">
        <v>0</v>
      </c>
      <c r="W3794" t="s">
        <v>83</v>
      </c>
      <c r="X3794" t="s">
        <v>5819</v>
      </c>
      <c r="Z3794" t="b">
        <v>0</v>
      </c>
      <c r="AA3794" t="s">
        <v>159</v>
      </c>
      <c r="AB3794" t="s">
        <v>42</v>
      </c>
      <c r="AC3794" t="b">
        <v>0</v>
      </c>
      <c r="AD3794" t="b">
        <v>1</v>
      </c>
      <c r="AE3794" s="3">
        <v>8950</v>
      </c>
      <c r="AF3794" s="3">
        <v>8950</v>
      </c>
    </row>
    <row r="3795" spans="1:32" x14ac:dyDescent="0.3">
      <c r="A3795" t="s">
        <v>4479</v>
      </c>
      <c r="B3795" t="b">
        <v>0</v>
      </c>
      <c r="D3795" t="b">
        <v>0</v>
      </c>
      <c r="E3795" s="1">
        <v>44343</v>
      </c>
      <c r="F3795" t="b">
        <v>1</v>
      </c>
      <c r="G3795" t="s">
        <v>40</v>
      </c>
      <c r="H3795" t="b">
        <v>0</v>
      </c>
      <c r="I3795" s="2">
        <v>44340.528229166666</v>
      </c>
      <c r="J3795" t="b">
        <v>0</v>
      </c>
      <c r="K3795" t="b">
        <v>0</v>
      </c>
      <c r="L3795" t="s">
        <v>250</v>
      </c>
      <c r="M3795">
        <v>2</v>
      </c>
      <c r="N3795">
        <v>2021</v>
      </c>
      <c r="O3795" t="s">
        <v>34</v>
      </c>
      <c r="P3795" t="s">
        <v>34</v>
      </c>
      <c r="Q3795" t="s">
        <v>69</v>
      </c>
      <c r="R3795" t="s">
        <v>40</v>
      </c>
      <c r="S3795" s="2">
        <v>44343.883194444446</v>
      </c>
      <c r="U3795" s="2">
        <v>44343.883194444446</v>
      </c>
      <c r="V3795" t="b">
        <v>0</v>
      </c>
      <c r="W3795" t="s">
        <v>121</v>
      </c>
      <c r="X3795" t="s">
        <v>4480</v>
      </c>
      <c r="Z3795" t="b">
        <v>0</v>
      </c>
      <c r="AA3795" t="s">
        <v>40</v>
      </c>
      <c r="AB3795" t="s">
        <v>38</v>
      </c>
      <c r="AC3795" t="b">
        <v>0</v>
      </c>
      <c r="AD3795" t="b">
        <v>0</v>
      </c>
      <c r="AE3795" s="3">
        <v>65000</v>
      </c>
      <c r="AF3795" s="3">
        <v>0</v>
      </c>
    </row>
    <row r="3796" spans="1:32" x14ac:dyDescent="0.3">
      <c r="A3796" t="s">
        <v>3406</v>
      </c>
      <c r="B3796" t="b">
        <v>0</v>
      </c>
      <c r="D3796" t="b">
        <v>0</v>
      </c>
      <c r="E3796" s="1">
        <v>44344</v>
      </c>
      <c r="F3796" t="b">
        <v>1</v>
      </c>
      <c r="G3796" t="s">
        <v>74</v>
      </c>
      <c r="H3796" t="b">
        <v>0</v>
      </c>
      <c r="I3796" s="2">
        <v>43494.949456018519</v>
      </c>
      <c r="J3796" t="b">
        <v>0</v>
      </c>
      <c r="K3796" t="b">
        <v>0</v>
      </c>
      <c r="L3796" t="s">
        <v>250</v>
      </c>
      <c r="M3796">
        <v>2</v>
      </c>
      <c r="N3796">
        <v>2021</v>
      </c>
      <c r="O3796" t="s">
        <v>34</v>
      </c>
      <c r="P3796" t="s">
        <v>34</v>
      </c>
      <c r="Q3796" t="s">
        <v>69</v>
      </c>
      <c r="R3796" t="s">
        <v>87</v>
      </c>
      <c r="S3796" s="2">
        <v>44297.8278587963</v>
      </c>
      <c r="U3796" s="2">
        <v>44251.811712962961</v>
      </c>
      <c r="V3796" t="b">
        <v>0</v>
      </c>
      <c r="W3796" t="s">
        <v>83</v>
      </c>
      <c r="X3796" t="s">
        <v>3407</v>
      </c>
      <c r="Z3796" t="b">
        <v>0</v>
      </c>
      <c r="AA3796" t="s">
        <v>74</v>
      </c>
      <c r="AB3796" t="s">
        <v>38</v>
      </c>
      <c r="AC3796" t="b">
        <v>0</v>
      </c>
      <c r="AD3796" t="b">
        <v>0</v>
      </c>
      <c r="AE3796" s="3">
        <v>71500</v>
      </c>
      <c r="AF3796" s="3">
        <v>0</v>
      </c>
    </row>
    <row r="3797" spans="1:32" x14ac:dyDescent="0.3">
      <c r="A3797" t="s">
        <v>4497</v>
      </c>
      <c r="B3797" t="b">
        <v>0</v>
      </c>
      <c r="D3797" t="b">
        <v>0</v>
      </c>
      <c r="E3797" s="1">
        <v>44344</v>
      </c>
      <c r="F3797" t="b">
        <v>1</v>
      </c>
      <c r="G3797" t="s">
        <v>40</v>
      </c>
      <c r="H3797" t="b">
        <v>0</v>
      </c>
      <c r="I3797" s="2">
        <v>43613.779247685183</v>
      </c>
      <c r="J3797" t="b">
        <v>0</v>
      </c>
      <c r="K3797" t="b">
        <v>0</v>
      </c>
      <c r="L3797" t="s">
        <v>250</v>
      </c>
      <c r="M3797">
        <v>2</v>
      </c>
      <c r="N3797">
        <v>2021</v>
      </c>
      <c r="O3797" t="s">
        <v>5</v>
      </c>
      <c r="P3797" t="s">
        <v>5</v>
      </c>
      <c r="Q3797" t="s">
        <v>64</v>
      </c>
      <c r="R3797" t="s">
        <v>40</v>
      </c>
      <c r="S3797" s="2">
        <v>44344.780023148145</v>
      </c>
      <c r="U3797" s="2">
        <v>44344.780023148145</v>
      </c>
      <c r="V3797" t="b">
        <v>0</v>
      </c>
      <c r="W3797" t="s">
        <v>83</v>
      </c>
      <c r="X3797" t="s">
        <v>5249</v>
      </c>
      <c r="Z3797" t="b">
        <v>0</v>
      </c>
      <c r="AA3797" t="s">
        <v>40</v>
      </c>
      <c r="AB3797" t="s">
        <v>42</v>
      </c>
      <c r="AC3797" t="b">
        <v>0</v>
      </c>
      <c r="AD3797" t="b">
        <v>1</v>
      </c>
      <c r="AE3797" s="3">
        <v>6496.88</v>
      </c>
      <c r="AF3797" s="3">
        <v>6496.88</v>
      </c>
    </row>
    <row r="3798" spans="1:32" x14ac:dyDescent="0.3">
      <c r="A3798" t="s">
        <v>5263</v>
      </c>
      <c r="B3798" t="b">
        <v>0</v>
      </c>
      <c r="D3798" t="b">
        <v>0</v>
      </c>
      <c r="E3798" s="1">
        <v>44344</v>
      </c>
      <c r="F3798" t="b">
        <v>1</v>
      </c>
      <c r="G3798" t="s">
        <v>229</v>
      </c>
      <c r="H3798" t="b">
        <v>1</v>
      </c>
      <c r="I3798" s="2">
        <v>43859.725914351853</v>
      </c>
      <c r="J3798" t="b">
        <v>0</v>
      </c>
      <c r="K3798" t="b">
        <v>0</v>
      </c>
      <c r="L3798" t="s">
        <v>250</v>
      </c>
      <c r="M3798">
        <v>2</v>
      </c>
      <c r="N3798">
        <v>2021</v>
      </c>
      <c r="O3798" t="s">
        <v>5</v>
      </c>
      <c r="P3798" t="s">
        <v>5</v>
      </c>
      <c r="Q3798" t="s">
        <v>69</v>
      </c>
      <c r="R3798" t="s">
        <v>229</v>
      </c>
      <c r="S3798" s="2">
        <v>44349.619328703702</v>
      </c>
      <c r="U3798" s="2">
        <v>44349.617175925923</v>
      </c>
      <c r="V3798" t="b">
        <v>0</v>
      </c>
      <c r="W3798" t="s">
        <v>121</v>
      </c>
      <c r="X3798" t="s">
        <v>5264</v>
      </c>
      <c r="Z3798" t="b">
        <v>0</v>
      </c>
      <c r="AA3798" t="s">
        <v>229</v>
      </c>
      <c r="AB3798" t="s">
        <v>42</v>
      </c>
      <c r="AC3798" t="b">
        <v>0</v>
      </c>
      <c r="AD3798" t="b">
        <v>1</v>
      </c>
      <c r="AE3798" s="3">
        <v>70807.5</v>
      </c>
      <c r="AF3798" s="3">
        <v>70807.5</v>
      </c>
    </row>
    <row r="3799" spans="1:32" x14ac:dyDescent="0.3">
      <c r="A3799" t="s">
        <v>5491</v>
      </c>
      <c r="B3799" t="b">
        <v>0</v>
      </c>
      <c r="D3799" t="b">
        <v>0</v>
      </c>
      <c r="E3799" s="1">
        <v>44344</v>
      </c>
      <c r="F3799" t="b">
        <v>1</v>
      </c>
      <c r="G3799" t="s">
        <v>51</v>
      </c>
      <c r="H3799" t="b">
        <v>0</v>
      </c>
      <c r="I3799" s="2">
        <v>44344.807812500003</v>
      </c>
      <c r="J3799" t="b">
        <v>0</v>
      </c>
      <c r="K3799" t="b">
        <v>0</v>
      </c>
      <c r="L3799" t="s">
        <v>250</v>
      </c>
      <c r="M3799">
        <v>2</v>
      </c>
      <c r="N3799">
        <v>2021</v>
      </c>
      <c r="O3799" t="s">
        <v>5</v>
      </c>
      <c r="P3799" t="s">
        <v>5</v>
      </c>
      <c r="Q3799" t="s">
        <v>49</v>
      </c>
      <c r="R3799" t="s">
        <v>87</v>
      </c>
      <c r="S3799" s="2">
        <v>44355.574166666665</v>
      </c>
      <c r="U3799" s="2">
        <v>44344.827511574076</v>
      </c>
      <c r="V3799" t="b">
        <v>0</v>
      </c>
      <c r="W3799" t="s">
        <v>121</v>
      </c>
      <c r="X3799" t="s">
        <v>5835</v>
      </c>
      <c r="Z3799" t="b">
        <v>0</v>
      </c>
      <c r="AA3799" t="s">
        <v>51</v>
      </c>
      <c r="AB3799" t="s">
        <v>42</v>
      </c>
      <c r="AC3799" t="b">
        <v>0</v>
      </c>
      <c r="AD3799" t="b">
        <v>1</v>
      </c>
      <c r="AE3799" s="3">
        <v>8125</v>
      </c>
      <c r="AF3799" s="3">
        <v>8125</v>
      </c>
    </row>
    <row r="3800" spans="1:32" x14ac:dyDescent="0.3">
      <c r="A3800" t="s">
        <v>2643</v>
      </c>
      <c r="B3800" t="b">
        <v>0</v>
      </c>
      <c r="D3800" t="b">
        <v>0</v>
      </c>
      <c r="E3800" s="1">
        <v>44346</v>
      </c>
      <c r="F3800" t="b">
        <v>1</v>
      </c>
      <c r="G3800" t="s">
        <v>1223</v>
      </c>
      <c r="H3800" t="b">
        <v>1</v>
      </c>
      <c r="I3800" s="2">
        <v>44295.355104166665</v>
      </c>
      <c r="J3800" t="b">
        <v>0</v>
      </c>
      <c r="K3800" t="b">
        <v>0</v>
      </c>
      <c r="L3800" t="s">
        <v>250</v>
      </c>
      <c r="M3800">
        <v>2</v>
      </c>
      <c r="N3800">
        <v>2021</v>
      </c>
      <c r="O3800" t="s">
        <v>5</v>
      </c>
      <c r="P3800" t="s">
        <v>5</v>
      </c>
      <c r="Q3800" t="s">
        <v>45</v>
      </c>
      <c r="R3800" t="s">
        <v>1223</v>
      </c>
      <c r="S3800" s="2">
        <v>44349.33525462963</v>
      </c>
      <c r="U3800" s="2">
        <v>44349.335243055553</v>
      </c>
      <c r="V3800" t="b">
        <v>0</v>
      </c>
      <c r="W3800" t="s">
        <v>1224</v>
      </c>
      <c r="X3800" t="s">
        <v>5168</v>
      </c>
      <c r="Z3800" t="b">
        <v>0</v>
      </c>
      <c r="AA3800" t="s">
        <v>1223</v>
      </c>
      <c r="AB3800" t="s">
        <v>42</v>
      </c>
      <c r="AC3800" t="b">
        <v>0</v>
      </c>
      <c r="AD3800" t="b">
        <v>1</v>
      </c>
      <c r="AE3800" s="3">
        <v>53728</v>
      </c>
      <c r="AF3800" s="3">
        <v>53728</v>
      </c>
    </row>
    <row r="3801" spans="1:32" x14ac:dyDescent="0.3">
      <c r="A3801" t="s">
        <v>2643</v>
      </c>
      <c r="B3801" t="b">
        <v>0</v>
      </c>
      <c r="D3801" t="b">
        <v>0</v>
      </c>
      <c r="E3801" s="1">
        <v>44346</v>
      </c>
      <c r="F3801" t="b">
        <v>1</v>
      </c>
      <c r="G3801" t="s">
        <v>1223</v>
      </c>
      <c r="H3801" t="b">
        <v>1</v>
      </c>
      <c r="I3801" s="2">
        <v>44281.454062500001</v>
      </c>
      <c r="J3801" t="b">
        <v>0</v>
      </c>
      <c r="K3801" t="b">
        <v>0</v>
      </c>
      <c r="L3801" t="s">
        <v>250</v>
      </c>
      <c r="M3801">
        <v>2</v>
      </c>
      <c r="N3801">
        <v>2021</v>
      </c>
      <c r="O3801" t="s">
        <v>5</v>
      </c>
      <c r="P3801" t="s">
        <v>5</v>
      </c>
      <c r="Q3801" t="s">
        <v>45</v>
      </c>
      <c r="R3801" t="s">
        <v>1223</v>
      </c>
      <c r="S3801" s="2">
        <v>44368.394259259258</v>
      </c>
      <c r="U3801" s="2">
        <v>44348.659537037034</v>
      </c>
      <c r="V3801" t="b">
        <v>0</v>
      </c>
      <c r="W3801" t="s">
        <v>1224</v>
      </c>
      <c r="X3801" t="s">
        <v>5769</v>
      </c>
      <c r="Z3801" t="b">
        <v>0</v>
      </c>
      <c r="AA3801" t="s">
        <v>1223</v>
      </c>
      <c r="AB3801" t="s">
        <v>42</v>
      </c>
      <c r="AC3801" t="b">
        <v>0</v>
      </c>
      <c r="AD3801" t="b">
        <v>1</v>
      </c>
      <c r="AE3801" s="3">
        <v>153910.14000000001</v>
      </c>
      <c r="AF3801" s="3">
        <v>153910.14000000001</v>
      </c>
    </row>
    <row r="3802" spans="1:32" x14ac:dyDescent="0.3">
      <c r="A3802" t="s">
        <v>2799</v>
      </c>
      <c r="B3802" t="b">
        <v>0</v>
      </c>
      <c r="D3802" t="b">
        <v>0</v>
      </c>
      <c r="E3802" s="1">
        <v>44347</v>
      </c>
      <c r="F3802" t="b">
        <v>1</v>
      </c>
      <c r="G3802" t="s">
        <v>123</v>
      </c>
      <c r="H3802" t="b">
        <v>1</v>
      </c>
      <c r="I3802" s="2">
        <v>44112.578611111108</v>
      </c>
      <c r="J3802" t="b">
        <v>0</v>
      </c>
      <c r="K3802" t="b">
        <v>0</v>
      </c>
      <c r="L3802" t="s">
        <v>250</v>
      </c>
      <c r="M3802">
        <v>2</v>
      </c>
      <c r="N3802">
        <v>2021</v>
      </c>
      <c r="O3802" t="s">
        <v>34</v>
      </c>
      <c r="P3802" t="s">
        <v>34</v>
      </c>
      <c r="Q3802" t="s">
        <v>120</v>
      </c>
      <c r="R3802" t="s">
        <v>87</v>
      </c>
      <c r="S3802" s="2">
        <v>44296.959062499998</v>
      </c>
      <c r="U3802" s="2">
        <v>44246.742465277777</v>
      </c>
      <c r="V3802" t="b">
        <v>0</v>
      </c>
      <c r="W3802" t="s">
        <v>37</v>
      </c>
      <c r="X3802" t="s">
        <v>4052</v>
      </c>
      <c r="Z3802" t="b">
        <v>0</v>
      </c>
      <c r="AA3802" t="s">
        <v>123</v>
      </c>
      <c r="AB3802" t="s">
        <v>38</v>
      </c>
      <c r="AC3802" t="b">
        <v>0</v>
      </c>
      <c r="AD3802" t="b">
        <v>0</v>
      </c>
      <c r="AE3802" s="3">
        <v>161000</v>
      </c>
      <c r="AF3802" s="3">
        <v>0</v>
      </c>
    </row>
    <row r="3803" spans="1:32" x14ac:dyDescent="0.3">
      <c r="A3803" t="s">
        <v>2856</v>
      </c>
      <c r="B3803" t="b">
        <v>0</v>
      </c>
      <c r="D3803" t="b">
        <v>0</v>
      </c>
      <c r="E3803" s="1">
        <v>44347</v>
      </c>
      <c r="F3803" t="b">
        <v>1</v>
      </c>
      <c r="G3803" t="s">
        <v>2033</v>
      </c>
      <c r="H3803" t="b">
        <v>1</v>
      </c>
      <c r="I3803" s="2">
        <v>43713.66064814815</v>
      </c>
      <c r="J3803" t="b">
        <v>0</v>
      </c>
      <c r="K3803" t="b">
        <v>0</v>
      </c>
      <c r="L3803" t="s">
        <v>250</v>
      </c>
      <c r="M3803">
        <v>2</v>
      </c>
      <c r="N3803">
        <v>2021</v>
      </c>
      <c r="O3803" t="s">
        <v>34</v>
      </c>
      <c r="P3803" t="s">
        <v>34</v>
      </c>
      <c r="Q3803" t="s">
        <v>120</v>
      </c>
      <c r="R3803" t="s">
        <v>87</v>
      </c>
      <c r="S3803" s="2">
        <v>44296.959062499998</v>
      </c>
      <c r="U3803" s="2">
        <v>44294.428530092591</v>
      </c>
      <c r="V3803" t="b">
        <v>0</v>
      </c>
      <c r="W3803" t="s">
        <v>37</v>
      </c>
      <c r="X3803" t="s">
        <v>4071</v>
      </c>
      <c r="Z3803" t="b">
        <v>0</v>
      </c>
      <c r="AA3803" t="s">
        <v>1337</v>
      </c>
      <c r="AB3803" t="s">
        <v>38</v>
      </c>
      <c r="AC3803" t="b">
        <v>0</v>
      </c>
      <c r="AD3803" t="b">
        <v>0</v>
      </c>
      <c r="AE3803" s="3">
        <v>141450</v>
      </c>
      <c r="AF3803" s="3">
        <v>0</v>
      </c>
    </row>
    <row r="3804" spans="1:32" x14ac:dyDescent="0.3">
      <c r="A3804" t="s">
        <v>1383</v>
      </c>
      <c r="B3804" t="b">
        <v>0</v>
      </c>
      <c r="D3804" t="b">
        <v>0</v>
      </c>
      <c r="E3804" s="1">
        <v>44347</v>
      </c>
      <c r="F3804" t="b">
        <v>1</v>
      </c>
      <c r="G3804" t="s">
        <v>109</v>
      </c>
      <c r="H3804" t="b">
        <v>0</v>
      </c>
      <c r="I3804" s="2">
        <v>44336.675416666665</v>
      </c>
      <c r="J3804" t="b">
        <v>0</v>
      </c>
      <c r="K3804" t="b">
        <v>0</v>
      </c>
      <c r="L3804" t="s">
        <v>250</v>
      </c>
      <c r="M3804">
        <v>2</v>
      </c>
      <c r="N3804">
        <v>2021</v>
      </c>
      <c r="O3804" t="s">
        <v>5</v>
      </c>
      <c r="P3804" t="s">
        <v>5</v>
      </c>
      <c r="Q3804" t="s">
        <v>120</v>
      </c>
      <c r="R3804" t="s">
        <v>159</v>
      </c>
      <c r="S3804" s="2">
        <v>44350.557175925926</v>
      </c>
      <c r="U3804" s="2">
        <v>44350.557175925926</v>
      </c>
      <c r="V3804" t="b">
        <v>0</v>
      </c>
      <c r="W3804" t="s">
        <v>121</v>
      </c>
      <c r="X3804" t="s">
        <v>5818</v>
      </c>
      <c r="Z3804" t="b">
        <v>0</v>
      </c>
      <c r="AA3804" t="s">
        <v>109</v>
      </c>
      <c r="AB3804" t="s">
        <v>42</v>
      </c>
      <c r="AC3804" t="b">
        <v>0</v>
      </c>
      <c r="AD3804" t="b">
        <v>1</v>
      </c>
      <c r="AE3804" s="3">
        <v>22202.82</v>
      </c>
      <c r="AF3804" s="3">
        <v>22202.82</v>
      </c>
    </row>
    <row r="3805" spans="1:32" x14ac:dyDescent="0.3">
      <c r="A3805" t="s">
        <v>365</v>
      </c>
      <c r="B3805" t="b">
        <v>0</v>
      </c>
      <c r="D3805" t="b">
        <v>0</v>
      </c>
      <c r="E3805" s="1">
        <v>44348</v>
      </c>
      <c r="F3805" t="b">
        <v>1</v>
      </c>
      <c r="G3805" t="s">
        <v>159</v>
      </c>
      <c r="H3805" t="b">
        <v>0</v>
      </c>
      <c r="I3805" s="2">
        <v>44322.595370370371</v>
      </c>
      <c r="J3805" t="b">
        <v>0</v>
      </c>
      <c r="K3805" t="b">
        <v>0</v>
      </c>
      <c r="L3805" t="s">
        <v>250</v>
      </c>
      <c r="M3805">
        <v>2</v>
      </c>
      <c r="N3805">
        <v>2021</v>
      </c>
      <c r="O3805" t="s">
        <v>5</v>
      </c>
      <c r="P3805" t="s">
        <v>5</v>
      </c>
      <c r="Q3805" t="s">
        <v>120</v>
      </c>
      <c r="R3805" t="s">
        <v>159</v>
      </c>
      <c r="S3805" s="2">
        <v>44348.769942129627</v>
      </c>
      <c r="U3805" s="2">
        <v>44348.769942129627</v>
      </c>
      <c r="V3805" t="b">
        <v>0</v>
      </c>
      <c r="W3805" t="s">
        <v>83</v>
      </c>
      <c r="X3805" t="s">
        <v>4673</v>
      </c>
      <c r="Z3805" t="b">
        <v>0</v>
      </c>
      <c r="AA3805" t="s">
        <v>159</v>
      </c>
      <c r="AB3805" t="s">
        <v>42</v>
      </c>
      <c r="AC3805" t="b">
        <v>0</v>
      </c>
      <c r="AD3805" t="b">
        <v>1</v>
      </c>
      <c r="AE3805" s="3">
        <v>55642</v>
      </c>
      <c r="AF3805" s="3">
        <v>55642</v>
      </c>
    </row>
    <row r="3806" spans="1:32" x14ac:dyDescent="0.3">
      <c r="A3806" t="s">
        <v>3038</v>
      </c>
      <c r="B3806" t="b">
        <v>0</v>
      </c>
      <c r="D3806" t="b">
        <v>0</v>
      </c>
      <c r="E3806" s="1">
        <v>44348</v>
      </c>
      <c r="F3806" t="b">
        <v>1</v>
      </c>
      <c r="G3806" t="s">
        <v>87</v>
      </c>
      <c r="H3806" t="b">
        <v>1</v>
      </c>
      <c r="I3806" s="2">
        <v>44308.694733796299</v>
      </c>
      <c r="J3806" t="b">
        <v>0</v>
      </c>
      <c r="K3806" t="b">
        <v>0</v>
      </c>
      <c r="L3806" t="s">
        <v>250</v>
      </c>
      <c r="M3806">
        <v>2</v>
      </c>
      <c r="N3806">
        <v>2021</v>
      </c>
      <c r="O3806" t="s">
        <v>5</v>
      </c>
      <c r="P3806" t="s">
        <v>5</v>
      </c>
      <c r="Q3806" t="s">
        <v>110</v>
      </c>
      <c r="R3806" t="s">
        <v>4494</v>
      </c>
      <c r="S3806" s="2">
        <v>44496.869027777779</v>
      </c>
      <c r="U3806" s="2">
        <v>44421.693611111114</v>
      </c>
      <c r="V3806" t="b">
        <v>0</v>
      </c>
      <c r="W3806" t="s">
        <v>45</v>
      </c>
      <c r="X3806" t="s">
        <v>5241</v>
      </c>
      <c r="Z3806" t="b">
        <v>0</v>
      </c>
      <c r="AA3806" t="s">
        <v>1931</v>
      </c>
      <c r="AB3806" t="s">
        <v>42</v>
      </c>
      <c r="AC3806" t="b">
        <v>0</v>
      </c>
      <c r="AD3806" t="b">
        <v>1</v>
      </c>
      <c r="AE3806" s="3">
        <v>52750</v>
      </c>
      <c r="AF3806" s="3">
        <v>52750</v>
      </c>
    </row>
    <row r="3807" spans="1:32" x14ac:dyDescent="0.3">
      <c r="A3807" t="s">
        <v>5793</v>
      </c>
      <c r="B3807" t="b">
        <v>0</v>
      </c>
      <c r="D3807" t="b">
        <v>0</v>
      </c>
      <c r="E3807" s="1">
        <v>44348</v>
      </c>
      <c r="F3807" t="b">
        <v>1</v>
      </c>
      <c r="G3807" t="s">
        <v>109</v>
      </c>
      <c r="H3807" t="b">
        <v>1</v>
      </c>
      <c r="I3807" s="2">
        <v>43732.634363425925</v>
      </c>
      <c r="J3807" t="b">
        <v>0</v>
      </c>
      <c r="K3807" t="b">
        <v>0</v>
      </c>
      <c r="L3807" t="s">
        <v>250</v>
      </c>
      <c r="M3807">
        <v>2</v>
      </c>
      <c r="N3807">
        <v>2021</v>
      </c>
      <c r="O3807" t="s">
        <v>5</v>
      </c>
      <c r="P3807" t="s">
        <v>5</v>
      </c>
      <c r="Q3807" t="s">
        <v>120</v>
      </c>
      <c r="R3807" t="s">
        <v>159</v>
      </c>
      <c r="S3807" s="2">
        <v>44351.551689814813</v>
      </c>
      <c r="U3807" s="2">
        <v>44351.551678240743</v>
      </c>
      <c r="V3807" t="b">
        <v>0</v>
      </c>
      <c r="W3807" t="s">
        <v>98</v>
      </c>
      <c r="X3807" t="s">
        <v>5794</v>
      </c>
      <c r="Z3807" t="b">
        <v>0</v>
      </c>
      <c r="AA3807" t="s">
        <v>109</v>
      </c>
      <c r="AB3807" t="s">
        <v>42</v>
      </c>
      <c r="AC3807" t="b">
        <v>1</v>
      </c>
      <c r="AD3807" t="b">
        <v>1</v>
      </c>
      <c r="AE3807" s="3">
        <v>84773</v>
      </c>
      <c r="AF3807" s="3">
        <v>84773</v>
      </c>
    </row>
    <row r="3808" spans="1:32" x14ac:dyDescent="0.3">
      <c r="A3808" t="s">
        <v>1452</v>
      </c>
      <c r="B3808" t="b">
        <v>0</v>
      </c>
      <c r="D3808" t="b">
        <v>0</v>
      </c>
      <c r="E3808" s="1">
        <v>44348</v>
      </c>
      <c r="F3808" t="b">
        <v>1</v>
      </c>
      <c r="G3808" t="s">
        <v>51</v>
      </c>
      <c r="H3808" t="b">
        <v>0</v>
      </c>
      <c r="I3808" s="2">
        <v>44344.599548611113</v>
      </c>
      <c r="J3808" t="b">
        <v>0</v>
      </c>
      <c r="K3808" t="b">
        <v>0</v>
      </c>
      <c r="L3808" t="s">
        <v>250</v>
      </c>
      <c r="M3808">
        <v>2</v>
      </c>
      <c r="N3808">
        <v>2021</v>
      </c>
      <c r="O3808" t="s">
        <v>5</v>
      </c>
      <c r="P3808" t="s">
        <v>5</v>
      </c>
      <c r="Q3808" t="s">
        <v>49</v>
      </c>
      <c r="R3808" t="s">
        <v>51</v>
      </c>
      <c r="S3808" s="2">
        <v>44348.524039351854</v>
      </c>
      <c r="U3808" s="2">
        <v>44348.524039351854</v>
      </c>
      <c r="V3808" t="b">
        <v>0</v>
      </c>
      <c r="W3808" t="s">
        <v>121</v>
      </c>
      <c r="X3808" t="s">
        <v>5840</v>
      </c>
      <c r="Z3808" t="b">
        <v>0</v>
      </c>
      <c r="AA3808" t="s">
        <v>51</v>
      </c>
      <c r="AB3808" t="s">
        <v>42</v>
      </c>
      <c r="AC3808" t="b">
        <v>0</v>
      </c>
      <c r="AD3808" t="b">
        <v>1</v>
      </c>
      <c r="AE3808" s="3">
        <v>6500</v>
      </c>
      <c r="AF3808" s="3">
        <v>6500</v>
      </c>
    </row>
    <row r="3809" spans="1:32" x14ac:dyDescent="0.3">
      <c r="A3809" t="s">
        <v>3541</v>
      </c>
      <c r="B3809" t="b">
        <v>0</v>
      </c>
      <c r="D3809" t="b">
        <v>0</v>
      </c>
      <c r="E3809" s="1">
        <v>44349</v>
      </c>
      <c r="F3809" t="b">
        <v>1</v>
      </c>
      <c r="G3809" t="s">
        <v>40</v>
      </c>
      <c r="H3809" t="b">
        <v>0</v>
      </c>
      <c r="I3809" s="2">
        <v>43885.782361111109</v>
      </c>
      <c r="J3809" t="b">
        <v>0</v>
      </c>
      <c r="K3809" t="b">
        <v>0</v>
      </c>
      <c r="L3809" t="s">
        <v>250</v>
      </c>
      <c r="M3809">
        <v>2</v>
      </c>
      <c r="N3809">
        <v>2021</v>
      </c>
      <c r="O3809" t="s">
        <v>34</v>
      </c>
      <c r="P3809" t="s">
        <v>34</v>
      </c>
      <c r="Q3809" t="s">
        <v>49</v>
      </c>
      <c r="R3809" t="s">
        <v>1234</v>
      </c>
      <c r="S3809" s="2">
        <v>44369.822905092595</v>
      </c>
      <c r="U3809" s="2">
        <v>44349.572268518517</v>
      </c>
      <c r="V3809" t="b">
        <v>0</v>
      </c>
      <c r="W3809" t="s">
        <v>121</v>
      </c>
      <c r="X3809" t="s">
        <v>3542</v>
      </c>
      <c r="Z3809" t="b">
        <v>0</v>
      </c>
      <c r="AA3809" t="s">
        <v>1234</v>
      </c>
      <c r="AB3809" t="s">
        <v>38</v>
      </c>
      <c r="AC3809" t="b">
        <v>0</v>
      </c>
      <c r="AD3809" t="b">
        <v>0</v>
      </c>
      <c r="AE3809" s="3">
        <v>7500</v>
      </c>
      <c r="AF3809" s="3">
        <v>0</v>
      </c>
    </row>
    <row r="3810" spans="1:32" x14ac:dyDescent="0.3">
      <c r="A3810" t="s">
        <v>3550</v>
      </c>
      <c r="B3810" t="b">
        <v>0</v>
      </c>
      <c r="D3810" t="b">
        <v>0</v>
      </c>
      <c r="E3810" s="1">
        <v>44349</v>
      </c>
      <c r="F3810" t="b">
        <v>1</v>
      </c>
      <c r="G3810" t="s">
        <v>40</v>
      </c>
      <c r="H3810" t="b">
        <v>0</v>
      </c>
      <c r="I3810" s="2">
        <v>43867.865590277775</v>
      </c>
      <c r="J3810" t="b">
        <v>0</v>
      </c>
      <c r="K3810" t="b">
        <v>0</v>
      </c>
      <c r="L3810" t="s">
        <v>250</v>
      </c>
      <c r="M3810">
        <v>2</v>
      </c>
      <c r="N3810">
        <v>2021</v>
      </c>
      <c r="O3810" t="s">
        <v>34</v>
      </c>
      <c r="P3810" t="s">
        <v>34</v>
      </c>
      <c r="Q3810" t="s">
        <v>49</v>
      </c>
      <c r="R3810" t="s">
        <v>1234</v>
      </c>
      <c r="S3810" s="2">
        <v>44358.820509259262</v>
      </c>
      <c r="U3810" s="2">
        <v>44349.572835648149</v>
      </c>
      <c r="V3810" t="b">
        <v>0</v>
      </c>
      <c r="W3810" t="s">
        <v>121</v>
      </c>
      <c r="X3810" t="s">
        <v>3551</v>
      </c>
      <c r="Z3810" t="b">
        <v>0</v>
      </c>
      <c r="AA3810" t="s">
        <v>1234</v>
      </c>
      <c r="AB3810" t="s">
        <v>38</v>
      </c>
      <c r="AC3810" t="b">
        <v>0</v>
      </c>
      <c r="AD3810" t="b">
        <v>0</v>
      </c>
      <c r="AE3810" s="3">
        <v>62594.98</v>
      </c>
      <c r="AF3810" s="3">
        <v>0</v>
      </c>
    </row>
    <row r="3811" spans="1:32" x14ac:dyDescent="0.3">
      <c r="A3811" t="s">
        <v>488</v>
      </c>
      <c r="B3811" t="b">
        <v>0</v>
      </c>
      <c r="D3811" t="b">
        <v>0</v>
      </c>
      <c r="E3811" s="1">
        <v>44349</v>
      </c>
      <c r="F3811" t="b">
        <v>1</v>
      </c>
      <c r="G3811" t="s">
        <v>159</v>
      </c>
      <c r="H3811" t="b">
        <v>0</v>
      </c>
      <c r="I3811" s="2">
        <v>44291.835196759261</v>
      </c>
      <c r="J3811" t="b">
        <v>0</v>
      </c>
      <c r="K3811" t="b">
        <v>0</v>
      </c>
      <c r="L3811" t="s">
        <v>250</v>
      </c>
      <c r="M3811">
        <v>2</v>
      </c>
      <c r="N3811">
        <v>2021</v>
      </c>
      <c r="O3811" t="s">
        <v>5</v>
      </c>
      <c r="P3811" t="s">
        <v>5</v>
      </c>
      <c r="Q3811" t="s">
        <v>120</v>
      </c>
      <c r="R3811" t="s">
        <v>159</v>
      </c>
      <c r="S3811" s="2">
        <v>44349.771782407406</v>
      </c>
      <c r="U3811" s="2">
        <v>44349.771770833337</v>
      </c>
      <c r="V3811" t="b">
        <v>0</v>
      </c>
      <c r="W3811" t="s">
        <v>121</v>
      </c>
      <c r="X3811" t="s">
        <v>4783</v>
      </c>
      <c r="Z3811" t="b">
        <v>0</v>
      </c>
      <c r="AA3811" t="s">
        <v>159</v>
      </c>
      <c r="AB3811" t="s">
        <v>42</v>
      </c>
      <c r="AC3811" t="b">
        <v>0</v>
      </c>
      <c r="AD3811" t="b">
        <v>1</v>
      </c>
      <c r="AE3811" s="3">
        <v>43200</v>
      </c>
      <c r="AF3811" s="3">
        <v>43200</v>
      </c>
    </row>
    <row r="3812" spans="1:32" x14ac:dyDescent="0.3">
      <c r="A3812" t="s">
        <v>308</v>
      </c>
      <c r="B3812" t="b">
        <v>0</v>
      </c>
      <c r="D3812" t="b">
        <v>0</v>
      </c>
      <c r="E3812" s="1">
        <v>44349</v>
      </c>
      <c r="F3812" t="b">
        <v>1</v>
      </c>
      <c r="G3812" t="s">
        <v>40</v>
      </c>
      <c r="H3812" t="b">
        <v>0</v>
      </c>
      <c r="I3812" s="2">
        <v>44292.798657407409</v>
      </c>
      <c r="J3812" t="b">
        <v>0</v>
      </c>
      <c r="K3812" t="b">
        <v>0</v>
      </c>
      <c r="L3812" t="s">
        <v>250</v>
      </c>
      <c r="M3812">
        <v>2</v>
      </c>
      <c r="N3812">
        <v>2021</v>
      </c>
      <c r="O3812" t="s">
        <v>5</v>
      </c>
      <c r="P3812" t="s">
        <v>5</v>
      </c>
      <c r="Q3812" t="s">
        <v>49</v>
      </c>
      <c r="R3812" t="s">
        <v>40</v>
      </c>
      <c r="S3812" s="2">
        <v>44357.737638888888</v>
      </c>
      <c r="U3812" s="2">
        <v>44357.737638888888</v>
      </c>
      <c r="V3812" t="b">
        <v>0</v>
      </c>
      <c r="W3812" t="s">
        <v>121</v>
      </c>
      <c r="X3812" t="s">
        <v>5251</v>
      </c>
      <c r="Z3812" t="b">
        <v>0</v>
      </c>
      <c r="AA3812" t="s">
        <v>194</v>
      </c>
      <c r="AB3812" t="s">
        <v>42</v>
      </c>
      <c r="AC3812" t="b">
        <v>0</v>
      </c>
      <c r="AD3812" t="b">
        <v>1</v>
      </c>
      <c r="AE3812" s="3">
        <v>62876.36</v>
      </c>
      <c r="AF3812" s="3">
        <v>62876.36</v>
      </c>
    </row>
    <row r="3813" spans="1:32" x14ac:dyDescent="0.3">
      <c r="A3813" t="s">
        <v>3349</v>
      </c>
      <c r="B3813" t="b">
        <v>0</v>
      </c>
      <c r="D3813" t="b">
        <v>0</v>
      </c>
      <c r="E3813" s="1">
        <v>44349</v>
      </c>
      <c r="F3813" t="b">
        <v>1</v>
      </c>
      <c r="G3813" t="s">
        <v>74</v>
      </c>
      <c r="H3813" t="b">
        <v>0</v>
      </c>
      <c r="I3813" s="2">
        <v>44277.749895833331</v>
      </c>
      <c r="J3813" t="b">
        <v>0</v>
      </c>
      <c r="K3813" t="b">
        <v>0</v>
      </c>
      <c r="L3813" t="s">
        <v>250</v>
      </c>
      <c r="M3813">
        <v>2</v>
      </c>
      <c r="N3813">
        <v>2021</v>
      </c>
      <c r="O3813" t="s">
        <v>5</v>
      </c>
      <c r="P3813" t="s">
        <v>5</v>
      </c>
      <c r="Q3813" t="s">
        <v>69</v>
      </c>
      <c r="R3813" t="s">
        <v>74</v>
      </c>
      <c r="S3813" s="2">
        <v>44349.779085648152</v>
      </c>
      <c r="U3813" s="2">
        <v>44349.753611111111</v>
      </c>
      <c r="V3813" t="b">
        <v>0</v>
      </c>
      <c r="W3813" t="s">
        <v>121</v>
      </c>
      <c r="X3813" t="s">
        <v>5252</v>
      </c>
      <c r="Z3813" t="b">
        <v>0</v>
      </c>
      <c r="AA3813" t="s">
        <v>74</v>
      </c>
      <c r="AB3813" t="s">
        <v>42</v>
      </c>
      <c r="AC3813" t="b">
        <v>0</v>
      </c>
      <c r="AD3813" t="b">
        <v>1</v>
      </c>
      <c r="AE3813" s="3">
        <v>136740.24</v>
      </c>
      <c r="AF3813" s="3">
        <v>136740.24</v>
      </c>
    </row>
    <row r="3814" spans="1:32" x14ac:dyDescent="0.3">
      <c r="A3814" t="s">
        <v>2556</v>
      </c>
      <c r="B3814" t="b">
        <v>0</v>
      </c>
      <c r="D3814" t="b">
        <v>0</v>
      </c>
      <c r="E3814" s="1">
        <v>44350</v>
      </c>
      <c r="F3814" t="b">
        <v>1</v>
      </c>
      <c r="G3814" t="s">
        <v>123</v>
      </c>
      <c r="H3814" t="b">
        <v>0</v>
      </c>
      <c r="I3814" s="2">
        <v>44064.775069444448</v>
      </c>
      <c r="J3814" t="b">
        <v>0</v>
      </c>
      <c r="K3814" t="b">
        <v>0</v>
      </c>
      <c r="L3814" t="s">
        <v>250</v>
      </c>
      <c r="M3814">
        <v>2</v>
      </c>
      <c r="N3814">
        <v>2021</v>
      </c>
      <c r="O3814" t="s">
        <v>34</v>
      </c>
      <c r="P3814" t="s">
        <v>34</v>
      </c>
      <c r="Q3814" t="s">
        <v>120</v>
      </c>
      <c r="R3814" t="s">
        <v>123</v>
      </c>
      <c r="S3814" s="2">
        <v>44350.895868055559</v>
      </c>
      <c r="U3814" s="2">
        <v>44350.895428240743</v>
      </c>
      <c r="V3814" t="b">
        <v>0</v>
      </c>
      <c r="W3814" t="s">
        <v>141</v>
      </c>
      <c r="X3814" t="s">
        <v>3082</v>
      </c>
      <c r="Z3814" t="b">
        <v>0</v>
      </c>
      <c r="AA3814" t="s">
        <v>123</v>
      </c>
      <c r="AB3814" t="s">
        <v>38</v>
      </c>
      <c r="AC3814" t="b">
        <v>0</v>
      </c>
      <c r="AD3814" t="b">
        <v>0</v>
      </c>
      <c r="AE3814" s="3">
        <v>93085</v>
      </c>
      <c r="AF3814" s="3">
        <v>0</v>
      </c>
    </row>
    <row r="3815" spans="1:32" x14ac:dyDescent="0.3">
      <c r="A3815" t="s">
        <v>256</v>
      </c>
      <c r="B3815" t="b">
        <v>0</v>
      </c>
      <c r="D3815" t="b">
        <v>0</v>
      </c>
      <c r="E3815" s="1">
        <v>44350</v>
      </c>
      <c r="F3815" t="b">
        <v>1</v>
      </c>
      <c r="G3815" t="s">
        <v>159</v>
      </c>
      <c r="H3815" t="b">
        <v>0</v>
      </c>
      <c r="I3815" s="2">
        <v>44342.712326388886</v>
      </c>
      <c r="J3815" t="b">
        <v>0</v>
      </c>
      <c r="K3815" t="b">
        <v>0</v>
      </c>
      <c r="L3815" t="s">
        <v>250</v>
      </c>
      <c r="M3815">
        <v>2</v>
      </c>
      <c r="N3815">
        <v>2021</v>
      </c>
      <c r="O3815" t="s">
        <v>5</v>
      </c>
      <c r="P3815" t="s">
        <v>5</v>
      </c>
      <c r="Q3815" t="s">
        <v>120</v>
      </c>
      <c r="R3815" t="s">
        <v>159</v>
      </c>
      <c r="S3815" s="2">
        <v>44350.474479166667</v>
      </c>
      <c r="U3815" s="2">
        <v>44350.47446759259</v>
      </c>
      <c r="V3815" t="b">
        <v>0</v>
      </c>
      <c r="W3815" t="s">
        <v>141</v>
      </c>
      <c r="X3815" t="s">
        <v>5807</v>
      </c>
      <c r="Z3815" t="b">
        <v>0</v>
      </c>
      <c r="AA3815" t="s">
        <v>159</v>
      </c>
      <c r="AB3815" t="s">
        <v>42</v>
      </c>
      <c r="AC3815" t="b">
        <v>0</v>
      </c>
      <c r="AD3815" t="b">
        <v>1</v>
      </c>
      <c r="AE3815" s="3">
        <v>4175</v>
      </c>
      <c r="AF3815" s="3">
        <v>4175</v>
      </c>
    </row>
    <row r="3816" spans="1:32" x14ac:dyDescent="0.3">
      <c r="A3816" t="s">
        <v>160</v>
      </c>
      <c r="B3816" t="b">
        <v>0</v>
      </c>
      <c r="D3816" t="b">
        <v>0</v>
      </c>
      <c r="E3816" s="1">
        <v>44351</v>
      </c>
      <c r="F3816" t="b">
        <v>1</v>
      </c>
      <c r="G3816" t="s">
        <v>159</v>
      </c>
      <c r="H3816" t="b">
        <v>0</v>
      </c>
      <c r="I3816" s="2">
        <v>44326.903310185182</v>
      </c>
      <c r="J3816" t="b">
        <v>0</v>
      </c>
      <c r="K3816" t="b">
        <v>0</v>
      </c>
      <c r="L3816" t="s">
        <v>250</v>
      </c>
      <c r="M3816">
        <v>2</v>
      </c>
      <c r="N3816">
        <v>2021</v>
      </c>
      <c r="O3816" t="s">
        <v>34</v>
      </c>
      <c r="P3816" t="s">
        <v>34</v>
      </c>
      <c r="Q3816" t="s">
        <v>120</v>
      </c>
      <c r="R3816" t="s">
        <v>159</v>
      </c>
      <c r="S3816" s="2">
        <v>44351.593888888892</v>
      </c>
      <c r="U3816" s="2">
        <v>44351.593877314815</v>
      </c>
      <c r="V3816" t="b">
        <v>0</v>
      </c>
      <c r="W3816" t="s">
        <v>98</v>
      </c>
      <c r="X3816" t="s">
        <v>3048</v>
      </c>
      <c r="Z3816" t="b">
        <v>0</v>
      </c>
      <c r="AA3816" t="s">
        <v>159</v>
      </c>
      <c r="AB3816" t="s">
        <v>38</v>
      </c>
      <c r="AC3816" t="b">
        <v>0</v>
      </c>
      <c r="AD3816" t="b">
        <v>0</v>
      </c>
      <c r="AE3816" s="3">
        <v>8950</v>
      </c>
      <c r="AF3816" s="3">
        <v>0</v>
      </c>
    </row>
    <row r="3817" spans="1:32" x14ac:dyDescent="0.3">
      <c r="A3817" t="s">
        <v>3406</v>
      </c>
      <c r="B3817" t="b">
        <v>0</v>
      </c>
      <c r="D3817" t="b">
        <v>0</v>
      </c>
      <c r="E3817" s="1">
        <v>44351</v>
      </c>
      <c r="F3817" t="b">
        <v>1</v>
      </c>
      <c r="G3817" t="s">
        <v>74</v>
      </c>
      <c r="H3817" t="b">
        <v>0</v>
      </c>
      <c r="I3817" s="2">
        <v>43871.579305555555</v>
      </c>
      <c r="J3817" t="b">
        <v>0</v>
      </c>
      <c r="K3817" t="b">
        <v>0</v>
      </c>
      <c r="L3817" t="s">
        <v>250</v>
      </c>
      <c r="M3817">
        <v>2</v>
      </c>
      <c r="N3817">
        <v>2021</v>
      </c>
      <c r="O3817" t="s">
        <v>5</v>
      </c>
      <c r="P3817" t="s">
        <v>5</v>
      </c>
      <c r="Q3817" t="s">
        <v>69</v>
      </c>
      <c r="R3817" t="s">
        <v>74</v>
      </c>
      <c r="S3817" s="2">
        <v>44351.618009259262</v>
      </c>
      <c r="U3817" s="2">
        <v>44351.587824074071</v>
      </c>
      <c r="V3817" t="b">
        <v>0</v>
      </c>
      <c r="W3817" t="s">
        <v>83</v>
      </c>
      <c r="X3817" t="s">
        <v>5260</v>
      </c>
      <c r="Z3817" t="b">
        <v>0</v>
      </c>
      <c r="AA3817" t="s">
        <v>74</v>
      </c>
      <c r="AB3817" t="s">
        <v>42</v>
      </c>
      <c r="AC3817" t="b">
        <v>0</v>
      </c>
      <c r="AD3817" t="b">
        <v>1</v>
      </c>
      <c r="AE3817" s="3">
        <v>74817.63</v>
      </c>
      <c r="AF3817" s="3">
        <v>74817.63</v>
      </c>
    </row>
    <row r="3818" spans="1:32" x14ac:dyDescent="0.3">
      <c r="A3818" t="s">
        <v>5730</v>
      </c>
      <c r="B3818" t="b">
        <v>0</v>
      </c>
      <c r="D3818" t="b">
        <v>0</v>
      </c>
      <c r="E3818" s="1">
        <v>44351</v>
      </c>
      <c r="F3818" t="b">
        <v>1</v>
      </c>
      <c r="G3818" t="s">
        <v>1234</v>
      </c>
      <c r="H3818" t="b">
        <v>0</v>
      </c>
      <c r="I3818" s="2">
        <v>44214.933437500003</v>
      </c>
      <c r="J3818" t="b">
        <v>0</v>
      </c>
      <c r="K3818" t="b">
        <v>0</v>
      </c>
      <c r="L3818" t="s">
        <v>250</v>
      </c>
      <c r="M3818">
        <v>2</v>
      </c>
      <c r="N3818">
        <v>2021</v>
      </c>
      <c r="O3818" t="s">
        <v>5</v>
      </c>
      <c r="P3818" t="s">
        <v>5</v>
      </c>
      <c r="Q3818" t="s">
        <v>49</v>
      </c>
      <c r="R3818" t="s">
        <v>1234</v>
      </c>
      <c r="S3818" s="2">
        <v>44368.59579861111</v>
      </c>
      <c r="U3818" s="2">
        <v>44351.522627314815</v>
      </c>
      <c r="V3818" t="b">
        <v>0</v>
      </c>
      <c r="W3818" t="s">
        <v>121</v>
      </c>
      <c r="X3818" t="s">
        <v>5731</v>
      </c>
      <c r="Z3818" t="b">
        <v>1</v>
      </c>
      <c r="AA3818" t="s">
        <v>1234</v>
      </c>
      <c r="AB3818" t="s">
        <v>42</v>
      </c>
      <c r="AC3818" t="b">
        <v>0</v>
      </c>
      <c r="AD3818" t="b">
        <v>1</v>
      </c>
      <c r="AE3818" s="3">
        <v>467682</v>
      </c>
      <c r="AF3818" s="3">
        <v>467682</v>
      </c>
    </row>
    <row r="3819" spans="1:32" x14ac:dyDescent="0.3">
      <c r="A3819" t="s">
        <v>5744</v>
      </c>
      <c r="B3819" t="b">
        <v>0</v>
      </c>
      <c r="D3819" t="b">
        <v>0</v>
      </c>
      <c r="E3819" s="1">
        <v>44351</v>
      </c>
      <c r="F3819" t="b">
        <v>1</v>
      </c>
      <c r="G3819" t="s">
        <v>159</v>
      </c>
      <c r="H3819" t="b">
        <v>0</v>
      </c>
      <c r="I3819" s="2">
        <v>44175.61959490741</v>
      </c>
      <c r="J3819" t="b">
        <v>0</v>
      </c>
      <c r="K3819" t="b">
        <v>0</v>
      </c>
      <c r="L3819" t="s">
        <v>250</v>
      </c>
      <c r="M3819">
        <v>2</v>
      </c>
      <c r="N3819">
        <v>2021</v>
      </c>
      <c r="O3819" t="s">
        <v>5</v>
      </c>
      <c r="P3819" t="s">
        <v>5</v>
      </c>
      <c r="Q3819" t="s">
        <v>120</v>
      </c>
      <c r="R3819" t="s">
        <v>109</v>
      </c>
      <c r="S3819" s="2">
        <v>44363.576724537037</v>
      </c>
      <c r="U3819" s="2">
        <v>44355.417592592596</v>
      </c>
      <c r="V3819" t="b">
        <v>0</v>
      </c>
      <c r="W3819" t="s">
        <v>1252</v>
      </c>
      <c r="X3819" t="s">
        <v>5745</v>
      </c>
      <c r="Z3819" t="b">
        <v>0</v>
      </c>
      <c r="AA3819" t="s">
        <v>109</v>
      </c>
      <c r="AB3819" t="s">
        <v>42</v>
      </c>
      <c r="AC3819" t="b">
        <v>0</v>
      </c>
      <c r="AD3819" t="b">
        <v>1</v>
      </c>
      <c r="AE3819" s="3">
        <v>85255</v>
      </c>
      <c r="AF3819" s="3">
        <v>85255</v>
      </c>
    </row>
    <row r="3820" spans="1:32" x14ac:dyDescent="0.3">
      <c r="A3820" t="s">
        <v>160</v>
      </c>
      <c r="B3820" t="b">
        <v>0</v>
      </c>
      <c r="D3820" t="b">
        <v>0</v>
      </c>
      <c r="E3820" s="1">
        <v>44351</v>
      </c>
      <c r="F3820" t="b">
        <v>1</v>
      </c>
      <c r="G3820" t="s">
        <v>159</v>
      </c>
      <c r="H3820" t="b">
        <v>0</v>
      </c>
      <c r="I3820" s="2">
        <v>44343.689664351848</v>
      </c>
      <c r="J3820" t="b">
        <v>0</v>
      </c>
      <c r="K3820" t="b">
        <v>0</v>
      </c>
      <c r="L3820" t="s">
        <v>250</v>
      </c>
      <c r="M3820">
        <v>2</v>
      </c>
      <c r="N3820">
        <v>2021</v>
      </c>
      <c r="O3820" t="s">
        <v>5</v>
      </c>
      <c r="P3820" t="s">
        <v>5</v>
      </c>
      <c r="Q3820" t="s">
        <v>120</v>
      </c>
      <c r="R3820" t="s">
        <v>159</v>
      </c>
      <c r="S3820" s="2">
        <v>44354.491782407407</v>
      </c>
      <c r="U3820" s="2">
        <v>44354.491770833331</v>
      </c>
      <c r="V3820" t="b">
        <v>0</v>
      </c>
      <c r="W3820" t="s">
        <v>1242</v>
      </c>
      <c r="X3820" t="s">
        <v>5808</v>
      </c>
      <c r="Z3820" t="b">
        <v>0</v>
      </c>
      <c r="AA3820" t="s">
        <v>159</v>
      </c>
      <c r="AB3820" t="s">
        <v>42</v>
      </c>
      <c r="AC3820" t="b">
        <v>0</v>
      </c>
      <c r="AD3820" t="b">
        <v>1</v>
      </c>
      <c r="AE3820" s="3">
        <v>3500</v>
      </c>
      <c r="AF3820" s="3">
        <v>3500</v>
      </c>
    </row>
    <row r="3821" spans="1:32" x14ac:dyDescent="0.3">
      <c r="A3821" t="s">
        <v>488</v>
      </c>
      <c r="B3821" t="b">
        <v>0</v>
      </c>
      <c r="D3821" t="b">
        <v>0</v>
      </c>
      <c r="E3821" s="1">
        <v>44351</v>
      </c>
      <c r="F3821" t="b">
        <v>1</v>
      </c>
      <c r="G3821" t="s">
        <v>159</v>
      </c>
      <c r="H3821" t="b">
        <v>0</v>
      </c>
      <c r="I3821" s="2">
        <v>44349.625520833331</v>
      </c>
      <c r="J3821" t="b">
        <v>0</v>
      </c>
      <c r="K3821" t="b">
        <v>0</v>
      </c>
      <c r="L3821" t="s">
        <v>250</v>
      </c>
      <c r="M3821">
        <v>2</v>
      </c>
      <c r="N3821">
        <v>2021</v>
      </c>
      <c r="O3821" t="s">
        <v>5</v>
      </c>
      <c r="P3821" t="s">
        <v>5</v>
      </c>
      <c r="Q3821" t="s">
        <v>120</v>
      </c>
      <c r="R3821" t="s">
        <v>159</v>
      </c>
      <c r="S3821" s="2">
        <v>44351.51767361111</v>
      </c>
      <c r="U3821" s="2">
        <v>44351.51766203704</v>
      </c>
      <c r="V3821" t="b">
        <v>0</v>
      </c>
      <c r="W3821" t="s">
        <v>37</v>
      </c>
      <c r="X3821" t="s">
        <v>5813</v>
      </c>
      <c r="Z3821" t="b">
        <v>0</v>
      </c>
      <c r="AA3821" t="s">
        <v>159</v>
      </c>
      <c r="AB3821" t="s">
        <v>42</v>
      </c>
      <c r="AC3821" t="b">
        <v>0</v>
      </c>
      <c r="AD3821" t="b">
        <v>1</v>
      </c>
      <c r="AE3821" s="3">
        <v>725</v>
      </c>
      <c r="AF3821" s="3">
        <v>725</v>
      </c>
    </row>
    <row r="3822" spans="1:32" x14ac:dyDescent="0.3">
      <c r="A3822" t="s">
        <v>3472</v>
      </c>
      <c r="B3822" t="b">
        <v>0</v>
      </c>
      <c r="D3822" t="b">
        <v>0</v>
      </c>
      <c r="E3822" s="1">
        <v>44353</v>
      </c>
      <c r="F3822" t="b">
        <v>1</v>
      </c>
      <c r="G3822" t="s">
        <v>40</v>
      </c>
      <c r="H3822" t="b">
        <v>0</v>
      </c>
      <c r="I3822" s="2">
        <v>44293.850092592591</v>
      </c>
      <c r="J3822" t="b">
        <v>0</v>
      </c>
      <c r="K3822" t="b">
        <v>0</v>
      </c>
      <c r="L3822" t="s">
        <v>250</v>
      </c>
      <c r="M3822">
        <v>2</v>
      </c>
      <c r="N3822">
        <v>2021</v>
      </c>
      <c r="O3822" t="s">
        <v>34</v>
      </c>
      <c r="P3822" t="s">
        <v>34</v>
      </c>
      <c r="Q3822" t="s">
        <v>69</v>
      </c>
      <c r="R3822" t="s">
        <v>229</v>
      </c>
      <c r="S3822" s="2">
        <v>44354.268761574072</v>
      </c>
      <c r="U3822" s="2">
        <v>44354.268750000003</v>
      </c>
      <c r="V3822" t="b">
        <v>0</v>
      </c>
      <c r="W3822" t="s">
        <v>1252</v>
      </c>
      <c r="X3822" t="s">
        <v>3473</v>
      </c>
      <c r="Z3822" t="b">
        <v>0</v>
      </c>
      <c r="AA3822" t="s">
        <v>229</v>
      </c>
      <c r="AB3822" t="s">
        <v>38</v>
      </c>
      <c r="AC3822" t="b">
        <v>0</v>
      </c>
      <c r="AD3822" t="b">
        <v>0</v>
      </c>
      <c r="AE3822" s="3">
        <v>6500</v>
      </c>
      <c r="AF3822" s="3">
        <v>0</v>
      </c>
    </row>
    <row r="3823" spans="1:32" x14ac:dyDescent="0.3">
      <c r="A3823" t="s">
        <v>5282</v>
      </c>
      <c r="B3823" t="b">
        <v>0</v>
      </c>
      <c r="D3823" t="b">
        <v>0</v>
      </c>
      <c r="E3823" s="1">
        <v>44354</v>
      </c>
      <c r="F3823" t="b">
        <v>1</v>
      </c>
      <c r="G3823" t="s">
        <v>40</v>
      </c>
      <c r="H3823" t="b">
        <v>0</v>
      </c>
      <c r="I3823" s="2">
        <v>44306.572268518517</v>
      </c>
      <c r="J3823" t="b">
        <v>0</v>
      </c>
      <c r="K3823" t="b">
        <v>0</v>
      </c>
      <c r="L3823" t="s">
        <v>250</v>
      </c>
      <c r="M3823">
        <v>2</v>
      </c>
      <c r="N3823">
        <v>2021</v>
      </c>
      <c r="O3823" t="s">
        <v>5</v>
      </c>
      <c r="P3823" t="s">
        <v>5</v>
      </c>
      <c r="Q3823" t="s">
        <v>69</v>
      </c>
      <c r="R3823" t="s">
        <v>40</v>
      </c>
      <c r="S3823" s="2">
        <v>44364.641458333332</v>
      </c>
      <c r="U3823" s="2">
        <v>44354.538472222222</v>
      </c>
      <c r="V3823" t="b">
        <v>0</v>
      </c>
      <c r="W3823" t="s">
        <v>83</v>
      </c>
      <c r="X3823" t="s">
        <v>5728</v>
      </c>
      <c r="Z3823" t="b">
        <v>1</v>
      </c>
      <c r="AA3823" t="s">
        <v>40</v>
      </c>
      <c r="AB3823" t="s">
        <v>42</v>
      </c>
      <c r="AC3823" t="b">
        <v>0</v>
      </c>
      <c r="AD3823" t="b">
        <v>1</v>
      </c>
      <c r="AE3823" s="3">
        <v>5850</v>
      </c>
      <c r="AF3823" s="3">
        <v>5850</v>
      </c>
    </row>
    <row r="3824" spans="1:32" x14ac:dyDescent="0.3">
      <c r="A3824" t="s">
        <v>160</v>
      </c>
      <c r="B3824" t="b">
        <v>0</v>
      </c>
      <c r="D3824" t="b">
        <v>0</v>
      </c>
      <c r="E3824" s="1">
        <v>44354</v>
      </c>
      <c r="F3824" t="b">
        <v>1</v>
      </c>
      <c r="G3824" t="s">
        <v>159</v>
      </c>
      <c r="H3824" t="b">
        <v>0</v>
      </c>
      <c r="I3824" s="2">
        <v>44343.69190972222</v>
      </c>
      <c r="J3824" t="b">
        <v>0</v>
      </c>
      <c r="K3824" t="b">
        <v>0</v>
      </c>
      <c r="L3824" t="s">
        <v>250</v>
      </c>
      <c r="M3824">
        <v>2</v>
      </c>
      <c r="N3824">
        <v>2021</v>
      </c>
      <c r="O3824" t="s">
        <v>5</v>
      </c>
      <c r="P3824" t="s">
        <v>5</v>
      </c>
      <c r="Q3824" t="s">
        <v>120</v>
      </c>
      <c r="R3824" t="s">
        <v>159</v>
      </c>
      <c r="S3824" s="2">
        <v>44369.724618055552</v>
      </c>
      <c r="U3824" s="2">
        <v>44369.724606481483</v>
      </c>
      <c r="V3824" t="b">
        <v>0</v>
      </c>
      <c r="W3824" t="s">
        <v>141</v>
      </c>
      <c r="X3824" t="s">
        <v>5809</v>
      </c>
      <c r="Z3824" t="b">
        <v>0</v>
      </c>
      <c r="AA3824" t="s">
        <v>159</v>
      </c>
      <c r="AB3824" t="s">
        <v>42</v>
      </c>
      <c r="AC3824" t="b">
        <v>0</v>
      </c>
      <c r="AD3824" t="b">
        <v>1</v>
      </c>
      <c r="AE3824" s="3">
        <v>3500</v>
      </c>
      <c r="AF3824" s="3">
        <v>3500</v>
      </c>
    </row>
    <row r="3825" spans="1:32" x14ac:dyDescent="0.3">
      <c r="A3825" t="s">
        <v>5814</v>
      </c>
      <c r="B3825" t="b">
        <v>0</v>
      </c>
      <c r="D3825" t="b">
        <v>0</v>
      </c>
      <c r="E3825" s="1">
        <v>44354</v>
      </c>
      <c r="F3825" t="b">
        <v>1</v>
      </c>
      <c r="G3825" t="s">
        <v>159</v>
      </c>
      <c r="H3825" t="b">
        <v>0</v>
      </c>
      <c r="I3825" s="2">
        <v>44351.898518518516</v>
      </c>
      <c r="J3825" t="b">
        <v>0</v>
      </c>
      <c r="K3825" t="b">
        <v>0</v>
      </c>
      <c r="L3825" t="s">
        <v>250</v>
      </c>
      <c r="M3825">
        <v>2</v>
      </c>
      <c r="N3825">
        <v>2021</v>
      </c>
      <c r="O3825" t="s">
        <v>5</v>
      </c>
      <c r="P3825" t="s">
        <v>5</v>
      </c>
      <c r="Q3825" t="s">
        <v>120</v>
      </c>
      <c r="R3825" t="s">
        <v>159</v>
      </c>
      <c r="S3825" s="2">
        <v>44354.449837962966</v>
      </c>
      <c r="U3825" s="2">
        <v>44354.449826388889</v>
      </c>
      <c r="V3825" t="b">
        <v>0</v>
      </c>
      <c r="W3825" t="s">
        <v>83</v>
      </c>
      <c r="X3825" t="s">
        <v>5815</v>
      </c>
      <c r="Z3825" t="b">
        <v>0</v>
      </c>
      <c r="AA3825" t="s">
        <v>159</v>
      </c>
      <c r="AB3825" t="s">
        <v>42</v>
      </c>
      <c r="AC3825" t="b">
        <v>0</v>
      </c>
      <c r="AD3825" t="b">
        <v>1</v>
      </c>
      <c r="AE3825" s="3">
        <v>16000</v>
      </c>
      <c r="AF3825" s="3">
        <v>16000</v>
      </c>
    </row>
    <row r="3826" spans="1:32" x14ac:dyDescent="0.3">
      <c r="A3826" t="s">
        <v>4337</v>
      </c>
      <c r="B3826" t="b">
        <v>0</v>
      </c>
      <c r="D3826" t="b">
        <v>0</v>
      </c>
      <c r="E3826" s="1">
        <v>44356</v>
      </c>
      <c r="F3826" t="b">
        <v>1</v>
      </c>
      <c r="G3826" t="s">
        <v>40</v>
      </c>
      <c r="H3826" t="b">
        <v>1</v>
      </c>
      <c r="I3826" s="2">
        <v>43984.517430555556</v>
      </c>
      <c r="J3826" t="b">
        <v>0</v>
      </c>
      <c r="K3826" t="b">
        <v>0</v>
      </c>
      <c r="L3826" t="s">
        <v>250</v>
      </c>
      <c r="M3826">
        <v>2</v>
      </c>
      <c r="N3826">
        <v>2021</v>
      </c>
      <c r="O3826" t="s">
        <v>34</v>
      </c>
      <c r="P3826" t="s">
        <v>34</v>
      </c>
      <c r="Q3826" t="s">
        <v>69</v>
      </c>
      <c r="R3826" t="s">
        <v>229</v>
      </c>
      <c r="S3826" s="2">
        <v>44357.054085648146</v>
      </c>
      <c r="U3826" s="2">
        <v>44357.053252314814</v>
      </c>
      <c r="V3826" t="b">
        <v>0</v>
      </c>
      <c r="W3826" t="s">
        <v>83</v>
      </c>
      <c r="X3826" t="s">
        <v>4338</v>
      </c>
      <c r="Z3826" t="b">
        <v>0</v>
      </c>
      <c r="AA3826" t="s">
        <v>229</v>
      </c>
      <c r="AB3826" t="s">
        <v>38</v>
      </c>
      <c r="AC3826" t="b">
        <v>0</v>
      </c>
      <c r="AD3826" t="b">
        <v>0</v>
      </c>
      <c r="AE3826" s="3">
        <v>65476</v>
      </c>
      <c r="AF3826" s="3">
        <v>0</v>
      </c>
    </row>
    <row r="3827" spans="1:32" x14ac:dyDescent="0.3">
      <c r="A3827" t="s">
        <v>5265</v>
      </c>
      <c r="B3827" t="b">
        <v>0</v>
      </c>
      <c r="D3827" t="b">
        <v>0</v>
      </c>
      <c r="E3827" s="1">
        <v>44356</v>
      </c>
      <c r="F3827" t="b">
        <v>1</v>
      </c>
      <c r="G3827" t="s">
        <v>229</v>
      </c>
      <c r="H3827" t="b">
        <v>1</v>
      </c>
      <c r="I3827" s="2">
        <v>44320.803749999999</v>
      </c>
      <c r="J3827" t="b">
        <v>0</v>
      </c>
      <c r="K3827" t="b">
        <v>0</v>
      </c>
      <c r="L3827" t="s">
        <v>250</v>
      </c>
      <c r="M3827">
        <v>2</v>
      </c>
      <c r="N3827">
        <v>2021</v>
      </c>
      <c r="O3827" t="s">
        <v>5</v>
      </c>
      <c r="P3827" t="s">
        <v>5</v>
      </c>
      <c r="Q3827" t="s">
        <v>69</v>
      </c>
      <c r="R3827" t="s">
        <v>229</v>
      </c>
      <c r="S3827" s="2">
        <v>44356.810717592591</v>
      </c>
      <c r="U3827" s="2">
        <v>44356.810717592591</v>
      </c>
      <c r="V3827" t="b">
        <v>0</v>
      </c>
      <c r="W3827" t="s">
        <v>121</v>
      </c>
      <c r="X3827" t="s">
        <v>5266</v>
      </c>
      <c r="Z3827" t="b">
        <v>0</v>
      </c>
      <c r="AA3827" t="s">
        <v>229</v>
      </c>
      <c r="AB3827" t="s">
        <v>42</v>
      </c>
      <c r="AC3827" t="b">
        <v>0</v>
      </c>
      <c r="AD3827" t="b">
        <v>1</v>
      </c>
      <c r="AE3827" s="3">
        <v>70284.73</v>
      </c>
      <c r="AF3827" s="3">
        <v>70284.73</v>
      </c>
    </row>
    <row r="3828" spans="1:32" x14ac:dyDescent="0.3">
      <c r="A3828" t="s">
        <v>613</v>
      </c>
      <c r="B3828" t="b">
        <v>0</v>
      </c>
      <c r="D3828" t="b">
        <v>0</v>
      </c>
      <c r="E3828" s="1">
        <v>44356</v>
      </c>
      <c r="F3828" t="b">
        <v>1</v>
      </c>
      <c r="G3828" t="s">
        <v>179</v>
      </c>
      <c r="H3828" t="b">
        <v>1</v>
      </c>
      <c r="I3828" s="2">
        <v>44288.564305555556</v>
      </c>
      <c r="J3828" t="b">
        <v>0</v>
      </c>
      <c r="K3828" t="b">
        <v>0</v>
      </c>
      <c r="L3828" t="s">
        <v>250</v>
      </c>
      <c r="M3828">
        <v>2</v>
      </c>
      <c r="N3828">
        <v>2021</v>
      </c>
      <c r="O3828" t="s">
        <v>5</v>
      </c>
      <c r="P3828" t="s">
        <v>5</v>
      </c>
      <c r="Q3828" t="s">
        <v>120</v>
      </c>
      <c r="R3828" t="s">
        <v>179</v>
      </c>
      <c r="S3828" s="2">
        <v>44370.70989583333</v>
      </c>
      <c r="U3828" s="2">
        <v>44357.100949074076</v>
      </c>
      <c r="V3828" t="b">
        <v>0</v>
      </c>
      <c r="W3828" t="s">
        <v>37</v>
      </c>
      <c r="X3828" t="s">
        <v>5770</v>
      </c>
      <c r="Z3828" t="b">
        <v>0</v>
      </c>
      <c r="AA3828" t="s">
        <v>179</v>
      </c>
      <c r="AB3828" t="s">
        <v>42</v>
      </c>
      <c r="AC3828" t="b">
        <v>0</v>
      </c>
      <c r="AD3828" t="b">
        <v>1</v>
      </c>
      <c r="AE3828" s="3">
        <v>168384</v>
      </c>
      <c r="AF3828" s="3">
        <v>168384</v>
      </c>
    </row>
    <row r="3829" spans="1:32" x14ac:dyDescent="0.3">
      <c r="A3829" t="s">
        <v>4585</v>
      </c>
      <c r="B3829" t="b">
        <v>0</v>
      </c>
      <c r="D3829" t="b">
        <v>0</v>
      </c>
      <c r="E3829" s="1">
        <v>44356</v>
      </c>
      <c r="F3829" t="b">
        <v>1</v>
      </c>
      <c r="G3829" t="s">
        <v>159</v>
      </c>
      <c r="H3829" t="b">
        <v>0</v>
      </c>
      <c r="I3829" s="2">
        <v>44349.542164351849</v>
      </c>
      <c r="J3829" t="b">
        <v>0</v>
      </c>
      <c r="K3829" t="b">
        <v>0</v>
      </c>
      <c r="L3829" t="s">
        <v>250</v>
      </c>
      <c r="M3829">
        <v>2</v>
      </c>
      <c r="N3829">
        <v>2021</v>
      </c>
      <c r="O3829" t="s">
        <v>5</v>
      </c>
      <c r="P3829" t="s">
        <v>5</v>
      </c>
      <c r="Q3829" t="s">
        <v>120</v>
      </c>
      <c r="R3829" t="s">
        <v>159</v>
      </c>
      <c r="S3829" s="2">
        <v>44356.956944444442</v>
      </c>
      <c r="U3829" s="2">
        <v>44356.956932870373</v>
      </c>
      <c r="V3829" t="b">
        <v>0</v>
      </c>
      <c r="W3829" t="s">
        <v>1242</v>
      </c>
      <c r="X3829" t="s">
        <v>5820</v>
      </c>
      <c r="Z3829" t="b">
        <v>0</v>
      </c>
      <c r="AA3829" t="s">
        <v>159</v>
      </c>
      <c r="AB3829" t="s">
        <v>42</v>
      </c>
      <c r="AC3829" t="b">
        <v>0</v>
      </c>
      <c r="AD3829" t="b">
        <v>1</v>
      </c>
      <c r="AE3829" s="3">
        <v>7500</v>
      </c>
      <c r="AF3829" s="3">
        <v>7500</v>
      </c>
    </row>
    <row r="3830" spans="1:32" x14ac:dyDescent="0.3">
      <c r="A3830" t="s">
        <v>175</v>
      </c>
      <c r="B3830" t="b">
        <v>0</v>
      </c>
      <c r="D3830" t="b">
        <v>0</v>
      </c>
      <c r="E3830" s="1">
        <v>44357</v>
      </c>
      <c r="F3830" t="b">
        <v>1</v>
      </c>
      <c r="G3830" t="s">
        <v>159</v>
      </c>
      <c r="H3830" t="b">
        <v>0</v>
      </c>
      <c r="I3830" s="2">
        <v>44356.928206018521</v>
      </c>
      <c r="J3830" t="b">
        <v>0</v>
      </c>
      <c r="K3830" t="b">
        <v>0</v>
      </c>
      <c r="L3830" t="s">
        <v>250</v>
      </c>
      <c r="M3830">
        <v>2</v>
      </c>
      <c r="N3830">
        <v>2021</v>
      </c>
      <c r="O3830" t="s">
        <v>5</v>
      </c>
      <c r="P3830" t="s">
        <v>5</v>
      </c>
      <c r="Q3830" t="s">
        <v>120</v>
      </c>
      <c r="R3830" t="s">
        <v>159</v>
      </c>
      <c r="S3830" s="2">
        <v>44358.475162037037</v>
      </c>
      <c r="U3830" s="2">
        <v>44358.47515046296</v>
      </c>
      <c r="V3830" t="b">
        <v>0</v>
      </c>
      <c r="W3830" t="s">
        <v>45</v>
      </c>
      <c r="X3830" t="s">
        <v>5821</v>
      </c>
      <c r="Z3830" t="b">
        <v>0</v>
      </c>
      <c r="AA3830" t="s">
        <v>159</v>
      </c>
      <c r="AB3830" t="s">
        <v>42</v>
      </c>
      <c r="AC3830" t="b">
        <v>0</v>
      </c>
      <c r="AD3830" t="b">
        <v>1</v>
      </c>
      <c r="AE3830" s="3">
        <v>5145</v>
      </c>
      <c r="AF3830" s="3">
        <v>5145</v>
      </c>
    </row>
    <row r="3831" spans="1:32" x14ac:dyDescent="0.3">
      <c r="A3831" t="s">
        <v>478</v>
      </c>
      <c r="B3831" t="b">
        <v>0</v>
      </c>
      <c r="D3831" t="b">
        <v>0</v>
      </c>
      <c r="E3831" s="1">
        <v>44357</v>
      </c>
      <c r="F3831" t="b">
        <v>1</v>
      </c>
      <c r="G3831" t="s">
        <v>40</v>
      </c>
      <c r="H3831" t="b">
        <v>0</v>
      </c>
      <c r="I3831" s="2">
        <v>44333.604953703703</v>
      </c>
      <c r="J3831" t="b">
        <v>0</v>
      </c>
      <c r="K3831" t="b">
        <v>0</v>
      </c>
      <c r="L3831" t="s">
        <v>250</v>
      </c>
      <c r="M3831">
        <v>2</v>
      </c>
      <c r="N3831">
        <v>2021</v>
      </c>
      <c r="O3831" t="s">
        <v>5</v>
      </c>
      <c r="P3831" t="s">
        <v>5</v>
      </c>
      <c r="Q3831" t="s">
        <v>69</v>
      </c>
      <c r="R3831" t="s">
        <v>40</v>
      </c>
      <c r="S3831" s="2">
        <v>44364.639872685184</v>
      </c>
      <c r="U3831" s="2">
        <v>44357.840520833335</v>
      </c>
      <c r="V3831" t="b">
        <v>0</v>
      </c>
      <c r="W3831" t="s">
        <v>83</v>
      </c>
      <c r="X3831" t="s">
        <v>5855</v>
      </c>
      <c r="Z3831" t="b">
        <v>1</v>
      </c>
      <c r="AA3831" t="s">
        <v>40</v>
      </c>
      <c r="AB3831" t="s">
        <v>42</v>
      </c>
      <c r="AC3831" t="b">
        <v>0</v>
      </c>
      <c r="AD3831" t="b">
        <v>1</v>
      </c>
      <c r="AE3831" s="3">
        <v>6500</v>
      </c>
      <c r="AF3831" s="3">
        <v>6500</v>
      </c>
    </row>
    <row r="3832" spans="1:32" x14ac:dyDescent="0.3">
      <c r="A3832" t="s">
        <v>2900</v>
      </c>
      <c r="B3832" t="b">
        <v>0</v>
      </c>
      <c r="D3832" t="b">
        <v>0</v>
      </c>
      <c r="E3832" s="1">
        <v>44358</v>
      </c>
      <c r="F3832" t="b">
        <v>1</v>
      </c>
      <c r="G3832" t="s">
        <v>159</v>
      </c>
      <c r="H3832" t="b">
        <v>0</v>
      </c>
      <c r="I3832" s="2">
        <v>44313.556145833332</v>
      </c>
      <c r="J3832" t="b">
        <v>0</v>
      </c>
      <c r="K3832" t="b">
        <v>0</v>
      </c>
      <c r="L3832" t="s">
        <v>250</v>
      </c>
      <c r="M3832">
        <v>2</v>
      </c>
      <c r="N3832">
        <v>2021</v>
      </c>
      <c r="O3832" t="s">
        <v>34</v>
      </c>
      <c r="P3832" t="s">
        <v>34</v>
      </c>
      <c r="Q3832" t="s">
        <v>120</v>
      </c>
      <c r="R3832" t="s">
        <v>159</v>
      </c>
      <c r="S3832" s="2">
        <v>44358.506273148145</v>
      </c>
      <c r="U3832" s="2">
        <v>44358.506261574075</v>
      </c>
      <c r="V3832" t="b">
        <v>0</v>
      </c>
      <c r="W3832" t="s">
        <v>45</v>
      </c>
      <c r="X3832" t="s">
        <v>3018</v>
      </c>
      <c r="Z3832" t="b">
        <v>0</v>
      </c>
      <c r="AA3832" t="s">
        <v>159</v>
      </c>
      <c r="AB3832" t="s">
        <v>38</v>
      </c>
      <c r="AC3832" t="b">
        <v>0</v>
      </c>
      <c r="AD3832" t="b">
        <v>0</v>
      </c>
      <c r="AE3832" s="3">
        <v>23184</v>
      </c>
      <c r="AF3832" s="3">
        <v>0</v>
      </c>
    </row>
    <row r="3833" spans="1:32" x14ac:dyDescent="0.3">
      <c r="A3833" t="s">
        <v>3435</v>
      </c>
      <c r="B3833" t="b">
        <v>0</v>
      </c>
      <c r="D3833" t="b">
        <v>0</v>
      </c>
      <c r="E3833" s="1">
        <v>44358</v>
      </c>
      <c r="F3833" t="b">
        <v>1</v>
      </c>
      <c r="G3833" t="s">
        <v>40</v>
      </c>
      <c r="H3833" t="b">
        <v>0</v>
      </c>
      <c r="I3833" s="2">
        <v>44235.793703703705</v>
      </c>
      <c r="J3833" t="b">
        <v>0</v>
      </c>
      <c r="K3833" t="b">
        <v>0</v>
      </c>
      <c r="L3833" t="s">
        <v>250</v>
      </c>
      <c r="M3833">
        <v>2</v>
      </c>
      <c r="N3833">
        <v>2021</v>
      </c>
      <c r="O3833" t="s">
        <v>34</v>
      </c>
      <c r="P3833" t="s">
        <v>34</v>
      </c>
      <c r="Q3833" t="s">
        <v>49</v>
      </c>
      <c r="R3833" t="s">
        <v>40</v>
      </c>
      <c r="S3833" s="2">
        <v>44358.880729166667</v>
      </c>
      <c r="U3833" s="2">
        <v>44358.880729166667</v>
      </c>
      <c r="V3833" t="b">
        <v>0</v>
      </c>
      <c r="W3833" t="s">
        <v>83</v>
      </c>
      <c r="X3833" t="s">
        <v>3436</v>
      </c>
      <c r="Z3833" t="b">
        <v>0</v>
      </c>
      <c r="AA3833" t="s">
        <v>40</v>
      </c>
      <c r="AB3833" t="s">
        <v>38</v>
      </c>
      <c r="AC3833" t="b">
        <v>0</v>
      </c>
      <c r="AD3833" t="b">
        <v>0</v>
      </c>
      <c r="AE3833" s="3">
        <v>205.27</v>
      </c>
      <c r="AF3833" s="3">
        <v>0</v>
      </c>
    </row>
    <row r="3834" spans="1:32" x14ac:dyDescent="0.3">
      <c r="A3834" t="s">
        <v>1164</v>
      </c>
      <c r="B3834" t="b">
        <v>0</v>
      </c>
      <c r="D3834" t="b">
        <v>0</v>
      </c>
      <c r="E3834" s="1">
        <v>44358</v>
      </c>
      <c r="F3834" t="b">
        <v>1</v>
      </c>
      <c r="G3834" t="s">
        <v>40</v>
      </c>
      <c r="H3834" t="b">
        <v>0</v>
      </c>
      <c r="I3834" s="2">
        <v>44186.919305555559</v>
      </c>
      <c r="J3834" t="b">
        <v>0</v>
      </c>
      <c r="K3834" t="b">
        <v>0</v>
      </c>
      <c r="L3834" t="s">
        <v>250</v>
      </c>
      <c r="M3834">
        <v>2</v>
      </c>
      <c r="N3834">
        <v>2021</v>
      </c>
      <c r="O3834" t="s">
        <v>34</v>
      </c>
      <c r="P3834" t="s">
        <v>34</v>
      </c>
      <c r="Q3834" t="s">
        <v>69</v>
      </c>
      <c r="R3834" t="s">
        <v>40</v>
      </c>
      <c r="S3834" s="2">
        <v>44358.881122685183</v>
      </c>
      <c r="U3834" s="2">
        <v>44358.881122685183</v>
      </c>
      <c r="V3834" t="b">
        <v>0</v>
      </c>
      <c r="W3834" t="s">
        <v>121</v>
      </c>
      <c r="X3834" t="s">
        <v>3471</v>
      </c>
      <c r="Z3834" t="b">
        <v>0</v>
      </c>
      <c r="AA3834" t="s">
        <v>40</v>
      </c>
      <c r="AB3834" t="s">
        <v>38</v>
      </c>
      <c r="AC3834" t="b">
        <v>0</v>
      </c>
      <c r="AD3834" t="b">
        <v>0</v>
      </c>
      <c r="AE3834" s="3">
        <v>199</v>
      </c>
      <c r="AF3834" s="3">
        <v>0</v>
      </c>
    </row>
    <row r="3835" spans="1:32" x14ac:dyDescent="0.3">
      <c r="A3835" t="s">
        <v>4033</v>
      </c>
      <c r="B3835" t="b">
        <v>0</v>
      </c>
      <c r="D3835" t="b">
        <v>0</v>
      </c>
      <c r="E3835" s="1">
        <v>44358</v>
      </c>
      <c r="F3835" t="b">
        <v>1</v>
      </c>
      <c r="G3835" t="s">
        <v>123</v>
      </c>
      <c r="H3835" t="b">
        <v>1</v>
      </c>
      <c r="I3835" s="2">
        <v>44062.884768518517</v>
      </c>
      <c r="J3835" t="b">
        <v>0</v>
      </c>
      <c r="K3835" t="b">
        <v>0</v>
      </c>
      <c r="L3835" t="s">
        <v>250</v>
      </c>
      <c r="M3835">
        <v>2</v>
      </c>
      <c r="N3835">
        <v>2021</v>
      </c>
      <c r="O3835" t="s">
        <v>34</v>
      </c>
      <c r="P3835" t="s">
        <v>34</v>
      </c>
      <c r="Q3835" t="s">
        <v>120</v>
      </c>
      <c r="R3835" t="s">
        <v>1337</v>
      </c>
      <c r="S3835" s="2">
        <v>44358.398460648146</v>
      </c>
      <c r="U3835" s="2">
        <v>44358.398402777777</v>
      </c>
      <c r="V3835" t="b">
        <v>0</v>
      </c>
      <c r="W3835" t="s">
        <v>37</v>
      </c>
      <c r="X3835" t="s">
        <v>4034</v>
      </c>
      <c r="Z3835" t="b">
        <v>0</v>
      </c>
      <c r="AA3835" t="s">
        <v>1337</v>
      </c>
      <c r="AB3835" t="s">
        <v>38</v>
      </c>
      <c r="AC3835" t="b">
        <v>0</v>
      </c>
      <c r="AD3835" t="b">
        <v>0</v>
      </c>
      <c r="AE3835" s="3">
        <v>161000</v>
      </c>
      <c r="AF3835" s="3">
        <v>0</v>
      </c>
    </row>
    <row r="3836" spans="1:32" x14ac:dyDescent="0.3">
      <c r="A3836" t="s">
        <v>3961</v>
      </c>
      <c r="B3836" t="b">
        <v>0</v>
      </c>
      <c r="D3836" t="b">
        <v>0</v>
      </c>
      <c r="E3836" s="1">
        <v>44358</v>
      </c>
      <c r="F3836" t="b">
        <v>1</v>
      </c>
      <c r="G3836" t="s">
        <v>123</v>
      </c>
      <c r="H3836" t="b">
        <v>1</v>
      </c>
      <c r="I3836" s="2">
        <v>44180.877222222225</v>
      </c>
      <c r="J3836" t="b">
        <v>0</v>
      </c>
      <c r="K3836" t="b">
        <v>0</v>
      </c>
      <c r="L3836" t="s">
        <v>250</v>
      </c>
      <c r="M3836">
        <v>2</v>
      </c>
      <c r="N3836">
        <v>2021</v>
      </c>
      <c r="O3836" t="s">
        <v>34</v>
      </c>
      <c r="P3836" t="s">
        <v>34</v>
      </c>
      <c r="Q3836" t="s">
        <v>153</v>
      </c>
      <c r="R3836" t="s">
        <v>1337</v>
      </c>
      <c r="S3836" s="2">
        <v>44358.397719907407</v>
      </c>
      <c r="U3836" s="2">
        <v>44358.397719907407</v>
      </c>
      <c r="V3836" t="b">
        <v>0</v>
      </c>
      <c r="W3836" t="s">
        <v>37</v>
      </c>
      <c r="X3836" t="s">
        <v>4037</v>
      </c>
      <c r="Z3836" t="b">
        <v>0</v>
      </c>
      <c r="AA3836" t="s">
        <v>1337</v>
      </c>
      <c r="AB3836" t="s">
        <v>38</v>
      </c>
      <c r="AC3836" t="b">
        <v>0</v>
      </c>
      <c r="AD3836" t="b">
        <v>0</v>
      </c>
      <c r="AE3836" s="3">
        <v>182300</v>
      </c>
      <c r="AF3836" s="3">
        <v>0</v>
      </c>
    </row>
    <row r="3837" spans="1:32" x14ac:dyDescent="0.3">
      <c r="A3837" t="s">
        <v>2856</v>
      </c>
      <c r="B3837" t="b">
        <v>0</v>
      </c>
      <c r="D3837" t="b">
        <v>0</v>
      </c>
      <c r="E3837" s="1">
        <v>44358</v>
      </c>
      <c r="F3837" t="b">
        <v>1</v>
      </c>
      <c r="G3837" t="s">
        <v>159</v>
      </c>
      <c r="H3837" t="b">
        <v>0</v>
      </c>
      <c r="I3837" s="2">
        <v>44354.52171296296</v>
      </c>
      <c r="J3837" t="b">
        <v>0</v>
      </c>
      <c r="K3837" t="b">
        <v>0</v>
      </c>
      <c r="L3837" t="s">
        <v>250</v>
      </c>
      <c r="M3837">
        <v>2</v>
      </c>
      <c r="N3837">
        <v>2021</v>
      </c>
      <c r="O3837" t="s">
        <v>34</v>
      </c>
      <c r="P3837" t="s">
        <v>34</v>
      </c>
      <c r="Q3837" t="s">
        <v>120</v>
      </c>
      <c r="R3837" t="s">
        <v>159</v>
      </c>
      <c r="S3837" s="2">
        <v>44358.498530092591</v>
      </c>
      <c r="U3837" s="2">
        <v>44358.498518518521</v>
      </c>
      <c r="V3837" t="b">
        <v>0</v>
      </c>
      <c r="W3837" t="s">
        <v>83</v>
      </c>
      <c r="X3837" t="s">
        <v>4478</v>
      </c>
      <c r="Z3837" t="b">
        <v>0</v>
      </c>
      <c r="AA3837" t="s">
        <v>159</v>
      </c>
      <c r="AB3837" t="s">
        <v>38</v>
      </c>
      <c r="AC3837" t="b">
        <v>0</v>
      </c>
      <c r="AD3837" t="b">
        <v>0</v>
      </c>
      <c r="AE3837" s="3">
        <v>13159</v>
      </c>
      <c r="AF3837" s="3">
        <v>0</v>
      </c>
    </row>
    <row r="3838" spans="1:32" x14ac:dyDescent="0.3">
      <c r="A3838" t="s">
        <v>2856</v>
      </c>
      <c r="B3838" t="b">
        <v>0</v>
      </c>
      <c r="D3838" t="b">
        <v>0</v>
      </c>
      <c r="E3838" s="1">
        <v>44358</v>
      </c>
      <c r="F3838" t="b">
        <v>1</v>
      </c>
      <c r="G3838" t="s">
        <v>159</v>
      </c>
      <c r="H3838" t="b">
        <v>0</v>
      </c>
      <c r="I3838" s="2">
        <v>44267.808541666665</v>
      </c>
      <c r="J3838" t="b">
        <v>0</v>
      </c>
      <c r="K3838" t="b">
        <v>0</v>
      </c>
      <c r="L3838" t="s">
        <v>250</v>
      </c>
      <c r="M3838">
        <v>2</v>
      </c>
      <c r="N3838">
        <v>2021</v>
      </c>
      <c r="O3838" t="s">
        <v>5</v>
      </c>
      <c r="P3838" t="s">
        <v>5</v>
      </c>
      <c r="Q3838" t="s">
        <v>120</v>
      </c>
      <c r="R3838" t="s">
        <v>159</v>
      </c>
      <c r="S3838" s="2">
        <v>44358.497939814813</v>
      </c>
      <c r="U3838" s="2">
        <v>44358.497928240744</v>
      </c>
      <c r="V3838" t="b">
        <v>0</v>
      </c>
      <c r="W3838" t="s">
        <v>121</v>
      </c>
      <c r="X3838" t="s">
        <v>4755</v>
      </c>
      <c r="Z3838" t="b">
        <v>0</v>
      </c>
      <c r="AA3838" t="s">
        <v>159</v>
      </c>
      <c r="AB3838" t="s">
        <v>42</v>
      </c>
      <c r="AC3838" t="b">
        <v>0</v>
      </c>
      <c r="AD3838" t="b">
        <v>1</v>
      </c>
      <c r="AE3838" s="3">
        <v>10000</v>
      </c>
      <c r="AF3838" s="3">
        <v>10000</v>
      </c>
    </row>
    <row r="3839" spans="1:32" x14ac:dyDescent="0.3">
      <c r="A3839" t="s">
        <v>3045</v>
      </c>
      <c r="B3839" t="b">
        <v>0</v>
      </c>
      <c r="D3839" t="b">
        <v>0</v>
      </c>
      <c r="E3839" s="1">
        <v>44358</v>
      </c>
      <c r="F3839" t="b">
        <v>1</v>
      </c>
      <c r="G3839" t="s">
        <v>159</v>
      </c>
      <c r="H3839" t="b">
        <v>0</v>
      </c>
      <c r="I3839" s="2">
        <v>44326.535763888889</v>
      </c>
      <c r="J3839" t="b">
        <v>0</v>
      </c>
      <c r="K3839" t="b">
        <v>0</v>
      </c>
      <c r="L3839" t="s">
        <v>250</v>
      </c>
      <c r="M3839">
        <v>2</v>
      </c>
      <c r="N3839">
        <v>2021</v>
      </c>
      <c r="O3839" t="s">
        <v>5</v>
      </c>
      <c r="P3839" t="s">
        <v>5</v>
      </c>
      <c r="Q3839" t="s">
        <v>110</v>
      </c>
      <c r="R3839" t="s">
        <v>159</v>
      </c>
      <c r="S3839" s="2">
        <v>44358.704548611109</v>
      </c>
      <c r="U3839" s="2">
        <v>44358.70453703704</v>
      </c>
      <c r="V3839" t="b">
        <v>0</v>
      </c>
      <c r="W3839" t="s">
        <v>98</v>
      </c>
      <c r="X3839" t="s">
        <v>4763</v>
      </c>
      <c r="Z3839" t="b">
        <v>0</v>
      </c>
      <c r="AA3839" t="s">
        <v>159</v>
      </c>
      <c r="AB3839" t="s">
        <v>42</v>
      </c>
      <c r="AC3839" t="b">
        <v>0</v>
      </c>
      <c r="AD3839" t="b">
        <v>1</v>
      </c>
      <c r="AE3839" s="3">
        <v>24165</v>
      </c>
      <c r="AF3839" s="3">
        <v>24165</v>
      </c>
    </row>
    <row r="3840" spans="1:32" x14ac:dyDescent="0.3">
      <c r="A3840" t="s">
        <v>3905</v>
      </c>
      <c r="B3840" t="b">
        <v>0</v>
      </c>
      <c r="D3840" t="b">
        <v>0</v>
      </c>
      <c r="E3840" s="1">
        <v>44358</v>
      </c>
      <c r="F3840" t="b">
        <v>1</v>
      </c>
      <c r="G3840" t="s">
        <v>40</v>
      </c>
      <c r="H3840" t="b">
        <v>0</v>
      </c>
      <c r="I3840" s="2">
        <v>44358.536921296298</v>
      </c>
      <c r="J3840" t="b">
        <v>0</v>
      </c>
      <c r="K3840" t="b">
        <v>0</v>
      </c>
      <c r="L3840" t="s">
        <v>250</v>
      </c>
      <c r="M3840">
        <v>2</v>
      </c>
      <c r="N3840">
        <v>2021</v>
      </c>
      <c r="O3840" t="s">
        <v>5</v>
      </c>
      <c r="P3840" t="s">
        <v>5</v>
      </c>
      <c r="Q3840" t="s">
        <v>49</v>
      </c>
      <c r="R3840" t="s">
        <v>40</v>
      </c>
      <c r="S3840" s="2">
        <v>44358.765046296299</v>
      </c>
      <c r="U3840" s="2">
        <v>44358.642430555556</v>
      </c>
      <c r="V3840" t="b">
        <v>0</v>
      </c>
      <c r="W3840" t="s">
        <v>121</v>
      </c>
      <c r="X3840" t="s">
        <v>5850</v>
      </c>
      <c r="Z3840" t="b">
        <v>0</v>
      </c>
      <c r="AA3840" t="s">
        <v>51</v>
      </c>
      <c r="AB3840" t="s">
        <v>42</v>
      </c>
      <c r="AC3840" t="b">
        <v>0</v>
      </c>
      <c r="AD3840" t="b">
        <v>1</v>
      </c>
      <c r="AE3840" s="3">
        <v>2205.63</v>
      </c>
      <c r="AF3840" s="3">
        <v>2205.63</v>
      </c>
    </row>
    <row r="3841" spans="1:32" x14ac:dyDescent="0.3">
      <c r="A3841" t="s">
        <v>4035</v>
      </c>
      <c r="B3841" t="b">
        <v>0</v>
      </c>
      <c r="D3841" t="b">
        <v>0</v>
      </c>
      <c r="E3841" s="1">
        <v>44361</v>
      </c>
      <c r="F3841" t="b">
        <v>1</v>
      </c>
      <c r="G3841" t="s">
        <v>123</v>
      </c>
      <c r="H3841" t="b">
        <v>1</v>
      </c>
      <c r="I3841" s="2">
        <v>44089.80846064815</v>
      </c>
      <c r="J3841" t="b">
        <v>0</v>
      </c>
      <c r="K3841" t="b">
        <v>0</v>
      </c>
      <c r="L3841" t="s">
        <v>250</v>
      </c>
      <c r="M3841">
        <v>2</v>
      </c>
      <c r="N3841">
        <v>2021</v>
      </c>
      <c r="O3841" t="s">
        <v>34</v>
      </c>
      <c r="P3841" t="s">
        <v>34</v>
      </c>
      <c r="Q3841" t="s">
        <v>120</v>
      </c>
      <c r="R3841" t="s">
        <v>1931</v>
      </c>
      <c r="S3841" s="2">
        <v>44361.487268518518</v>
      </c>
      <c r="U3841" s="2">
        <v>44361.487256944441</v>
      </c>
      <c r="V3841" t="b">
        <v>0</v>
      </c>
      <c r="W3841" t="s">
        <v>37</v>
      </c>
      <c r="X3841" t="s">
        <v>4036</v>
      </c>
      <c r="Z3841" t="b">
        <v>0</v>
      </c>
      <c r="AA3841" t="s">
        <v>1931</v>
      </c>
      <c r="AB3841" t="s">
        <v>38</v>
      </c>
      <c r="AC3841" t="b">
        <v>0</v>
      </c>
      <c r="AD3841" t="b">
        <v>0</v>
      </c>
      <c r="AE3841" s="3">
        <v>161000</v>
      </c>
      <c r="AF3841" s="3">
        <v>0</v>
      </c>
    </row>
    <row r="3842" spans="1:32" x14ac:dyDescent="0.3">
      <c r="A3842" t="s">
        <v>1684</v>
      </c>
      <c r="B3842" t="b">
        <v>0</v>
      </c>
      <c r="D3842" t="b">
        <v>0</v>
      </c>
      <c r="E3842" s="1">
        <v>44361</v>
      </c>
      <c r="F3842" t="b">
        <v>1</v>
      </c>
      <c r="G3842" t="s">
        <v>40</v>
      </c>
      <c r="H3842" t="b">
        <v>0</v>
      </c>
      <c r="I3842" s="2">
        <v>44307.550879629627</v>
      </c>
      <c r="J3842" t="b">
        <v>0</v>
      </c>
      <c r="K3842" t="b">
        <v>0</v>
      </c>
      <c r="L3842" t="s">
        <v>250</v>
      </c>
      <c r="M3842">
        <v>2</v>
      </c>
      <c r="N3842">
        <v>2021</v>
      </c>
      <c r="O3842" t="s">
        <v>5</v>
      </c>
      <c r="P3842" t="s">
        <v>5</v>
      </c>
      <c r="Q3842" t="s">
        <v>69</v>
      </c>
      <c r="R3842" t="s">
        <v>40</v>
      </c>
      <c r="S3842" s="2">
        <v>44361.857141203705</v>
      </c>
      <c r="U3842" s="2">
        <v>44361.857141203705</v>
      </c>
      <c r="V3842" t="b">
        <v>0</v>
      </c>
      <c r="W3842" t="s">
        <v>121</v>
      </c>
      <c r="X3842" t="s">
        <v>5103</v>
      </c>
      <c r="Z3842" t="b">
        <v>0</v>
      </c>
      <c r="AA3842" t="s">
        <v>40</v>
      </c>
      <c r="AB3842" t="s">
        <v>42</v>
      </c>
      <c r="AC3842" t="b">
        <v>0</v>
      </c>
      <c r="AD3842" t="b">
        <v>1</v>
      </c>
      <c r="AE3842" s="3">
        <v>995</v>
      </c>
      <c r="AF3842" s="3">
        <v>995</v>
      </c>
    </row>
    <row r="3843" spans="1:32" x14ac:dyDescent="0.3">
      <c r="A3843" t="s">
        <v>256</v>
      </c>
      <c r="B3843" t="b">
        <v>0</v>
      </c>
      <c r="D3843" t="b">
        <v>0</v>
      </c>
      <c r="E3843" s="1">
        <v>44361</v>
      </c>
      <c r="F3843" t="b">
        <v>1</v>
      </c>
      <c r="G3843" t="s">
        <v>159</v>
      </c>
      <c r="H3843" t="b">
        <v>0</v>
      </c>
      <c r="I3843" s="2">
        <v>44358.839861111112</v>
      </c>
      <c r="J3843" t="b">
        <v>0</v>
      </c>
      <c r="K3843" t="b">
        <v>0</v>
      </c>
      <c r="L3843" t="s">
        <v>250</v>
      </c>
      <c r="M3843">
        <v>2</v>
      </c>
      <c r="N3843">
        <v>2021</v>
      </c>
      <c r="O3843" t="s">
        <v>5</v>
      </c>
      <c r="P3843" t="s">
        <v>5</v>
      </c>
      <c r="Q3843" t="s">
        <v>120</v>
      </c>
      <c r="R3843" t="s">
        <v>159</v>
      </c>
      <c r="S3843" s="2">
        <v>44361.632060185184</v>
      </c>
      <c r="U3843" s="2">
        <v>44361.632048611114</v>
      </c>
      <c r="V3843" t="b">
        <v>0</v>
      </c>
      <c r="W3843" t="s">
        <v>45</v>
      </c>
      <c r="X3843" t="s">
        <v>5816</v>
      </c>
      <c r="Z3843" t="b">
        <v>0</v>
      </c>
      <c r="AA3843" t="s">
        <v>159</v>
      </c>
      <c r="AB3843" t="s">
        <v>42</v>
      </c>
      <c r="AC3843" t="b">
        <v>0</v>
      </c>
      <c r="AD3843" t="b">
        <v>1</v>
      </c>
      <c r="AE3843" s="3">
        <v>4175</v>
      </c>
      <c r="AF3843" s="3">
        <v>4175</v>
      </c>
    </row>
    <row r="3844" spans="1:32" x14ac:dyDescent="0.3">
      <c r="A3844" t="s">
        <v>3615</v>
      </c>
      <c r="B3844" t="b">
        <v>0</v>
      </c>
      <c r="D3844" t="b">
        <v>0</v>
      </c>
      <c r="E3844" s="1">
        <v>44361</v>
      </c>
      <c r="F3844" t="b">
        <v>1</v>
      </c>
      <c r="G3844" t="s">
        <v>1234</v>
      </c>
      <c r="H3844" t="b">
        <v>0</v>
      </c>
      <c r="I3844" s="2">
        <v>44361.906828703701</v>
      </c>
      <c r="J3844" t="b">
        <v>0</v>
      </c>
      <c r="K3844" t="b">
        <v>0</v>
      </c>
      <c r="L3844" t="s">
        <v>250</v>
      </c>
      <c r="M3844">
        <v>2</v>
      </c>
      <c r="N3844">
        <v>2021</v>
      </c>
      <c r="O3844" t="s">
        <v>5</v>
      </c>
      <c r="P3844" t="s">
        <v>5</v>
      </c>
      <c r="Q3844" t="s">
        <v>49</v>
      </c>
      <c r="R3844" t="s">
        <v>1234</v>
      </c>
      <c r="S3844" s="2">
        <v>44361.916886574072</v>
      </c>
      <c r="U3844" s="2">
        <v>44361.911898148152</v>
      </c>
      <c r="V3844" t="b">
        <v>0</v>
      </c>
      <c r="W3844" t="s">
        <v>83</v>
      </c>
      <c r="X3844" t="s">
        <v>5853</v>
      </c>
      <c r="Z3844" t="b">
        <v>1</v>
      </c>
      <c r="AA3844" t="s">
        <v>1234</v>
      </c>
      <c r="AB3844" t="s">
        <v>42</v>
      </c>
      <c r="AC3844" t="b">
        <v>0</v>
      </c>
      <c r="AD3844" t="b">
        <v>1</v>
      </c>
      <c r="AE3844" s="3">
        <v>1500</v>
      </c>
      <c r="AF3844" s="3">
        <v>1500</v>
      </c>
    </row>
    <row r="3845" spans="1:32" x14ac:dyDescent="0.3">
      <c r="A3845" t="s">
        <v>1249</v>
      </c>
      <c r="B3845" t="b">
        <v>0</v>
      </c>
      <c r="D3845" t="b">
        <v>0</v>
      </c>
      <c r="E3845" s="1">
        <v>44362</v>
      </c>
      <c r="F3845" t="b">
        <v>1</v>
      </c>
      <c r="G3845" t="s">
        <v>159</v>
      </c>
      <c r="H3845" t="b">
        <v>0</v>
      </c>
      <c r="I3845" s="2">
        <v>44315.719780092593</v>
      </c>
      <c r="J3845" t="b">
        <v>0</v>
      </c>
      <c r="K3845" t="b">
        <v>0</v>
      </c>
      <c r="L3845" t="s">
        <v>250</v>
      </c>
      <c r="M3845">
        <v>2</v>
      </c>
      <c r="N3845">
        <v>2021</v>
      </c>
      <c r="O3845" t="s">
        <v>5</v>
      </c>
      <c r="P3845" t="s">
        <v>5</v>
      </c>
      <c r="Q3845" t="s">
        <v>120</v>
      </c>
      <c r="R3845" t="s">
        <v>1931</v>
      </c>
      <c r="S3845" s="2">
        <v>44362.430914351855</v>
      </c>
      <c r="U3845" s="2">
        <v>44362.430810185186</v>
      </c>
      <c r="V3845" t="b">
        <v>0</v>
      </c>
      <c r="W3845" t="s">
        <v>121</v>
      </c>
      <c r="X3845" t="s">
        <v>4784</v>
      </c>
      <c r="Z3845" t="b">
        <v>0</v>
      </c>
      <c r="AA3845" t="s">
        <v>1931</v>
      </c>
      <c r="AB3845" t="s">
        <v>42</v>
      </c>
      <c r="AC3845" t="b">
        <v>0</v>
      </c>
      <c r="AD3845" t="b">
        <v>1</v>
      </c>
      <c r="AE3845" s="3">
        <v>4278</v>
      </c>
      <c r="AF3845" s="3">
        <v>4278</v>
      </c>
    </row>
    <row r="3846" spans="1:32" x14ac:dyDescent="0.3">
      <c r="A3846" t="s">
        <v>379</v>
      </c>
      <c r="B3846" t="b">
        <v>0</v>
      </c>
      <c r="D3846" t="b">
        <v>0</v>
      </c>
      <c r="E3846" s="1">
        <v>44362</v>
      </c>
      <c r="F3846" t="b">
        <v>1</v>
      </c>
      <c r="G3846" t="s">
        <v>159</v>
      </c>
      <c r="H3846" t="b">
        <v>0</v>
      </c>
      <c r="I3846" s="2">
        <v>44362.677719907406</v>
      </c>
      <c r="J3846" t="b">
        <v>0</v>
      </c>
      <c r="K3846" t="b">
        <v>0</v>
      </c>
      <c r="L3846" t="s">
        <v>250</v>
      </c>
      <c r="M3846">
        <v>2</v>
      </c>
      <c r="N3846">
        <v>2021</v>
      </c>
      <c r="O3846" t="s">
        <v>5</v>
      </c>
      <c r="P3846" t="s">
        <v>5</v>
      </c>
      <c r="Q3846" t="s">
        <v>120</v>
      </c>
      <c r="R3846" t="s">
        <v>159</v>
      </c>
      <c r="S3846" s="2">
        <v>44362.746539351851</v>
      </c>
      <c r="U3846" s="2">
        <v>44362.746527777781</v>
      </c>
      <c r="V3846" t="b">
        <v>0</v>
      </c>
      <c r="W3846" t="s">
        <v>45</v>
      </c>
      <c r="X3846" t="s">
        <v>5798</v>
      </c>
      <c r="Z3846" t="b">
        <v>0</v>
      </c>
      <c r="AA3846" t="s">
        <v>159</v>
      </c>
      <c r="AB3846" t="s">
        <v>42</v>
      </c>
      <c r="AC3846" t="b">
        <v>0</v>
      </c>
      <c r="AD3846" t="b">
        <v>1</v>
      </c>
      <c r="AE3846" s="3">
        <v>4000</v>
      </c>
      <c r="AF3846" s="3">
        <v>4000</v>
      </c>
    </row>
    <row r="3847" spans="1:32" x14ac:dyDescent="0.3">
      <c r="A3847" t="s">
        <v>5732</v>
      </c>
      <c r="B3847" t="b">
        <v>0</v>
      </c>
      <c r="D3847" t="b">
        <v>0</v>
      </c>
      <c r="E3847" s="1">
        <v>44362</v>
      </c>
      <c r="F3847" t="b">
        <v>1</v>
      </c>
      <c r="G3847" t="s">
        <v>229</v>
      </c>
      <c r="H3847" t="b">
        <v>0</v>
      </c>
      <c r="I3847" s="2">
        <v>44358.743761574071</v>
      </c>
      <c r="J3847" t="b">
        <v>0</v>
      </c>
      <c r="K3847" t="b">
        <v>0</v>
      </c>
      <c r="L3847" t="s">
        <v>250</v>
      </c>
      <c r="M3847">
        <v>2</v>
      </c>
      <c r="N3847">
        <v>2021</v>
      </c>
      <c r="O3847" t="s">
        <v>5</v>
      </c>
      <c r="P3847" t="s">
        <v>5</v>
      </c>
      <c r="Q3847" t="s">
        <v>69</v>
      </c>
      <c r="R3847" t="s">
        <v>229</v>
      </c>
      <c r="S3847" s="2">
        <v>44362.546365740738</v>
      </c>
      <c r="U3847" s="2">
        <v>44362.546365740738</v>
      </c>
      <c r="V3847" t="b">
        <v>0</v>
      </c>
      <c r="W3847" t="s">
        <v>121</v>
      </c>
      <c r="X3847" t="s">
        <v>5841</v>
      </c>
      <c r="Z3847" t="b">
        <v>0</v>
      </c>
      <c r="AA3847" t="s">
        <v>229</v>
      </c>
      <c r="AB3847" t="s">
        <v>42</v>
      </c>
      <c r="AC3847" t="b">
        <v>0</v>
      </c>
      <c r="AD3847" t="b">
        <v>1</v>
      </c>
      <c r="AE3847" s="3">
        <v>1073</v>
      </c>
      <c r="AF3847" s="3">
        <v>1073</v>
      </c>
    </row>
    <row r="3848" spans="1:32" x14ac:dyDescent="0.3">
      <c r="A3848" t="s">
        <v>5856</v>
      </c>
      <c r="B3848" t="b">
        <v>0</v>
      </c>
      <c r="D3848" t="b">
        <v>0</v>
      </c>
      <c r="E3848" s="1">
        <v>44362</v>
      </c>
      <c r="F3848" t="b">
        <v>1</v>
      </c>
      <c r="G3848" t="s">
        <v>1234</v>
      </c>
      <c r="H3848" t="b">
        <v>0</v>
      </c>
      <c r="I3848" s="2">
        <v>44333.531736111108</v>
      </c>
      <c r="J3848" t="b">
        <v>0</v>
      </c>
      <c r="K3848" t="b">
        <v>0</v>
      </c>
      <c r="L3848" t="s">
        <v>250</v>
      </c>
      <c r="M3848">
        <v>2</v>
      </c>
      <c r="N3848">
        <v>2021</v>
      </c>
      <c r="O3848" t="s">
        <v>5</v>
      </c>
      <c r="P3848" t="s">
        <v>5</v>
      </c>
      <c r="Q3848" t="s">
        <v>49</v>
      </c>
      <c r="R3848" t="s">
        <v>1234</v>
      </c>
      <c r="S3848" s="2">
        <v>44362.542037037034</v>
      </c>
      <c r="U3848" s="2">
        <v>44362.492534722223</v>
      </c>
      <c r="V3848" t="b">
        <v>0</v>
      </c>
      <c r="W3848" t="s">
        <v>121</v>
      </c>
      <c r="X3848" t="s">
        <v>5857</v>
      </c>
      <c r="Z3848" t="b">
        <v>1</v>
      </c>
      <c r="AA3848" t="s">
        <v>1234</v>
      </c>
      <c r="AB3848" t="s">
        <v>42</v>
      </c>
      <c r="AC3848" t="b">
        <v>0</v>
      </c>
      <c r="AD3848" t="b">
        <v>1</v>
      </c>
      <c r="AE3848" s="3">
        <v>48750</v>
      </c>
      <c r="AF3848" s="3">
        <v>48750</v>
      </c>
    </row>
    <row r="3849" spans="1:32" x14ac:dyDescent="0.3">
      <c r="A3849" t="s">
        <v>5109</v>
      </c>
      <c r="B3849" t="b">
        <v>0</v>
      </c>
      <c r="D3849" t="b">
        <v>0</v>
      </c>
      <c r="E3849" s="1">
        <v>44363</v>
      </c>
      <c r="F3849" t="b">
        <v>1</v>
      </c>
      <c r="G3849" t="s">
        <v>74</v>
      </c>
      <c r="H3849" t="b">
        <v>0</v>
      </c>
      <c r="I3849" s="2">
        <v>44249.706331018519</v>
      </c>
      <c r="J3849" t="b">
        <v>0</v>
      </c>
      <c r="K3849" t="b">
        <v>0</v>
      </c>
      <c r="L3849" t="s">
        <v>250</v>
      </c>
      <c r="M3849">
        <v>2</v>
      </c>
      <c r="N3849">
        <v>2021</v>
      </c>
      <c r="O3849" t="s">
        <v>5</v>
      </c>
      <c r="P3849" t="s">
        <v>5</v>
      </c>
      <c r="Q3849" t="s">
        <v>69</v>
      </c>
      <c r="R3849" t="s">
        <v>74</v>
      </c>
      <c r="S3849" s="2">
        <v>44363.77511574074</v>
      </c>
      <c r="U3849" s="2">
        <v>44363.046840277777</v>
      </c>
      <c r="V3849" t="b">
        <v>0</v>
      </c>
      <c r="W3849" t="s">
        <v>83</v>
      </c>
      <c r="X3849" t="s">
        <v>5110</v>
      </c>
      <c r="Z3849" t="b">
        <v>0</v>
      </c>
      <c r="AA3849" t="s">
        <v>74</v>
      </c>
      <c r="AB3849" t="s">
        <v>42</v>
      </c>
      <c r="AC3849" t="b">
        <v>0</v>
      </c>
      <c r="AD3849" t="b">
        <v>1</v>
      </c>
      <c r="AE3849" s="3">
        <v>129745.96</v>
      </c>
      <c r="AF3849" s="3">
        <v>129745.96</v>
      </c>
    </row>
    <row r="3850" spans="1:32" x14ac:dyDescent="0.3">
      <c r="A3850" t="s">
        <v>5836</v>
      </c>
      <c r="B3850" t="b">
        <v>0</v>
      </c>
      <c r="D3850" t="b">
        <v>0</v>
      </c>
      <c r="E3850" s="1">
        <v>44363</v>
      </c>
      <c r="F3850" t="b">
        <v>1</v>
      </c>
      <c r="G3850" t="s">
        <v>74</v>
      </c>
      <c r="H3850" t="b">
        <v>0</v>
      </c>
      <c r="I3850" s="2">
        <v>44361.853113425925</v>
      </c>
      <c r="J3850" t="b">
        <v>0</v>
      </c>
      <c r="K3850" t="b">
        <v>0</v>
      </c>
      <c r="L3850" t="s">
        <v>250</v>
      </c>
      <c r="M3850">
        <v>2</v>
      </c>
      <c r="N3850">
        <v>2021</v>
      </c>
      <c r="O3850" t="s">
        <v>5</v>
      </c>
      <c r="P3850" t="s">
        <v>5</v>
      </c>
      <c r="Q3850" t="s">
        <v>69</v>
      </c>
      <c r="R3850" t="s">
        <v>74</v>
      </c>
      <c r="S3850" s="2">
        <v>44363.756643518522</v>
      </c>
      <c r="U3850" s="2">
        <v>44363.756643518522</v>
      </c>
      <c r="V3850" t="b">
        <v>0</v>
      </c>
      <c r="W3850" t="s">
        <v>121</v>
      </c>
      <c r="X3850" t="s">
        <v>5837</v>
      </c>
      <c r="Z3850" t="b">
        <v>0</v>
      </c>
      <c r="AA3850" t="s">
        <v>74</v>
      </c>
      <c r="AB3850" t="s">
        <v>42</v>
      </c>
      <c r="AC3850" t="b">
        <v>0</v>
      </c>
      <c r="AD3850" t="b">
        <v>1</v>
      </c>
      <c r="AE3850" s="3">
        <v>70200</v>
      </c>
      <c r="AF3850" s="3">
        <v>70200</v>
      </c>
    </row>
    <row r="3851" spans="1:32" x14ac:dyDescent="0.3">
      <c r="A3851" t="s">
        <v>3961</v>
      </c>
      <c r="B3851" t="b">
        <v>0</v>
      </c>
      <c r="D3851" t="b">
        <v>0</v>
      </c>
      <c r="E3851" s="1">
        <v>44363</v>
      </c>
      <c r="F3851" t="b">
        <v>1</v>
      </c>
      <c r="G3851" t="s">
        <v>1337</v>
      </c>
      <c r="H3851" t="b">
        <v>0</v>
      </c>
      <c r="I3851" s="2">
        <v>44329.372997685183</v>
      </c>
      <c r="J3851" t="b">
        <v>0</v>
      </c>
      <c r="K3851" t="b">
        <v>0</v>
      </c>
      <c r="L3851" t="s">
        <v>250</v>
      </c>
      <c r="M3851">
        <v>2</v>
      </c>
      <c r="N3851">
        <v>2021</v>
      </c>
      <c r="O3851" t="s">
        <v>5</v>
      </c>
      <c r="P3851" t="s">
        <v>5</v>
      </c>
      <c r="Q3851" t="s">
        <v>120</v>
      </c>
      <c r="R3851" t="s">
        <v>1337</v>
      </c>
      <c r="S3851" s="2">
        <v>44363.400509259256</v>
      </c>
      <c r="U3851" s="2">
        <v>44363.400497685187</v>
      </c>
      <c r="V3851" t="b">
        <v>0</v>
      </c>
      <c r="W3851" t="s">
        <v>121</v>
      </c>
      <c r="X3851" t="s">
        <v>5858</v>
      </c>
      <c r="Z3851" t="b">
        <v>0</v>
      </c>
      <c r="AA3851" t="s">
        <v>1337</v>
      </c>
      <c r="AB3851" t="s">
        <v>42</v>
      </c>
      <c r="AC3851" t="b">
        <v>0</v>
      </c>
      <c r="AD3851" t="b">
        <v>1</v>
      </c>
      <c r="AE3851" s="3">
        <v>139659.48000000001</v>
      </c>
      <c r="AF3851" s="3">
        <v>139659.48000000001</v>
      </c>
    </row>
    <row r="3852" spans="1:32" x14ac:dyDescent="0.3">
      <c r="A3852" t="s">
        <v>1246</v>
      </c>
      <c r="B3852" t="b">
        <v>0</v>
      </c>
      <c r="D3852" t="b">
        <v>0</v>
      </c>
      <c r="E3852" s="1">
        <v>44364</v>
      </c>
      <c r="F3852" t="b">
        <v>1</v>
      </c>
      <c r="G3852" t="s">
        <v>123</v>
      </c>
      <c r="H3852" t="b">
        <v>0</v>
      </c>
      <c r="I3852" s="2">
        <v>43398.576724537037</v>
      </c>
      <c r="J3852" t="b">
        <v>0</v>
      </c>
      <c r="K3852" t="b">
        <v>0</v>
      </c>
      <c r="L3852" t="s">
        <v>250</v>
      </c>
      <c r="M3852">
        <v>2</v>
      </c>
      <c r="N3852">
        <v>2021</v>
      </c>
      <c r="O3852" t="s">
        <v>34</v>
      </c>
      <c r="P3852" t="s">
        <v>34</v>
      </c>
      <c r="Q3852" t="s">
        <v>120</v>
      </c>
      <c r="R3852" t="s">
        <v>123</v>
      </c>
      <c r="S3852" s="2">
        <v>44364.60497685185</v>
      </c>
      <c r="U3852" s="2">
        <v>44364.60496527778</v>
      </c>
      <c r="V3852" t="b">
        <v>0</v>
      </c>
      <c r="W3852" t="s">
        <v>83</v>
      </c>
      <c r="X3852" t="s">
        <v>3024</v>
      </c>
      <c r="Z3852" t="b">
        <v>0</v>
      </c>
      <c r="AA3852" t="s">
        <v>123</v>
      </c>
      <c r="AB3852" t="s">
        <v>38</v>
      </c>
      <c r="AC3852" t="b">
        <v>0</v>
      </c>
      <c r="AD3852" t="b">
        <v>0</v>
      </c>
      <c r="AE3852" s="3">
        <v>83600</v>
      </c>
      <c r="AF3852" s="3">
        <v>0</v>
      </c>
    </row>
    <row r="3853" spans="1:32" x14ac:dyDescent="0.3">
      <c r="A3853" t="s">
        <v>2943</v>
      </c>
      <c r="B3853" t="b">
        <v>0</v>
      </c>
      <c r="D3853" t="b">
        <v>0</v>
      </c>
      <c r="E3853" s="1">
        <v>44364</v>
      </c>
      <c r="F3853" t="b">
        <v>1</v>
      </c>
      <c r="G3853" t="s">
        <v>123</v>
      </c>
      <c r="H3853" t="b">
        <v>0</v>
      </c>
      <c r="I3853" s="2">
        <v>43887.163645833331</v>
      </c>
      <c r="J3853" t="b">
        <v>0</v>
      </c>
      <c r="K3853" t="b">
        <v>0</v>
      </c>
      <c r="L3853" t="s">
        <v>250</v>
      </c>
      <c r="M3853">
        <v>2</v>
      </c>
      <c r="N3853">
        <v>2021</v>
      </c>
      <c r="O3853" t="s">
        <v>34</v>
      </c>
      <c r="P3853" t="s">
        <v>34</v>
      </c>
      <c r="R3853" t="s">
        <v>123</v>
      </c>
      <c r="S3853" s="2">
        <v>44364.599421296298</v>
      </c>
      <c r="U3853" s="2">
        <v>44364.599409722221</v>
      </c>
      <c r="V3853" t="b">
        <v>0</v>
      </c>
      <c r="W3853" t="s">
        <v>83</v>
      </c>
      <c r="X3853" t="s">
        <v>3025</v>
      </c>
      <c r="Z3853" t="b">
        <v>0</v>
      </c>
      <c r="AA3853" t="s">
        <v>123</v>
      </c>
      <c r="AB3853" t="s">
        <v>38</v>
      </c>
      <c r="AC3853" t="b">
        <v>0</v>
      </c>
      <c r="AD3853" t="b">
        <v>0</v>
      </c>
      <c r="AE3853" s="3">
        <v>150850</v>
      </c>
      <c r="AF3853" s="3">
        <v>0</v>
      </c>
    </row>
    <row r="3854" spans="1:32" x14ac:dyDescent="0.3">
      <c r="A3854" t="s">
        <v>3464</v>
      </c>
      <c r="B3854" t="b">
        <v>0</v>
      </c>
      <c r="D3854" t="b">
        <v>0</v>
      </c>
      <c r="E3854" s="1">
        <v>44364</v>
      </c>
      <c r="F3854" t="b">
        <v>1</v>
      </c>
      <c r="G3854" t="s">
        <v>40</v>
      </c>
      <c r="H3854" t="b">
        <v>0</v>
      </c>
      <c r="I3854" s="2">
        <v>44130.852187500001</v>
      </c>
      <c r="J3854" t="b">
        <v>0</v>
      </c>
      <c r="K3854" t="b">
        <v>0</v>
      </c>
      <c r="L3854" t="s">
        <v>250</v>
      </c>
      <c r="M3854">
        <v>2</v>
      </c>
      <c r="N3854">
        <v>2021</v>
      </c>
      <c r="O3854" t="s">
        <v>34</v>
      </c>
      <c r="P3854" t="s">
        <v>34</v>
      </c>
      <c r="Q3854" t="s">
        <v>35</v>
      </c>
      <c r="R3854" t="s">
        <v>40</v>
      </c>
      <c r="S3854" s="2">
        <v>44364.758645833332</v>
      </c>
      <c r="U3854" s="2">
        <v>44364.758634259262</v>
      </c>
      <c r="V3854" t="b">
        <v>0</v>
      </c>
      <c r="W3854" t="s">
        <v>83</v>
      </c>
      <c r="X3854" t="s">
        <v>3465</v>
      </c>
      <c r="Z3854" t="b">
        <v>0</v>
      </c>
      <c r="AA3854" t="s">
        <v>40</v>
      </c>
      <c r="AB3854" t="s">
        <v>38</v>
      </c>
      <c r="AC3854" t="b">
        <v>0</v>
      </c>
      <c r="AD3854" t="b">
        <v>0</v>
      </c>
      <c r="AE3854" s="3">
        <v>11700</v>
      </c>
      <c r="AF3854" s="3">
        <v>0</v>
      </c>
    </row>
    <row r="3855" spans="1:32" x14ac:dyDescent="0.3">
      <c r="A3855" t="s">
        <v>886</v>
      </c>
      <c r="B3855" t="b">
        <v>0</v>
      </c>
      <c r="D3855" t="b">
        <v>0</v>
      </c>
      <c r="E3855" s="1">
        <v>44364</v>
      </c>
      <c r="F3855" t="b">
        <v>1</v>
      </c>
      <c r="G3855" t="s">
        <v>40</v>
      </c>
      <c r="H3855" t="b">
        <v>0</v>
      </c>
      <c r="I3855" s="2">
        <v>44042.566111111111</v>
      </c>
      <c r="J3855" t="b">
        <v>0</v>
      </c>
      <c r="K3855" t="b">
        <v>0</v>
      </c>
      <c r="L3855" t="s">
        <v>250</v>
      </c>
      <c r="M3855">
        <v>2</v>
      </c>
      <c r="N3855">
        <v>2021</v>
      </c>
      <c r="O3855" t="s">
        <v>34</v>
      </c>
      <c r="P3855" t="s">
        <v>34</v>
      </c>
      <c r="Q3855" t="s">
        <v>69</v>
      </c>
      <c r="R3855" t="s">
        <v>40</v>
      </c>
      <c r="S3855" s="2">
        <v>44364.759988425925</v>
      </c>
      <c r="U3855" s="2">
        <v>44364.759976851848</v>
      </c>
      <c r="V3855" t="b">
        <v>0</v>
      </c>
      <c r="W3855" t="s">
        <v>121</v>
      </c>
      <c r="X3855" t="s">
        <v>3468</v>
      </c>
      <c r="Z3855" t="b">
        <v>0</v>
      </c>
      <c r="AA3855" t="s">
        <v>40</v>
      </c>
      <c r="AB3855" t="s">
        <v>38</v>
      </c>
      <c r="AC3855" t="b">
        <v>0</v>
      </c>
      <c r="AD3855" t="b">
        <v>0</v>
      </c>
      <c r="AE3855" s="3">
        <v>6500</v>
      </c>
      <c r="AF3855" s="3">
        <v>0</v>
      </c>
    </row>
    <row r="3856" spans="1:32" x14ac:dyDescent="0.3">
      <c r="A3856" t="s">
        <v>1825</v>
      </c>
      <c r="B3856" t="b">
        <v>0</v>
      </c>
      <c r="D3856" t="b">
        <v>0</v>
      </c>
      <c r="E3856" s="1">
        <v>44364</v>
      </c>
      <c r="F3856" t="b">
        <v>1</v>
      </c>
      <c r="G3856" t="s">
        <v>74</v>
      </c>
      <c r="H3856" t="b">
        <v>0</v>
      </c>
      <c r="I3856" s="2">
        <v>44295.567476851851</v>
      </c>
      <c r="J3856" t="b">
        <v>0</v>
      </c>
      <c r="K3856" t="b">
        <v>0</v>
      </c>
      <c r="L3856" t="s">
        <v>250</v>
      </c>
      <c r="M3856">
        <v>2</v>
      </c>
      <c r="N3856">
        <v>2021</v>
      </c>
      <c r="O3856" t="s">
        <v>34</v>
      </c>
      <c r="P3856" t="s">
        <v>34</v>
      </c>
      <c r="Q3856" t="s">
        <v>69</v>
      </c>
      <c r="R3856" t="s">
        <v>74</v>
      </c>
      <c r="S3856" s="2">
        <v>44364.558032407411</v>
      </c>
      <c r="U3856" s="2">
        <v>44364.558020833334</v>
      </c>
      <c r="V3856" t="b">
        <v>0</v>
      </c>
      <c r="W3856" t="s">
        <v>121</v>
      </c>
      <c r="X3856" t="s">
        <v>3477</v>
      </c>
      <c r="Z3856" t="b">
        <v>0</v>
      </c>
      <c r="AA3856" t="s">
        <v>74</v>
      </c>
      <c r="AB3856" t="s">
        <v>38</v>
      </c>
      <c r="AC3856" t="b">
        <v>0</v>
      </c>
      <c r="AD3856" t="b">
        <v>0</v>
      </c>
      <c r="AE3856" s="3">
        <v>59072.4</v>
      </c>
      <c r="AF3856" s="3">
        <v>0</v>
      </c>
    </row>
    <row r="3857" spans="1:32" x14ac:dyDescent="0.3">
      <c r="A3857" t="s">
        <v>3486</v>
      </c>
      <c r="B3857" t="b">
        <v>0</v>
      </c>
      <c r="D3857" t="b">
        <v>0</v>
      </c>
      <c r="E3857" s="1">
        <v>44364</v>
      </c>
      <c r="F3857" t="b">
        <v>1</v>
      </c>
      <c r="G3857" t="s">
        <v>40</v>
      </c>
      <c r="H3857" t="b">
        <v>0</v>
      </c>
      <c r="I3857" s="2">
        <v>44151.705914351849</v>
      </c>
      <c r="J3857" t="b">
        <v>0</v>
      </c>
      <c r="K3857" t="b">
        <v>0</v>
      </c>
      <c r="L3857" t="s">
        <v>250</v>
      </c>
      <c r="M3857">
        <v>2</v>
      </c>
      <c r="N3857">
        <v>2021</v>
      </c>
      <c r="O3857" t="s">
        <v>34</v>
      </c>
      <c r="P3857" t="s">
        <v>34</v>
      </c>
      <c r="Q3857" t="s">
        <v>69</v>
      </c>
      <c r="R3857" t="s">
        <v>40</v>
      </c>
      <c r="S3857" s="2">
        <v>44364.827569444446</v>
      </c>
      <c r="U3857" s="2">
        <v>44364.827569444446</v>
      </c>
      <c r="V3857" t="b">
        <v>0</v>
      </c>
      <c r="W3857" t="s">
        <v>83</v>
      </c>
      <c r="X3857" t="s">
        <v>3487</v>
      </c>
      <c r="Z3857" t="b">
        <v>0</v>
      </c>
      <c r="AA3857" t="s">
        <v>40</v>
      </c>
      <c r="AB3857" t="s">
        <v>38</v>
      </c>
      <c r="AC3857" t="b">
        <v>0</v>
      </c>
      <c r="AD3857" t="b">
        <v>0</v>
      </c>
      <c r="AE3857" s="3">
        <v>6435</v>
      </c>
      <c r="AF3857" s="3">
        <v>0</v>
      </c>
    </row>
    <row r="3858" spans="1:32" x14ac:dyDescent="0.3">
      <c r="A3858" t="s">
        <v>4102</v>
      </c>
      <c r="B3858" t="b">
        <v>0</v>
      </c>
      <c r="D3858" t="b">
        <v>0</v>
      </c>
      <c r="E3858" s="1">
        <v>44364</v>
      </c>
      <c r="F3858" t="b">
        <v>1</v>
      </c>
      <c r="G3858" t="s">
        <v>222</v>
      </c>
      <c r="H3858" t="b">
        <v>1</v>
      </c>
      <c r="I3858" s="2">
        <v>44148.581203703703</v>
      </c>
      <c r="J3858" t="b">
        <v>0</v>
      </c>
      <c r="K3858" t="b">
        <v>0</v>
      </c>
      <c r="L3858" t="s">
        <v>250</v>
      </c>
      <c r="M3858">
        <v>2</v>
      </c>
      <c r="N3858">
        <v>2021</v>
      </c>
      <c r="O3858" t="s">
        <v>34</v>
      </c>
      <c r="P3858" t="s">
        <v>34</v>
      </c>
      <c r="Q3858" t="s">
        <v>120</v>
      </c>
      <c r="R3858" t="s">
        <v>123</v>
      </c>
      <c r="S3858" s="2">
        <v>44364.611967592595</v>
      </c>
      <c r="U3858" s="2">
        <v>44364.611967592595</v>
      </c>
      <c r="V3858" t="b">
        <v>0</v>
      </c>
      <c r="W3858" t="s">
        <v>37</v>
      </c>
      <c r="X3858" t="s">
        <v>4103</v>
      </c>
      <c r="Z3858" t="b">
        <v>0</v>
      </c>
      <c r="AA3858" t="s">
        <v>123</v>
      </c>
      <c r="AB3858" t="s">
        <v>38</v>
      </c>
      <c r="AC3858" t="b">
        <v>0</v>
      </c>
      <c r="AD3858" t="b">
        <v>0</v>
      </c>
      <c r="AE3858" s="3">
        <v>94730</v>
      </c>
      <c r="AF3858" s="3">
        <v>0</v>
      </c>
    </row>
    <row r="3859" spans="1:32" x14ac:dyDescent="0.3">
      <c r="A3859" t="s">
        <v>1005</v>
      </c>
      <c r="B3859" t="b">
        <v>0</v>
      </c>
      <c r="D3859" t="b">
        <v>0</v>
      </c>
      <c r="E3859" s="1">
        <v>44365</v>
      </c>
      <c r="F3859" t="b">
        <v>1</v>
      </c>
      <c r="G3859" t="s">
        <v>1332</v>
      </c>
      <c r="H3859" t="b">
        <v>1</v>
      </c>
      <c r="I3859" s="2">
        <v>44307.883414351854</v>
      </c>
      <c r="J3859" t="b">
        <v>0</v>
      </c>
      <c r="K3859" t="b">
        <v>0</v>
      </c>
      <c r="L3859" t="s">
        <v>250</v>
      </c>
      <c r="M3859">
        <v>2</v>
      </c>
      <c r="N3859">
        <v>2021</v>
      </c>
      <c r="O3859" t="s">
        <v>5</v>
      </c>
      <c r="P3859" t="s">
        <v>5</v>
      </c>
      <c r="Q3859" t="s">
        <v>120</v>
      </c>
      <c r="R3859" t="s">
        <v>1332</v>
      </c>
      <c r="S3859" s="2">
        <v>44372.948634259257</v>
      </c>
      <c r="U3859" s="2">
        <v>44372.948622685188</v>
      </c>
      <c r="V3859" t="b">
        <v>0</v>
      </c>
      <c r="W3859" t="s">
        <v>37</v>
      </c>
      <c r="X3859" t="s">
        <v>5765</v>
      </c>
      <c r="Z3859" t="b">
        <v>0</v>
      </c>
      <c r="AA3859" t="s">
        <v>2115</v>
      </c>
      <c r="AB3859" t="s">
        <v>42</v>
      </c>
      <c r="AC3859" t="b">
        <v>0</v>
      </c>
      <c r="AD3859" t="b">
        <v>1</v>
      </c>
      <c r="AE3859" s="3">
        <v>99973.440000000002</v>
      </c>
      <c r="AF3859" s="3">
        <v>99973.440000000002</v>
      </c>
    </row>
    <row r="3860" spans="1:32" x14ac:dyDescent="0.3">
      <c r="A3860" t="s">
        <v>249</v>
      </c>
      <c r="B3860" t="b">
        <v>0</v>
      </c>
      <c r="D3860" t="b">
        <v>0</v>
      </c>
      <c r="E3860" s="1">
        <v>44368</v>
      </c>
      <c r="F3860" t="b">
        <v>1</v>
      </c>
      <c r="G3860" t="s">
        <v>74</v>
      </c>
      <c r="H3860" t="b">
        <v>0</v>
      </c>
      <c r="I3860" s="2">
        <v>42460.49894675926</v>
      </c>
      <c r="J3860" t="b">
        <v>0</v>
      </c>
      <c r="K3860" t="b">
        <v>0</v>
      </c>
      <c r="L3860" t="s">
        <v>250</v>
      </c>
      <c r="M3860">
        <v>2</v>
      </c>
      <c r="N3860">
        <v>2021</v>
      </c>
      <c r="O3860" t="s">
        <v>5</v>
      </c>
      <c r="P3860" t="s">
        <v>5</v>
      </c>
      <c r="Q3860" t="s">
        <v>3016</v>
      </c>
      <c r="R3860" t="s">
        <v>229</v>
      </c>
      <c r="S3860" s="2">
        <v>44368.582314814812</v>
      </c>
      <c r="U3860" s="2">
        <v>44368.582314814812</v>
      </c>
      <c r="V3860" t="b">
        <v>0</v>
      </c>
      <c r="W3860" t="s">
        <v>83</v>
      </c>
      <c r="X3860" t="s">
        <v>251</v>
      </c>
      <c r="Z3860" t="b">
        <v>0</v>
      </c>
      <c r="AA3860" t="s">
        <v>229</v>
      </c>
      <c r="AB3860" t="s">
        <v>42</v>
      </c>
      <c r="AC3860" t="b">
        <v>0</v>
      </c>
      <c r="AD3860" t="b">
        <v>1</v>
      </c>
      <c r="AE3860" s="3">
        <v>86450</v>
      </c>
      <c r="AF3860" s="3">
        <v>86450</v>
      </c>
    </row>
    <row r="3861" spans="1:32" x14ac:dyDescent="0.3">
      <c r="A3861" t="s">
        <v>472</v>
      </c>
      <c r="B3861" t="b">
        <v>0</v>
      </c>
      <c r="D3861" t="b">
        <v>0</v>
      </c>
      <c r="E3861" s="1">
        <v>44368</v>
      </c>
      <c r="F3861" t="b">
        <v>1</v>
      </c>
      <c r="G3861" t="s">
        <v>40</v>
      </c>
      <c r="H3861" t="b">
        <v>1</v>
      </c>
      <c r="I3861" s="2">
        <v>42537.605624999997</v>
      </c>
      <c r="J3861" t="b">
        <v>0</v>
      </c>
      <c r="K3861" t="b">
        <v>0</v>
      </c>
      <c r="L3861" t="s">
        <v>250</v>
      </c>
      <c r="M3861">
        <v>2</v>
      </c>
      <c r="N3861">
        <v>2021</v>
      </c>
      <c r="O3861" t="s">
        <v>34</v>
      </c>
      <c r="P3861" t="s">
        <v>34</v>
      </c>
      <c r="Q3861" t="s">
        <v>5976</v>
      </c>
      <c r="R3861" t="s">
        <v>123</v>
      </c>
      <c r="S3861" s="2">
        <v>44368.817673611113</v>
      </c>
      <c r="U3861" s="2">
        <v>44368.817037037035</v>
      </c>
      <c r="V3861" t="b">
        <v>0</v>
      </c>
      <c r="W3861" t="s">
        <v>98</v>
      </c>
      <c r="X3861" t="s">
        <v>473</v>
      </c>
      <c r="Z3861" t="b">
        <v>0</v>
      </c>
      <c r="AA3861" t="s">
        <v>123</v>
      </c>
      <c r="AB3861" t="s">
        <v>38</v>
      </c>
      <c r="AC3861" t="b">
        <v>0</v>
      </c>
      <c r="AD3861" t="b">
        <v>0</v>
      </c>
      <c r="AE3861" s="3">
        <v>65000</v>
      </c>
      <c r="AF3861" s="3">
        <v>0</v>
      </c>
    </row>
    <row r="3862" spans="1:32" x14ac:dyDescent="0.3">
      <c r="A3862" t="s">
        <v>1188</v>
      </c>
      <c r="B3862" t="b">
        <v>0</v>
      </c>
      <c r="D3862" t="b">
        <v>0</v>
      </c>
      <c r="E3862" s="1">
        <v>44368</v>
      </c>
      <c r="F3862" t="b">
        <v>1</v>
      </c>
      <c r="G3862" t="s">
        <v>51</v>
      </c>
      <c r="H3862" t="b">
        <v>0</v>
      </c>
      <c r="I3862" s="2">
        <v>42844.860092592593</v>
      </c>
      <c r="J3862" t="b">
        <v>0</v>
      </c>
      <c r="K3862" t="b">
        <v>0</v>
      </c>
      <c r="L3862" t="s">
        <v>250</v>
      </c>
      <c r="M3862">
        <v>2</v>
      </c>
      <c r="N3862">
        <v>2021</v>
      </c>
      <c r="O3862" t="s">
        <v>34</v>
      </c>
      <c r="P3862" t="s">
        <v>34</v>
      </c>
      <c r="Q3862" t="s">
        <v>5978</v>
      </c>
      <c r="R3862" t="s">
        <v>51</v>
      </c>
      <c r="S3862" s="2">
        <v>44368.84888888889</v>
      </c>
      <c r="U3862" s="2">
        <v>44368.848865740743</v>
      </c>
      <c r="V3862" t="b">
        <v>0</v>
      </c>
      <c r="W3862" t="s">
        <v>98</v>
      </c>
      <c r="X3862" t="s">
        <v>1189</v>
      </c>
      <c r="Z3862" t="b">
        <v>0</v>
      </c>
      <c r="AA3862" t="s">
        <v>51</v>
      </c>
      <c r="AB3862" t="s">
        <v>38</v>
      </c>
      <c r="AC3862" t="b">
        <v>0</v>
      </c>
      <c r="AD3862" t="b">
        <v>0</v>
      </c>
      <c r="AE3862" s="3">
        <v>202875</v>
      </c>
      <c r="AF3862" s="3">
        <v>0</v>
      </c>
    </row>
    <row r="3863" spans="1:32" x14ac:dyDescent="0.3">
      <c r="A3863" t="s">
        <v>43</v>
      </c>
      <c r="B3863" t="b">
        <v>0</v>
      </c>
      <c r="D3863" t="b">
        <v>0</v>
      </c>
      <c r="E3863" s="1">
        <v>44368</v>
      </c>
      <c r="F3863" t="b">
        <v>1</v>
      </c>
      <c r="G3863" t="s">
        <v>51</v>
      </c>
      <c r="H3863" t="b">
        <v>0</v>
      </c>
      <c r="I3863" s="2">
        <v>42865.858807870369</v>
      </c>
      <c r="J3863" t="b">
        <v>0</v>
      </c>
      <c r="K3863" t="b">
        <v>0</v>
      </c>
      <c r="L3863" t="s">
        <v>250</v>
      </c>
      <c r="M3863">
        <v>2</v>
      </c>
      <c r="N3863">
        <v>2021</v>
      </c>
      <c r="O3863" t="s">
        <v>34</v>
      </c>
      <c r="P3863" t="s">
        <v>34</v>
      </c>
      <c r="Q3863" t="s">
        <v>5970</v>
      </c>
      <c r="R3863" t="s">
        <v>51</v>
      </c>
      <c r="S3863" s="2">
        <v>44368.849456018521</v>
      </c>
      <c r="U3863" s="2">
        <v>44368.849305555559</v>
      </c>
      <c r="V3863" t="b">
        <v>0</v>
      </c>
      <c r="W3863" t="s">
        <v>83</v>
      </c>
      <c r="X3863" t="s">
        <v>1204</v>
      </c>
      <c r="Z3863" t="b">
        <v>0</v>
      </c>
      <c r="AA3863" t="s">
        <v>51</v>
      </c>
      <c r="AB3863" t="s">
        <v>38</v>
      </c>
      <c r="AC3863" t="b">
        <v>0</v>
      </c>
      <c r="AD3863" t="b">
        <v>0</v>
      </c>
      <c r="AE3863" s="3">
        <v>20000</v>
      </c>
      <c r="AF3863" s="3">
        <v>0</v>
      </c>
    </row>
    <row r="3864" spans="1:32" x14ac:dyDescent="0.3">
      <c r="A3864" t="s">
        <v>1207</v>
      </c>
      <c r="B3864" t="b">
        <v>0</v>
      </c>
      <c r="D3864" t="b">
        <v>0</v>
      </c>
      <c r="E3864" s="1">
        <v>44368</v>
      </c>
      <c r="F3864" t="b">
        <v>1</v>
      </c>
      <c r="G3864" t="s">
        <v>51</v>
      </c>
      <c r="H3864" t="b">
        <v>0</v>
      </c>
      <c r="I3864" s="2">
        <v>42870.797106481485</v>
      </c>
      <c r="J3864" t="b">
        <v>0</v>
      </c>
      <c r="K3864" t="b">
        <v>0</v>
      </c>
      <c r="L3864" t="s">
        <v>250</v>
      </c>
      <c r="M3864">
        <v>2</v>
      </c>
      <c r="N3864">
        <v>2021</v>
      </c>
      <c r="O3864" t="s">
        <v>34</v>
      </c>
      <c r="P3864" t="s">
        <v>34</v>
      </c>
      <c r="Q3864" t="s">
        <v>5970</v>
      </c>
      <c r="R3864" t="s">
        <v>51</v>
      </c>
      <c r="S3864" s="2">
        <v>44368.849814814814</v>
      </c>
      <c r="U3864" s="2">
        <v>44368.849814814814</v>
      </c>
      <c r="V3864" t="b">
        <v>0</v>
      </c>
      <c r="W3864" t="s">
        <v>83</v>
      </c>
      <c r="X3864" t="s">
        <v>1208</v>
      </c>
      <c r="Z3864" t="b">
        <v>0</v>
      </c>
      <c r="AA3864" t="s">
        <v>51</v>
      </c>
      <c r="AB3864" t="s">
        <v>38</v>
      </c>
      <c r="AC3864" t="b">
        <v>0</v>
      </c>
      <c r="AD3864" t="b">
        <v>0</v>
      </c>
      <c r="AE3864" s="3">
        <v>65000</v>
      </c>
      <c r="AF3864" s="3">
        <v>0</v>
      </c>
    </row>
    <row r="3865" spans="1:32" x14ac:dyDescent="0.3">
      <c r="A3865" t="s">
        <v>90</v>
      </c>
      <c r="B3865" t="b">
        <v>0</v>
      </c>
      <c r="D3865" t="b">
        <v>0</v>
      </c>
      <c r="E3865" s="1">
        <v>44368</v>
      </c>
      <c r="F3865" t="b">
        <v>1</v>
      </c>
      <c r="G3865" t="s">
        <v>32</v>
      </c>
      <c r="H3865" t="b">
        <v>0</v>
      </c>
      <c r="I3865" s="2">
        <v>43599.556608796294</v>
      </c>
      <c r="J3865" t="b">
        <v>0</v>
      </c>
      <c r="K3865" t="b">
        <v>0</v>
      </c>
      <c r="L3865" t="s">
        <v>250</v>
      </c>
      <c r="M3865">
        <v>2</v>
      </c>
      <c r="N3865">
        <v>2021</v>
      </c>
      <c r="O3865" t="s">
        <v>34</v>
      </c>
      <c r="P3865" t="s">
        <v>34</v>
      </c>
      <c r="Q3865" t="s">
        <v>64</v>
      </c>
      <c r="R3865" t="s">
        <v>51</v>
      </c>
      <c r="S3865" s="2">
        <v>44368.852384259262</v>
      </c>
      <c r="U3865" s="2">
        <v>44368.852384259262</v>
      </c>
      <c r="V3865" t="b">
        <v>0</v>
      </c>
      <c r="W3865" t="s">
        <v>121</v>
      </c>
      <c r="X3865" t="s">
        <v>3356</v>
      </c>
      <c r="Z3865" t="b">
        <v>0</v>
      </c>
      <c r="AA3865" t="s">
        <v>51</v>
      </c>
      <c r="AB3865" t="s">
        <v>38</v>
      </c>
      <c r="AC3865" t="b">
        <v>0</v>
      </c>
      <c r="AD3865" t="b">
        <v>0</v>
      </c>
      <c r="AE3865" s="3">
        <v>66835</v>
      </c>
      <c r="AF3865" s="3">
        <v>0</v>
      </c>
    </row>
    <row r="3866" spans="1:32" x14ac:dyDescent="0.3">
      <c r="A3866" t="s">
        <v>3358</v>
      </c>
      <c r="B3866" t="b">
        <v>0</v>
      </c>
      <c r="D3866" t="b">
        <v>0</v>
      </c>
      <c r="E3866" s="1">
        <v>44368</v>
      </c>
      <c r="F3866" t="b">
        <v>1</v>
      </c>
      <c r="G3866" t="s">
        <v>51</v>
      </c>
      <c r="H3866" t="b">
        <v>0</v>
      </c>
      <c r="I3866" s="2">
        <v>43301.863113425927</v>
      </c>
      <c r="J3866" t="b">
        <v>0</v>
      </c>
      <c r="K3866" t="b">
        <v>0</v>
      </c>
      <c r="L3866" t="s">
        <v>250</v>
      </c>
      <c r="M3866">
        <v>2</v>
      </c>
      <c r="N3866">
        <v>2021</v>
      </c>
      <c r="O3866" t="s">
        <v>34</v>
      </c>
      <c r="P3866" t="s">
        <v>34</v>
      </c>
      <c r="R3866" t="s">
        <v>51</v>
      </c>
      <c r="S3866" s="2">
        <v>44368.850775462961</v>
      </c>
      <c r="U3866" s="2">
        <v>44368.850775462961</v>
      </c>
      <c r="V3866" t="b">
        <v>0</v>
      </c>
      <c r="W3866" t="s">
        <v>37</v>
      </c>
      <c r="X3866" t="s">
        <v>3359</v>
      </c>
      <c r="Z3866" t="b">
        <v>0</v>
      </c>
      <c r="AA3866" t="s">
        <v>51</v>
      </c>
      <c r="AB3866" t="s">
        <v>38</v>
      </c>
      <c r="AC3866" t="b">
        <v>0</v>
      </c>
      <c r="AD3866" t="b">
        <v>0</v>
      </c>
      <c r="AE3866" s="3">
        <v>61289.54</v>
      </c>
      <c r="AF3866" s="3">
        <v>0</v>
      </c>
    </row>
    <row r="3867" spans="1:32" x14ac:dyDescent="0.3">
      <c r="A3867" t="s">
        <v>3360</v>
      </c>
      <c r="B3867" t="b">
        <v>0</v>
      </c>
      <c r="D3867" t="b">
        <v>0</v>
      </c>
      <c r="E3867" s="1">
        <v>44368</v>
      </c>
      <c r="F3867" t="b">
        <v>1</v>
      </c>
      <c r="G3867" t="s">
        <v>51</v>
      </c>
      <c r="H3867" t="b">
        <v>0</v>
      </c>
      <c r="I3867" s="2">
        <v>42969.881874999999</v>
      </c>
      <c r="J3867" t="b">
        <v>0</v>
      </c>
      <c r="K3867" t="b">
        <v>0</v>
      </c>
      <c r="L3867" t="s">
        <v>250</v>
      </c>
      <c r="M3867">
        <v>2</v>
      </c>
      <c r="N3867">
        <v>2021</v>
      </c>
      <c r="O3867" t="s">
        <v>34</v>
      </c>
      <c r="P3867" t="s">
        <v>34</v>
      </c>
      <c r="Q3867" t="s">
        <v>49</v>
      </c>
      <c r="R3867" t="s">
        <v>51</v>
      </c>
      <c r="S3867" s="2">
        <v>44368.850462962961</v>
      </c>
      <c r="U3867" s="2">
        <v>44368.850451388891</v>
      </c>
      <c r="V3867" t="b">
        <v>0</v>
      </c>
      <c r="W3867" t="s">
        <v>98</v>
      </c>
      <c r="X3867" t="s">
        <v>3361</v>
      </c>
      <c r="Z3867" t="b">
        <v>0</v>
      </c>
      <c r="AA3867" t="s">
        <v>51</v>
      </c>
      <c r="AB3867" t="s">
        <v>38</v>
      </c>
      <c r="AC3867" t="b">
        <v>0</v>
      </c>
      <c r="AD3867" t="b">
        <v>0</v>
      </c>
      <c r="AE3867" s="3">
        <v>58159.199999999997</v>
      </c>
      <c r="AF3867" s="3">
        <v>0</v>
      </c>
    </row>
    <row r="3868" spans="1:32" x14ac:dyDescent="0.3">
      <c r="A3868" t="s">
        <v>3409</v>
      </c>
      <c r="B3868" t="b">
        <v>0</v>
      </c>
      <c r="D3868" t="b">
        <v>0</v>
      </c>
      <c r="E3868" s="1">
        <v>44368</v>
      </c>
      <c r="F3868" t="b">
        <v>1</v>
      </c>
      <c r="G3868" t="s">
        <v>40</v>
      </c>
      <c r="H3868" t="b">
        <v>0</v>
      </c>
      <c r="I3868" s="2">
        <v>43787.683020833334</v>
      </c>
      <c r="J3868" t="b">
        <v>0</v>
      </c>
      <c r="K3868" t="b">
        <v>0</v>
      </c>
      <c r="L3868" t="s">
        <v>250</v>
      </c>
      <c r="M3868">
        <v>2</v>
      </c>
      <c r="N3868">
        <v>2021</v>
      </c>
      <c r="O3868" t="s">
        <v>34</v>
      </c>
      <c r="P3868" t="s">
        <v>34</v>
      </c>
      <c r="Q3868" t="s">
        <v>49</v>
      </c>
      <c r="R3868" t="s">
        <v>51</v>
      </c>
      <c r="S3868" s="2">
        <v>44368.856273148151</v>
      </c>
      <c r="U3868" s="2">
        <v>44368.856261574074</v>
      </c>
      <c r="V3868" t="b">
        <v>0</v>
      </c>
      <c r="W3868" t="s">
        <v>37</v>
      </c>
      <c r="X3868" t="s">
        <v>3410</v>
      </c>
      <c r="Z3868" t="b">
        <v>0</v>
      </c>
      <c r="AA3868" t="s">
        <v>51</v>
      </c>
      <c r="AB3868" t="s">
        <v>38</v>
      </c>
      <c r="AC3868" t="b">
        <v>0</v>
      </c>
      <c r="AD3868" t="b">
        <v>0</v>
      </c>
      <c r="AE3868" s="3">
        <v>65437</v>
      </c>
      <c r="AF3868" s="3">
        <v>0</v>
      </c>
    </row>
    <row r="3869" spans="1:32" x14ac:dyDescent="0.3">
      <c r="A3869" t="s">
        <v>1768</v>
      </c>
      <c r="B3869" t="b">
        <v>0</v>
      </c>
      <c r="D3869" t="b">
        <v>0</v>
      </c>
      <c r="E3869" s="1">
        <v>44368</v>
      </c>
      <c r="F3869" t="b">
        <v>1</v>
      </c>
      <c r="G3869" t="s">
        <v>1429</v>
      </c>
      <c r="H3869" t="b">
        <v>0</v>
      </c>
      <c r="I3869" s="2">
        <v>44285.229803240742</v>
      </c>
      <c r="J3869" t="b">
        <v>0</v>
      </c>
      <c r="K3869" t="b">
        <v>0</v>
      </c>
      <c r="L3869" t="s">
        <v>250</v>
      </c>
      <c r="M3869">
        <v>2</v>
      </c>
      <c r="N3869">
        <v>2021</v>
      </c>
      <c r="O3869" t="s">
        <v>34</v>
      </c>
      <c r="P3869" t="s">
        <v>34</v>
      </c>
      <c r="Q3869" t="s">
        <v>49</v>
      </c>
      <c r="R3869" t="s">
        <v>1429</v>
      </c>
      <c r="S3869" s="2">
        <v>44368.565509259257</v>
      </c>
      <c r="U3869" s="2">
        <v>44368.565509259257</v>
      </c>
      <c r="V3869" t="b">
        <v>0</v>
      </c>
      <c r="W3869" t="s">
        <v>83</v>
      </c>
      <c r="X3869" t="s">
        <v>3495</v>
      </c>
      <c r="Z3869" t="b">
        <v>0</v>
      </c>
      <c r="AA3869" t="s">
        <v>1429</v>
      </c>
      <c r="AB3869" t="s">
        <v>38</v>
      </c>
      <c r="AC3869" t="b">
        <v>0</v>
      </c>
      <c r="AD3869" t="b">
        <v>0</v>
      </c>
      <c r="AE3869" s="3">
        <v>49077.75</v>
      </c>
      <c r="AF3869" s="3">
        <v>0</v>
      </c>
    </row>
    <row r="3870" spans="1:32" x14ac:dyDescent="0.3">
      <c r="A3870" t="s">
        <v>2885</v>
      </c>
      <c r="B3870" t="b">
        <v>0</v>
      </c>
      <c r="D3870" t="b">
        <v>0</v>
      </c>
      <c r="E3870" s="1">
        <v>44368</v>
      </c>
      <c r="F3870" t="b">
        <v>1</v>
      </c>
      <c r="G3870" t="s">
        <v>40</v>
      </c>
      <c r="H3870" t="b">
        <v>0</v>
      </c>
      <c r="I3870" s="2">
        <v>43609.571481481478</v>
      </c>
      <c r="J3870" t="b">
        <v>0</v>
      </c>
      <c r="K3870" t="b">
        <v>0</v>
      </c>
      <c r="L3870" t="s">
        <v>250</v>
      </c>
      <c r="M3870">
        <v>2</v>
      </c>
      <c r="N3870">
        <v>2021</v>
      </c>
      <c r="O3870" t="s">
        <v>34</v>
      </c>
      <c r="P3870" t="s">
        <v>34</v>
      </c>
      <c r="Q3870" t="s">
        <v>64</v>
      </c>
      <c r="R3870" t="s">
        <v>40</v>
      </c>
      <c r="S3870" s="2">
        <v>44368.551539351851</v>
      </c>
      <c r="U3870" s="2">
        <v>44368.551539351851</v>
      </c>
      <c r="V3870" t="b">
        <v>0</v>
      </c>
      <c r="W3870" t="s">
        <v>121</v>
      </c>
      <c r="X3870" t="s">
        <v>3574</v>
      </c>
      <c r="Z3870" t="b">
        <v>0</v>
      </c>
      <c r="AA3870" t="s">
        <v>40</v>
      </c>
      <c r="AB3870" t="s">
        <v>38</v>
      </c>
      <c r="AC3870" t="b">
        <v>0</v>
      </c>
      <c r="AD3870" t="b">
        <v>0</v>
      </c>
      <c r="AE3870" s="3">
        <v>39000</v>
      </c>
      <c r="AF3870" s="3">
        <v>0</v>
      </c>
    </row>
    <row r="3871" spans="1:32" x14ac:dyDescent="0.3">
      <c r="A3871" t="s">
        <v>4326</v>
      </c>
      <c r="B3871" t="b">
        <v>0</v>
      </c>
      <c r="D3871" t="b">
        <v>0</v>
      </c>
      <c r="E3871" s="1">
        <v>44368</v>
      </c>
      <c r="F3871" t="b">
        <v>1</v>
      </c>
      <c r="G3871" t="s">
        <v>40</v>
      </c>
      <c r="H3871" t="b">
        <v>1</v>
      </c>
      <c r="I3871" s="2">
        <v>43735.778657407405</v>
      </c>
      <c r="J3871" t="b">
        <v>0</v>
      </c>
      <c r="K3871" t="b">
        <v>0</v>
      </c>
      <c r="L3871" t="s">
        <v>250</v>
      </c>
      <c r="M3871">
        <v>2</v>
      </c>
      <c r="N3871">
        <v>2021</v>
      </c>
      <c r="O3871" t="s">
        <v>34</v>
      </c>
      <c r="P3871" t="s">
        <v>34</v>
      </c>
      <c r="Q3871" t="s">
        <v>49</v>
      </c>
      <c r="R3871" t="s">
        <v>51</v>
      </c>
      <c r="S3871" s="2">
        <v>44368.853738425925</v>
      </c>
      <c r="U3871" s="2">
        <v>44368.853726851848</v>
      </c>
      <c r="V3871" t="b">
        <v>0</v>
      </c>
      <c r="W3871" t="s">
        <v>121</v>
      </c>
      <c r="X3871" t="s">
        <v>4327</v>
      </c>
      <c r="Y3871" t="s">
        <v>1253</v>
      </c>
      <c r="Z3871" t="b">
        <v>0</v>
      </c>
      <c r="AA3871" t="s">
        <v>51</v>
      </c>
      <c r="AB3871" t="s">
        <v>38</v>
      </c>
      <c r="AC3871" t="b">
        <v>0</v>
      </c>
      <c r="AD3871" t="b">
        <v>0</v>
      </c>
      <c r="AE3871" s="3">
        <v>74699</v>
      </c>
      <c r="AF3871" s="3">
        <v>0</v>
      </c>
    </row>
    <row r="3872" spans="1:32" x14ac:dyDescent="0.3">
      <c r="A3872" t="s">
        <v>4448</v>
      </c>
      <c r="B3872" t="b">
        <v>0</v>
      </c>
      <c r="D3872" t="b">
        <v>0</v>
      </c>
      <c r="E3872" s="1">
        <v>44368</v>
      </c>
      <c r="F3872" t="b">
        <v>1</v>
      </c>
      <c r="G3872" t="s">
        <v>40</v>
      </c>
      <c r="H3872" t="b">
        <v>0</v>
      </c>
      <c r="I3872" s="2">
        <v>44111.624305555553</v>
      </c>
      <c r="J3872" t="b">
        <v>0</v>
      </c>
      <c r="K3872" t="b">
        <v>0</v>
      </c>
      <c r="L3872" t="s">
        <v>250</v>
      </c>
      <c r="M3872">
        <v>2</v>
      </c>
      <c r="N3872">
        <v>2021</v>
      </c>
      <c r="O3872" t="s">
        <v>5</v>
      </c>
      <c r="P3872" t="s">
        <v>5</v>
      </c>
      <c r="Q3872" t="s">
        <v>69</v>
      </c>
      <c r="R3872" t="s">
        <v>40</v>
      </c>
      <c r="S3872" s="2">
        <v>44368.548194444447</v>
      </c>
      <c r="U3872" s="2">
        <v>44368.548194444447</v>
      </c>
      <c r="V3872" t="b">
        <v>0</v>
      </c>
      <c r="W3872" t="s">
        <v>1263</v>
      </c>
      <c r="X3872" t="s">
        <v>5261</v>
      </c>
      <c r="Z3872" t="b">
        <v>0</v>
      </c>
      <c r="AA3872" t="s">
        <v>40</v>
      </c>
      <c r="AB3872" t="s">
        <v>42</v>
      </c>
      <c r="AC3872" t="b">
        <v>0</v>
      </c>
      <c r="AD3872" t="b">
        <v>1</v>
      </c>
      <c r="AE3872" s="3">
        <v>13000</v>
      </c>
      <c r="AF3872" s="3">
        <v>13000</v>
      </c>
    </row>
    <row r="3873" spans="1:32" x14ac:dyDescent="0.3">
      <c r="A3873" t="s">
        <v>5766</v>
      </c>
      <c r="B3873" t="b">
        <v>0</v>
      </c>
      <c r="D3873" t="b">
        <v>0</v>
      </c>
      <c r="E3873" s="1">
        <v>44368</v>
      </c>
      <c r="F3873" t="b">
        <v>1</v>
      </c>
      <c r="G3873" t="s">
        <v>1034</v>
      </c>
      <c r="H3873" t="b">
        <v>1</v>
      </c>
      <c r="I3873" s="2">
        <v>44229.754351851851</v>
      </c>
      <c r="J3873" t="b">
        <v>0</v>
      </c>
      <c r="K3873" t="b">
        <v>0</v>
      </c>
      <c r="L3873" t="s">
        <v>250</v>
      </c>
      <c r="M3873">
        <v>2</v>
      </c>
      <c r="N3873">
        <v>2021</v>
      </c>
      <c r="O3873" t="s">
        <v>5</v>
      </c>
      <c r="P3873" t="s">
        <v>5</v>
      </c>
      <c r="Q3873" t="s">
        <v>120</v>
      </c>
      <c r="R3873" t="s">
        <v>2312</v>
      </c>
      <c r="S3873" s="2">
        <v>44372.69190972222</v>
      </c>
      <c r="U3873" s="2">
        <v>44368.400405092594</v>
      </c>
      <c r="V3873" t="b">
        <v>0</v>
      </c>
      <c r="W3873" t="s">
        <v>37</v>
      </c>
      <c r="X3873" t="s">
        <v>5767</v>
      </c>
      <c r="Z3873" t="b">
        <v>0</v>
      </c>
      <c r="AA3873" t="s">
        <v>1301</v>
      </c>
      <c r="AB3873" t="s">
        <v>42</v>
      </c>
      <c r="AC3873" t="b">
        <v>0</v>
      </c>
      <c r="AD3873" t="b">
        <v>1</v>
      </c>
      <c r="AE3873" s="3">
        <v>108238.39999999999</v>
      </c>
      <c r="AF3873" s="3">
        <v>108238.39999999999</v>
      </c>
    </row>
    <row r="3874" spans="1:32" x14ac:dyDescent="0.3">
      <c r="A3874" t="s">
        <v>1354</v>
      </c>
      <c r="B3874" t="b">
        <v>0</v>
      </c>
      <c r="D3874" t="b">
        <v>0</v>
      </c>
      <c r="E3874" s="1">
        <v>44368</v>
      </c>
      <c r="F3874" t="b">
        <v>1</v>
      </c>
      <c r="G3874" t="s">
        <v>159</v>
      </c>
      <c r="H3874" t="b">
        <v>0</v>
      </c>
      <c r="I3874" s="2">
        <v>44363.659548611111</v>
      </c>
      <c r="J3874" t="b">
        <v>0</v>
      </c>
      <c r="K3874" t="b">
        <v>0</v>
      </c>
      <c r="L3874" t="s">
        <v>250</v>
      </c>
      <c r="M3874">
        <v>2</v>
      </c>
      <c r="N3874">
        <v>2021</v>
      </c>
      <c r="O3874" t="s">
        <v>5</v>
      </c>
      <c r="P3874" t="s">
        <v>5</v>
      </c>
      <c r="Q3874" t="s">
        <v>120</v>
      </c>
      <c r="R3874" t="s">
        <v>159</v>
      </c>
      <c r="S3874" s="2">
        <v>44368.914317129631</v>
      </c>
      <c r="U3874" s="2">
        <v>44368.914305555554</v>
      </c>
      <c r="V3874" t="b">
        <v>0</v>
      </c>
      <c r="W3874" t="s">
        <v>45</v>
      </c>
      <c r="X3874" t="s">
        <v>5810</v>
      </c>
      <c r="Z3874" t="b">
        <v>0</v>
      </c>
      <c r="AA3874" t="s">
        <v>159</v>
      </c>
      <c r="AB3874" t="s">
        <v>42</v>
      </c>
      <c r="AC3874" t="b">
        <v>0</v>
      </c>
      <c r="AD3874" t="b">
        <v>1</v>
      </c>
      <c r="AE3874" s="3">
        <v>3450</v>
      </c>
      <c r="AF3874" s="3">
        <v>3450</v>
      </c>
    </row>
    <row r="3875" spans="1:32" x14ac:dyDescent="0.3">
      <c r="A3875" t="s">
        <v>1506</v>
      </c>
      <c r="B3875" t="b">
        <v>0</v>
      </c>
      <c r="D3875" t="b">
        <v>0</v>
      </c>
      <c r="E3875" s="1">
        <v>44368</v>
      </c>
      <c r="F3875" t="b">
        <v>1</v>
      </c>
      <c r="G3875" t="s">
        <v>315</v>
      </c>
      <c r="H3875" t="b">
        <v>0</v>
      </c>
      <c r="I3875" s="2">
        <v>44357.562442129631</v>
      </c>
      <c r="J3875" t="b">
        <v>0</v>
      </c>
      <c r="K3875" t="b">
        <v>0</v>
      </c>
      <c r="L3875" t="s">
        <v>250</v>
      </c>
      <c r="M3875">
        <v>2</v>
      </c>
      <c r="N3875">
        <v>2021</v>
      </c>
      <c r="O3875" t="s">
        <v>5</v>
      </c>
      <c r="P3875" t="s">
        <v>5</v>
      </c>
      <c r="Q3875" t="s">
        <v>64</v>
      </c>
      <c r="R3875" t="s">
        <v>315</v>
      </c>
      <c r="S3875" s="2">
        <v>44368.76222222222</v>
      </c>
      <c r="U3875" s="2">
        <v>44368.76222222222</v>
      </c>
      <c r="V3875" t="b">
        <v>0</v>
      </c>
      <c r="W3875" t="s">
        <v>83</v>
      </c>
      <c r="X3875" t="s">
        <v>5842</v>
      </c>
      <c r="Z3875" t="b">
        <v>0</v>
      </c>
      <c r="AA3875" t="s">
        <v>1256</v>
      </c>
      <c r="AB3875" t="s">
        <v>42</v>
      </c>
      <c r="AC3875" t="b">
        <v>0</v>
      </c>
      <c r="AD3875" t="b">
        <v>1</v>
      </c>
      <c r="AE3875" s="3">
        <v>398</v>
      </c>
      <c r="AF3875" s="3">
        <v>398</v>
      </c>
    </row>
    <row r="3876" spans="1:32" x14ac:dyDescent="0.3">
      <c r="A3876" t="s">
        <v>3615</v>
      </c>
      <c r="B3876" t="b">
        <v>0</v>
      </c>
      <c r="D3876" t="b">
        <v>0</v>
      </c>
      <c r="E3876" s="1">
        <v>44368</v>
      </c>
      <c r="F3876" t="b">
        <v>1</v>
      </c>
      <c r="G3876" t="s">
        <v>1234</v>
      </c>
      <c r="H3876" t="b">
        <v>0</v>
      </c>
      <c r="I3876" s="2">
        <v>44368.550578703704</v>
      </c>
      <c r="J3876" t="b">
        <v>0</v>
      </c>
      <c r="K3876" t="b">
        <v>0</v>
      </c>
      <c r="L3876" t="s">
        <v>250</v>
      </c>
      <c r="M3876">
        <v>2</v>
      </c>
      <c r="N3876">
        <v>2021</v>
      </c>
      <c r="O3876" t="s">
        <v>5</v>
      </c>
      <c r="P3876" t="s">
        <v>5</v>
      </c>
      <c r="Q3876" t="s">
        <v>49</v>
      </c>
      <c r="R3876" t="s">
        <v>1234</v>
      </c>
      <c r="S3876" s="2">
        <v>44368.579594907409</v>
      </c>
      <c r="V3876" t="b">
        <v>0</v>
      </c>
      <c r="W3876" t="s">
        <v>121</v>
      </c>
      <c r="X3876" t="s">
        <v>5854</v>
      </c>
      <c r="Z3876" t="b">
        <v>1</v>
      </c>
      <c r="AA3876" t="s">
        <v>1234</v>
      </c>
      <c r="AB3876" t="s">
        <v>42</v>
      </c>
      <c r="AC3876" t="b">
        <v>0</v>
      </c>
      <c r="AD3876" t="b">
        <v>1</v>
      </c>
      <c r="AE3876" s="3">
        <v>5085.75</v>
      </c>
      <c r="AF3876" s="3">
        <v>5085.75</v>
      </c>
    </row>
    <row r="3877" spans="1:32" x14ac:dyDescent="0.3">
      <c r="A3877" t="s">
        <v>497</v>
      </c>
      <c r="B3877" t="b">
        <v>0</v>
      </c>
      <c r="D3877" t="b">
        <v>0</v>
      </c>
      <c r="E3877" s="1">
        <v>44369</v>
      </c>
      <c r="F3877" t="b">
        <v>1</v>
      </c>
      <c r="G3877" t="s">
        <v>109</v>
      </c>
      <c r="H3877" t="b">
        <v>0</v>
      </c>
      <c r="I3877" s="2">
        <v>42545.10659722222</v>
      </c>
      <c r="J3877" t="b">
        <v>0</v>
      </c>
      <c r="K3877" t="b">
        <v>0</v>
      </c>
      <c r="L3877" t="s">
        <v>250</v>
      </c>
      <c r="M3877">
        <v>2</v>
      </c>
      <c r="N3877">
        <v>2021</v>
      </c>
      <c r="O3877" t="s">
        <v>34</v>
      </c>
      <c r="P3877" t="s">
        <v>34</v>
      </c>
      <c r="Q3877" t="s">
        <v>5976</v>
      </c>
      <c r="R3877" t="s">
        <v>498</v>
      </c>
      <c r="S3877" s="2">
        <v>44369.661296296297</v>
      </c>
      <c r="U3877" s="2">
        <v>44369.66128472222</v>
      </c>
      <c r="V3877" t="b">
        <v>0</v>
      </c>
      <c r="W3877" t="s">
        <v>98</v>
      </c>
      <c r="X3877" t="s">
        <v>499</v>
      </c>
      <c r="Z3877" t="b">
        <v>0</v>
      </c>
      <c r="AA3877" t="s">
        <v>498</v>
      </c>
      <c r="AB3877" t="s">
        <v>38</v>
      </c>
      <c r="AC3877" t="b">
        <v>0</v>
      </c>
      <c r="AD3877" t="b">
        <v>0</v>
      </c>
      <c r="AE3877" s="3">
        <v>51805</v>
      </c>
      <c r="AF3877" s="3">
        <v>0</v>
      </c>
    </row>
    <row r="3878" spans="1:32" x14ac:dyDescent="0.3">
      <c r="A3878" t="s">
        <v>2823</v>
      </c>
      <c r="B3878" t="b">
        <v>0</v>
      </c>
      <c r="D3878" t="b">
        <v>0</v>
      </c>
      <c r="E3878" s="1">
        <v>44369</v>
      </c>
      <c r="F3878" t="b">
        <v>1</v>
      </c>
      <c r="G3878" t="s">
        <v>123</v>
      </c>
      <c r="H3878" t="b">
        <v>1</v>
      </c>
      <c r="I3878" s="2">
        <v>43977.555798611109</v>
      </c>
      <c r="J3878" t="b">
        <v>0</v>
      </c>
      <c r="K3878" t="b">
        <v>0</v>
      </c>
      <c r="L3878" t="s">
        <v>250</v>
      </c>
      <c r="M3878">
        <v>2</v>
      </c>
      <c r="N3878">
        <v>2021</v>
      </c>
      <c r="O3878" t="s">
        <v>34</v>
      </c>
      <c r="P3878" t="s">
        <v>34</v>
      </c>
      <c r="Q3878" t="s">
        <v>120</v>
      </c>
      <c r="R3878" t="s">
        <v>123</v>
      </c>
      <c r="S3878" s="2">
        <v>44369.817152777781</v>
      </c>
      <c r="U3878" s="2">
        <v>44369.817152777781</v>
      </c>
      <c r="V3878" t="b">
        <v>0</v>
      </c>
      <c r="W3878" t="s">
        <v>37</v>
      </c>
      <c r="X3878" t="s">
        <v>4079</v>
      </c>
      <c r="Z3878" t="b">
        <v>0</v>
      </c>
      <c r="AA3878" t="s">
        <v>123</v>
      </c>
      <c r="AB3878" t="s">
        <v>38</v>
      </c>
      <c r="AC3878" t="b">
        <v>0</v>
      </c>
      <c r="AD3878" t="b">
        <v>0</v>
      </c>
      <c r="AE3878" s="3">
        <v>152000</v>
      </c>
      <c r="AF3878" s="3">
        <v>0</v>
      </c>
    </row>
    <row r="3879" spans="1:32" x14ac:dyDescent="0.3">
      <c r="A3879" t="s">
        <v>3336</v>
      </c>
      <c r="B3879" t="b">
        <v>0</v>
      </c>
      <c r="D3879" t="b">
        <v>0</v>
      </c>
      <c r="E3879" s="1">
        <v>44369</v>
      </c>
      <c r="F3879" t="b">
        <v>1</v>
      </c>
      <c r="G3879" t="s">
        <v>51</v>
      </c>
      <c r="H3879" t="b">
        <v>0</v>
      </c>
      <c r="I3879" s="2">
        <v>44172.925219907411</v>
      </c>
      <c r="J3879" t="b">
        <v>0</v>
      </c>
      <c r="K3879" t="b">
        <v>0</v>
      </c>
      <c r="L3879" t="s">
        <v>250</v>
      </c>
      <c r="M3879">
        <v>2</v>
      </c>
      <c r="N3879">
        <v>2021</v>
      </c>
      <c r="O3879" t="s">
        <v>5</v>
      </c>
      <c r="P3879" t="s">
        <v>5</v>
      </c>
      <c r="Q3879" t="s">
        <v>49</v>
      </c>
      <c r="R3879" t="s">
        <v>40</v>
      </c>
      <c r="S3879" s="2">
        <v>44369.65519675926</v>
      </c>
      <c r="U3879" s="2">
        <v>44369.654930555553</v>
      </c>
      <c r="V3879" t="b">
        <v>0</v>
      </c>
      <c r="W3879" t="s">
        <v>121</v>
      </c>
      <c r="X3879" t="s">
        <v>5257</v>
      </c>
      <c r="Z3879" t="b">
        <v>0</v>
      </c>
      <c r="AA3879" t="s">
        <v>51</v>
      </c>
      <c r="AB3879" t="s">
        <v>42</v>
      </c>
      <c r="AC3879" t="b">
        <v>0</v>
      </c>
      <c r="AD3879" t="b">
        <v>1</v>
      </c>
      <c r="AE3879" s="3">
        <v>13000</v>
      </c>
      <c r="AF3879" s="3">
        <v>13000</v>
      </c>
    </row>
    <row r="3880" spans="1:32" x14ac:dyDescent="0.3">
      <c r="A3880" t="s">
        <v>5737</v>
      </c>
      <c r="B3880" t="b">
        <v>0</v>
      </c>
      <c r="D3880" t="b">
        <v>0</v>
      </c>
      <c r="E3880" s="1">
        <v>44369</v>
      </c>
      <c r="F3880" t="b">
        <v>1</v>
      </c>
      <c r="G3880" t="s">
        <v>222</v>
      </c>
      <c r="H3880" t="b">
        <v>1</v>
      </c>
      <c r="I3880" s="2">
        <v>44105.658993055556</v>
      </c>
      <c r="J3880" t="b">
        <v>0</v>
      </c>
      <c r="K3880" t="b">
        <v>0</v>
      </c>
      <c r="L3880" t="s">
        <v>250</v>
      </c>
      <c r="M3880">
        <v>2</v>
      </c>
      <c r="N3880">
        <v>2021</v>
      </c>
      <c r="O3880" t="s">
        <v>34</v>
      </c>
      <c r="P3880" t="s">
        <v>34</v>
      </c>
      <c r="Q3880" t="s">
        <v>120</v>
      </c>
      <c r="R3880" t="s">
        <v>123</v>
      </c>
      <c r="S3880" s="2">
        <v>44369.823055555556</v>
      </c>
      <c r="U3880" s="2">
        <v>44369.82304398148</v>
      </c>
      <c r="V3880" t="b">
        <v>0</v>
      </c>
      <c r="W3880" t="s">
        <v>37</v>
      </c>
      <c r="X3880" t="s">
        <v>5870</v>
      </c>
      <c r="Z3880" t="b">
        <v>0</v>
      </c>
      <c r="AA3880" t="s">
        <v>123</v>
      </c>
      <c r="AB3880" t="s">
        <v>38</v>
      </c>
      <c r="AC3880" t="b">
        <v>0</v>
      </c>
      <c r="AD3880" t="b">
        <v>0</v>
      </c>
      <c r="AE3880" s="3">
        <v>95000</v>
      </c>
      <c r="AF3880" s="3">
        <v>0</v>
      </c>
    </row>
    <row r="3881" spans="1:32" x14ac:dyDescent="0.3">
      <c r="A3881" t="s">
        <v>2232</v>
      </c>
      <c r="B3881" t="b">
        <v>0</v>
      </c>
      <c r="D3881" t="b">
        <v>0</v>
      </c>
      <c r="E3881" s="1">
        <v>44370</v>
      </c>
      <c r="F3881" t="b">
        <v>1</v>
      </c>
      <c r="G3881" t="s">
        <v>159</v>
      </c>
      <c r="H3881" t="b">
        <v>0</v>
      </c>
      <c r="I3881" s="2">
        <v>43776.62699074074</v>
      </c>
      <c r="J3881" t="b">
        <v>0</v>
      </c>
      <c r="K3881" t="b">
        <v>0</v>
      </c>
      <c r="L3881" t="s">
        <v>250</v>
      </c>
      <c r="M3881">
        <v>2</v>
      </c>
      <c r="N3881">
        <v>2021</v>
      </c>
      <c r="O3881" t="s">
        <v>34</v>
      </c>
      <c r="P3881" t="s">
        <v>34</v>
      </c>
      <c r="R3881" t="s">
        <v>179</v>
      </c>
      <c r="S3881" s="2">
        <v>44370.700358796297</v>
      </c>
      <c r="U3881" s="2">
        <v>44370.70034722222</v>
      </c>
      <c r="V3881" t="b">
        <v>0</v>
      </c>
      <c r="W3881" t="s">
        <v>37</v>
      </c>
      <c r="X3881" t="s">
        <v>3023</v>
      </c>
      <c r="Z3881" t="b">
        <v>0</v>
      </c>
      <c r="AA3881" t="s">
        <v>179</v>
      </c>
      <c r="AB3881" t="s">
        <v>38</v>
      </c>
      <c r="AC3881" t="b">
        <v>0</v>
      </c>
      <c r="AD3881" t="b">
        <v>0</v>
      </c>
      <c r="AE3881" s="3">
        <v>140000</v>
      </c>
      <c r="AF3881" s="3">
        <v>0</v>
      </c>
    </row>
    <row r="3882" spans="1:32" x14ac:dyDescent="0.3">
      <c r="A3882" t="s">
        <v>2910</v>
      </c>
      <c r="B3882" t="b">
        <v>0</v>
      </c>
      <c r="D3882" t="b">
        <v>0</v>
      </c>
      <c r="E3882" s="1">
        <v>44371</v>
      </c>
      <c r="F3882" t="b">
        <v>1</v>
      </c>
      <c r="G3882" t="s">
        <v>159</v>
      </c>
      <c r="H3882" t="b">
        <v>1</v>
      </c>
      <c r="I3882" s="2">
        <v>43601.745509259257</v>
      </c>
      <c r="J3882" t="b">
        <v>0</v>
      </c>
      <c r="K3882" t="b">
        <v>0</v>
      </c>
      <c r="L3882" t="s">
        <v>250</v>
      </c>
      <c r="M3882">
        <v>2</v>
      </c>
      <c r="N3882">
        <v>2021</v>
      </c>
      <c r="O3882" t="s">
        <v>34</v>
      </c>
      <c r="P3882" t="s">
        <v>34</v>
      </c>
      <c r="Q3882" t="s">
        <v>153</v>
      </c>
      <c r="R3882" t="s">
        <v>179</v>
      </c>
      <c r="S3882" s="2">
        <v>44372.15525462963</v>
      </c>
      <c r="U3882" s="2">
        <v>44372.155243055553</v>
      </c>
      <c r="V3882" t="b">
        <v>0</v>
      </c>
      <c r="W3882" t="s">
        <v>45</v>
      </c>
      <c r="X3882" t="s">
        <v>2911</v>
      </c>
      <c r="Z3882" t="b">
        <v>0</v>
      </c>
      <c r="AA3882" t="s">
        <v>179</v>
      </c>
      <c r="AB3882" t="s">
        <v>38</v>
      </c>
      <c r="AC3882" t="b">
        <v>0</v>
      </c>
      <c r="AD3882" t="b">
        <v>0</v>
      </c>
      <c r="AE3882" s="3">
        <v>85000</v>
      </c>
      <c r="AF3882" s="3">
        <v>0</v>
      </c>
    </row>
    <row r="3883" spans="1:32" x14ac:dyDescent="0.3">
      <c r="A3883" t="s">
        <v>4013</v>
      </c>
      <c r="B3883" t="b">
        <v>0</v>
      </c>
      <c r="D3883" t="b">
        <v>0</v>
      </c>
      <c r="E3883" s="1">
        <v>44371</v>
      </c>
      <c r="F3883" t="b">
        <v>1</v>
      </c>
      <c r="G3883" t="s">
        <v>1332</v>
      </c>
      <c r="H3883" t="b">
        <v>1</v>
      </c>
      <c r="I3883" s="2">
        <v>44300.967048611114</v>
      </c>
      <c r="J3883" t="b">
        <v>0</v>
      </c>
      <c r="K3883" t="b">
        <v>0</v>
      </c>
      <c r="L3883" t="s">
        <v>250</v>
      </c>
      <c r="M3883">
        <v>2</v>
      </c>
      <c r="N3883">
        <v>2021</v>
      </c>
      <c r="O3883" t="s">
        <v>34</v>
      </c>
      <c r="P3883" t="s">
        <v>34</v>
      </c>
      <c r="Q3883" t="s">
        <v>120</v>
      </c>
      <c r="R3883" t="s">
        <v>1332</v>
      </c>
      <c r="S3883" s="2">
        <v>44371.82984953704</v>
      </c>
      <c r="U3883" s="2">
        <v>44371.82984953704</v>
      </c>
      <c r="V3883" t="b">
        <v>0</v>
      </c>
      <c r="W3883" t="s">
        <v>83</v>
      </c>
      <c r="X3883" t="s">
        <v>4014</v>
      </c>
      <c r="Z3883" t="b">
        <v>0</v>
      </c>
      <c r="AA3883" t="s">
        <v>1332</v>
      </c>
      <c r="AB3883" t="s">
        <v>38</v>
      </c>
      <c r="AC3883" t="b">
        <v>0</v>
      </c>
      <c r="AD3883" t="b">
        <v>0</v>
      </c>
      <c r="AE3883" s="3">
        <v>154850</v>
      </c>
      <c r="AF3883" s="3">
        <v>0</v>
      </c>
    </row>
    <row r="3884" spans="1:32" x14ac:dyDescent="0.3">
      <c r="A3884" t="s">
        <v>339</v>
      </c>
      <c r="B3884" t="b">
        <v>0</v>
      </c>
      <c r="D3884" t="b">
        <v>0</v>
      </c>
      <c r="E3884" s="1">
        <v>44371</v>
      </c>
      <c r="F3884" t="b">
        <v>1</v>
      </c>
      <c r="G3884" t="s">
        <v>246</v>
      </c>
      <c r="H3884" t="b">
        <v>1</v>
      </c>
      <c r="I3884" s="2">
        <v>43711.635092592594</v>
      </c>
      <c r="J3884" t="b">
        <v>0</v>
      </c>
      <c r="K3884" t="b">
        <v>0</v>
      </c>
      <c r="L3884" t="s">
        <v>250</v>
      </c>
      <c r="M3884">
        <v>2</v>
      </c>
      <c r="N3884">
        <v>2021</v>
      </c>
      <c r="O3884" t="s">
        <v>34</v>
      </c>
      <c r="P3884" t="s">
        <v>34</v>
      </c>
      <c r="Q3884" t="s">
        <v>120</v>
      </c>
      <c r="R3884" t="s">
        <v>179</v>
      </c>
      <c r="S3884" s="2">
        <v>44372.162499999999</v>
      </c>
      <c r="U3884" s="2">
        <v>44372.162499999999</v>
      </c>
      <c r="V3884" t="b">
        <v>0</v>
      </c>
      <c r="W3884" t="s">
        <v>98</v>
      </c>
      <c r="X3884" t="s">
        <v>4119</v>
      </c>
      <c r="Z3884" t="b">
        <v>0</v>
      </c>
      <c r="AA3884" t="s">
        <v>179</v>
      </c>
      <c r="AB3884" t="s">
        <v>38</v>
      </c>
      <c r="AC3884" t="b">
        <v>0</v>
      </c>
      <c r="AD3884" t="b">
        <v>0</v>
      </c>
      <c r="AE3884" s="3">
        <v>95895</v>
      </c>
      <c r="AF3884" s="3">
        <v>0</v>
      </c>
    </row>
    <row r="3885" spans="1:32" x14ac:dyDescent="0.3">
      <c r="A3885" t="s">
        <v>4749</v>
      </c>
      <c r="B3885" t="b">
        <v>0</v>
      </c>
      <c r="D3885" t="b">
        <v>0</v>
      </c>
      <c r="E3885" s="1">
        <v>44371</v>
      </c>
      <c r="F3885" t="b">
        <v>1</v>
      </c>
      <c r="G3885" t="s">
        <v>159</v>
      </c>
      <c r="H3885" t="b">
        <v>0</v>
      </c>
      <c r="I3885" s="2">
        <v>44222.811944444446</v>
      </c>
      <c r="J3885" t="b">
        <v>0</v>
      </c>
      <c r="K3885" t="b">
        <v>0</v>
      </c>
      <c r="L3885" t="s">
        <v>250</v>
      </c>
      <c r="M3885">
        <v>2</v>
      </c>
      <c r="N3885">
        <v>2021</v>
      </c>
      <c r="O3885" t="s">
        <v>5</v>
      </c>
      <c r="P3885" t="s">
        <v>5</v>
      </c>
      <c r="Q3885" t="s">
        <v>120</v>
      </c>
      <c r="R3885" t="s">
        <v>159</v>
      </c>
      <c r="S3885" s="2">
        <v>44371.85261574074</v>
      </c>
      <c r="U3885" s="2">
        <v>44371.85260416667</v>
      </c>
      <c r="V3885" t="b">
        <v>0</v>
      </c>
      <c r="W3885" t="s">
        <v>98</v>
      </c>
      <c r="X3885" t="s">
        <v>4750</v>
      </c>
      <c r="Z3885" t="b">
        <v>0</v>
      </c>
      <c r="AA3885" t="s">
        <v>159</v>
      </c>
      <c r="AB3885" t="s">
        <v>42</v>
      </c>
      <c r="AC3885" t="b">
        <v>0</v>
      </c>
      <c r="AD3885" t="b">
        <v>1</v>
      </c>
      <c r="AE3885" s="3">
        <v>8502.5</v>
      </c>
      <c r="AF3885" s="3">
        <v>8502.5</v>
      </c>
    </row>
    <row r="3886" spans="1:32" x14ac:dyDescent="0.3">
      <c r="A3886" t="s">
        <v>770</v>
      </c>
      <c r="B3886" t="b">
        <v>0</v>
      </c>
      <c r="D3886" t="b">
        <v>0</v>
      </c>
      <c r="E3886" s="1">
        <v>44371</v>
      </c>
      <c r="F3886" t="b">
        <v>1</v>
      </c>
      <c r="G3886" t="s">
        <v>159</v>
      </c>
      <c r="H3886" t="b">
        <v>0</v>
      </c>
      <c r="I3886" s="2">
        <v>44364.587627314817</v>
      </c>
      <c r="J3886" t="b">
        <v>0</v>
      </c>
      <c r="K3886" t="b">
        <v>0</v>
      </c>
      <c r="L3886" t="s">
        <v>250</v>
      </c>
      <c r="M3886">
        <v>2</v>
      </c>
      <c r="N3886">
        <v>2021</v>
      </c>
      <c r="O3886" t="s">
        <v>5</v>
      </c>
      <c r="P3886" t="s">
        <v>5</v>
      </c>
      <c r="Q3886" t="s">
        <v>120</v>
      </c>
      <c r="R3886" t="s">
        <v>159</v>
      </c>
      <c r="S3886" s="2">
        <v>44371.8437962963</v>
      </c>
      <c r="U3886" s="2">
        <v>44371.843784722223</v>
      </c>
      <c r="V3886" t="b">
        <v>0</v>
      </c>
      <c r="W3886" t="s">
        <v>83</v>
      </c>
      <c r="X3886" t="s">
        <v>5799</v>
      </c>
      <c r="Z3886" t="b">
        <v>0</v>
      </c>
      <c r="AA3886" t="s">
        <v>159</v>
      </c>
      <c r="AB3886" t="s">
        <v>42</v>
      </c>
      <c r="AC3886" t="b">
        <v>0</v>
      </c>
      <c r="AD3886" t="b">
        <v>1</v>
      </c>
      <c r="AE3886" s="3">
        <v>4000</v>
      </c>
      <c r="AF3886" s="3">
        <v>4000</v>
      </c>
    </row>
    <row r="3887" spans="1:32" x14ac:dyDescent="0.3">
      <c r="A3887" t="s">
        <v>2173</v>
      </c>
      <c r="B3887" t="b">
        <v>0</v>
      </c>
      <c r="D3887" t="b">
        <v>0</v>
      </c>
      <c r="E3887" s="1">
        <v>44371</v>
      </c>
      <c r="F3887" t="b">
        <v>1</v>
      </c>
      <c r="G3887" t="s">
        <v>159</v>
      </c>
      <c r="H3887" t="b">
        <v>1</v>
      </c>
      <c r="I3887" s="2">
        <v>43629.619942129626</v>
      </c>
      <c r="J3887" t="b">
        <v>0</v>
      </c>
      <c r="K3887" t="b">
        <v>0</v>
      </c>
      <c r="L3887" t="s">
        <v>250</v>
      </c>
      <c r="M3887">
        <v>2</v>
      </c>
      <c r="N3887">
        <v>2021</v>
      </c>
      <c r="O3887" t="s">
        <v>34</v>
      </c>
      <c r="P3887" t="s">
        <v>34</v>
      </c>
      <c r="Q3887" t="s">
        <v>110</v>
      </c>
      <c r="R3887" t="s">
        <v>179</v>
      </c>
      <c r="S3887" s="2">
        <v>44372.153761574074</v>
      </c>
      <c r="U3887" s="2">
        <v>44372.153749999998</v>
      </c>
      <c r="V3887" t="b">
        <v>0</v>
      </c>
      <c r="W3887" t="s">
        <v>37</v>
      </c>
      <c r="X3887" t="s">
        <v>5876</v>
      </c>
      <c r="Z3887" t="b">
        <v>0</v>
      </c>
      <c r="AA3887" t="s">
        <v>179</v>
      </c>
      <c r="AB3887" t="s">
        <v>38</v>
      </c>
      <c r="AC3887" t="b">
        <v>0</v>
      </c>
      <c r="AD3887" t="b">
        <v>0</v>
      </c>
      <c r="AE3887" s="3">
        <v>91445</v>
      </c>
      <c r="AF3887" s="3">
        <v>0</v>
      </c>
    </row>
    <row r="3888" spans="1:32" x14ac:dyDescent="0.3">
      <c r="A3888" t="s">
        <v>963</v>
      </c>
      <c r="B3888" t="b">
        <v>0</v>
      </c>
      <c r="D3888" t="b">
        <v>0</v>
      </c>
      <c r="E3888" s="1">
        <v>44372</v>
      </c>
      <c r="F3888" t="b">
        <v>1</v>
      </c>
      <c r="G3888" t="s">
        <v>964</v>
      </c>
      <c r="H3888" t="b">
        <v>1</v>
      </c>
      <c r="I3888" s="2">
        <v>42760.684745370374</v>
      </c>
      <c r="J3888" t="b">
        <v>0</v>
      </c>
      <c r="K3888" t="b">
        <v>0</v>
      </c>
      <c r="L3888" t="s">
        <v>250</v>
      </c>
      <c r="M3888">
        <v>2</v>
      </c>
      <c r="N3888">
        <v>2021</v>
      </c>
      <c r="O3888" t="s">
        <v>34</v>
      </c>
      <c r="P3888" t="s">
        <v>34</v>
      </c>
      <c r="Q3888" t="s">
        <v>5980</v>
      </c>
      <c r="R3888" t="s">
        <v>179</v>
      </c>
      <c r="S3888" s="2">
        <v>44372.177129629628</v>
      </c>
      <c r="U3888" s="2">
        <v>44372.177118055559</v>
      </c>
      <c r="V3888" t="b">
        <v>0</v>
      </c>
      <c r="W3888" t="s">
        <v>98</v>
      </c>
      <c r="X3888" t="s">
        <v>965</v>
      </c>
      <c r="Z3888" t="b">
        <v>0</v>
      </c>
      <c r="AA3888" t="s">
        <v>179</v>
      </c>
      <c r="AB3888" t="s">
        <v>38</v>
      </c>
      <c r="AC3888" t="b">
        <v>0</v>
      </c>
      <c r="AD3888" t="b">
        <v>0</v>
      </c>
      <c r="AE3888" s="3">
        <v>54805</v>
      </c>
      <c r="AF3888" s="3">
        <v>0</v>
      </c>
    </row>
    <row r="3889" spans="1:32" x14ac:dyDescent="0.3">
      <c r="A3889" t="s">
        <v>2553</v>
      </c>
      <c r="B3889" t="b">
        <v>0</v>
      </c>
      <c r="D3889" t="b">
        <v>0</v>
      </c>
      <c r="E3889" s="1">
        <v>44372</v>
      </c>
      <c r="F3889" t="b">
        <v>1</v>
      </c>
      <c r="G3889" t="s">
        <v>159</v>
      </c>
      <c r="H3889" t="b">
        <v>1</v>
      </c>
      <c r="I3889" s="2">
        <v>43663.858171296299</v>
      </c>
      <c r="J3889" t="b">
        <v>0</v>
      </c>
      <c r="K3889" t="b">
        <v>0</v>
      </c>
      <c r="L3889" t="s">
        <v>250</v>
      </c>
      <c r="M3889">
        <v>2</v>
      </c>
      <c r="N3889">
        <v>2021</v>
      </c>
      <c r="O3889" t="s">
        <v>34</v>
      </c>
      <c r="P3889" t="s">
        <v>34</v>
      </c>
      <c r="Q3889" t="s">
        <v>120</v>
      </c>
      <c r="R3889" t="s">
        <v>179</v>
      </c>
      <c r="S3889" s="2">
        <v>44372.554837962962</v>
      </c>
      <c r="U3889" s="2">
        <v>44372.554837962962</v>
      </c>
      <c r="V3889" t="b">
        <v>0</v>
      </c>
      <c r="W3889" t="s">
        <v>98</v>
      </c>
      <c r="X3889" t="s">
        <v>2932</v>
      </c>
      <c r="Z3889" t="b">
        <v>0</v>
      </c>
      <c r="AA3889" t="s">
        <v>179</v>
      </c>
      <c r="AB3889" t="s">
        <v>38</v>
      </c>
      <c r="AC3889" t="b">
        <v>0</v>
      </c>
      <c r="AD3889" t="b">
        <v>0</v>
      </c>
      <c r="AE3889" s="3">
        <v>85000</v>
      </c>
      <c r="AF3889" s="3">
        <v>0</v>
      </c>
    </row>
    <row r="3890" spans="1:32" x14ac:dyDescent="0.3">
      <c r="A3890" t="s">
        <v>354</v>
      </c>
      <c r="B3890" t="b">
        <v>0</v>
      </c>
      <c r="D3890" t="b">
        <v>0</v>
      </c>
      <c r="E3890" s="1">
        <v>44372</v>
      </c>
      <c r="F3890" t="b">
        <v>1</v>
      </c>
      <c r="G3890" t="s">
        <v>40</v>
      </c>
      <c r="H3890" t="b">
        <v>0</v>
      </c>
      <c r="I3890" s="2">
        <v>44326.651087962964</v>
      </c>
      <c r="J3890" t="b">
        <v>0</v>
      </c>
      <c r="K3890" t="b">
        <v>0</v>
      </c>
      <c r="L3890" t="s">
        <v>250</v>
      </c>
      <c r="M3890">
        <v>2</v>
      </c>
      <c r="N3890">
        <v>2021</v>
      </c>
      <c r="O3890" t="s">
        <v>34</v>
      </c>
      <c r="P3890" t="s">
        <v>34</v>
      </c>
      <c r="Q3890" t="s">
        <v>69</v>
      </c>
      <c r="R3890" t="s">
        <v>40</v>
      </c>
      <c r="S3890" s="2">
        <v>44372.616909722223</v>
      </c>
      <c r="U3890" s="2">
        <v>44372.616909722223</v>
      </c>
      <c r="V3890" t="b">
        <v>0</v>
      </c>
      <c r="W3890" t="s">
        <v>1263</v>
      </c>
      <c r="X3890" t="s">
        <v>3872</v>
      </c>
      <c r="Z3890" t="b">
        <v>0</v>
      </c>
      <c r="AA3890" t="s">
        <v>40</v>
      </c>
      <c r="AB3890" t="s">
        <v>38</v>
      </c>
      <c r="AC3890" t="b">
        <v>0</v>
      </c>
      <c r="AD3890" t="b">
        <v>0</v>
      </c>
      <c r="AE3890" s="3">
        <v>199</v>
      </c>
      <c r="AF3890" s="3">
        <v>0</v>
      </c>
    </row>
    <row r="3891" spans="1:32" x14ac:dyDescent="0.3">
      <c r="A3891" t="s">
        <v>4053</v>
      </c>
      <c r="B3891" t="b">
        <v>0</v>
      </c>
      <c r="D3891" t="b">
        <v>0</v>
      </c>
      <c r="E3891" s="1">
        <v>44372</v>
      </c>
      <c r="F3891" t="b">
        <v>1</v>
      </c>
      <c r="G3891" t="s">
        <v>1332</v>
      </c>
      <c r="H3891" t="b">
        <v>1</v>
      </c>
      <c r="I3891" s="2">
        <v>43860.945254629631</v>
      </c>
      <c r="J3891" t="b">
        <v>0</v>
      </c>
      <c r="K3891" t="b">
        <v>0</v>
      </c>
      <c r="L3891" t="s">
        <v>250</v>
      </c>
      <c r="M3891">
        <v>2</v>
      </c>
      <c r="N3891">
        <v>2021</v>
      </c>
      <c r="O3891" t="s">
        <v>34</v>
      </c>
      <c r="P3891" t="s">
        <v>34</v>
      </c>
      <c r="Q3891" t="s">
        <v>120</v>
      </c>
      <c r="R3891" t="s">
        <v>87</v>
      </c>
      <c r="S3891" s="2">
        <v>44296.959062499998</v>
      </c>
      <c r="U3891" s="2">
        <v>44258.904733796298</v>
      </c>
      <c r="V3891" t="b">
        <v>0</v>
      </c>
      <c r="W3891" t="s">
        <v>1252</v>
      </c>
      <c r="X3891" t="s">
        <v>4054</v>
      </c>
      <c r="Z3891" t="b">
        <v>0</v>
      </c>
      <c r="AA3891" t="s">
        <v>1332</v>
      </c>
      <c r="AB3891" t="s">
        <v>38</v>
      </c>
      <c r="AC3891" t="b">
        <v>0</v>
      </c>
      <c r="AD3891" t="b">
        <v>0</v>
      </c>
      <c r="AE3891" s="3">
        <v>140000</v>
      </c>
      <c r="AF3891" s="3">
        <v>0</v>
      </c>
    </row>
    <row r="3892" spans="1:32" x14ac:dyDescent="0.3">
      <c r="A3892" t="s">
        <v>981</v>
      </c>
      <c r="B3892" t="b">
        <v>0</v>
      </c>
      <c r="D3892" t="b">
        <v>0</v>
      </c>
      <c r="E3892" s="1">
        <v>44372</v>
      </c>
      <c r="F3892" t="b">
        <v>1</v>
      </c>
      <c r="G3892" t="s">
        <v>1332</v>
      </c>
      <c r="H3892" t="b">
        <v>1</v>
      </c>
      <c r="I3892" s="2">
        <v>44280.862314814818</v>
      </c>
      <c r="J3892" t="b">
        <v>0</v>
      </c>
      <c r="K3892" t="b">
        <v>0</v>
      </c>
      <c r="L3892" t="s">
        <v>250</v>
      </c>
      <c r="M3892">
        <v>2</v>
      </c>
      <c r="N3892">
        <v>2021</v>
      </c>
      <c r="O3892" t="s">
        <v>5</v>
      </c>
      <c r="P3892" t="s">
        <v>5</v>
      </c>
      <c r="Q3892" t="s">
        <v>120</v>
      </c>
      <c r="R3892" t="s">
        <v>1332</v>
      </c>
      <c r="S3892" s="2">
        <v>44372.951388888891</v>
      </c>
      <c r="U3892" s="2">
        <v>44372.951377314814</v>
      </c>
      <c r="V3892" t="b">
        <v>0</v>
      </c>
      <c r="W3892" t="s">
        <v>37</v>
      </c>
      <c r="X3892" t="s">
        <v>5764</v>
      </c>
      <c r="Z3892" t="b">
        <v>0</v>
      </c>
      <c r="AA3892" t="s">
        <v>2115</v>
      </c>
      <c r="AB3892" t="s">
        <v>42</v>
      </c>
      <c r="AC3892" t="b">
        <v>0</v>
      </c>
      <c r="AD3892" t="b">
        <v>1</v>
      </c>
      <c r="AE3892" s="3">
        <v>174149.2</v>
      </c>
      <c r="AF3892" s="3">
        <v>174149.2</v>
      </c>
    </row>
    <row r="3893" spans="1:32" x14ac:dyDescent="0.3">
      <c r="A3893" t="s">
        <v>5771</v>
      </c>
      <c r="B3893" t="b">
        <v>0</v>
      </c>
      <c r="D3893" t="b">
        <v>0</v>
      </c>
      <c r="E3893" s="1">
        <v>44372</v>
      </c>
      <c r="F3893" t="b">
        <v>1</v>
      </c>
      <c r="G3893" t="s">
        <v>1034</v>
      </c>
      <c r="H3893" t="b">
        <v>1</v>
      </c>
      <c r="I3893" s="2">
        <v>44237.844918981478</v>
      </c>
      <c r="J3893" t="b">
        <v>0</v>
      </c>
      <c r="K3893" t="b">
        <v>0</v>
      </c>
      <c r="L3893" t="s">
        <v>250</v>
      </c>
      <c r="M3893">
        <v>2</v>
      </c>
      <c r="N3893">
        <v>2021</v>
      </c>
      <c r="O3893" t="s">
        <v>5</v>
      </c>
      <c r="P3893" t="s">
        <v>5</v>
      </c>
      <c r="Q3893" t="s">
        <v>120</v>
      </c>
      <c r="R3893" t="s">
        <v>1034</v>
      </c>
      <c r="S3893" s="2">
        <v>44372.493263888886</v>
      </c>
      <c r="U3893" s="2">
        <v>44372.493252314816</v>
      </c>
      <c r="V3893" t="b">
        <v>0</v>
      </c>
      <c r="W3893" t="s">
        <v>121</v>
      </c>
      <c r="X3893" t="s">
        <v>5772</v>
      </c>
      <c r="Z3893" t="b">
        <v>0</v>
      </c>
      <c r="AA3893" t="s">
        <v>1301</v>
      </c>
      <c r="AB3893" t="s">
        <v>42</v>
      </c>
      <c r="AC3893" t="b">
        <v>0</v>
      </c>
      <c r="AD3893" t="b">
        <v>1</v>
      </c>
      <c r="AE3893" s="3">
        <v>113682.54</v>
      </c>
      <c r="AF3893" s="3">
        <v>113682.54</v>
      </c>
    </row>
    <row r="3894" spans="1:32" x14ac:dyDescent="0.3">
      <c r="A3894" t="s">
        <v>256</v>
      </c>
      <c r="B3894" t="b">
        <v>0</v>
      </c>
      <c r="D3894" t="b">
        <v>0</v>
      </c>
      <c r="E3894" s="1">
        <v>44372</v>
      </c>
      <c r="F3894" t="b">
        <v>1</v>
      </c>
      <c r="G3894" t="s">
        <v>159</v>
      </c>
      <c r="H3894" t="b">
        <v>0</v>
      </c>
      <c r="I3894" s="2">
        <v>44368.797835648147</v>
      </c>
      <c r="J3894" t="b">
        <v>0</v>
      </c>
      <c r="K3894" t="b">
        <v>0</v>
      </c>
      <c r="L3894" t="s">
        <v>250</v>
      </c>
      <c r="M3894">
        <v>2</v>
      </c>
      <c r="N3894">
        <v>2021</v>
      </c>
      <c r="O3894" t="s">
        <v>5</v>
      </c>
      <c r="P3894" t="s">
        <v>5</v>
      </c>
      <c r="Q3894" t="s">
        <v>120</v>
      </c>
      <c r="R3894" t="s">
        <v>159</v>
      </c>
      <c r="S3894" s="2">
        <v>44372.774687500001</v>
      </c>
      <c r="U3894" s="2">
        <v>44372.774675925924</v>
      </c>
      <c r="V3894" t="b">
        <v>0</v>
      </c>
      <c r="W3894" t="s">
        <v>111</v>
      </c>
      <c r="X3894" t="s">
        <v>5802</v>
      </c>
      <c r="Z3894" t="b">
        <v>0</v>
      </c>
      <c r="AA3894" t="s">
        <v>159</v>
      </c>
      <c r="AB3894" t="s">
        <v>42</v>
      </c>
      <c r="AC3894" t="b">
        <v>0</v>
      </c>
      <c r="AD3894" t="b">
        <v>1</v>
      </c>
      <c r="AE3894" s="3">
        <v>725</v>
      </c>
      <c r="AF3894" s="3">
        <v>725</v>
      </c>
    </row>
    <row r="3895" spans="1:32" x14ac:dyDescent="0.3">
      <c r="A3895" t="s">
        <v>5859</v>
      </c>
      <c r="B3895" t="b">
        <v>0</v>
      </c>
      <c r="D3895" t="b">
        <v>0</v>
      </c>
      <c r="E3895" s="1">
        <v>44372</v>
      </c>
      <c r="F3895" t="b">
        <v>1</v>
      </c>
      <c r="G3895" t="s">
        <v>1301</v>
      </c>
      <c r="H3895" t="b">
        <v>1</v>
      </c>
      <c r="I3895" s="2">
        <v>44358.497615740744</v>
      </c>
      <c r="J3895" t="b">
        <v>0</v>
      </c>
      <c r="K3895" t="b">
        <v>0</v>
      </c>
      <c r="L3895" t="s">
        <v>250</v>
      </c>
      <c r="M3895">
        <v>2</v>
      </c>
      <c r="N3895">
        <v>2021</v>
      </c>
      <c r="O3895" t="s">
        <v>5</v>
      </c>
      <c r="P3895" t="s">
        <v>5</v>
      </c>
      <c r="Q3895" t="s">
        <v>120</v>
      </c>
      <c r="R3895" t="s">
        <v>2312</v>
      </c>
      <c r="S3895" s="2">
        <v>44372.69190972222</v>
      </c>
      <c r="U3895" s="2">
        <v>44372.492581018516</v>
      </c>
      <c r="V3895" t="b">
        <v>0</v>
      </c>
      <c r="W3895" t="s">
        <v>121</v>
      </c>
      <c r="X3895" t="s">
        <v>5860</v>
      </c>
      <c r="Z3895" t="b">
        <v>0</v>
      </c>
      <c r="AA3895" t="s">
        <v>1301</v>
      </c>
      <c r="AB3895" t="s">
        <v>42</v>
      </c>
      <c r="AC3895" t="b">
        <v>0</v>
      </c>
      <c r="AD3895" t="b">
        <v>1</v>
      </c>
      <c r="AE3895" s="3">
        <v>113682.54</v>
      </c>
      <c r="AF3895" s="3">
        <v>113682.54</v>
      </c>
    </row>
    <row r="3896" spans="1:32" x14ac:dyDescent="0.3">
      <c r="A3896" t="s">
        <v>5861</v>
      </c>
      <c r="B3896" t="b">
        <v>0</v>
      </c>
      <c r="D3896" t="b">
        <v>0</v>
      </c>
      <c r="E3896" s="1">
        <v>44372</v>
      </c>
      <c r="F3896" t="b">
        <v>1</v>
      </c>
      <c r="G3896" t="s">
        <v>1034</v>
      </c>
      <c r="H3896" t="b">
        <v>1</v>
      </c>
      <c r="I3896" s="2">
        <v>44357.494814814818</v>
      </c>
      <c r="J3896" t="b">
        <v>0</v>
      </c>
      <c r="K3896" t="b">
        <v>0</v>
      </c>
      <c r="L3896" t="s">
        <v>250</v>
      </c>
      <c r="M3896">
        <v>2</v>
      </c>
      <c r="N3896">
        <v>2021</v>
      </c>
      <c r="O3896" t="s">
        <v>5</v>
      </c>
      <c r="P3896" t="s">
        <v>5</v>
      </c>
      <c r="Q3896" t="s">
        <v>120</v>
      </c>
      <c r="R3896" t="s">
        <v>2312</v>
      </c>
      <c r="S3896" s="2">
        <v>44372.69190972222</v>
      </c>
      <c r="U3896" s="2">
        <v>44372.59306712963</v>
      </c>
      <c r="V3896" t="b">
        <v>0</v>
      </c>
      <c r="W3896" t="s">
        <v>121</v>
      </c>
      <c r="X3896" t="s">
        <v>5862</v>
      </c>
      <c r="Z3896" t="b">
        <v>0</v>
      </c>
      <c r="AA3896" t="s">
        <v>1301</v>
      </c>
      <c r="AB3896" t="s">
        <v>42</v>
      </c>
      <c r="AC3896" t="b">
        <v>0</v>
      </c>
      <c r="AD3896" t="b">
        <v>1</v>
      </c>
      <c r="AE3896" s="3">
        <v>107824</v>
      </c>
      <c r="AF3896" s="3">
        <v>107824</v>
      </c>
    </row>
    <row r="3897" spans="1:32" x14ac:dyDescent="0.3">
      <c r="A3897" t="s">
        <v>5933</v>
      </c>
      <c r="B3897" t="b">
        <v>0</v>
      </c>
      <c r="C3897" t="s">
        <v>45</v>
      </c>
      <c r="D3897" t="b">
        <v>0</v>
      </c>
      <c r="E3897" s="1">
        <v>44372</v>
      </c>
      <c r="F3897" t="b">
        <v>1</v>
      </c>
      <c r="G3897" t="s">
        <v>1034</v>
      </c>
      <c r="H3897" t="b">
        <v>1</v>
      </c>
      <c r="I3897" s="2">
        <v>44222.750937500001</v>
      </c>
      <c r="J3897" t="b">
        <v>0</v>
      </c>
      <c r="K3897" t="b">
        <v>0</v>
      </c>
      <c r="L3897" t="s">
        <v>250</v>
      </c>
      <c r="M3897">
        <v>2</v>
      </c>
      <c r="N3897">
        <v>2021</v>
      </c>
      <c r="O3897" t="s">
        <v>5</v>
      </c>
      <c r="P3897" t="s">
        <v>5</v>
      </c>
      <c r="Q3897" t="s">
        <v>120</v>
      </c>
      <c r="R3897" t="s">
        <v>2312</v>
      </c>
      <c r="S3897" s="2">
        <v>44372.69190972222</v>
      </c>
      <c r="U3897" s="2">
        <v>44372.491701388892</v>
      </c>
      <c r="V3897" t="b">
        <v>0</v>
      </c>
      <c r="W3897" t="s">
        <v>121</v>
      </c>
      <c r="X3897" t="s">
        <v>5934</v>
      </c>
      <c r="Z3897" t="b">
        <v>0</v>
      </c>
      <c r="AA3897" t="s">
        <v>1301</v>
      </c>
      <c r="AB3897" t="s">
        <v>42</v>
      </c>
      <c r="AC3897" t="b">
        <v>0</v>
      </c>
      <c r="AD3897" t="b">
        <v>1</v>
      </c>
      <c r="AE3897" s="3">
        <v>113682.54</v>
      </c>
      <c r="AF3897" s="3">
        <v>113682.54</v>
      </c>
    </row>
    <row r="3898" spans="1:32" x14ac:dyDescent="0.3">
      <c r="A3898" t="s">
        <v>461</v>
      </c>
      <c r="B3898" t="b">
        <v>0</v>
      </c>
      <c r="D3898" t="b">
        <v>0</v>
      </c>
      <c r="E3898" s="1">
        <v>44375</v>
      </c>
      <c r="F3898" t="b">
        <v>1</v>
      </c>
      <c r="G3898" t="s">
        <v>51</v>
      </c>
      <c r="H3898" t="b">
        <v>0</v>
      </c>
      <c r="I3898" s="2">
        <v>44222.557743055557</v>
      </c>
      <c r="J3898" t="b">
        <v>0</v>
      </c>
      <c r="K3898" t="b">
        <v>0</v>
      </c>
      <c r="L3898" t="s">
        <v>250</v>
      </c>
      <c r="M3898">
        <v>2</v>
      </c>
      <c r="N3898">
        <v>2021</v>
      </c>
      <c r="O3898" t="s">
        <v>34</v>
      </c>
      <c r="P3898" t="s">
        <v>34</v>
      </c>
      <c r="Q3898" t="s">
        <v>49</v>
      </c>
      <c r="R3898" t="s">
        <v>51</v>
      </c>
      <c r="S3898" s="2">
        <v>44375.531736111108</v>
      </c>
      <c r="U3898" s="2">
        <v>44375.531724537039</v>
      </c>
      <c r="V3898" t="b">
        <v>0</v>
      </c>
      <c r="W3898" t="s">
        <v>121</v>
      </c>
      <c r="X3898" t="s">
        <v>3494</v>
      </c>
      <c r="Z3898" t="b">
        <v>0</v>
      </c>
      <c r="AA3898" t="s">
        <v>51</v>
      </c>
      <c r="AB3898" t="s">
        <v>38</v>
      </c>
      <c r="AC3898" t="b">
        <v>0</v>
      </c>
      <c r="AD3898" t="b">
        <v>0</v>
      </c>
      <c r="AE3898" s="3">
        <v>22500</v>
      </c>
      <c r="AF3898" s="3">
        <v>0</v>
      </c>
    </row>
    <row r="3899" spans="1:32" x14ac:dyDescent="0.3">
      <c r="A3899" t="s">
        <v>3572</v>
      </c>
      <c r="B3899" t="b">
        <v>0</v>
      </c>
      <c r="D3899" t="b">
        <v>0</v>
      </c>
      <c r="E3899" s="1">
        <v>44375</v>
      </c>
      <c r="F3899" t="b">
        <v>1</v>
      </c>
      <c r="G3899" t="s">
        <v>51</v>
      </c>
      <c r="H3899" t="b">
        <v>0</v>
      </c>
      <c r="I3899" s="2">
        <v>44096.788761574076</v>
      </c>
      <c r="J3899" t="b">
        <v>0</v>
      </c>
      <c r="K3899" t="b">
        <v>0</v>
      </c>
      <c r="L3899" t="s">
        <v>250</v>
      </c>
      <c r="M3899">
        <v>2</v>
      </c>
      <c r="N3899">
        <v>2021</v>
      </c>
      <c r="O3899" t="s">
        <v>34</v>
      </c>
      <c r="P3899" t="s">
        <v>34</v>
      </c>
      <c r="Q3899" t="s">
        <v>49</v>
      </c>
      <c r="R3899" t="s">
        <v>51</v>
      </c>
      <c r="S3899" s="2">
        <v>44375.533125000002</v>
      </c>
      <c r="U3899" s="2">
        <v>44375.533101851855</v>
      </c>
      <c r="V3899" t="b">
        <v>0</v>
      </c>
      <c r="W3899" t="s">
        <v>121</v>
      </c>
      <c r="X3899" t="s">
        <v>3573</v>
      </c>
      <c r="Z3899" t="b">
        <v>0</v>
      </c>
      <c r="AA3899" t="s">
        <v>51</v>
      </c>
      <c r="AB3899" t="s">
        <v>38</v>
      </c>
      <c r="AC3899" t="b">
        <v>0</v>
      </c>
      <c r="AD3899" t="b">
        <v>0</v>
      </c>
      <c r="AE3899" s="3">
        <v>3937.5</v>
      </c>
      <c r="AF3899" s="3">
        <v>0</v>
      </c>
    </row>
    <row r="3900" spans="1:32" x14ac:dyDescent="0.3">
      <c r="A3900" t="s">
        <v>4481</v>
      </c>
      <c r="B3900" t="b">
        <v>0</v>
      </c>
      <c r="D3900" t="b">
        <v>0</v>
      </c>
      <c r="E3900" s="1">
        <v>44375</v>
      </c>
      <c r="F3900" t="b">
        <v>1</v>
      </c>
      <c r="G3900" t="s">
        <v>1234</v>
      </c>
      <c r="H3900" t="b">
        <v>0</v>
      </c>
      <c r="I3900" s="2">
        <v>44370.643750000003</v>
      </c>
      <c r="J3900" t="b">
        <v>0</v>
      </c>
      <c r="K3900" t="b">
        <v>0</v>
      </c>
      <c r="L3900" t="s">
        <v>250</v>
      </c>
      <c r="M3900">
        <v>2</v>
      </c>
      <c r="N3900">
        <v>2021</v>
      </c>
      <c r="O3900" t="s">
        <v>34</v>
      </c>
      <c r="P3900" t="s">
        <v>34</v>
      </c>
      <c r="Q3900" t="s">
        <v>49</v>
      </c>
      <c r="R3900" t="s">
        <v>1234</v>
      </c>
      <c r="S3900" s="2">
        <v>44375.594398148147</v>
      </c>
      <c r="U3900" s="2">
        <v>44375.594293981485</v>
      </c>
      <c r="V3900" t="b">
        <v>0</v>
      </c>
      <c r="W3900" t="s">
        <v>141</v>
      </c>
      <c r="X3900" t="s">
        <v>4482</v>
      </c>
      <c r="Z3900" t="b">
        <v>0</v>
      </c>
      <c r="AA3900" t="s">
        <v>1234</v>
      </c>
      <c r="AB3900" t="s">
        <v>38</v>
      </c>
      <c r="AC3900" t="b">
        <v>0</v>
      </c>
      <c r="AD3900" t="b">
        <v>0</v>
      </c>
      <c r="AE3900" s="3">
        <v>10000</v>
      </c>
      <c r="AF3900" s="3">
        <v>0</v>
      </c>
    </row>
    <row r="3901" spans="1:32" x14ac:dyDescent="0.3">
      <c r="A3901" t="s">
        <v>1239</v>
      </c>
      <c r="B3901" t="b">
        <v>0</v>
      </c>
      <c r="D3901" t="b">
        <v>0</v>
      </c>
      <c r="E3901" s="1">
        <v>44375</v>
      </c>
      <c r="F3901" t="b">
        <v>1</v>
      </c>
      <c r="G3901" t="s">
        <v>66</v>
      </c>
      <c r="H3901" t="b">
        <v>0</v>
      </c>
      <c r="I3901" s="2">
        <v>44312.583113425928</v>
      </c>
      <c r="J3901" t="b">
        <v>0</v>
      </c>
      <c r="K3901" t="b">
        <v>0</v>
      </c>
      <c r="L3901" t="s">
        <v>250</v>
      </c>
      <c r="M3901">
        <v>2</v>
      </c>
      <c r="N3901">
        <v>2021</v>
      </c>
      <c r="O3901" t="s">
        <v>5</v>
      </c>
      <c r="P3901" t="s">
        <v>5</v>
      </c>
      <c r="Q3901" t="s">
        <v>35</v>
      </c>
      <c r="R3901" t="s">
        <v>315</v>
      </c>
      <c r="S3901" s="2">
        <v>44375.743495370371</v>
      </c>
      <c r="U3901" s="2">
        <v>44375.743495370371</v>
      </c>
      <c r="V3901" t="b">
        <v>1</v>
      </c>
      <c r="W3901" t="s">
        <v>121</v>
      </c>
      <c r="X3901" t="s">
        <v>5262</v>
      </c>
      <c r="Z3901" t="b">
        <v>0</v>
      </c>
      <c r="AA3901" t="s">
        <v>194</v>
      </c>
      <c r="AB3901" t="s">
        <v>42</v>
      </c>
      <c r="AC3901" t="b">
        <v>0</v>
      </c>
      <c r="AD3901" t="b">
        <v>1</v>
      </c>
      <c r="AE3901" s="3">
        <v>1596940</v>
      </c>
      <c r="AF3901" s="3">
        <v>1596940</v>
      </c>
    </row>
    <row r="3902" spans="1:32" x14ac:dyDescent="0.3">
      <c r="A3902" t="s">
        <v>4749</v>
      </c>
      <c r="B3902" t="b">
        <v>0</v>
      </c>
      <c r="D3902" t="b">
        <v>0</v>
      </c>
      <c r="E3902" s="1">
        <v>44375</v>
      </c>
      <c r="F3902" t="b">
        <v>1</v>
      </c>
      <c r="G3902" t="s">
        <v>159</v>
      </c>
      <c r="H3902" t="b">
        <v>0</v>
      </c>
      <c r="I3902" s="2">
        <v>44365.524907407409</v>
      </c>
      <c r="J3902" t="b">
        <v>0</v>
      </c>
      <c r="K3902" t="b">
        <v>0</v>
      </c>
      <c r="L3902" t="s">
        <v>250</v>
      </c>
      <c r="M3902">
        <v>2</v>
      </c>
      <c r="N3902">
        <v>2021</v>
      </c>
      <c r="O3902" t="s">
        <v>5</v>
      </c>
      <c r="P3902" t="s">
        <v>5</v>
      </c>
      <c r="Q3902" t="s">
        <v>120</v>
      </c>
      <c r="R3902" t="s">
        <v>159</v>
      </c>
      <c r="S3902" s="2">
        <v>44375.778541666667</v>
      </c>
      <c r="U3902" s="2">
        <v>44375.77853009259</v>
      </c>
      <c r="V3902" t="b">
        <v>0</v>
      </c>
      <c r="W3902" t="s">
        <v>83</v>
      </c>
      <c r="X3902" t="s">
        <v>5811</v>
      </c>
      <c r="Z3902" t="b">
        <v>0</v>
      </c>
      <c r="AA3902" t="s">
        <v>159</v>
      </c>
      <c r="AB3902" t="s">
        <v>42</v>
      </c>
      <c r="AC3902" t="b">
        <v>0</v>
      </c>
      <c r="AD3902" t="b">
        <v>1</v>
      </c>
      <c r="AE3902" s="3">
        <v>14867.5</v>
      </c>
      <c r="AF3902" s="3">
        <v>14867.5</v>
      </c>
    </row>
    <row r="3903" spans="1:32" x14ac:dyDescent="0.3">
      <c r="A3903" t="s">
        <v>5838</v>
      </c>
      <c r="B3903" t="b">
        <v>0</v>
      </c>
      <c r="D3903" t="b">
        <v>0</v>
      </c>
      <c r="E3903" s="1">
        <v>44375</v>
      </c>
      <c r="F3903" t="b">
        <v>1</v>
      </c>
      <c r="G3903" t="s">
        <v>51</v>
      </c>
      <c r="H3903" t="b">
        <v>0</v>
      </c>
      <c r="I3903" s="2">
        <v>44364.917349537034</v>
      </c>
      <c r="J3903" t="b">
        <v>0</v>
      </c>
      <c r="K3903" t="b">
        <v>0</v>
      </c>
      <c r="L3903" t="s">
        <v>250</v>
      </c>
      <c r="M3903">
        <v>2</v>
      </c>
      <c r="N3903">
        <v>2021</v>
      </c>
      <c r="O3903" t="s">
        <v>5</v>
      </c>
      <c r="P3903" t="s">
        <v>5</v>
      </c>
      <c r="Q3903" t="s">
        <v>49</v>
      </c>
      <c r="R3903" t="s">
        <v>51</v>
      </c>
      <c r="S3903" s="2">
        <v>44375.687071759261</v>
      </c>
      <c r="U3903" s="2">
        <v>44375.678101851852</v>
      </c>
      <c r="V3903" t="b">
        <v>0</v>
      </c>
      <c r="W3903" t="s">
        <v>121</v>
      </c>
      <c r="X3903" t="s">
        <v>5839</v>
      </c>
      <c r="Z3903" t="b">
        <v>0</v>
      </c>
      <c r="AA3903" t="s">
        <v>51</v>
      </c>
      <c r="AB3903" t="s">
        <v>42</v>
      </c>
      <c r="AC3903" t="b">
        <v>0</v>
      </c>
      <c r="AD3903" t="b">
        <v>1</v>
      </c>
      <c r="AE3903" s="3">
        <v>55419.75</v>
      </c>
      <c r="AF3903" s="3">
        <v>55419.75</v>
      </c>
    </row>
    <row r="3904" spans="1:32" x14ac:dyDescent="0.3">
      <c r="A3904" t="s">
        <v>5851</v>
      </c>
      <c r="B3904" t="b">
        <v>0</v>
      </c>
      <c r="D3904" t="b">
        <v>0</v>
      </c>
      <c r="E3904" s="1">
        <v>44375</v>
      </c>
      <c r="F3904" t="b">
        <v>1</v>
      </c>
      <c r="G3904" t="s">
        <v>74</v>
      </c>
      <c r="H3904" t="b">
        <v>0</v>
      </c>
      <c r="I3904" s="2">
        <v>44341.715740740743</v>
      </c>
      <c r="J3904" t="b">
        <v>0</v>
      </c>
      <c r="K3904" t="b">
        <v>0</v>
      </c>
      <c r="L3904" t="s">
        <v>250</v>
      </c>
      <c r="M3904">
        <v>2</v>
      </c>
      <c r="N3904">
        <v>2021</v>
      </c>
      <c r="O3904" t="s">
        <v>5</v>
      </c>
      <c r="P3904" t="s">
        <v>5</v>
      </c>
      <c r="Q3904" t="s">
        <v>69</v>
      </c>
      <c r="R3904" t="s">
        <v>74</v>
      </c>
      <c r="S3904" s="2">
        <v>44375.741886574076</v>
      </c>
      <c r="U3904" s="2">
        <v>44375.741886574076</v>
      </c>
      <c r="V3904" t="b">
        <v>0</v>
      </c>
      <c r="W3904" t="s">
        <v>121</v>
      </c>
      <c r="X3904" t="s">
        <v>5852</v>
      </c>
      <c r="Z3904" t="b">
        <v>0</v>
      </c>
      <c r="AA3904" t="s">
        <v>74</v>
      </c>
      <c r="AB3904" t="s">
        <v>42</v>
      </c>
      <c r="AC3904" t="b">
        <v>0</v>
      </c>
      <c r="AD3904" t="b">
        <v>1</v>
      </c>
      <c r="AE3904" s="3">
        <v>69634.259999999995</v>
      </c>
      <c r="AF3904" s="3">
        <v>69634.259999999995</v>
      </c>
    </row>
    <row r="3905" spans="1:32" x14ac:dyDescent="0.3">
      <c r="A3905" t="s">
        <v>175</v>
      </c>
      <c r="B3905" t="b">
        <v>0</v>
      </c>
      <c r="D3905" t="b">
        <v>0</v>
      </c>
      <c r="E3905" s="1">
        <v>44376</v>
      </c>
      <c r="F3905" t="b">
        <v>1</v>
      </c>
      <c r="G3905" t="s">
        <v>179</v>
      </c>
      <c r="H3905" t="b">
        <v>1</v>
      </c>
      <c r="I3905" s="2">
        <v>44230.632372685184</v>
      </c>
      <c r="J3905" t="b">
        <v>0</v>
      </c>
      <c r="K3905" t="b">
        <v>0</v>
      </c>
      <c r="L3905" t="s">
        <v>250</v>
      </c>
      <c r="M3905">
        <v>2</v>
      </c>
      <c r="N3905">
        <v>2021</v>
      </c>
      <c r="O3905" t="s">
        <v>5</v>
      </c>
      <c r="P3905" t="s">
        <v>5</v>
      </c>
      <c r="Q3905" t="s">
        <v>120</v>
      </c>
      <c r="R3905" t="s">
        <v>179</v>
      </c>
      <c r="S3905" s="2">
        <v>44376.813935185186</v>
      </c>
      <c r="U3905" s="2">
        <v>44376.813703703701</v>
      </c>
      <c r="V3905" t="b">
        <v>0</v>
      </c>
      <c r="W3905" t="s">
        <v>141</v>
      </c>
      <c r="X3905" t="s">
        <v>5736</v>
      </c>
      <c r="Z3905" t="b">
        <v>0</v>
      </c>
      <c r="AA3905" t="s">
        <v>179</v>
      </c>
      <c r="AB3905" t="s">
        <v>42</v>
      </c>
      <c r="AC3905" t="b">
        <v>0</v>
      </c>
      <c r="AD3905" t="b">
        <v>1</v>
      </c>
      <c r="AE3905" s="3">
        <v>131907.5</v>
      </c>
      <c r="AF3905" s="3">
        <v>131907.5</v>
      </c>
    </row>
    <row r="3906" spans="1:32" x14ac:dyDescent="0.3">
      <c r="A3906" t="s">
        <v>5737</v>
      </c>
      <c r="B3906" t="b">
        <v>0</v>
      </c>
      <c r="D3906" t="b">
        <v>0</v>
      </c>
      <c r="E3906" s="1">
        <v>44376</v>
      </c>
      <c r="F3906" t="b">
        <v>1</v>
      </c>
      <c r="G3906" t="s">
        <v>159</v>
      </c>
      <c r="H3906" t="b">
        <v>1</v>
      </c>
      <c r="I3906" s="2">
        <v>43713.587847222225</v>
      </c>
      <c r="J3906" t="b">
        <v>0</v>
      </c>
      <c r="K3906" t="b">
        <v>0</v>
      </c>
      <c r="L3906" t="s">
        <v>250</v>
      </c>
      <c r="M3906">
        <v>2</v>
      </c>
      <c r="N3906">
        <v>2021</v>
      </c>
      <c r="O3906" t="s">
        <v>5</v>
      </c>
      <c r="P3906" t="s">
        <v>5</v>
      </c>
      <c r="Q3906" t="s">
        <v>120</v>
      </c>
      <c r="R3906" t="s">
        <v>123</v>
      </c>
      <c r="S3906" s="2">
        <v>44376.842824074076</v>
      </c>
      <c r="U3906" s="2">
        <v>44376.842812499999</v>
      </c>
      <c r="V3906" t="b">
        <v>0</v>
      </c>
      <c r="W3906" t="s">
        <v>37</v>
      </c>
      <c r="X3906" t="s">
        <v>5738</v>
      </c>
      <c r="Z3906" t="b">
        <v>0</v>
      </c>
      <c r="AA3906" t="s">
        <v>123</v>
      </c>
      <c r="AB3906" t="s">
        <v>42</v>
      </c>
      <c r="AC3906" t="b">
        <v>0</v>
      </c>
      <c r="AD3906" t="b">
        <v>1</v>
      </c>
      <c r="AE3906" s="3">
        <v>142850</v>
      </c>
      <c r="AF3906" s="3">
        <v>142850</v>
      </c>
    </row>
    <row r="3907" spans="1:32" x14ac:dyDescent="0.3">
      <c r="A3907" t="s">
        <v>763</v>
      </c>
      <c r="B3907" t="b">
        <v>0</v>
      </c>
      <c r="D3907" t="b">
        <v>0</v>
      </c>
      <c r="E3907" s="1">
        <v>44376</v>
      </c>
      <c r="F3907" t="b">
        <v>1</v>
      </c>
      <c r="G3907" t="s">
        <v>159</v>
      </c>
      <c r="H3907" t="b">
        <v>1</v>
      </c>
      <c r="I3907" s="2">
        <v>43746.849976851852</v>
      </c>
      <c r="J3907" t="b">
        <v>0</v>
      </c>
      <c r="K3907" t="b">
        <v>0</v>
      </c>
      <c r="L3907" t="s">
        <v>250</v>
      </c>
      <c r="M3907">
        <v>2</v>
      </c>
      <c r="N3907">
        <v>2021</v>
      </c>
      <c r="O3907" t="s">
        <v>5</v>
      </c>
      <c r="P3907" t="s">
        <v>5</v>
      </c>
      <c r="Q3907" t="s">
        <v>120</v>
      </c>
      <c r="R3907" t="s">
        <v>179</v>
      </c>
      <c r="S3907" s="2">
        <v>44376.814201388886</v>
      </c>
      <c r="U3907" s="2">
        <v>44376.812731481485</v>
      </c>
      <c r="V3907" t="b">
        <v>0</v>
      </c>
      <c r="W3907" t="s">
        <v>83</v>
      </c>
      <c r="X3907" t="s">
        <v>5778</v>
      </c>
      <c r="Z3907" t="b">
        <v>0</v>
      </c>
      <c r="AA3907" t="s">
        <v>179</v>
      </c>
      <c r="AB3907" t="s">
        <v>42</v>
      </c>
      <c r="AC3907" t="b">
        <v>0</v>
      </c>
      <c r="AD3907" t="b">
        <v>1</v>
      </c>
      <c r="AE3907" s="3">
        <v>131907.5</v>
      </c>
      <c r="AF3907" s="3">
        <v>131907.5</v>
      </c>
    </row>
    <row r="3908" spans="1:32" x14ac:dyDescent="0.3">
      <c r="A3908" t="s">
        <v>4507</v>
      </c>
      <c r="B3908" t="b">
        <v>0</v>
      </c>
      <c r="D3908" t="b">
        <v>0</v>
      </c>
      <c r="E3908" s="1">
        <v>44376</v>
      </c>
      <c r="F3908" t="b">
        <v>1</v>
      </c>
      <c r="G3908" t="s">
        <v>159</v>
      </c>
      <c r="H3908" t="b">
        <v>0</v>
      </c>
      <c r="I3908" s="2">
        <v>44365.040092592593</v>
      </c>
      <c r="J3908" t="b">
        <v>0</v>
      </c>
      <c r="K3908" t="b">
        <v>0</v>
      </c>
      <c r="L3908" t="s">
        <v>250</v>
      </c>
      <c r="M3908">
        <v>2</v>
      </c>
      <c r="N3908">
        <v>2021</v>
      </c>
      <c r="O3908" t="s">
        <v>5</v>
      </c>
      <c r="P3908" t="s">
        <v>5</v>
      </c>
      <c r="Q3908" t="s">
        <v>120</v>
      </c>
      <c r="R3908" t="s">
        <v>159</v>
      </c>
      <c r="S3908" s="2">
        <v>44376.532141203701</v>
      </c>
      <c r="U3908" s="2">
        <v>44376.532141203701</v>
      </c>
      <c r="V3908" t="b">
        <v>0</v>
      </c>
      <c r="W3908" t="s">
        <v>121</v>
      </c>
      <c r="X3908" t="s">
        <v>5800</v>
      </c>
      <c r="Z3908" t="b">
        <v>0</v>
      </c>
      <c r="AA3908" t="s">
        <v>159</v>
      </c>
      <c r="AB3908" t="s">
        <v>42</v>
      </c>
      <c r="AC3908" t="b">
        <v>0</v>
      </c>
      <c r="AD3908" t="b">
        <v>1</v>
      </c>
      <c r="AE3908" s="3">
        <v>22800</v>
      </c>
      <c r="AF3908" s="3">
        <v>22800</v>
      </c>
    </row>
    <row r="3909" spans="1:32" x14ac:dyDescent="0.3">
      <c r="A3909" t="s">
        <v>275</v>
      </c>
      <c r="B3909" t="b">
        <v>0</v>
      </c>
      <c r="D3909" t="b">
        <v>0</v>
      </c>
      <c r="E3909" s="1">
        <v>44377</v>
      </c>
      <c r="F3909" t="b">
        <v>1</v>
      </c>
      <c r="G3909" t="s">
        <v>109</v>
      </c>
      <c r="H3909" t="b">
        <v>1</v>
      </c>
      <c r="I3909" s="2">
        <v>42649.753761574073</v>
      </c>
      <c r="J3909" t="b">
        <v>0</v>
      </c>
      <c r="K3909" t="b">
        <v>0</v>
      </c>
      <c r="L3909" t="s">
        <v>250</v>
      </c>
      <c r="M3909">
        <v>2</v>
      </c>
      <c r="N3909">
        <v>2021</v>
      </c>
      <c r="O3909" t="s">
        <v>34</v>
      </c>
      <c r="P3909" t="s">
        <v>34</v>
      </c>
      <c r="Q3909" t="s">
        <v>5978</v>
      </c>
      <c r="R3909" t="s">
        <v>87</v>
      </c>
      <c r="S3909" s="2">
        <v>44296.959062499998</v>
      </c>
      <c r="U3909" s="2">
        <v>44034.872418981482</v>
      </c>
      <c r="V3909" t="b">
        <v>0</v>
      </c>
      <c r="W3909" t="s">
        <v>111</v>
      </c>
      <c r="X3909" t="s">
        <v>822</v>
      </c>
      <c r="Z3909" t="b">
        <v>0</v>
      </c>
      <c r="AA3909" t="s">
        <v>222</v>
      </c>
      <c r="AB3909" t="s">
        <v>38</v>
      </c>
      <c r="AC3909" t="b">
        <v>0</v>
      </c>
      <c r="AD3909" t="b">
        <v>0</v>
      </c>
      <c r="AE3909" s="3">
        <v>98080</v>
      </c>
      <c r="AF3909" s="3">
        <v>0</v>
      </c>
    </row>
    <row r="3910" spans="1:32" x14ac:dyDescent="0.3">
      <c r="A3910" t="s">
        <v>917</v>
      </c>
      <c r="B3910" t="b">
        <v>0</v>
      </c>
      <c r="D3910" t="b">
        <v>0</v>
      </c>
      <c r="E3910" s="1">
        <v>44377</v>
      </c>
      <c r="F3910" t="b">
        <v>1</v>
      </c>
      <c r="G3910" t="s">
        <v>109</v>
      </c>
      <c r="H3910" t="b">
        <v>1</v>
      </c>
      <c r="I3910" s="2">
        <v>42717.078668981485</v>
      </c>
      <c r="J3910" t="b">
        <v>0</v>
      </c>
      <c r="K3910" t="b">
        <v>0</v>
      </c>
      <c r="L3910" t="s">
        <v>250</v>
      </c>
      <c r="M3910">
        <v>2</v>
      </c>
      <c r="N3910">
        <v>2021</v>
      </c>
      <c r="O3910" t="s">
        <v>34</v>
      </c>
      <c r="P3910" t="s">
        <v>34</v>
      </c>
      <c r="Q3910" t="s">
        <v>5975</v>
      </c>
      <c r="R3910" t="s">
        <v>87</v>
      </c>
      <c r="S3910" s="2">
        <v>44297.83829861111</v>
      </c>
      <c r="U3910" s="2">
        <v>44230.797106481485</v>
      </c>
      <c r="V3910" t="b">
        <v>0</v>
      </c>
      <c r="W3910" t="s">
        <v>121</v>
      </c>
      <c r="X3910" t="s">
        <v>918</v>
      </c>
      <c r="Z3910" t="b">
        <v>0</v>
      </c>
      <c r="AA3910" t="s">
        <v>222</v>
      </c>
      <c r="AB3910" t="s">
        <v>38</v>
      </c>
      <c r="AC3910" t="b">
        <v>0</v>
      </c>
      <c r="AD3910" t="b">
        <v>0</v>
      </c>
      <c r="AE3910" s="3">
        <v>54805</v>
      </c>
      <c r="AF3910" s="3">
        <v>0</v>
      </c>
    </row>
    <row r="3911" spans="1:32" x14ac:dyDescent="0.3">
      <c r="A3911" t="s">
        <v>3030</v>
      </c>
      <c r="B3911" t="b">
        <v>0</v>
      </c>
      <c r="D3911" t="b">
        <v>0</v>
      </c>
      <c r="E3911" s="1">
        <v>44377</v>
      </c>
      <c r="F3911" t="b">
        <v>1</v>
      </c>
      <c r="G3911" t="s">
        <v>123</v>
      </c>
      <c r="H3911" t="b">
        <v>0</v>
      </c>
      <c r="I3911" s="2">
        <v>44078.811539351853</v>
      </c>
      <c r="J3911" t="b">
        <v>0</v>
      </c>
      <c r="K3911" t="b">
        <v>0</v>
      </c>
      <c r="L3911" t="s">
        <v>250</v>
      </c>
      <c r="M3911">
        <v>2</v>
      </c>
      <c r="N3911">
        <v>2021</v>
      </c>
      <c r="O3911" t="s">
        <v>34</v>
      </c>
      <c r="P3911" t="s">
        <v>34</v>
      </c>
      <c r="Q3911" t="s">
        <v>120</v>
      </c>
      <c r="R3911" t="s">
        <v>87</v>
      </c>
      <c r="S3911" s="2">
        <v>44297.856377314813</v>
      </c>
      <c r="U3911" s="2">
        <v>44281.122106481482</v>
      </c>
      <c r="V3911" t="b">
        <v>0</v>
      </c>
      <c r="W3911" t="s">
        <v>141</v>
      </c>
      <c r="X3911" t="s">
        <v>3031</v>
      </c>
      <c r="Z3911" t="b">
        <v>0</v>
      </c>
      <c r="AA3911" t="s">
        <v>123</v>
      </c>
      <c r="AB3911" t="s">
        <v>38</v>
      </c>
      <c r="AC3911" t="b">
        <v>0</v>
      </c>
      <c r="AD3911" t="b">
        <v>0</v>
      </c>
      <c r="AE3911" s="3">
        <v>174800</v>
      </c>
      <c r="AF3911" s="3">
        <v>0</v>
      </c>
    </row>
    <row r="3912" spans="1:32" x14ac:dyDescent="0.3">
      <c r="A3912" t="s">
        <v>1246</v>
      </c>
      <c r="B3912" t="b">
        <v>0</v>
      </c>
      <c r="D3912" t="b">
        <v>0</v>
      </c>
      <c r="E3912" s="1">
        <v>44377</v>
      </c>
      <c r="F3912" t="b">
        <v>1</v>
      </c>
      <c r="G3912" t="s">
        <v>123</v>
      </c>
      <c r="H3912" t="b">
        <v>0</v>
      </c>
      <c r="I3912" s="2">
        <v>43635.876770833333</v>
      </c>
      <c r="J3912" t="b">
        <v>0</v>
      </c>
      <c r="K3912" t="b">
        <v>0</v>
      </c>
      <c r="L3912" t="s">
        <v>250</v>
      </c>
      <c r="M3912">
        <v>2</v>
      </c>
      <c r="N3912">
        <v>2021</v>
      </c>
      <c r="O3912" t="s">
        <v>34</v>
      </c>
      <c r="P3912" t="s">
        <v>34</v>
      </c>
      <c r="R3912" t="s">
        <v>87</v>
      </c>
      <c r="S3912" s="2">
        <v>44297.83829861111</v>
      </c>
      <c r="U3912" s="2">
        <v>44239.050636574073</v>
      </c>
      <c r="V3912" t="b">
        <v>0</v>
      </c>
      <c r="W3912" t="s">
        <v>121</v>
      </c>
      <c r="X3912" t="s">
        <v>3064</v>
      </c>
      <c r="Z3912" t="b">
        <v>0</v>
      </c>
      <c r="AA3912" t="s">
        <v>159</v>
      </c>
      <c r="AB3912" t="s">
        <v>38</v>
      </c>
      <c r="AC3912" t="b">
        <v>0</v>
      </c>
      <c r="AD3912" t="b">
        <v>0</v>
      </c>
      <c r="AE3912" s="3">
        <v>85725</v>
      </c>
      <c r="AF3912" s="3">
        <v>0</v>
      </c>
    </row>
    <row r="3913" spans="1:32" x14ac:dyDescent="0.3">
      <c r="A3913" t="s">
        <v>3078</v>
      </c>
      <c r="B3913" t="b">
        <v>0</v>
      </c>
      <c r="D3913" t="b">
        <v>0</v>
      </c>
      <c r="E3913" s="1">
        <v>44377</v>
      </c>
      <c r="F3913" t="b">
        <v>1</v>
      </c>
      <c r="G3913" t="s">
        <v>159</v>
      </c>
      <c r="H3913" t="b">
        <v>0</v>
      </c>
      <c r="I3913" s="2">
        <v>43622.801377314812</v>
      </c>
      <c r="J3913" t="b">
        <v>0</v>
      </c>
      <c r="K3913" t="b">
        <v>0</v>
      </c>
      <c r="L3913" t="s">
        <v>250</v>
      </c>
      <c r="M3913">
        <v>2</v>
      </c>
      <c r="N3913">
        <v>2021</v>
      </c>
      <c r="O3913" t="s">
        <v>34</v>
      </c>
      <c r="P3913" t="s">
        <v>34</v>
      </c>
      <c r="Q3913" t="s">
        <v>120</v>
      </c>
      <c r="R3913" t="s">
        <v>87</v>
      </c>
      <c r="S3913" s="2">
        <v>44297.856377314813</v>
      </c>
      <c r="U3913" s="2">
        <v>44126.722175925926</v>
      </c>
      <c r="V3913" t="b">
        <v>0</v>
      </c>
      <c r="W3913" t="s">
        <v>121</v>
      </c>
      <c r="X3913" t="s">
        <v>3079</v>
      </c>
      <c r="Z3913" t="b">
        <v>0</v>
      </c>
      <c r="AA3913" t="s">
        <v>222</v>
      </c>
      <c r="AB3913" t="s">
        <v>38</v>
      </c>
      <c r="AC3913" t="b">
        <v>0</v>
      </c>
      <c r="AD3913" t="b">
        <v>0</v>
      </c>
      <c r="AE3913" s="3">
        <v>84390</v>
      </c>
      <c r="AF3913" s="3">
        <v>0</v>
      </c>
    </row>
    <row r="3914" spans="1:32" x14ac:dyDescent="0.3">
      <c r="A3914" t="s">
        <v>1309</v>
      </c>
      <c r="B3914" t="b">
        <v>0</v>
      </c>
      <c r="D3914" t="b">
        <v>0</v>
      </c>
      <c r="E3914" s="1">
        <v>44377</v>
      </c>
      <c r="F3914" t="b">
        <v>1</v>
      </c>
      <c r="G3914" t="s">
        <v>1034</v>
      </c>
      <c r="H3914" t="b">
        <v>0</v>
      </c>
      <c r="I3914" s="2">
        <v>44046.750127314815</v>
      </c>
      <c r="J3914" t="b">
        <v>0</v>
      </c>
      <c r="K3914" t="b">
        <v>0</v>
      </c>
      <c r="L3914" t="s">
        <v>250</v>
      </c>
      <c r="M3914">
        <v>2</v>
      </c>
      <c r="N3914">
        <v>2021</v>
      </c>
      <c r="O3914" t="s">
        <v>34</v>
      </c>
      <c r="P3914" t="s">
        <v>34</v>
      </c>
      <c r="Q3914" t="s">
        <v>1310</v>
      </c>
      <c r="R3914" t="s">
        <v>87</v>
      </c>
      <c r="S3914" s="2">
        <v>44297.83829861111</v>
      </c>
      <c r="U3914" s="2">
        <v>44238.700127314813</v>
      </c>
      <c r="V3914" t="b">
        <v>0</v>
      </c>
      <c r="W3914" t="s">
        <v>121</v>
      </c>
      <c r="X3914" t="s">
        <v>3083</v>
      </c>
      <c r="Z3914" t="b">
        <v>0</v>
      </c>
      <c r="AA3914" t="s">
        <v>1034</v>
      </c>
      <c r="AB3914" t="s">
        <v>38</v>
      </c>
      <c r="AC3914" t="b">
        <v>0</v>
      </c>
      <c r="AD3914" t="b">
        <v>0</v>
      </c>
      <c r="AE3914" s="3">
        <v>61875</v>
      </c>
      <c r="AF3914" s="3">
        <v>0</v>
      </c>
    </row>
    <row r="3915" spans="1:32" x14ac:dyDescent="0.3">
      <c r="A3915" t="s">
        <v>2995</v>
      </c>
      <c r="B3915" t="b">
        <v>0</v>
      </c>
      <c r="D3915" t="b">
        <v>0</v>
      </c>
      <c r="E3915" s="1">
        <v>44377</v>
      </c>
      <c r="F3915" t="b">
        <v>1</v>
      </c>
      <c r="G3915" t="s">
        <v>964</v>
      </c>
      <c r="H3915" t="b">
        <v>0</v>
      </c>
      <c r="I3915" s="2">
        <v>43112.666631944441</v>
      </c>
      <c r="J3915" t="b">
        <v>0</v>
      </c>
      <c r="K3915" t="b">
        <v>0</v>
      </c>
      <c r="L3915" t="s">
        <v>250</v>
      </c>
      <c r="M3915">
        <v>2</v>
      </c>
      <c r="N3915">
        <v>2021</v>
      </c>
      <c r="O3915" t="s">
        <v>34</v>
      </c>
      <c r="P3915" t="s">
        <v>34</v>
      </c>
      <c r="Q3915" t="s">
        <v>153</v>
      </c>
      <c r="R3915" t="s">
        <v>87</v>
      </c>
      <c r="S3915" s="2">
        <v>44297.837673611109</v>
      </c>
      <c r="U3915" s="2">
        <v>44229.823634259257</v>
      </c>
      <c r="V3915" t="b">
        <v>0</v>
      </c>
      <c r="W3915" t="s">
        <v>121</v>
      </c>
      <c r="X3915" t="s">
        <v>3091</v>
      </c>
      <c r="Z3915" t="b">
        <v>0</v>
      </c>
      <c r="AA3915" t="s">
        <v>222</v>
      </c>
      <c r="AB3915" t="s">
        <v>38</v>
      </c>
      <c r="AC3915" t="b">
        <v>0</v>
      </c>
      <c r="AD3915" t="b">
        <v>0</v>
      </c>
      <c r="AE3915" s="3">
        <v>72600</v>
      </c>
      <c r="AF3915" s="3">
        <v>0</v>
      </c>
    </row>
    <row r="3916" spans="1:32" x14ac:dyDescent="0.3">
      <c r="A3916" t="s">
        <v>999</v>
      </c>
      <c r="B3916" t="b">
        <v>0</v>
      </c>
      <c r="D3916" t="b">
        <v>0</v>
      </c>
      <c r="E3916" s="1">
        <v>44377</v>
      </c>
      <c r="F3916" t="b">
        <v>1</v>
      </c>
      <c r="G3916" t="s">
        <v>123</v>
      </c>
      <c r="H3916" t="b">
        <v>0</v>
      </c>
      <c r="I3916" s="2">
        <v>43221.762754629628</v>
      </c>
      <c r="J3916" t="b">
        <v>0</v>
      </c>
      <c r="K3916" t="b">
        <v>0</v>
      </c>
      <c r="L3916" t="s">
        <v>250</v>
      </c>
      <c r="M3916">
        <v>2</v>
      </c>
      <c r="N3916">
        <v>2021</v>
      </c>
      <c r="O3916" t="s">
        <v>34</v>
      </c>
      <c r="P3916" t="s">
        <v>34</v>
      </c>
      <c r="Q3916" t="s">
        <v>153</v>
      </c>
      <c r="R3916" t="s">
        <v>87</v>
      </c>
      <c r="S3916" s="2">
        <v>44296.959062499998</v>
      </c>
      <c r="U3916" s="2">
        <v>44181.631284722222</v>
      </c>
      <c r="V3916" t="b">
        <v>0</v>
      </c>
      <c r="W3916" t="s">
        <v>141</v>
      </c>
      <c r="X3916" t="s">
        <v>3093</v>
      </c>
      <c r="Z3916" t="b">
        <v>0</v>
      </c>
      <c r="AA3916" t="s">
        <v>222</v>
      </c>
      <c r="AB3916" t="s">
        <v>38</v>
      </c>
      <c r="AC3916" t="b">
        <v>0</v>
      </c>
      <c r="AD3916" t="b">
        <v>0</v>
      </c>
      <c r="AE3916" s="3">
        <v>39950</v>
      </c>
      <c r="AF3916" s="3">
        <v>0</v>
      </c>
    </row>
    <row r="3917" spans="1:32" x14ac:dyDescent="0.3">
      <c r="A3917" t="s">
        <v>3094</v>
      </c>
      <c r="B3917" t="b">
        <v>0</v>
      </c>
      <c r="D3917" t="b">
        <v>0</v>
      </c>
      <c r="E3917" s="1">
        <v>44377</v>
      </c>
      <c r="F3917" t="b">
        <v>1</v>
      </c>
      <c r="G3917" t="s">
        <v>113</v>
      </c>
      <c r="H3917" t="b">
        <v>0</v>
      </c>
      <c r="I3917" s="2">
        <v>43634.746249999997</v>
      </c>
      <c r="J3917" t="b">
        <v>0</v>
      </c>
      <c r="K3917" t="b">
        <v>0</v>
      </c>
      <c r="L3917" t="s">
        <v>250</v>
      </c>
      <c r="M3917">
        <v>2</v>
      </c>
      <c r="N3917">
        <v>2021</v>
      </c>
      <c r="O3917" t="s">
        <v>34</v>
      </c>
      <c r="P3917" t="s">
        <v>34</v>
      </c>
      <c r="R3917" t="s">
        <v>87</v>
      </c>
      <c r="S3917" s="2">
        <v>44297.856377314813</v>
      </c>
      <c r="U3917" s="2">
        <v>44238.919247685182</v>
      </c>
      <c r="V3917" t="b">
        <v>0</v>
      </c>
      <c r="W3917" t="s">
        <v>141</v>
      </c>
      <c r="X3917" t="s">
        <v>3095</v>
      </c>
      <c r="Z3917" t="b">
        <v>0</v>
      </c>
      <c r="AA3917" t="s">
        <v>222</v>
      </c>
      <c r="AB3917" t="s">
        <v>38</v>
      </c>
      <c r="AC3917" t="b">
        <v>0</v>
      </c>
      <c r="AD3917" t="b">
        <v>0</v>
      </c>
      <c r="AE3917" s="3">
        <v>86700</v>
      </c>
      <c r="AF3917" s="3">
        <v>0</v>
      </c>
    </row>
    <row r="3918" spans="1:32" x14ac:dyDescent="0.3">
      <c r="A3918" t="s">
        <v>3456</v>
      </c>
      <c r="B3918" t="b">
        <v>0</v>
      </c>
      <c r="D3918" t="b">
        <v>0</v>
      </c>
      <c r="E3918" s="1">
        <v>44377</v>
      </c>
      <c r="F3918" t="b">
        <v>1</v>
      </c>
      <c r="G3918" t="s">
        <v>1234</v>
      </c>
      <c r="H3918" t="b">
        <v>0</v>
      </c>
      <c r="I3918" s="2">
        <v>43942.530335648145</v>
      </c>
      <c r="J3918" t="b">
        <v>0</v>
      </c>
      <c r="K3918" t="b">
        <v>0</v>
      </c>
      <c r="L3918" t="s">
        <v>250</v>
      </c>
      <c r="M3918">
        <v>2</v>
      </c>
      <c r="N3918">
        <v>2021</v>
      </c>
      <c r="O3918" t="s">
        <v>34</v>
      </c>
      <c r="P3918" t="s">
        <v>34</v>
      </c>
      <c r="Q3918" t="s">
        <v>49</v>
      </c>
      <c r="R3918" t="s">
        <v>1234</v>
      </c>
      <c r="S3918" s="2">
        <v>44369.813831018517</v>
      </c>
      <c r="U3918" s="2">
        <v>44193.908842592595</v>
      </c>
      <c r="V3918" t="b">
        <v>0</v>
      </c>
      <c r="W3918" t="s">
        <v>121</v>
      </c>
      <c r="X3918" t="s">
        <v>3457</v>
      </c>
      <c r="Z3918" t="b">
        <v>0</v>
      </c>
      <c r="AA3918" t="s">
        <v>1234</v>
      </c>
      <c r="AB3918" t="s">
        <v>38</v>
      </c>
      <c r="AC3918" t="b">
        <v>0</v>
      </c>
      <c r="AD3918" t="b">
        <v>0</v>
      </c>
      <c r="AE3918" s="3">
        <v>243750</v>
      </c>
      <c r="AF3918" s="3">
        <v>0</v>
      </c>
    </row>
    <row r="3919" spans="1:32" x14ac:dyDescent="0.3">
      <c r="A3919" t="s">
        <v>3499</v>
      </c>
      <c r="B3919" t="b">
        <v>0</v>
      </c>
      <c r="D3919" t="b">
        <v>0</v>
      </c>
      <c r="E3919" s="1">
        <v>44377</v>
      </c>
      <c r="F3919" t="b">
        <v>1</v>
      </c>
      <c r="G3919" t="s">
        <v>74</v>
      </c>
      <c r="H3919" t="b">
        <v>0</v>
      </c>
      <c r="I3919" s="2">
        <v>44238.831030092595</v>
      </c>
      <c r="J3919" t="b">
        <v>0</v>
      </c>
      <c r="K3919" t="b">
        <v>0</v>
      </c>
      <c r="L3919" t="s">
        <v>250</v>
      </c>
      <c r="M3919">
        <v>2</v>
      </c>
      <c r="N3919">
        <v>2021</v>
      </c>
      <c r="O3919" t="s">
        <v>34</v>
      </c>
      <c r="P3919" t="s">
        <v>34</v>
      </c>
      <c r="Q3919" t="s">
        <v>69</v>
      </c>
      <c r="R3919" t="s">
        <v>87</v>
      </c>
      <c r="S3919" s="2">
        <v>44297.838888888888</v>
      </c>
      <c r="U3919" s="2">
        <v>44295.633344907408</v>
      </c>
      <c r="V3919" t="b">
        <v>0</v>
      </c>
      <c r="W3919" t="s">
        <v>121</v>
      </c>
      <c r="X3919" t="s">
        <v>3500</v>
      </c>
      <c r="Z3919" t="b">
        <v>0</v>
      </c>
      <c r="AA3919" t="s">
        <v>74</v>
      </c>
      <c r="AB3919" t="s">
        <v>38</v>
      </c>
      <c r="AC3919" t="b">
        <v>0</v>
      </c>
      <c r="AD3919" t="b">
        <v>0</v>
      </c>
      <c r="AE3919" s="3">
        <v>64979.64</v>
      </c>
      <c r="AF3919" s="3">
        <v>0</v>
      </c>
    </row>
    <row r="3920" spans="1:32" x14ac:dyDescent="0.3">
      <c r="A3920" t="s">
        <v>1862</v>
      </c>
      <c r="B3920" t="b">
        <v>0</v>
      </c>
      <c r="D3920" t="b">
        <v>0</v>
      </c>
      <c r="E3920" s="1">
        <v>44377</v>
      </c>
      <c r="F3920" t="b">
        <v>1</v>
      </c>
      <c r="G3920" t="s">
        <v>1234</v>
      </c>
      <c r="H3920" t="b">
        <v>0</v>
      </c>
      <c r="I3920" s="2">
        <v>43942.533310185187</v>
      </c>
      <c r="J3920" t="b">
        <v>0</v>
      </c>
      <c r="K3920" t="b">
        <v>0</v>
      </c>
      <c r="L3920" t="s">
        <v>250</v>
      </c>
      <c r="M3920">
        <v>2</v>
      </c>
      <c r="N3920">
        <v>2021</v>
      </c>
      <c r="O3920" t="s">
        <v>34</v>
      </c>
      <c r="P3920" t="s">
        <v>34</v>
      </c>
      <c r="Q3920" t="s">
        <v>49</v>
      </c>
      <c r="R3920" t="s">
        <v>1234</v>
      </c>
      <c r="S3920" s="2">
        <v>44369.811400462961</v>
      </c>
      <c r="U3920" s="2">
        <v>44193.906493055554</v>
      </c>
      <c r="V3920" t="b">
        <v>0</v>
      </c>
      <c r="W3920" t="s">
        <v>121</v>
      </c>
      <c r="X3920" t="s">
        <v>3558</v>
      </c>
      <c r="Z3920" t="b">
        <v>0</v>
      </c>
      <c r="AA3920" t="s">
        <v>1234</v>
      </c>
      <c r="AB3920" t="s">
        <v>38</v>
      </c>
      <c r="AC3920" t="b">
        <v>0</v>
      </c>
      <c r="AD3920" t="b">
        <v>0</v>
      </c>
      <c r="AE3920" s="3">
        <v>146250</v>
      </c>
      <c r="AF3920" s="3">
        <v>0</v>
      </c>
    </row>
    <row r="3921" spans="1:32" x14ac:dyDescent="0.3">
      <c r="A3921" t="s">
        <v>4039</v>
      </c>
      <c r="B3921" t="b">
        <v>0</v>
      </c>
      <c r="D3921" t="b">
        <v>0</v>
      </c>
      <c r="E3921" s="1">
        <v>44377</v>
      </c>
      <c r="F3921" t="b">
        <v>1</v>
      </c>
      <c r="G3921" t="s">
        <v>1332</v>
      </c>
      <c r="H3921" t="b">
        <v>1</v>
      </c>
      <c r="I3921" s="2">
        <v>44063.679814814815</v>
      </c>
      <c r="J3921" t="b">
        <v>0</v>
      </c>
      <c r="K3921" t="b">
        <v>0</v>
      </c>
      <c r="L3921" t="s">
        <v>250</v>
      </c>
      <c r="M3921">
        <v>2</v>
      </c>
      <c r="N3921">
        <v>2021</v>
      </c>
      <c r="O3921" t="s">
        <v>34</v>
      </c>
      <c r="P3921" t="s">
        <v>34</v>
      </c>
      <c r="Q3921" t="s">
        <v>120</v>
      </c>
      <c r="R3921" t="s">
        <v>87</v>
      </c>
      <c r="S3921" s="2">
        <v>44296.959062499998</v>
      </c>
      <c r="U3921" s="2">
        <v>44293.978993055556</v>
      </c>
      <c r="V3921" t="b">
        <v>0</v>
      </c>
      <c r="W3921" t="s">
        <v>37</v>
      </c>
      <c r="X3921" t="s">
        <v>4040</v>
      </c>
      <c r="Z3921" t="b">
        <v>0</v>
      </c>
      <c r="AA3921" t="s">
        <v>1332</v>
      </c>
      <c r="AB3921" t="s">
        <v>38</v>
      </c>
      <c r="AC3921" t="b">
        <v>0</v>
      </c>
      <c r="AD3921" t="b">
        <v>0</v>
      </c>
      <c r="AE3921" s="3">
        <v>162850</v>
      </c>
      <c r="AF3921" s="3">
        <v>0</v>
      </c>
    </row>
    <row r="3922" spans="1:32" x14ac:dyDescent="0.3">
      <c r="A3922" t="s">
        <v>427</v>
      </c>
      <c r="B3922" t="b">
        <v>0</v>
      </c>
      <c r="D3922" t="b">
        <v>0</v>
      </c>
      <c r="E3922" s="1">
        <v>44377</v>
      </c>
      <c r="F3922" t="b">
        <v>1</v>
      </c>
      <c r="G3922" t="s">
        <v>123</v>
      </c>
      <c r="H3922" t="b">
        <v>1</v>
      </c>
      <c r="I3922" s="2">
        <v>43956.623263888891</v>
      </c>
      <c r="J3922" t="b">
        <v>0</v>
      </c>
      <c r="K3922" t="b">
        <v>0</v>
      </c>
      <c r="L3922" t="s">
        <v>250</v>
      </c>
      <c r="M3922">
        <v>2</v>
      </c>
      <c r="N3922">
        <v>2021</v>
      </c>
      <c r="O3922" t="s">
        <v>34</v>
      </c>
      <c r="P3922" t="s">
        <v>34</v>
      </c>
      <c r="Q3922" t="s">
        <v>120</v>
      </c>
      <c r="R3922" t="s">
        <v>87</v>
      </c>
      <c r="S3922" s="2">
        <v>44296.959062499998</v>
      </c>
      <c r="U3922" s="2">
        <v>44281.136944444443</v>
      </c>
      <c r="V3922" t="b">
        <v>0</v>
      </c>
      <c r="W3922" t="s">
        <v>37</v>
      </c>
      <c r="X3922" t="s">
        <v>4043</v>
      </c>
      <c r="Z3922" t="b">
        <v>0</v>
      </c>
      <c r="AA3922" t="s">
        <v>123</v>
      </c>
      <c r="AB3922" t="s">
        <v>38</v>
      </c>
      <c r="AC3922" t="b">
        <v>0</v>
      </c>
      <c r="AD3922" t="b">
        <v>0</v>
      </c>
      <c r="AE3922" s="3">
        <v>152000</v>
      </c>
      <c r="AF3922" s="3">
        <v>0</v>
      </c>
    </row>
    <row r="3923" spans="1:32" x14ac:dyDescent="0.3">
      <c r="A3923" t="s">
        <v>4046</v>
      </c>
      <c r="B3923" t="b">
        <v>0</v>
      </c>
      <c r="D3923" t="b">
        <v>0</v>
      </c>
      <c r="E3923" s="1">
        <v>44377</v>
      </c>
      <c r="F3923" t="b">
        <v>1</v>
      </c>
      <c r="G3923" t="s">
        <v>1034</v>
      </c>
      <c r="H3923" t="b">
        <v>1</v>
      </c>
      <c r="I3923" s="2">
        <v>43915.877442129633</v>
      </c>
      <c r="J3923" t="b">
        <v>0</v>
      </c>
      <c r="K3923" t="b">
        <v>0</v>
      </c>
      <c r="L3923" t="s">
        <v>250</v>
      </c>
      <c r="M3923">
        <v>2</v>
      </c>
      <c r="N3923">
        <v>2021</v>
      </c>
      <c r="O3923" t="s">
        <v>34</v>
      </c>
      <c r="P3923" t="s">
        <v>34</v>
      </c>
      <c r="Q3923" t="s">
        <v>120</v>
      </c>
      <c r="R3923" t="s">
        <v>87</v>
      </c>
      <c r="S3923" s="2">
        <v>44297.83829861111</v>
      </c>
      <c r="U3923" s="2">
        <v>44175.837233796294</v>
      </c>
      <c r="V3923" t="b">
        <v>0</v>
      </c>
      <c r="W3923" t="s">
        <v>121</v>
      </c>
      <c r="X3923" t="s">
        <v>4047</v>
      </c>
      <c r="Z3923" t="b">
        <v>0</v>
      </c>
      <c r="AA3923" t="s">
        <v>1034</v>
      </c>
      <c r="AB3923" t="s">
        <v>38</v>
      </c>
      <c r="AC3923" t="b">
        <v>0</v>
      </c>
      <c r="AD3923" t="b">
        <v>0</v>
      </c>
      <c r="AE3923" s="3">
        <v>135240</v>
      </c>
      <c r="AF3923" s="3">
        <v>0</v>
      </c>
    </row>
    <row r="3924" spans="1:32" x14ac:dyDescent="0.3">
      <c r="A3924" t="s">
        <v>4048</v>
      </c>
      <c r="B3924" t="b">
        <v>0</v>
      </c>
      <c r="D3924" t="b">
        <v>0</v>
      </c>
      <c r="E3924" s="1">
        <v>44377</v>
      </c>
      <c r="F3924" t="b">
        <v>1</v>
      </c>
      <c r="G3924" t="s">
        <v>1034</v>
      </c>
      <c r="H3924" t="b">
        <v>1</v>
      </c>
      <c r="I3924" s="2">
        <v>44022.680844907409</v>
      </c>
      <c r="J3924" t="b">
        <v>0</v>
      </c>
      <c r="K3924" t="b">
        <v>0</v>
      </c>
      <c r="L3924" t="s">
        <v>250</v>
      </c>
      <c r="M3924">
        <v>2</v>
      </c>
      <c r="N3924">
        <v>2021</v>
      </c>
      <c r="O3924" t="s">
        <v>34</v>
      </c>
      <c r="P3924" t="s">
        <v>34</v>
      </c>
      <c r="Q3924" t="s">
        <v>120</v>
      </c>
      <c r="R3924" t="s">
        <v>87</v>
      </c>
      <c r="S3924" s="2">
        <v>44297.83829861111</v>
      </c>
      <c r="U3924" s="2">
        <v>44175.914386574077</v>
      </c>
      <c r="V3924" t="b">
        <v>0</v>
      </c>
      <c r="W3924" t="s">
        <v>121</v>
      </c>
      <c r="X3924" t="s">
        <v>4049</v>
      </c>
      <c r="Z3924" t="b">
        <v>0</v>
      </c>
      <c r="AA3924" t="s">
        <v>1034</v>
      </c>
      <c r="AB3924" t="s">
        <v>38</v>
      </c>
      <c r="AC3924" t="b">
        <v>0</v>
      </c>
      <c r="AD3924" t="b">
        <v>0</v>
      </c>
      <c r="AE3924" s="3">
        <v>128340</v>
      </c>
      <c r="AF3924" s="3">
        <v>0</v>
      </c>
    </row>
    <row r="3925" spans="1:32" x14ac:dyDescent="0.3">
      <c r="A3925" t="s">
        <v>4055</v>
      </c>
      <c r="B3925" t="b">
        <v>0</v>
      </c>
      <c r="D3925" t="b">
        <v>0</v>
      </c>
      <c r="E3925" s="1">
        <v>44377</v>
      </c>
      <c r="F3925" t="b">
        <v>1</v>
      </c>
      <c r="G3925" t="s">
        <v>159</v>
      </c>
      <c r="H3925" t="b">
        <v>1</v>
      </c>
      <c r="I3925" s="2">
        <v>43790.68277777778</v>
      </c>
      <c r="J3925" t="b">
        <v>0</v>
      </c>
      <c r="K3925" t="b">
        <v>0</v>
      </c>
      <c r="L3925" t="s">
        <v>250</v>
      </c>
      <c r="M3925">
        <v>2</v>
      </c>
      <c r="N3925">
        <v>2021</v>
      </c>
      <c r="O3925" t="s">
        <v>34</v>
      </c>
      <c r="P3925" t="s">
        <v>34</v>
      </c>
      <c r="Q3925" t="s">
        <v>120</v>
      </c>
      <c r="R3925" t="s">
        <v>87</v>
      </c>
      <c r="S3925" s="2">
        <v>44296.959062499998</v>
      </c>
      <c r="U3925" s="2">
        <v>44215.782106481478</v>
      </c>
      <c r="V3925" t="b">
        <v>0</v>
      </c>
      <c r="W3925" t="s">
        <v>37</v>
      </c>
      <c r="X3925" t="s">
        <v>4056</v>
      </c>
      <c r="Z3925" t="b">
        <v>0</v>
      </c>
      <c r="AA3925" t="s">
        <v>1034</v>
      </c>
      <c r="AB3925" t="s">
        <v>38</v>
      </c>
      <c r="AC3925" t="b">
        <v>0</v>
      </c>
      <c r="AD3925" t="b">
        <v>0</v>
      </c>
      <c r="AE3925" s="3">
        <v>119370</v>
      </c>
      <c r="AF3925" s="3">
        <v>0</v>
      </c>
    </row>
    <row r="3926" spans="1:32" x14ac:dyDescent="0.3">
      <c r="A3926" t="s">
        <v>4059</v>
      </c>
      <c r="B3926" t="b">
        <v>0</v>
      </c>
      <c r="D3926" t="b">
        <v>0</v>
      </c>
      <c r="E3926" s="1">
        <v>44377</v>
      </c>
      <c r="F3926" t="b">
        <v>1</v>
      </c>
      <c r="G3926" t="s">
        <v>1332</v>
      </c>
      <c r="H3926" t="b">
        <v>1</v>
      </c>
      <c r="I3926" s="2">
        <v>43857.773819444446</v>
      </c>
      <c r="J3926" t="b">
        <v>0</v>
      </c>
      <c r="K3926" t="b">
        <v>0</v>
      </c>
      <c r="L3926" t="s">
        <v>250</v>
      </c>
      <c r="M3926">
        <v>2</v>
      </c>
      <c r="N3926">
        <v>2021</v>
      </c>
      <c r="O3926" t="s">
        <v>34</v>
      </c>
      <c r="P3926" t="s">
        <v>34</v>
      </c>
      <c r="Q3926" t="s">
        <v>120</v>
      </c>
      <c r="R3926" t="s">
        <v>87</v>
      </c>
      <c r="S3926" s="2">
        <v>44296.959062499998</v>
      </c>
      <c r="U3926" s="2">
        <v>44263.93</v>
      </c>
      <c r="V3926" t="b">
        <v>0</v>
      </c>
      <c r="W3926" t="s">
        <v>37</v>
      </c>
      <c r="X3926" t="s">
        <v>4060</v>
      </c>
      <c r="Z3926" t="b">
        <v>0</v>
      </c>
      <c r="AA3926" t="s">
        <v>1332</v>
      </c>
      <c r="AB3926" t="s">
        <v>38</v>
      </c>
      <c r="AC3926" t="b">
        <v>0</v>
      </c>
      <c r="AD3926" t="b">
        <v>0</v>
      </c>
      <c r="AE3926" s="3">
        <v>140000</v>
      </c>
      <c r="AF3926" s="3">
        <v>0</v>
      </c>
    </row>
    <row r="3927" spans="1:32" x14ac:dyDescent="0.3">
      <c r="A3927" t="s">
        <v>4061</v>
      </c>
      <c r="B3927" t="b">
        <v>0</v>
      </c>
      <c r="D3927" t="b">
        <v>0</v>
      </c>
      <c r="E3927" s="1">
        <v>44377</v>
      </c>
      <c r="F3927" t="b">
        <v>1</v>
      </c>
      <c r="G3927" t="s">
        <v>123</v>
      </c>
      <c r="H3927" t="b">
        <v>1</v>
      </c>
      <c r="I3927" s="2">
        <v>43633.093310185184</v>
      </c>
      <c r="J3927" t="b">
        <v>0</v>
      </c>
      <c r="K3927" t="b">
        <v>0</v>
      </c>
      <c r="L3927" t="s">
        <v>250</v>
      </c>
      <c r="M3927">
        <v>2</v>
      </c>
      <c r="N3927">
        <v>2021</v>
      </c>
      <c r="O3927" t="s">
        <v>34</v>
      </c>
      <c r="P3927" t="s">
        <v>34</v>
      </c>
      <c r="Q3927" t="s">
        <v>120</v>
      </c>
      <c r="R3927" t="s">
        <v>87</v>
      </c>
      <c r="S3927" s="2">
        <v>44297.856377314813</v>
      </c>
      <c r="U3927" s="2">
        <v>44070.716157407405</v>
      </c>
      <c r="V3927" t="b">
        <v>0</v>
      </c>
      <c r="W3927" t="s">
        <v>121</v>
      </c>
      <c r="X3927" t="s">
        <v>4062</v>
      </c>
      <c r="Z3927" t="b">
        <v>0</v>
      </c>
      <c r="AA3927" t="s">
        <v>123</v>
      </c>
      <c r="AB3927" t="s">
        <v>38</v>
      </c>
      <c r="AC3927" t="b">
        <v>0</v>
      </c>
      <c r="AD3927" t="b">
        <v>0</v>
      </c>
      <c r="AE3927" s="3">
        <v>140000</v>
      </c>
      <c r="AF3927" s="3">
        <v>0</v>
      </c>
    </row>
    <row r="3928" spans="1:32" x14ac:dyDescent="0.3">
      <c r="A3928" t="s">
        <v>676</v>
      </c>
      <c r="B3928" t="b">
        <v>0</v>
      </c>
      <c r="D3928" t="b">
        <v>0</v>
      </c>
      <c r="E3928" s="1">
        <v>44377</v>
      </c>
      <c r="F3928" t="b">
        <v>1</v>
      </c>
      <c r="G3928" t="s">
        <v>159</v>
      </c>
      <c r="H3928" t="b">
        <v>1</v>
      </c>
      <c r="I3928" s="2">
        <v>43753.55809027778</v>
      </c>
      <c r="J3928" t="b">
        <v>0</v>
      </c>
      <c r="K3928" t="b">
        <v>0</v>
      </c>
      <c r="L3928" t="s">
        <v>250</v>
      </c>
      <c r="M3928">
        <v>2</v>
      </c>
      <c r="N3928">
        <v>2021</v>
      </c>
      <c r="O3928" t="s">
        <v>34</v>
      </c>
      <c r="P3928" t="s">
        <v>34</v>
      </c>
      <c r="Q3928" t="s">
        <v>120</v>
      </c>
      <c r="R3928" t="s">
        <v>87</v>
      </c>
      <c r="S3928" s="2">
        <v>44296.959062499998</v>
      </c>
      <c r="U3928" s="2">
        <v>44281.11377314815</v>
      </c>
      <c r="V3928" t="b">
        <v>0</v>
      </c>
      <c r="W3928" t="s">
        <v>98</v>
      </c>
      <c r="X3928" t="s">
        <v>4074</v>
      </c>
      <c r="Z3928" t="b">
        <v>0</v>
      </c>
      <c r="AA3928" t="s">
        <v>123</v>
      </c>
      <c r="AB3928" t="s">
        <v>38</v>
      </c>
      <c r="AC3928" t="b">
        <v>0</v>
      </c>
      <c r="AD3928" t="b">
        <v>0</v>
      </c>
      <c r="AE3928" s="3">
        <v>140000</v>
      </c>
      <c r="AF3928" s="3">
        <v>0</v>
      </c>
    </row>
    <row r="3929" spans="1:32" x14ac:dyDescent="0.3">
      <c r="A3929" t="s">
        <v>3026</v>
      </c>
      <c r="B3929" t="b">
        <v>0</v>
      </c>
      <c r="D3929" t="b">
        <v>0</v>
      </c>
      <c r="E3929" s="1">
        <v>44377</v>
      </c>
      <c r="F3929" t="b">
        <v>1</v>
      </c>
      <c r="G3929" t="s">
        <v>1034</v>
      </c>
      <c r="H3929" t="b">
        <v>1</v>
      </c>
      <c r="I3929" s="2">
        <v>43802.679062499999</v>
      </c>
      <c r="J3929" t="b">
        <v>0</v>
      </c>
      <c r="K3929" t="b">
        <v>0</v>
      </c>
      <c r="L3929" t="s">
        <v>250</v>
      </c>
      <c r="M3929">
        <v>2</v>
      </c>
      <c r="N3929">
        <v>2021</v>
      </c>
      <c r="O3929" t="s">
        <v>34</v>
      </c>
      <c r="P3929" t="s">
        <v>34</v>
      </c>
      <c r="Q3929" t="s">
        <v>120</v>
      </c>
      <c r="R3929" t="s">
        <v>87</v>
      </c>
      <c r="S3929" s="2">
        <v>44297.837673611109</v>
      </c>
      <c r="U3929" s="2">
        <v>44246.977731481478</v>
      </c>
      <c r="V3929" t="b">
        <v>0</v>
      </c>
      <c r="W3929" t="s">
        <v>121</v>
      </c>
      <c r="X3929" t="s">
        <v>4078</v>
      </c>
      <c r="Z3929" t="b">
        <v>0</v>
      </c>
      <c r="AA3929" t="s">
        <v>1332</v>
      </c>
      <c r="AB3929" t="s">
        <v>38</v>
      </c>
      <c r="AC3929" t="b">
        <v>0</v>
      </c>
      <c r="AD3929" t="b">
        <v>0</v>
      </c>
      <c r="AE3929" s="3">
        <v>142850</v>
      </c>
      <c r="AF3929" s="3">
        <v>0</v>
      </c>
    </row>
    <row r="3930" spans="1:32" x14ac:dyDescent="0.3">
      <c r="A3930" t="s">
        <v>3258</v>
      </c>
      <c r="B3930" t="b">
        <v>0</v>
      </c>
      <c r="D3930" t="b">
        <v>0</v>
      </c>
      <c r="E3930" s="1">
        <v>44377</v>
      </c>
      <c r="F3930" t="b">
        <v>1</v>
      </c>
      <c r="G3930" t="s">
        <v>1332</v>
      </c>
      <c r="H3930" t="b">
        <v>1</v>
      </c>
      <c r="I3930" s="2">
        <v>43963.154351851852</v>
      </c>
      <c r="J3930" t="b">
        <v>0</v>
      </c>
      <c r="K3930" t="b">
        <v>0</v>
      </c>
      <c r="L3930" t="s">
        <v>250</v>
      </c>
      <c r="M3930">
        <v>2</v>
      </c>
      <c r="N3930">
        <v>2021</v>
      </c>
      <c r="O3930" t="s">
        <v>34</v>
      </c>
      <c r="P3930" t="s">
        <v>34</v>
      </c>
      <c r="Q3930" t="s">
        <v>120</v>
      </c>
      <c r="R3930" t="s">
        <v>87</v>
      </c>
      <c r="S3930" s="2">
        <v>44296.959062499998</v>
      </c>
      <c r="U3930" s="2">
        <v>44272.989212962966</v>
      </c>
      <c r="V3930" t="b">
        <v>0</v>
      </c>
      <c r="W3930" t="s">
        <v>1226</v>
      </c>
      <c r="X3930" t="s">
        <v>4080</v>
      </c>
      <c r="Z3930" t="b">
        <v>0</v>
      </c>
      <c r="AA3930" t="s">
        <v>1332</v>
      </c>
      <c r="AB3930" t="s">
        <v>38</v>
      </c>
      <c r="AC3930" t="b">
        <v>0</v>
      </c>
      <c r="AD3930" t="b">
        <v>0</v>
      </c>
      <c r="AE3930" s="3">
        <v>150850</v>
      </c>
      <c r="AF3930" s="3">
        <v>0</v>
      </c>
    </row>
    <row r="3931" spans="1:32" x14ac:dyDescent="0.3">
      <c r="A3931" t="s">
        <v>2581</v>
      </c>
      <c r="B3931" t="b">
        <v>0</v>
      </c>
      <c r="D3931" t="b">
        <v>0</v>
      </c>
      <c r="E3931" s="1">
        <v>44377</v>
      </c>
      <c r="F3931" t="b">
        <v>1</v>
      </c>
      <c r="G3931" t="s">
        <v>159</v>
      </c>
      <c r="H3931" t="b">
        <v>1</v>
      </c>
      <c r="I3931" s="2">
        <v>43761.587106481478</v>
      </c>
      <c r="J3931" t="b">
        <v>0</v>
      </c>
      <c r="K3931" t="b">
        <v>0</v>
      </c>
      <c r="L3931" t="s">
        <v>250</v>
      </c>
      <c r="M3931">
        <v>2</v>
      </c>
      <c r="N3931">
        <v>2021</v>
      </c>
      <c r="O3931" t="s">
        <v>34</v>
      </c>
      <c r="P3931" t="s">
        <v>34</v>
      </c>
      <c r="Q3931" t="s">
        <v>120</v>
      </c>
      <c r="R3931" t="s">
        <v>87</v>
      </c>
      <c r="S3931" s="2">
        <v>44296.959062499998</v>
      </c>
      <c r="U3931" s="2">
        <v>44168.620937500003</v>
      </c>
      <c r="V3931" t="b">
        <v>0</v>
      </c>
      <c r="W3931" t="s">
        <v>37</v>
      </c>
      <c r="X3931" t="s">
        <v>4090</v>
      </c>
      <c r="Z3931" t="b">
        <v>0</v>
      </c>
      <c r="AA3931" t="s">
        <v>1034</v>
      </c>
      <c r="AB3931" t="s">
        <v>38</v>
      </c>
      <c r="AC3931" t="b">
        <v>0</v>
      </c>
      <c r="AD3931" t="b">
        <v>0</v>
      </c>
      <c r="AE3931" s="3">
        <v>39321.75</v>
      </c>
      <c r="AF3931" s="3">
        <v>0</v>
      </c>
    </row>
    <row r="3932" spans="1:32" x14ac:dyDescent="0.3">
      <c r="A3932" t="s">
        <v>486</v>
      </c>
      <c r="B3932" t="b">
        <v>0</v>
      </c>
      <c r="D3932" t="b">
        <v>0</v>
      </c>
      <c r="E3932" s="1">
        <v>44377</v>
      </c>
      <c r="F3932" t="b">
        <v>1</v>
      </c>
      <c r="G3932" t="s">
        <v>159</v>
      </c>
      <c r="H3932" t="b">
        <v>1</v>
      </c>
      <c r="I3932" s="2">
        <v>43613.881307870368</v>
      </c>
      <c r="J3932" t="b">
        <v>0</v>
      </c>
      <c r="K3932" t="b">
        <v>0</v>
      </c>
      <c r="L3932" t="s">
        <v>250</v>
      </c>
      <c r="M3932">
        <v>2</v>
      </c>
      <c r="N3932">
        <v>2021</v>
      </c>
      <c r="O3932" t="s">
        <v>34</v>
      </c>
      <c r="P3932" t="s">
        <v>34</v>
      </c>
      <c r="Q3932" t="s">
        <v>120</v>
      </c>
      <c r="R3932" t="s">
        <v>87</v>
      </c>
      <c r="S3932" s="2">
        <v>44296.959062499998</v>
      </c>
      <c r="U3932" s="2">
        <v>44230.797638888886</v>
      </c>
      <c r="V3932" t="b">
        <v>0</v>
      </c>
      <c r="W3932" t="s">
        <v>1252</v>
      </c>
      <c r="X3932" t="s">
        <v>4092</v>
      </c>
      <c r="Z3932" t="b">
        <v>0</v>
      </c>
      <c r="AA3932" t="s">
        <v>222</v>
      </c>
      <c r="AB3932" t="s">
        <v>38</v>
      </c>
      <c r="AC3932" t="b">
        <v>0</v>
      </c>
      <c r="AD3932" t="b">
        <v>0</v>
      </c>
      <c r="AE3932" s="3">
        <v>86700</v>
      </c>
      <c r="AF3932" s="3">
        <v>0</v>
      </c>
    </row>
    <row r="3933" spans="1:32" x14ac:dyDescent="0.3">
      <c r="A3933" t="s">
        <v>669</v>
      </c>
      <c r="B3933" t="b">
        <v>0</v>
      </c>
      <c r="D3933" t="b">
        <v>0</v>
      </c>
      <c r="E3933" s="1">
        <v>44377</v>
      </c>
      <c r="F3933" t="b">
        <v>1</v>
      </c>
      <c r="G3933" t="s">
        <v>123</v>
      </c>
      <c r="H3933" t="b">
        <v>1</v>
      </c>
      <c r="I3933" s="2">
        <v>44104.702210648145</v>
      </c>
      <c r="J3933" t="b">
        <v>0</v>
      </c>
      <c r="K3933" t="b">
        <v>0</v>
      </c>
      <c r="L3933" t="s">
        <v>250</v>
      </c>
      <c r="M3933">
        <v>2</v>
      </c>
      <c r="N3933">
        <v>2021</v>
      </c>
      <c r="O3933" t="s">
        <v>34</v>
      </c>
      <c r="P3933" t="s">
        <v>34</v>
      </c>
      <c r="Q3933" t="s">
        <v>110</v>
      </c>
      <c r="R3933" t="s">
        <v>87</v>
      </c>
      <c r="S3933" s="2">
        <v>44296.959062499998</v>
      </c>
      <c r="U3933" s="2">
        <v>44274.708310185182</v>
      </c>
      <c r="V3933" t="b">
        <v>0</v>
      </c>
      <c r="W3933" t="s">
        <v>1224</v>
      </c>
      <c r="X3933" t="s">
        <v>4108</v>
      </c>
      <c r="Z3933" t="b">
        <v>0</v>
      </c>
      <c r="AA3933" t="s">
        <v>123</v>
      </c>
      <c r="AB3933" t="s">
        <v>38</v>
      </c>
      <c r="AC3933" t="b">
        <v>0</v>
      </c>
      <c r="AD3933" t="b">
        <v>0</v>
      </c>
      <c r="AE3933" s="3">
        <v>76670</v>
      </c>
      <c r="AF3933" s="3">
        <v>0</v>
      </c>
    </row>
    <row r="3934" spans="1:32" x14ac:dyDescent="0.3">
      <c r="A3934" t="s">
        <v>4111</v>
      </c>
      <c r="B3934" t="b">
        <v>0</v>
      </c>
      <c r="D3934" t="b">
        <v>0</v>
      </c>
      <c r="E3934" s="1">
        <v>44377</v>
      </c>
      <c r="F3934" t="b">
        <v>1</v>
      </c>
      <c r="G3934" t="s">
        <v>159</v>
      </c>
      <c r="H3934" t="b">
        <v>1</v>
      </c>
      <c r="I3934" s="2">
        <v>43766.548530092594</v>
      </c>
      <c r="J3934" t="b">
        <v>0</v>
      </c>
      <c r="K3934" t="b">
        <v>0</v>
      </c>
      <c r="L3934" t="s">
        <v>250</v>
      </c>
      <c r="M3934">
        <v>2</v>
      </c>
      <c r="N3934">
        <v>2021</v>
      </c>
      <c r="O3934" t="s">
        <v>34</v>
      </c>
      <c r="P3934" t="s">
        <v>34</v>
      </c>
      <c r="Q3934" t="s">
        <v>153</v>
      </c>
      <c r="R3934" t="s">
        <v>87</v>
      </c>
      <c r="S3934" s="2">
        <v>44296.959062499998</v>
      </c>
      <c r="U3934" s="2">
        <v>44265.944409722222</v>
      </c>
      <c r="V3934" t="b">
        <v>0</v>
      </c>
      <c r="W3934" t="s">
        <v>1226</v>
      </c>
      <c r="X3934" t="s">
        <v>4112</v>
      </c>
      <c r="Z3934" t="b">
        <v>0</v>
      </c>
      <c r="AA3934" t="s">
        <v>123</v>
      </c>
      <c r="AB3934" t="s">
        <v>38</v>
      </c>
      <c r="AC3934" t="b">
        <v>0</v>
      </c>
      <c r="AD3934" t="b">
        <v>0</v>
      </c>
      <c r="AE3934" s="3">
        <v>93424</v>
      </c>
      <c r="AF3934" s="3">
        <v>0</v>
      </c>
    </row>
    <row r="3935" spans="1:32" x14ac:dyDescent="0.3">
      <c r="A3935" t="s">
        <v>4113</v>
      </c>
      <c r="B3935" t="b">
        <v>0</v>
      </c>
      <c r="D3935" t="b">
        <v>0</v>
      </c>
      <c r="E3935" s="1">
        <v>44377</v>
      </c>
      <c r="F3935" t="b">
        <v>1</v>
      </c>
      <c r="G3935" t="s">
        <v>159</v>
      </c>
      <c r="H3935" t="b">
        <v>1</v>
      </c>
      <c r="I3935" s="2">
        <v>43536.595567129632</v>
      </c>
      <c r="J3935" t="b">
        <v>0</v>
      </c>
      <c r="K3935" t="b">
        <v>0</v>
      </c>
      <c r="L3935" t="s">
        <v>250</v>
      </c>
      <c r="M3935">
        <v>2</v>
      </c>
      <c r="N3935">
        <v>2021</v>
      </c>
      <c r="O3935" t="s">
        <v>34</v>
      </c>
      <c r="P3935" t="s">
        <v>34</v>
      </c>
      <c r="Q3935" t="s">
        <v>120</v>
      </c>
      <c r="R3935" t="s">
        <v>87</v>
      </c>
      <c r="S3935" s="2">
        <v>44296.959062499998</v>
      </c>
      <c r="U3935" s="2">
        <v>44232.639652777776</v>
      </c>
      <c r="V3935" t="b">
        <v>0</v>
      </c>
      <c r="W3935" t="s">
        <v>98</v>
      </c>
      <c r="X3935" t="s">
        <v>4114</v>
      </c>
      <c r="Z3935" t="b">
        <v>0</v>
      </c>
      <c r="AA3935" t="s">
        <v>222</v>
      </c>
      <c r="AB3935" t="s">
        <v>38</v>
      </c>
      <c r="AC3935" t="b">
        <v>0</v>
      </c>
      <c r="AD3935" t="b">
        <v>0</v>
      </c>
      <c r="AE3935" s="3">
        <v>85000</v>
      </c>
      <c r="AF3935" s="3">
        <v>0</v>
      </c>
    </row>
    <row r="3936" spans="1:32" x14ac:dyDescent="0.3">
      <c r="A3936" t="s">
        <v>4117</v>
      </c>
      <c r="B3936" t="b">
        <v>0</v>
      </c>
      <c r="D3936" t="b">
        <v>0</v>
      </c>
      <c r="E3936" s="1">
        <v>44377</v>
      </c>
      <c r="F3936" t="b">
        <v>1</v>
      </c>
      <c r="G3936" t="s">
        <v>159</v>
      </c>
      <c r="H3936" t="b">
        <v>1</v>
      </c>
      <c r="I3936" s="2">
        <v>43602.667662037034</v>
      </c>
      <c r="J3936" t="b">
        <v>0</v>
      </c>
      <c r="K3936" t="b">
        <v>0</v>
      </c>
      <c r="L3936" t="s">
        <v>250</v>
      </c>
      <c r="M3936">
        <v>2</v>
      </c>
      <c r="N3936">
        <v>2021</v>
      </c>
      <c r="O3936" t="s">
        <v>34</v>
      </c>
      <c r="P3936" t="s">
        <v>34</v>
      </c>
      <c r="Q3936" t="s">
        <v>120</v>
      </c>
      <c r="R3936" t="s">
        <v>87</v>
      </c>
      <c r="S3936" s="2">
        <v>44297.856377314813</v>
      </c>
      <c r="U3936" s="2">
        <v>44237.857488425929</v>
      </c>
      <c r="V3936" t="b">
        <v>0</v>
      </c>
      <c r="W3936" t="s">
        <v>121</v>
      </c>
      <c r="X3936" t="s">
        <v>4118</v>
      </c>
      <c r="Z3936" t="b">
        <v>0</v>
      </c>
      <c r="AA3936" t="s">
        <v>222</v>
      </c>
      <c r="AB3936" t="s">
        <v>38</v>
      </c>
      <c r="AC3936" t="b">
        <v>0</v>
      </c>
      <c r="AD3936" t="b">
        <v>0</v>
      </c>
      <c r="AE3936" s="3">
        <v>77950</v>
      </c>
      <c r="AF3936" s="3">
        <v>0</v>
      </c>
    </row>
    <row r="3937" spans="1:32" x14ac:dyDescent="0.3">
      <c r="A3937" t="s">
        <v>547</v>
      </c>
      <c r="B3937" t="b">
        <v>0</v>
      </c>
      <c r="D3937" t="b">
        <v>0</v>
      </c>
      <c r="E3937" s="1">
        <v>44377</v>
      </c>
      <c r="F3937" t="b">
        <v>1</v>
      </c>
      <c r="G3937" t="s">
        <v>159</v>
      </c>
      <c r="H3937" t="b">
        <v>1</v>
      </c>
      <c r="I3937" s="2">
        <v>43769.635810185187</v>
      </c>
      <c r="J3937" t="b">
        <v>0</v>
      </c>
      <c r="K3937" t="b">
        <v>0</v>
      </c>
      <c r="L3937" t="s">
        <v>250</v>
      </c>
      <c r="M3937">
        <v>2</v>
      </c>
      <c r="N3937">
        <v>2021</v>
      </c>
      <c r="O3937" t="s">
        <v>34</v>
      </c>
      <c r="P3937" t="s">
        <v>34</v>
      </c>
      <c r="Q3937" t="s">
        <v>120</v>
      </c>
      <c r="R3937" t="s">
        <v>2981</v>
      </c>
      <c r="S3937" s="2">
        <v>44354.589884259258</v>
      </c>
      <c r="U3937" s="2">
        <v>44181.873923611114</v>
      </c>
      <c r="V3937" t="b">
        <v>0</v>
      </c>
      <c r="W3937" t="s">
        <v>98</v>
      </c>
      <c r="X3937" t="s">
        <v>4120</v>
      </c>
      <c r="Z3937" t="b">
        <v>0</v>
      </c>
      <c r="AA3937" t="s">
        <v>222</v>
      </c>
      <c r="AB3937" t="s">
        <v>38</v>
      </c>
      <c r="AC3937" t="b">
        <v>0</v>
      </c>
      <c r="AD3937" t="b">
        <v>0</v>
      </c>
      <c r="AE3937" s="3">
        <v>92395</v>
      </c>
      <c r="AF3937" s="3">
        <v>0</v>
      </c>
    </row>
    <row r="3938" spans="1:32" x14ac:dyDescent="0.3">
      <c r="A3938" t="s">
        <v>2896</v>
      </c>
      <c r="B3938" t="b">
        <v>0</v>
      </c>
      <c r="D3938" t="b">
        <v>0</v>
      </c>
      <c r="E3938" s="1">
        <v>44377</v>
      </c>
      <c r="F3938" t="b">
        <v>1</v>
      </c>
      <c r="G3938" t="s">
        <v>159</v>
      </c>
      <c r="H3938" t="b">
        <v>1</v>
      </c>
      <c r="I3938" s="2">
        <v>43634.902037037034</v>
      </c>
      <c r="J3938" t="b">
        <v>0</v>
      </c>
      <c r="K3938" t="b">
        <v>0</v>
      </c>
      <c r="L3938" t="s">
        <v>250</v>
      </c>
      <c r="M3938">
        <v>2</v>
      </c>
      <c r="N3938">
        <v>2021</v>
      </c>
      <c r="O3938" t="s">
        <v>34</v>
      </c>
      <c r="P3938" t="s">
        <v>34</v>
      </c>
      <c r="Q3938" t="s">
        <v>120</v>
      </c>
      <c r="R3938" t="s">
        <v>87</v>
      </c>
      <c r="S3938" s="2">
        <v>44296.959062499998</v>
      </c>
      <c r="U3938" s="2">
        <v>44235.824872685182</v>
      </c>
      <c r="V3938" t="b">
        <v>0</v>
      </c>
      <c r="W3938" t="s">
        <v>98</v>
      </c>
      <c r="X3938" t="s">
        <v>4121</v>
      </c>
      <c r="Z3938" t="b">
        <v>0</v>
      </c>
      <c r="AA3938" t="s">
        <v>222</v>
      </c>
      <c r="AB3938" t="s">
        <v>38</v>
      </c>
      <c r="AC3938" t="b">
        <v>0</v>
      </c>
      <c r="AD3938" t="b">
        <v>0</v>
      </c>
      <c r="AE3938" s="3">
        <v>93780</v>
      </c>
      <c r="AF3938" s="3">
        <v>0</v>
      </c>
    </row>
    <row r="3939" spans="1:32" x14ac:dyDescent="0.3">
      <c r="A3939" t="s">
        <v>4122</v>
      </c>
      <c r="B3939" t="b">
        <v>0</v>
      </c>
      <c r="D3939" t="b">
        <v>0</v>
      </c>
      <c r="E3939" s="1">
        <v>44377</v>
      </c>
      <c r="F3939" t="b">
        <v>1</v>
      </c>
      <c r="G3939" t="s">
        <v>159</v>
      </c>
      <c r="H3939" t="b">
        <v>1</v>
      </c>
      <c r="I3939" s="2">
        <v>43434.614027777781</v>
      </c>
      <c r="J3939" t="b">
        <v>0</v>
      </c>
      <c r="K3939" t="b">
        <v>0</v>
      </c>
      <c r="L3939" t="s">
        <v>250</v>
      </c>
      <c r="M3939">
        <v>2</v>
      </c>
      <c r="N3939">
        <v>2021</v>
      </c>
      <c r="O3939" t="s">
        <v>34</v>
      </c>
      <c r="P3939" t="s">
        <v>34</v>
      </c>
      <c r="Q3939" t="s">
        <v>120</v>
      </c>
      <c r="R3939" t="s">
        <v>87</v>
      </c>
      <c r="S3939" s="2">
        <v>44296.959062499998</v>
      </c>
      <c r="U3939" s="2">
        <v>44232.623368055552</v>
      </c>
      <c r="V3939" t="b">
        <v>0</v>
      </c>
      <c r="W3939" t="s">
        <v>1226</v>
      </c>
      <c r="X3939" t="s">
        <v>4123</v>
      </c>
      <c r="Z3939" t="b">
        <v>0</v>
      </c>
      <c r="AA3939" t="s">
        <v>222</v>
      </c>
      <c r="AB3939" t="s">
        <v>38</v>
      </c>
      <c r="AC3939" t="b">
        <v>0</v>
      </c>
      <c r="AD3939" t="b">
        <v>0</v>
      </c>
      <c r="AE3939" s="3">
        <v>54281</v>
      </c>
      <c r="AF3939" s="3">
        <v>0</v>
      </c>
    </row>
    <row r="3940" spans="1:32" x14ac:dyDescent="0.3">
      <c r="A3940" t="s">
        <v>4057</v>
      </c>
      <c r="B3940" t="b">
        <v>0</v>
      </c>
      <c r="D3940" t="b">
        <v>0</v>
      </c>
      <c r="E3940" s="1">
        <v>44377</v>
      </c>
      <c r="F3940" t="b">
        <v>1</v>
      </c>
      <c r="G3940" t="s">
        <v>159</v>
      </c>
      <c r="H3940" t="b">
        <v>1</v>
      </c>
      <c r="I3940" s="2">
        <v>43511.756979166668</v>
      </c>
      <c r="J3940" t="b">
        <v>0</v>
      </c>
      <c r="K3940" t="b">
        <v>0</v>
      </c>
      <c r="L3940" t="s">
        <v>250</v>
      </c>
      <c r="M3940">
        <v>2</v>
      </c>
      <c r="N3940">
        <v>2021</v>
      </c>
      <c r="O3940" t="s">
        <v>34</v>
      </c>
      <c r="P3940" t="s">
        <v>34</v>
      </c>
      <c r="Q3940" t="s">
        <v>120</v>
      </c>
      <c r="R3940" t="s">
        <v>123</v>
      </c>
      <c r="S3940" s="2">
        <v>44328.566643518519</v>
      </c>
      <c r="U3940" s="2">
        <v>44207.649386574078</v>
      </c>
      <c r="V3940" t="b">
        <v>0</v>
      </c>
      <c r="W3940" t="s">
        <v>98</v>
      </c>
      <c r="X3940" t="s">
        <v>5883</v>
      </c>
      <c r="Z3940" t="b">
        <v>0</v>
      </c>
      <c r="AA3940" t="s">
        <v>123</v>
      </c>
      <c r="AB3940" t="s">
        <v>38</v>
      </c>
      <c r="AC3940" t="b">
        <v>1</v>
      </c>
      <c r="AD3940" t="b">
        <v>0</v>
      </c>
      <c r="AE3940" s="3">
        <v>85725</v>
      </c>
      <c r="AF3940" s="3">
        <v>0</v>
      </c>
    </row>
    <row r="3941" spans="1:32" x14ac:dyDescent="0.3">
      <c r="A3941" t="s">
        <v>1157</v>
      </c>
      <c r="B3941" t="b">
        <v>0</v>
      </c>
      <c r="D3941" t="b">
        <v>0</v>
      </c>
      <c r="E3941" s="1">
        <v>44407</v>
      </c>
      <c r="F3941" t="b">
        <v>1</v>
      </c>
      <c r="G3941" t="s">
        <v>74</v>
      </c>
      <c r="H3941" t="b">
        <v>0</v>
      </c>
      <c r="I3941" s="2">
        <v>42822.036539351851</v>
      </c>
      <c r="J3941" t="b">
        <v>0</v>
      </c>
      <c r="K3941" t="b">
        <v>0</v>
      </c>
      <c r="L3941" t="s">
        <v>203</v>
      </c>
      <c r="M3941">
        <v>3</v>
      </c>
      <c r="N3941">
        <v>2021</v>
      </c>
      <c r="O3941" t="s">
        <v>34</v>
      </c>
      <c r="P3941" t="s">
        <v>34</v>
      </c>
      <c r="Q3941" t="s">
        <v>5981</v>
      </c>
      <c r="R3941" t="s">
        <v>87</v>
      </c>
      <c r="S3941" s="2">
        <v>44297.837673611109</v>
      </c>
      <c r="U3941" s="2">
        <v>43836.76290509259</v>
      </c>
      <c r="V3941" t="b">
        <v>0</v>
      </c>
      <c r="W3941" t="s">
        <v>121</v>
      </c>
      <c r="X3941" t="s">
        <v>1158</v>
      </c>
      <c r="Z3941" t="b">
        <v>0</v>
      </c>
      <c r="AA3941" t="s">
        <v>229</v>
      </c>
      <c r="AB3941" t="s">
        <v>38</v>
      </c>
      <c r="AC3941" t="b">
        <v>0</v>
      </c>
      <c r="AD3941" t="b">
        <v>0</v>
      </c>
      <c r="AE3941" s="3">
        <v>71021.259999999995</v>
      </c>
      <c r="AF3941" s="3">
        <v>0</v>
      </c>
    </row>
    <row r="3942" spans="1:32" x14ac:dyDescent="0.3">
      <c r="A3942" t="s">
        <v>4133</v>
      </c>
      <c r="B3942" t="b">
        <v>0</v>
      </c>
      <c r="D3942" t="b">
        <v>0</v>
      </c>
      <c r="E3942" s="1">
        <v>44407</v>
      </c>
      <c r="F3942" t="b">
        <v>1</v>
      </c>
      <c r="G3942" t="s">
        <v>123</v>
      </c>
      <c r="H3942" t="b">
        <v>1</v>
      </c>
      <c r="I3942" s="2">
        <v>44117.545439814814</v>
      </c>
      <c r="J3942" t="b">
        <v>0</v>
      </c>
      <c r="K3942" t="b">
        <v>0</v>
      </c>
      <c r="L3942" t="s">
        <v>203</v>
      </c>
      <c r="M3942">
        <v>3</v>
      </c>
      <c r="N3942">
        <v>2021</v>
      </c>
      <c r="O3942" t="s">
        <v>34</v>
      </c>
      <c r="P3942" t="s">
        <v>34</v>
      </c>
      <c r="Q3942" t="s">
        <v>120</v>
      </c>
      <c r="R3942" t="s">
        <v>87</v>
      </c>
      <c r="S3942" s="2">
        <v>44296.959062499998</v>
      </c>
      <c r="U3942" s="2">
        <v>44288.692476851851</v>
      </c>
      <c r="V3942" t="b">
        <v>0</v>
      </c>
      <c r="W3942" t="s">
        <v>37</v>
      </c>
      <c r="X3942" t="s">
        <v>4134</v>
      </c>
      <c r="Z3942" t="b">
        <v>0</v>
      </c>
      <c r="AA3942" t="s">
        <v>123</v>
      </c>
      <c r="AB3942" t="s">
        <v>38</v>
      </c>
      <c r="AC3942" t="b">
        <v>0</v>
      </c>
      <c r="AD3942" t="b">
        <v>0</v>
      </c>
      <c r="AE3942" s="3">
        <v>161000</v>
      </c>
      <c r="AF3942" s="3">
        <v>0</v>
      </c>
    </row>
    <row r="3943" spans="1:32" x14ac:dyDescent="0.3">
      <c r="A3943" t="s">
        <v>5863</v>
      </c>
      <c r="B3943" t="b">
        <v>0</v>
      </c>
      <c r="D3943" t="b">
        <v>0</v>
      </c>
      <c r="E3943" s="1">
        <v>44651</v>
      </c>
      <c r="F3943" t="b">
        <v>0</v>
      </c>
      <c r="G3943" t="s">
        <v>123</v>
      </c>
      <c r="H3943" t="b">
        <v>0</v>
      </c>
      <c r="I3943" s="2">
        <v>44123.632534722223</v>
      </c>
      <c r="J3943" t="b">
        <v>0</v>
      </c>
      <c r="K3943" t="b">
        <v>0</v>
      </c>
      <c r="L3943" t="s">
        <v>310</v>
      </c>
      <c r="M3943">
        <v>1</v>
      </c>
      <c r="N3943">
        <v>2022</v>
      </c>
      <c r="O3943" t="s">
        <v>86</v>
      </c>
      <c r="P3943" t="s">
        <v>86</v>
      </c>
      <c r="Q3943" t="s">
        <v>120</v>
      </c>
      <c r="R3943" t="s">
        <v>498</v>
      </c>
      <c r="S3943" s="2">
        <v>44370.958773148152</v>
      </c>
      <c r="V3943" t="b">
        <v>0</v>
      </c>
      <c r="W3943" t="s">
        <v>141</v>
      </c>
      <c r="X3943" t="s">
        <v>5864</v>
      </c>
      <c r="Z3943" t="b">
        <v>0</v>
      </c>
      <c r="AA3943" t="s">
        <v>498</v>
      </c>
      <c r="AB3943" t="s">
        <v>180</v>
      </c>
      <c r="AC3943" t="b">
        <v>0</v>
      </c>
      <c r="AD3943" t="b">
        <v>0</v>
      </c>
      <c r="AE3943" s="3">
        <v>106175</v>
      </c>
      <c r="AF3943" s="3">
        <v>5308.75</v>
      </c>
    </row>
    <row r="3944" spans="1:32" x14ac:dyDescent="0.3">
      <c r="A3944" t="s">
        <v>124</v>
      </c>
      <c r="B3944" t="b">
        <v>0</v>
      </c>
      <c r="D3944" t="b">
        <v>0</v>
      </c>
      <c r="E3944" s="1">
        <v>44651</v>
      </c>
      <c r="F3944" t="b">
        <v>0</v>
      </c>
      <c r="G3944" t="s">
        <v>222</v>
      </c>
      <c r="H3944" t="b">
        <v>0</v>
      </c>
      <c r="I3944" s="2">
        <v>43963.836689814816</v>
      </c>
      <c r="J3944" t="b">
        <v>0</v>
      </c>
      <c r="K3944" t="b">
        <v>0</v>
      </c>
      <c r="L3944" t="s">
        <v>310</v>
      </c>
      <c r="M3944">
        <v>1</v>
      </c>
      <c r="N3944">
        <v>2022</v>
      </c>
      <c r="O3944" t="s">
        <v>86</v>
      </c>
      <c r="P3944" t="s">
        <v>86</v>
      </c>
      <c r="Q3944" t="s">
        <v>120</v>
      </c>
      <c r="R3944" t="s">
        <v>123</v>
      </c>
      <c r="S3944" s="2">
        <v>44372.674305555556</v>
      </c>
      <c r="V3944" t="b">
        <v>0</v>
      </c>
      <c r="W3944" t="s">
        <v>111</v>
      </c>
      <c r="X3944" t="s">
        <v>5865</v>
      </c>
      <c r="Z3944" t="b">
        <v>0</v>
      </c>
      <c r="AA3944" t="s">
        <v>123</v>
      </c>
      <c r="AB3944" t="s">
        <v>205</v>
      </c>
      <c r="AC3944" t="b">
        <v>0</v>
      </c>
      <c r="AD3944" t="b">
        <v>0</v>
      </c>
      <c r="AE3944" s="3">
        <v>36245</v>
      </c>
      <c r="AF3944" s="3">
        <v>10873.5</v>
      </c>
    </row>
    <row r="3945" spans="1:32" x14ac:dyDescent="0.3">
      <c r="A3945" t="s">
        <v>2037</v>
      </c>
      <c r="B3945" t="b">
        <v>0</v>
      </c>
      <c r="D3945" t="b">
        <v>0</v>
      </c>
      <c r="E3945" s="1">
        <v>44469</v>
      </c>
      <c r="F3945" t="b">
        <v>0</v>
      </c>
      <c r="G3945" t="s">
        <v>109</v>
      </c>
      <c r="H3945" t="b">
        <v>0</v>
      </c>
      <c r="I3945" s="2">
        <v>43545.482291666667</v>
      </c>
      <c r="J3945" t="b">
        <v>0</v>
      </c>
      <c r="K3945" t="b">
        <v>0</v>
      </c>
      <c r="L3945" t="s">
        <v>203</v>
      </c>
      <c r="M3945">
        <v>3</v>
      </c>
      <c r="N3945">
        <v>2021</v>
      </c>
      <c r="O3945" t="s">
        <v>86</v>
      </c>
      <c r="P3945" t="s">
        <v>86</v>
      </c>
      <c r="Q3945" t="s">
        <v>120</v>
      </c>
      <c r="R3945" t="s">
        <v>87</v>
      </c>
      <c r="S3945" s="2">
        <v>44348.796793981484</v>
      </c>
      <c r="U3945" s="2">
        <v>44266.370254629626</v>
      </c>
      <c r="V3945" t="b">
        <v>0</v>
      </c>
      <c r="W3945" t="s">
        <v>98</v>
      </c>
      <c r="X3945" t="s">
        <v>5866</v>
      </c>
      <c r="Z3945" t="b">
        <v>0</v>
      </c>
      <c r="AA3945" t="s">
        <v>109</v>
      </c>
      <c r="AB3945" t="s">
        <v>180</v>
      </c>
      <c r="AC3945" t="b">
        <v>1</v>
      </c>
      <c r="AD3945" t="b">
        <v>0</v>
      </c>
      <c r="AE3945" s="3">
        <v>104701</v>
      </c>
      <c r="AF3945" s="3">
        <v>5235.05</v>
      </c>
    </row>
    <row r="3946" spans="1:32" x14ac:dyDescent="0.3">
      <c r="A3946" t="s">
        <v>2647</v>
      </c>
      <c r="B3946" t="b">
        <v>0</v>
      </c>
      <c r="D3946" t="b">
        <v>0</v>
      </c>
      <c r="E3946" s="1">
        <v>44561</v>
      </c>
      <c r="F3946" t="b">
        <v>0</v>
      </c>
      <c r="G3946" t="s">
        <v>109</v>
      </c>
      <c r="H3946" t="b">
        <v>0</v>
      </c>
      <c r="I3946" s="2">
        <v>43609.464201388888</v>
      </c>
      <c r="J3946" t="b">
        <v>0</v>
      </c>
      <c r="K3946" t="b">
        <v>0</v>
      </c>
      <c r="L3946" t="s">
        <v>93</v>
      </c>
      <c r="M3946">
        <v>4</v>
      </c>
      <c r="N3946">
        <v>2021</v>
      </c>
      <c r="O3946" t="s">
        <v>86</v>
      </c>
      <c r="P3946" t="s">
        <v>86</v>
      </c>
      <c r="Q3946" t="s">
        <v>120</v>
      </c>
      <c r="R3946" t="s">
        <v>87</v>
      </c>
      <c r="S3946" s="2">
        <v>44348.796724537038</v>
      </c>
      <c r="U3946" s="2">
        <v>44327.38244212963</v>
      </c>
      <c r="V3946" t="b">
        <v>0</v>
      </c>
      <c r="W3946" t="s">
        <v>111</v>
      </c>
      <c r="X3946" t="s">
        <v>5867</v>
      </c>
      <c r="Z3946" t="b">
        <v>0</v>
      </c>
      <c r="AA3946" t="s">
        <v>109</v>
      </c>
      <c r="AB3946" t="s">
        <v>205</v>
      </c>
      <c r="AC3946" t="b">
        <v>1</v>
      </c>
      <c r="AD3946" t="b">
        <v>0</v>
      </c>
      <c r="AE3946" s="3">
        <v>98134</v>
      </c>
      <c r="AF3946" s="3">
        <v>29440.2</v>
      </c>
    </row>
    <row r="3947" spans="1:32" x14ac:dyDescent="0.3">
      <c r="A3947" t="s">
        <v>4131</v>
      </c>
      <c r="B3947" t="b">
        <v>0</v>
      </c>
      <c r="D3947" t="b">
        <v>0</v>
      </c>
      <c r="E3947" s="1">
        <v>44408</v>
      </c>
      <c r="F3947" t="b">
        <v>1</v>
      </c>
      <c r="G3947" t="s">
        <v>123</v>
      </c>
      <c r="H3947" t="b">
        <v>1</v>
      </c>
      <c r="I3947" s="2">
        <v>44091.594861111109</v>
      </c>
      <c r="J3947" t="b">
        <v>0</v>
      </c>
      <c r="K3947" t="b">
        <v>0</v>
      </c>
      <c r="L3947" t="s">
        <v>203</v>
      </c>
      <c r="M3947">
        <v>3</v>
      </c>
      <c r="N3947">
        <v>2021</v>
      </c>
      <c r="O3947" t="s">
        <v>34</v>
      </c>
      <c r="P3947" t="s">
        <v>34</v>
      </c>
      <c r="Q3947" t="s">
        <v>120</v>
      </c>
      <c r="R3947" t="s">
        <v>1337</v>
      </c>
      <c r="S3947" s="2">
        <v>44372.45585648148</v>
      </c>
      <c r="U3947" s="2">
        <v>44286.570856481485</v>
      </c>
      <c r="V3947" t="b">
        <v>0</v>
      </c>
      <c r="W3947" t="s">
        <v>37</v>
      </c>
      <c r="X3947" t="s">
        <v>4132</v>
      </c>
      <c r="Z3947" t="b">
        <v>0</v>
      </c>
      <c r="AA3947" t="s">
        <v>123</v>
      </c>
      <c r="AB3947" t="s">
        <v>38</v>
      </c>
      <c r="AC3947" t="b">
        <v>0</v>
      </c>
      <c r="AD3947" t="b">
        <v>0</v>
      </c>
      <c r="AE3947" s="3">
        <v>174800</v>
      </c>
      <c r="AF3947" s="3">
        <v>0</v>
      </c>
    </row>
    <row r="3948" spans="1:32" x14ac:dyDescent="0.3">
      <c r="A3948" t="s">
        <v>3038</v>
      </c>
      <c r="B3948" t="b">
        <v>0</v>
      </c>
      <c r="D3948" t="b">
        <v>0</v>
      </c>
      <c r="E3948" s="1">
        <v>44412</v>
      </c>
      <c r="F3948" t="b">
        <v>1</v>
      </c>
      <c r="G3948" t="s">
        <v>87</v>
      </c>
      <c r="H3948" t="b">
        <v>0</v>
      </c>
      <c r="I3948" s="2">
        <v>44411.588969907411</v>
      </c>
      <c r="J3948" t="b">
        <v>0</v>
      </c>
      <c r="K3948" t="b">
        <v>0</v>
      </c>
      <c r="L3948" t="s">
        <v>203</v>
      </c>
      <c r="M3948">
        <v>3</v>
      </c>
      <c r="N3948">
        <v>2021</v>
      </c>
      <c r="O3948" t="s">
        <v>5</v>
      </c>
      <c r="P3948" t="s">
        <v>5</v>
      </c>
      <c r="R3948" t="s">
        <v>87</v>
      </c>
      <c r="S3948" s="2">
        <v>44519.821284722224</v>
      </c>
      <c r="U3948" s="2">
        <v>44496.77621527778</v>
      </c>
      <c r="V3948" t="b">
        <v>0</v>
      </c>
      <c r="W3948" t="s">
        <v>37</v>
      </c>
      <c r="X3948" t="s">
        <v>5824</v>
      </c>
      <c r="Z3948" t="b">
        <v>0</v>
      </c>
      <c r="AA3948" t="s">
        <v>87</v>
      </c>
      <c r="AB3948" t="s">
        <v>42</v>
      </c>
      <c r="AC3948" t="b">
        <v>0</v>
      </c>
      <c r="AD3948" t="b">
        <v>1</v>
      </c>
      <c r="AE3948" s="3">
        <v>178350.75</v>
      </c>
      <c r="AF3948" s="3">
        <v>178350.75</v>
      </c>
    </row>
    <row r="3949" spans="1:32" x14ac:dyDescent="0.3">
      <c r="A3949" t="s">
        <v>2671</v>
      </c>
      <c r="B3949" t="b">
        <v>0</v>
      </c>
      <c r="D3949" t="b">
        <v>0</v>
      </c>
      <c r="E3949" s="1">
        <v>44460</v>
      </c>
      <c r="F3949" t="b">
        <v>1</v>
      </c>
      <c r="G3949" t="s">
        <v>87</v>
      </c>
      <c r="H3949" t="b">
        <v>0</v>
      </c>
      <c r="I3949" s="2">
        <v>44460.581979166665</v>
      </c>
      <c r="J3949" t="b">
        <v>0</v>
      </c>
      <c r="K3949" t="b">
        <v>0</v>
      </c>
      <c r="L3949" t="s">
        <v>203</v>
      </c>
      <c r="M3949">
        <v>3</v>
      </c>
      <c r="N3949">
        <v>2021</v>
      </c>
      <c r="O3949" t="s">
        <v>5</v>
      </c>
      <c r="P3949" t="s">
        <v>5</v>
      </c>
      <c r="Q3949" t="s">
        <v>110</v>
      </c>
      <c r="R3949" t="s">
        <v>4494</v>
      </c>
      <c r="S3949" s="2">
        <v>44505.902881944443</v>
      </c>
      <c r="U3949" s="2">
        <v>44473.723611111112</v>
      </c>
      <c r="V3949" t="b">
        <v>0</v>
      </c>
      <c r="W3949" t="s">
        <v>121</v>
      </c>
      <c r="X3949" t="s">
        <v>5822</v>
      </c>
      <c r="Z3949" t="b">
        <v>0</v>
      </c>
      <c r="AA3949" t="s">
        <v>87</v>
      </c>
      <c r="AB3949" t="s">
        <v>42</v>
      </c>
      <c r="AC3949" t="b">
        <v>0</v>
      </c>
      <c r="AD3949" t="b">
        <v>1</v>
      </c>
      <c r="AE3949" s="3">
        <v>169881.60000000001</v>
      </c>
      <c r="AF3949" s="3">
        <v>169881.60000000001</v>
      </c>
    </row>
    <row r="3950" spans="1:32" x14ac:dyDescent="0.3">
      <c r="A3950" t="s">
        <v>776</v>
      </c>
      <c r="B3950" t="b">
        <v>0</v>
      </c>
      <c r="D3950" t="b">
        <v>0</v>
      </c>
      <c r="E3950" s="1">
        <v>44469</v>
      </c>
      <c r="F3950" t="b">
        <v>1</v>
      </c>
      <c r="G3950" t="s">
        <v>109</v>
      </c>
      <c r="H3950" t="b">
        <v>0</v>
      </c>
      <c r="I3950" s="2">
        <v>42607.427881944444</v>
      </c>
      <c r="J3950" t="b">
        <v>0</v>
      </c>
      <c r="K3950" t="b">
        <v>0</v>
      </c>
      <c r="L3950" t="s">
        <v>203</v>
      </c>
      <c r="M3950">
        <v>3</v>
      </c>
      <c r="N3950">
        <v>2021</v>
      </c>
      <c r="O3950" t="s">
        <v>34</v>
      </c>
      <c r="P3950" t="s">
        <v>34</v>
      </c>
      <c r="Q3950" t="s">
        <v>5975</v>
      </c>
      <c r="R3950" t="s">
        <v>87</v>
      </c>
      <c r="S3950" s="2">
        <v>44297.841400462959</v>
      </c>
      <c r="U3950" s="2">
        <v>44180.70621527778</v>
      </c>
      <c r="V3950" t="b">
        <v>0</v>
      </c>
      <c r="W3950" t="s">
        <v>37</v>
      </c>
      <c r="X3950" t="s">
        <v>777</v>
      </c>
      <c r="Z3950" t="b">
        <v>0</v>
      </c>
      <c r="AA3950" t="s">
        <v>109</v>
      </c>
      <c r="AB3950" t="s">
        <v>38</v>
      </c>
      <c r="AC3950" t="b">
        <v>0</v>
      </c>
      <c r="AD3950" t="b">
        <v>0</v>
      </c>
      <c r="AE3950" s="3">
        <v>101755</v>
      </c>
      <c r="AF3950" s="3">
        <v>0</v>
      </c>
    </row>
    <row r="3951" spans="1:32" x14ac:dyDescent="0.3">
      <c r="A3951" t="s">
        <v>613</v>
      </c>
      <c r="B3951" t="b">
        <v>0</v>
      </c>
      <c r="D3951" t="b">
        <v>0</v>
      </c>
      <c r="E3951" s="1">
        <v>44469</v>
      </c>
      <c r="F3951" t="b">
        <v>1</v>
      </c>
      <c r="G3951" t="s">
        <v>222</v>
      </c>
      <c r="H3951" t="b">
        <v>1</v>
      </c>
      <c r="I3951" s="2">
        <v>43955.551655092589</v>
      </c>
      <c r="J3951" t="b">
        <v>0</v>
      </c>
      <c r="K3951" t="b">
        <v>0</v>
      </c>
      <c r="L3951" t="s">
        <v>203</v>
      </c>
      <c r="M3951">
        <v>3</v>
      </c>
      <c r="N3951">
        <v>2021</v>
      </c>
      <c r="O3951" t="s">
        <v>34</v>
      </c>
      <c r="P3951" t="s">
        <v>34</v>
      </c>
      <c r="Q3951" t="s">
        <v>120</v>
      </c>
      <c r="R3951" t="s">
        <v>87</v>
      </c>
      <c r="S3951" s="2">
        <v>44296.959062499998</v>
      </c>
      <c r="U3951" s="2">
        <v>44181.681076388886</v>
      </c>
      <c r="V3951" t="b">
        <v>0</v>
      </c>
      <c r="W3951" t="s">
        <v>37</v>
      </c>
      <c r="X3951" t="s">
        <v>2915</v>
      </c>
      <c r="Z3951" t="b">
        <v>0</v>
      </c>
      <c r="AA3951" t="s">
        <v>222</v>
      </c>
      <c r="AB3951" t="s">
        <v>38</v>
      </c>
      <c r="AC3951" t="b">
        <v>0</v>
      </c>
      <c r="AD3951" t="b">
        <v>0</v>
      </c>
      <c r="AE3951" s="3">
        <v>93085</v>
      </c>
      <c r="AF3951" s="3">
        <v>0</v>
      </c>
    </row>
    <row r="3952" spans="1:32" x14ac:dyDescent="0.3">
      <c r="A3952" t="s">
        <v>3161</v>
      </c>
      <c r="B3952" t="b">
        <v>0</v>
      </c>
      <c r="D3952" t="b">
        <v>0</v>
      </c>
      <c r="E3952" s="1">
        <v>44469</v>
      </c>
      <c r="F3952" t="b">
        <v>1</v>
      </c>
      <c r="G3952" t="s">
        <v>109</v>
      </c>
      <c r="H3952" t="b">
        <v>0</v>
      </c>
      <c r="I3952" s="2">
        <v>43539.468553240738</v>
      </c>
      <c r="J3952" t="b">
        <v>0</v>
      </c>
      <c r="K3952" t="b">
        <v>0</v>
      </c>
      <c r="L3952" t="s">
        <v>203</v>
      </c>
      <c r="M3952">
        <v>3</v>
      </c>
      <c r="N3952">
        <v>2021</v>
      </c>
      <c r="O3952" t="s">
        <v>34</v>
      </c>
      <c r="P3952" t="s">
        <v>34</v>
      </c>
      <c r="Q3952" t="s">
        <v>120</v>
      </c>
      <c r="R3952" t="s">
        <v>87</v>
      </c>
      <c r="S3952" s="2">
        <v>44296.959062499998</v>
      </c>
      <c r="U3952" s="2">
        <v>44149.690740740742</v>
      </c>
      <c r="V3952" t="b">
        <v>0</v>
      </c>
      <c r="W3952" t="s">
        <v>98</v>
      </c>
      <c r="X3952" t="s">
        <v>3162</v>
      </c>
      <c r="Z3952" t="b">
        <v>0</v>
      </c>
      <c r="AA3952" t="s">
        <v>109</v>
      </c>
      <c r="AB3952" t="s">
        <v>38</v>
      </c>
      <c r="AC3952" t="b">
        <v>0</v>
      </c>
      <c r="AD3952" t="b">
        <v>0</v>
      </c>
      <c r="AE3952" s="3">
        <v>101755</v>
      </c>
      <c r="AF3952" s="3">
        <v>0</v>
      </c>
    </row>
    <row r="3953" spans="1:32" x14ac:dyDescent="0.3">
      <c r="A3953" t="s">
        <v>3708</v>
      </c>
      <c r="B3953" t="b">
        <v>0</v>
      </c>
      <c r="D3953" t="b">
        <v>0</v>
      </c>
      <c r="E3953" s="1">
        <v>44469</v>
      </c>
      <c r="F3953" t="b">
        <v>1</v>
      </c>
      <c r="G3953" t="s">
        <v>1234</v>
      </c>
      <c r="H3953" t="b">
        <v>0</v>
      </c>
      <c r="I3953" s="2">
        <v>43969.587592592594</v>
      </c>
      <c r="J3953" t="b">
        <v>0</v>
      </c>
      <c r="K3953" t="b">
        <v>0</v>
      </c>
      <c r="L3953" t="s">
        <v>203</v>
      </c>
      <c r="M3953">
        <v>3</v>
      </c>
      <c r="N3953">
        <v>2021</v>
      </c>
      <c r="O3953" t="s">
        <v>34</v>
      </c>
      <c r="P3953" t="s">
        <v>34</v>
      </c>
      <c r="Q3953" t="s">
        <v>49</v>
      </c>
      <c r="R3953" t="s">
        <v>1234</v>
      </c>
      <c r="S3953" s="2">
        <v>44369.793020833335</v>
      </c>
      <c r="U3953" s="2">
        <v>44292.806805555556</v>
      </c>
      <c r="V3953" t="b">
        <v>0</v>
      </c>
      <c r="W3953" t="s">
        <v>2297</v>
      </c>
      <c r="X3953" t="s">
        <v>3709</v>
      </c>
      <c r="Z3953" t="b">
        <v>0</v>
      </c>
      <c r="AA3953" t="s">
        <v>1234</v>
      </c>
      <c r="AB3953" t="s">
        <v>38</v>
      </c>
      <c r="AC3953" t="b">
        <v>0</v>
      </c>
      <c r="AD3953" t="b">
        <v>0</v>
      </c>
      <c r="AE3953" s="3">
        <v>69397</v>
      </c>
      <c r="AF3953" s="3">
        <v>0</v>
      </c>
    </row>
    <row r="3954" spans="1:32" x14ac:dyDescent="0.3">
      <c r="A3954" t="s">
        <v>1966</v>
      </c>
      <c r="B3954" t="b">
        <v>0</v>
      </c>
      <c r="D3954" t="b">
        <v>0</v>
      </c>
      <c r="E3954" s="1">
        <v>44469</v>
      </c>
      <c r="F3954" t="b">
        <v>1</v>
      </c>
      <c r="G3954" t="s">
        <v>66</v>
      </c>
      <c r="H3954" t="b">
        <v>0</v>
      </c>
      <c r="I3954" s="2">
        <v>44222.825787037036</v>
      </c>
      <c r="J3954" t="b">
        <v>0</v>
      </c>
      <c r="K3954" t="b">
        <v>0</v>
      </c>
      <c r="L3954" t="s">
        <v>203</v>
      </c>
      <c r="M3954">
        <v>3</v>
      </c>
      <c r="N3954">
        <v>2021</v>
      </c>
      <c r="O3954" t="s">
        <v>34</v>
      </c>
      <c r="P3954" t="s">
        <v>34</v>
      </c>
      <c r="Q3954" t="s">
        <v>64</v>
      </c>
      <c r="R3954" t="s">
        <v>87</v>
      </c>
      <c r="S3954" s="2">
        <v>44297.838888888888</v>
      </c>
      <c r="U3954" s="2">
        <v>44222.839618055557</v>
      </c>
      <c r="V3954" t="b">
        <v>0</v>
      </c>
      <c r="W3954" t="s">
        <v>121</v>
      </c>
      <c r="X3954" t="s">
        <v>3712</v>
      </c>
      <c r="Z3954" t="b">
        <v>0</v>
      </c>
      <c r="AA3954" t="s">
        <v>66</v>
      </c>
      <c r="AB3954" t="s">
        <v>38</v>
      </c>
      <c r="AC3954" t="b">
        <v>0</v>
      </c>
      <c r="AD3954" t="b">
        <v>0</v>
      </c>
      <c r="AE3954" s="3">
        <v>500593.05</v>
      </c>
      <c r="AF3954" s="3">
        <v>0</v>
      </c>
    </row>
    <row r="3955" spans="1:32" x14ac:dyDescent="0.3">
      <c r="A3955" t="s">
        <v>1381</v>
      </c>
      <c r="B3955" t="b">
        <v>0</v>
      </c>
      <c r="D3955" t="b">
        <v>0</v>
      </c>
      <c r="E3955" s="1">
        <v>44469</v>
      </c>
      <c r="F3955" t="b">
        <v>1</v>
      </c>
      <c r="G3955" t="s">
        <v>123</v>
      </c>
      <c r="H3955" t="b">
        <v>1</v>
      </c>
      <c r="I3955" s="2">
        <v>44061.761620370373</v>
      </c>
      <c r="J3955" t="b">
        <v>0</v>
      </c>
      <c r="K3955" t="b">
        <v>0</v>
      </c>
      <c r="L3955" t="s">
        <v>203</v>
      </c>
      <c r="M3955">
        <v>3</v>
      </c>
      <c r="N3955">
        <v>2021</v>
      </c>
      <c r="O3955" t="s">
        <v>34</v>
      </c>
      <c r="P3955" t="s">
        <v>34</v>
      </c>
      <c r="Q3955" t="s">
        <v>120</v>
      </c>
      <c r="R3955" t="s">
        <v>87</v>
      </c>
      <c r="S3955" s="2">
        <v>44296.959062499998</v>
      </c>
      <c r="U3955" s="2">
        <v>44293.145648148151</v>
      </c>
      <c r="V3955" t="b">
        <v>0</v>
      </c>
      <c r="W3955" t="s">
        <v>37</v>
      </c>
      <c r="X3955" t="s">
        <v>4130</v>
      </c>
      <c r="Z3955" t="b">
        <v>0</v>
      </c>
      <c r="AA3955" t="s">
        <v>1337</v>
      </c>
      <c r="AB3955" t="s">
        <v>38</v>
      </c>
      <c r="AC3955" t="b">
        <v>0</v>
      </c>
      <c r="AD3955" t="b">
        <v>0</v>
      </c>
      <c r="AE3955" s="3">
        <v>161000</v>
      </c>
      <c r="AF3955" s="3">
        <v>0</v>
      </c>
    </row>
    <row r="3956" spans="1:32" x14ac:dyDescent="0.3">
      <c r="A3956" t="s">
        <v>4150</v>
      </c>
      <c r="B3956" t="b">
        <v>0</v>
      </c>
      <c r="D3956" t="b">
        <v>0</v>
      </c>
      <c r="E3956" s="1">
        <v>44469</v>
      </c>
      <c r="F3956" t="b">
        <v>1</v>
      </c>
      <c r="G3956" t="s">
        <v>1332</v>
      </c>
      <c r="H3956" t="b">
        <v>1</v>
      </c>
      <c r="I3956" s="2">
        <v>44232.727662037039</v>
      </c>
      <c r="J3956" t="b">
        <v>0</v>
      </c>
      <c r="K3956" t="b">
        <v>0</v>
      </c>
      <c r="L3956" t="s">
        <v>203</v>
      </c>
      <c r="M3956">
        <v>3</v>
      </c>
      <c r="N3956">
        <v>2021</v>
      </c>
      <c r="O3956" t="s">
        <v>34</v>
      </c>
      <c r="P3956" t="s">
        <v>34</v>
      </c>
      <c r="Q3956" t="s">
        <v>120</v>
      </c>
      <c r="R3956" t="s">
        <v>87</v>
      </c>
      <c r="S3956" s="2">
        <v>44297.853321759256</v>
      </c>
      <c r="U3956" s="2">
        <v>44294.966145833336</v>
      </c>
      <c r="V3956" t="b">
        <v>0</v>
      </c>
      <c r="W3956" t="s">
        <v>1226</v>
      </c>
      <c r="X3956" t="s">
        <v>4151</v>
      </c>
      <c r="Z3956" t="b">
        <v>0</v>
      </c>
      <c r="AA3956" t="s">
        <v>1332</v>
      </c>
      <c r="AB3956" t="s">
        <v>38</v>
      </c>
      <c r="AC3956" t="b">
        <v>0</v>
      </c>
      <c r="AD3956" t="b">
        <v>0</v>
      </c>
      <c r="AE3956" s="3">
        <v>154850</v>
      </c>
      <c r="AF3956" s="3">
        <v>0</v>
      </c>
    </row>
    <row r="3957" spans="1:32" x14ac:dyDescent="0.3">
      <c r="A3957" t="s">
        <v>4160</v>
      </c>
      <c r="B3957" t="b">
        <v>0</v>
      </c>
      <c r="D3957" t="b">
        <v>0</v>
      </c>
      <c r="E3957" s="1">
        <v>44469</v>
      </c>
      <c r="F3957" t="b">
        <v>1</v>
      </c>
      <c r="G3957" t="s">
        <v>159</v>
      </c>
      <c r="H3957" t="b">
        <v>1</v>
      </c>
      <c r="I3957" s="2">
        <v>44063.566736111112</v>
      </c>
      <c r="J3957" t="b">
        <v>0</v>
      </c>
      <c r="K3957" t="b">
        <v>0</v>
      </c>
      <c r="L3957" t="s">
        <v>203</v>
      </c>
      <c r="M3957">
        <v>3</v>
      </c>
      <c r="N3957">
        <v>2021</v>
      </c>
      <c r="O3957" t="s">
        <v>34</v>
      </c>
      <c r="P3957" t="s">
        <v>34</v>
      </c>
      <c r="Q3957" t="s">
        <v>120</v>
      </c>
      <c r="R3957" t="s">
        <v>87</v>
      </c>
      <c r="S3957" s="2">
        <v>44296.959062499998</v>
      </c>
      <c r="U3957" s="2">
        <v>44280.514155092591</v>
      </c>
      <c r="V3957" t="b">
        <v>0</v>
      </c>
      <c r="W3957" t="s">
        <v>1224</v>
      </c>
      <c r="X3957" t="s">
        <v>4161</v>
      </c>
      <c r="Z3957" t="b">
        <v>0</v>
      </c>
      <c r="AA3957" t="s">
        <v>109</v>
      </c>
      <c r="AB3957" t="s">
        <v>38</v>
      </c>
      <c r="AC3957" t="b">
        <v>0</v>
      </c>
      <c r="AD3957" t="b">
        <v>0</v>
      </c>
      <c r="AE3957" s="3">
        <v>101755</v>
      </c>
      <c r="AF3957" s="3">
        <v>0</v>
      </c>
    </row>
    <row r="3958" spans="1:32" x14ac:dyDescent="0.3">
      <c r="A3958" t="s">
        <v>518</v>
      </c>
      <c r="B3958" t="b">
        <v>0</v>
      </c>
      <c r="D3958" t="b">
        <v>0</v>
      </c>
      <c r="E3958" s="1">
        <v>44469</v>
      </c>
      <c r="F3958" t="b">
        <v>1</v>
      </c>
      <c r="G3958" t="s">
        <v>87</v>
      </c>
      <c r="H3958" t="b">
        <v>0</v>
      </c>
      <c r="I3958" s="2">
        <v>44412.794953703706</v>
      </c>
      <c r="J3958" t="b">
        <v>0</v>
      </c>
      <c r="K3958" t="b">
        <v>0</v>
      </c>
      <c r="L3958" t="s">
        <v>203</v>
      </c>
      <c r="M3958">
        <v>3</v>
      </c>
      <c r="N3958">
        <v>2021</v>
      </c>
      <c r="O3958" t="s">
        <v>5</v>
      </c>
      <c r="P3958" t="s">
        <v>5</v>
      </c>
      <c r="R3958" t="s">
        <v>4494</v>
      </c>
      <c r="S3958" s="2">
        <v>44496.780497685184</v>
      </c>
      <c r="U3958" s="2">
        <v>44496.780486111114</v>
      </c>
      <c r="V3958" t="b">
        <v>0</v>
      </c>
      <c r="W3958" t="s">
        <v>121</v>
      </c>
      <c r="X3958" t="s">
        <v>5823</v>
      </c>
      <c r="Z3958" t="b">
        <v>0</v>
      </c>
      <c r="AA3958" t="s">
        <v>1337</v>
      </c>
      <c r="AB3958" t="s">
        <v>42</v>
      </c>
      <c r="AC3958" t="b">
        <v>0</v>
      </c>
      <c r="AD3958" t="b">
        <v>1</v>
      </c>
      <c r="AE3958" s="3">
        <v>52491.4</v>
      </c>
      <c r="AF3958" s="3">
        <v>52491.4</v>
      </c>
    </row>
    <row r="3959" spans="1:32" x14ac:dyDescent="0.3">
      <c r="A3959" t="s">
        <v>3844</v>
      </c>
      <c r="B3959" t="b">
        <v>0</v>
      </c>
      <c r="D3959" t="b">
        <v>0</v>
      </c>
      <c r="E3959" s="1">
        <v>44470</v>
      </c>
      <c r="F3959" t="b">
        <v>1</v>
      </c>
      <c r="G3959" t="s">
        <v>40</v>
      </c>
      <c r="H3959" t="b">
        <v>0</v>
      </c>
      <c r="I3959" s="2">
        <v>44133.708113425928</v>
      </c>
      <c r="J3959" t="b">
        <v>0</v>
      </c>
      <c r="K3959" t="b">
        <v>0</v>
      </c>
      <c r="L3959" t="s">
        <v>93</v>
      </c>
      <c r="M3959">
        <v>4</v>
      </c>
      <c r="N3959">
        <v>2021</v>
      </c>
      <c r="O3959" t="s">
        <v>34</v>
      </c>
      <c r="P3959" t="s">
        <v>34</v>
      </c>
      <c r="Q3959" t="s">
        <v>35</v>
      </c>
      <c r="R3959" t="s">
        <v>87</v>
      </c>
      <c r="S3959" s="2">
        <v>44297.828460648147</v>
      </c>
      <c r="U3959" s="2">
        <v>44246.824699074074</v>
      </c>
      <c r="V3959" t="b">
        <v>0</v>
      </c>
      <c r="W3959" t="s">
        <v>83</v>
      </c>
      <c r="X3959" t="s">
        <v>3845</v>
      </c>
      <c r="Z3959" t="b">
        <v>0</v>
      </c>
      <c r="AA3959" t="s">
        <v>40</v>
      </c>
      <c r="AB3959" t="s">
        <v>38</v>
      </c>
      <c r="AC3959" t="b">
        <v>0</v>
      </c>
      <c r="AD3959" t="b">
        <v>0</v>
      </c>
      <c r="AE3959" s="3">
        <v>6500</v>
      </c>
      <c r="AF3959" s="3">
        <v>0</v>
      </c>
    </row>
    <row r="3960" spans="1:32" x14ac:dyDescent="0.3">
      <c r="A3960" t="s">
        <v>3846</v>
      </c>
      <c r="B3960" t="b">
        <v>0</v>
      </c>
      <c r="D3960" t="b">
        <v>0</v>
      </c>
      <c r="E3960" s="1">
        <v>44470</v>
      </c>
      <c r="F3960" t="b">
        <v>1</v>
      </c>
      <c r="G3960" t="s">
        <v>40</v>
      </c>
      <c r="H3960" t="b">
        <v>0</v>
      </c>
      <c r="I3960" s="2">
        <v>44134.546226851853</v>
      </c>
      <c r="J3960" t="b">
        <v>0</v>
      </c>
      <c r="K3960" t="b">
        <v>0</v>
      </c>
      <c r="L3960" t="s">
        <v>93</v>
      </c>
      <c r="M3960">
        <v>4</v>
      </c>
      <c r="N3960">
        <v>2021</v>
      </c>
      <c r="O3960" t="s">
        <v>34</v>
      </c>
      <c r="P3960" t="s">
        <v>34</v>
      </c>
      <c r="Q3960" t="s">
        <v>35</v>
      </c>
      <c r="R3960" t="s">
        <v>87</v>
      </c>
      <c r="S3960" s="2">
        <v>44297.828460648147</v>
      </c>
      <c r="U3960" s="2">
        <v>44246.825312499997</v>
      </c>
      <c r="V3960" t="b">
        <v>0</v>
      </c>
      <c r="W3960" t="s">
        <v>83</v>
      </c>
      <c r="X3960" t="s">
        <v>3847</v>
      </c>
      <c r="Z3960" t="b">
        <v>0</v>
      </c>
      <c r="AA3960" t="s">
        <v>40</v>
      </c>
      <c r="AB3960" t="s">
        <v>38</v>
      </c>
      <c r="AC3960" t="b">
        <v>0</v>
      </c>
      <c r="AD3960" t="b">
        <v>0</v>
      </c>
      <c r="AE3960" s="3">
        <v>6500</v>
      </c>
      <c r="AF3960" s="3">
        <v>0</v>
      </c>
    </row>
    <row r="3961" spans="1:32" x14ac:dyDescent="0.3">
      <c r="A3961" t="s">
        <v>2671</v>
      </c>
      <c r="B3961" t="b">
        <v>0</v>
      </c>
      <c r="D3961" t="b">
        <v>0</v>
      </c>
      <c r="E3961" s="1">
        <v>44481</v>
      </c>
      <c r="F3961" t="b">
        <v>1</v>
      </c>
      <c r="G3961" t="s">
        <v>87</v>
      </c>
      <c r="H3961" t="b">
        <v>0</v>
      </c>
      <c r="I3961" s="2">
        <v>44480.735601851855</v>
      </c>
      <c r="J3961" t="b">
        <v>0</v>
      </c>
      <c r="K3961" t="b">
        <v>0</v>
      </c>
      <c r="L3961" t="s">
        <v>93</v>
      </c>
      <c r="M3961">
        <v>4</v>
      </c>
      <c r="N3961">
        <v>2021</v>
      </c>
      <c r="O3961" t="s">
        <v>5</v>
      </c>
      <c r="P3961" t="s">
        <v>5</v>
      </c>
      <c r="Q3961" t="s">
        <v>110</v>
      </c>
      <c r="R3961" t="s">
        <v>4494</v>
      </c>
      <c r="S3961" s="2">
        <v>44510.691354166665</v>
      </c>
      <c r="U3961" s="2">
        <v>44509.854583333334</v>
      </c>
      <c r="V3961" t="b">
        <v>0</v>
      </c>
      <c r="W3961" t="s">
        <v>121</v>
      </c>
      <c r="X3961" t="s">
        <v>5825</v>
      </c>
      <c r="Z3961" t="b">
        <v>0</v>
      </c>
      <c r="AA3961" t="s">
        <v>87</v>
      </c>
      <c r="AB3961" t="s">
        <v>42</v>
      </c>
      <c r="AC3961" t="b">
        <v>0</v>
      </c>
      <c r="AD3961" t="b">
        <v>1</v>
      </c>
      <c r="AE3961" s="3">
        <v>134400</v>
      </c>
      <c r="AF3961" s="3">
        <v>134400</v>
      </c>
    </row>
    <row r="3962" spans="1:32" x14ac:dyDescent="0.3">
      <c r="A3962" t="s">
        <v>2645</v>
      </c>
      <c r="B3962" t="b">
        <v>0</v>
      </c>
      <c r="D3962" t="b">
        <v>0</v>
      </c>
      <c r="E3962" s="1">
        <v>44482</v>
      </c>
      <c r="F3962" t="b">
        <v>1</v>
      </c>
      <c r="G3962" t="s">
        <v>87</v>
      </c>
      <c r="H3962" t="b">
        <v>0</v>
      </c>
      <c r="I3962" s="2">
        <v>44480.737870370373</v>
      </c>
      <c r="J3962" t="b">
        <v>0</v>
      </c>
      <c r="K3962" t="b">
        <v>0</v>
      </c>
      <c r="L3962" t="s">
        <v>93</v>
      </c>
      <c r="M3962">
        <v>4</v>
      </c>
      <c r="N3962">
        <v>2021</v>
      </c>
      <c r="O3962" t="s">
        <v>5</v>
      </c>
      <c r="P3962" t="s">
        <v>5</v>
      </c>
      <c r="Q3962" t="s">
        <v>35</v>
      </c>
      <c r="R3962" t="s">
        <v>87</v>
      </c>
      <c r="S3962" s="2">
        <v>44531.946412037039</v>
      </c>
      <c r="U3962" s="2">
        <v>44531.945532407408</v>
      </c>
      <c r="V3962" t="b">
        <v>0</v>
      </c>
      <c r="W3962" t="s">
        <v>2646</v>
      </c>
      <c r="X3962" t="s">
        <v>5844</v>
      </c>
      <c r="Z3962" t="b">
        <v>0</v>
      </c>
      <c r="AA3962" t="s">
        <v>40</v>
      </c>
      <c r="AB3962" t="s">
        <v>42</v>
      </c>
      <c r="AC3962" t="b">
        <v>0</v>
      </c>
      <c r="AD3962" t="b">
        <v>1</v>
      </c>
      <c r="AE3962" s="3">
        <v>63893.03</v>
      </c>
      <c r="AF3962" s="3">
        <v>63893.03</v>
      </c>
    </row>
    <row r="3963" spans="1:32" x14ac:dyDescent="0.3">
      <c r="A3963" t="s">
        <v>2645</v>
      </c>
      <c r="B3963" t="b">
        <v>0</v>
      </c>
      <c r="D3963" t="b">
        <v>0</v>
      </c>
      <c r="E3963" s="1">
        <v>44482</v>
      </c>
      <c r="F3963" t="b">
        <v>1</v>
      </c>
      <c r="G3963" t="s">
        <v>87</v>
      </c>
      <c r="H3963" t="b">
        <v>0</v>
      </c>
      <c r="I3963" s="2">
        <v>44531.603055555555</v>
      </c>
      <c r="J3963" t="b">
        <v>0</v>
      </c>
      <c r="K3963" t="b">
        <v>0</v>
      </c>
      <c r="L3963" t="s">
        <v>93</v>
      </c>
      <c r="M3963">
        <v>4</v>
      </c>
      <c r="N3963">
        <v>2021</v>
      </c>
      <c r="O3963" t="s">
        <v>5</v>
      </c>
      <c r="P3963" t="s">
        <v>5</v>
      </c>
      <c r="Q3963" t="s">
        <v>35</v>
      </c>
      <c r="R3963" t="s">
        <v>40</v>
      </c>
      <c r="S3963" s="2">
        <v>44539.828969907408</v>
      </c>
      <c r="U3963" s="2">
        <v>44539.737523148149</v>
      </c>
      <c r="V3963" t="b">
        <v>0</v>
      </c>
      <c r="W3963" t="s">
        <v>2646</v>
      </c>
      <c r="X3963" t="s">
        <v>5845</v>
      </c>
      <c r="Z3963" t="b">
        <v>0</v>
      </c>
      <c r="AA3963" t="s">
        <v>40</v>
      </c>
      <c r="AB3963" t="s">
        <v>42</v>
      </c>
      <c r="AC3963" t="b">
        <v>0</v>
      </c>
      <c r="AD3963" t="b">
        <v>1</v>
      </c>
      <c r="AE3963" s="3">
        <v>131040.12</v>
      </c>
      <c r="AF3963" s="3">
        <v>131040.12</v>
      </c>
    </row>
    <row r="3964" spans="1:32" x14ac:dyDescent="0.3">
      <c r="A3964" t="s">
        <v>2645</v>
      </c>
      <c r="B3964" t="b">
        <v>0</v>
      </c>
      <c r="D3964" t="b">
        <v>0</v>
      </c>
      <c r="E3964" s="1">
        <v>44482</v>
      </c>
      <c r="F3964" t="b">
        <v>1</v>
      </c>
      <c r="G3964" t="s">
        <v>87</v>
      </c>
      <c r="H3964" t="b">
        <v>0</v>
      </c>
      <c r="I3964" s="2">
        <v>44547.722731481481</v>
      </c>
      <c r="J3964" t="b">
        <v>0</v>
      </c>
      <c r="K3964" t="b">
        <v>0</v>
      </c>
      <c r="L3964" t="s">
        <v>93</v>
      </c>
      <c r="M3964">
        <v>4</v>
      </c>
      <c r="N3964">
        <v>2021</v>
      </c>
      <c r="O3964" t="s">
        <v>5</v>
      </c>
      <c r="P3964" t="s">
        <v>5</v>
      </c>
      <c r="Q3964" t="s">
        <v>35</v>
      </c>
      <c r="R3964" t="s">
        <v>87</v>
      </c>
      <c r="S3964" s="2">
        <v>44547.832939814813</v>
      </c>
      <c r="U3964" s="2">
        <v>44547.737650462965</v>
      </c>
      <c r="V3964" t="b">
        <v>0</v>
      </c>
      <c r="W3964" t="s">
        <v>2646</v>
      </c>
      <c r="X3964" t="s">
        <v>5846</v>
      </c>
      <c r="Z3964" t="b">
        <v>0</v>
      </c>
      <c r="AA3964" t="s">
        <v>40</v>
      </c>
      <c r="AB3964" t="s">
        <v>42</v>
      </c>
      <c r="AC3964" t="b">
        <v>0</v>
      </c>
      <c r="AD3964" t="b">
        <v>1</v>
      </c>
      <c r="AE3964" s="3">
        <v>131040.12</v>
      </c>
      <c r="AF3964" s="3">
        <v>131040.12</v>
      </c>
    </row>
    <row r="3965" spans="1:32" x14ac:dyDescent="0.3">
      <c r="A3965" t="s">
        <v>2645</v>
      </c>
      <c r="B3965" t="b">
        <v>0</v>
      </c>
      <c r="D3965" t="b">
        <v>0</v>
      </c>
      <c r="E3965" s="1">
        <v>44482</v>
      </c>
      <c r="F3965" t="b">
        <v>1</v>
      </c>
      <c r="G3965" t="s">
        <v>87</v>
      </c>
      <c r="H3965" t="b">
        <v>0</v>
      </c>
      <c r="I3965" s="2">
        <v>44529.816446759258</v>
      </c>
      <c r="J3965" t="b">
        <v>0</v>
      </c>
      <c r="K3965" t="b">
        <v>0</v>
      </c>
      <c r="L3965" t="s">
        <v>93</v>
      </c>
      <c r="M3965">
        <v>4</v>
      </c>
      <c r="N3965">
        <v>2021</v>
      </c>
      <c r="O3965" t="s">
        <v>5</v>
      </c>
      <c r="P3965" t="s">
        <v>5</v>
      </c>
      <c r="Q3965" t="s">
        <v>35</v>
      </c>
      <c r="R3965" t="s">
        <v>87</v>
      </c>
      <c r="S3965" s="2">
        <v>44529.817175925928</v>
      </c>
      <c r="V3965" t="b">
        <v>0</v>
      </c>
      <c r="W3965" t="s">
        <v>2646</v>
      </c>
      <c r="X3965" t="s">
        <v>5847</v>
      </c>
      <c r="Z3965" t="b">
        <v>0</v>
      </c>
      <c r="AA3965" t="s">
        <v>87</v>
      </c>
      <c r="AB3965" t="s">
        <v>42</v>
      </c>
      <c r="AC3965" t="b">
        <v>0</v>
      </c>
      <c r="AD3965" t="b">
        <v>1</v>
      </c>
      <c r="AE3965" s="3">
        <v>4775.46</v>
      </c>
      <c r="AF3965" s="3">
        <v>4775.46</v>
      </c>
    </row>
    <row r="3966" spans="1:32" x14ac:dyDescent="0.3">
      <c r="A3966" t="s">
        <v>2671</v>
      </c>
      <c r="B3966" t="b">
        <v>0</v>
      </c>
      <c r="D3966" t="b">
        <v>0</v>
      </c>
      <c r="E3966" s="1">
        <v>44500</v>
      </c>
      <c r="F3966" t="b">
        <v>1</v>
      </c>
      <c r="G3966" t="s">
        <v>87</v>
      </c>
      <c r="H3966" t="b">
        <v>0</v>
      </c>
      <c r="I3966" s="2">
        <v>44480.736539351848</v>
      </c>
      <c r="J3966" t="b">
        <v>0</v>
      </c>
      <c r="K3966" t="b">
        <v>0</v>
      </c>
      <c r="L3966" t="s">
        <v>93</v>
      </c>
      <c r="M3966">
        <v>4</v>
      </c>
      <c r="N3966">
        <v>2021</v>
      </c>
      <c r="O3966" t="s">
        <v>5</v>
      </c>
      <c r="P3966" t="s">
        <v>5</v>
      </c>
      <c r="R3966" t="s">
        <v>4494</v>
      </c>
      <c r="S3966" s="2">
        <v>44518.702372685184</v>
      </c>
      <c r="U3966" s="2">
        <v>44518.702361111114</v>
      </c>
      <c r="V3966" t="b">
        <v>0</v>
      </c>
      <c r="W3966" t="s">
        <v>121</v>
      </c>
      <c r="X3966" t="s">
        <v>5830</v>
      </c>
      <c r="Z3966" t="b">
        <v>0</v>
      </c>
      <c r="AA3966" t="s">
        <v>87</v>
      </c>
      <c r="AB3966" t="s">
        <v>42</v>
      </c>
      <c r="AC3966" t="b">
        <v>0</v>
      </c>
      <c r="AD3966" t="b">
        <v>1</v>
      </c>
      <c r="AE3966" s="3">
        <v>111259</v>
      </c>
      <c r="AF3966" s="3">
        <v>111259</v>
      </c>
    </row>
    <row r="3967" spans="1:32" x14ac:dyDescent="0.3">
      <c r="A3967" t="s">
        <v>2671</v>
      </c>
      <c r="B3967" t="b">
        <v>0</v>
      </c>
      <c r="D3967" t="b">
        <v>0</v>
      </c>
      <c r="E3967" s="1">
        <v>44516</v>
      </c>
      <c r="F3967" t="b">
        <v>1</v>
      </c>
      <c r="G3967" t="s">
        <v>87</v>
      </c>
      <c r="H3967" t="b">
        <v>0</v>
      </c>
      <c r="I3967" s="2">
        <v>44510.698622685188</v>
      </c>
      <c r="J3967" t="b">
        <v>0</v>
      </c>
      <c r="K3967" t="b">
        <v>0</v>
      </c>
      <c r="L3967" t="s">
        <v>93</v>
      </c>
      <c r="M3967">
        <v>4</v>
      </c>
      <c r="N3967">
        <v>2021</v>
      </c>
      <c r="O3967" t="s">
        <v>5</v>
      </c>
      <c r="P3967" t="s">
        <v>5</v>
      </c>
      <c r="Q3967" t="s">
        <v>110</v>
      </c>
      <c r="R3967" t="s">
        <v>4494</v>
      </c>
      <c r="S3967" s="2">
        <v>44516.736747685187</v>
      </c>
      <c r="U3967" s="2">
        <v>44516.73673611111</v>
      </c>
      <c r="V3967" t="b">
        <v>0</v>
      </c>
      <c r="W3967" t="s">
        <v>121</v>
      </c>
      <c r="X3967" t="s">
        <v>5826</v>
      </c>
      <c r="Z3967" t="b">
        <v>0</v>
      </c>
      <c r="AA3967" t="s">
        <v>87</v>
      </c>
      <c r="AB3967" t="s">
        <v>42</v>
      </c>
      <c r="AC3967" t="b">
        <v>0</v>
      </c>
      <c r="AD3967" t="b">
        <v>1</v>
      </c>
      <c r="AE3967" s="3">
        <v>158560</v>
      </c>
      <c r="AF3967" s="3">
        <v>158560</v>
      </c>
    </row>
    <row r="3968" spans="1:32" x14ac:dyDescent="0.3">
      <c r="A3968" t="s">
        <v>2181</v>
      </c>
      <c r="B3968" t="b">
        <v>0</v>
      </c>
      <c r="D3968" t="b">
        <v>0</v>
      </c>
      <c r="E3968" s="1">
        <v>44519</v>
      </c>
      <c r="F3968" t="b">
        <v>1</v>
      </c>
      <c r="G3968" t="s">
        <v>964</v>
      </c>
      <c r="H3968" t="b">
        <v>1</v>
      </c>
      <c r="I3968" s="2">
        <v>42761.797673611109</v>
      </c>
      <c r="J3968" t="b">
        <v>0</v>
      </c>
      <c r="K3968" t="b">
        <v>0</v>
      </c>
      <c r="L3968" t="s">
        <v>93</v>
      </c>
      <c r="M3968">
        <v>4</v>
      </c>
      <c r="N3968">
        <v>2021</v>
      </c>
      <c r="O3968" t="s">
        <v>5</v>
      </c>
      <c r="P3968" t="s">
        <v>5</v>
      </c>
      <c r="Q3968" t="s">
        <v>45</v>
      </c>
      <c r="R3968" t="s">
        <v>87</v>
      </c>
      <c r="S3968" s="2">
        <v>44546.96597222222</v>
      </c>
      <c r="U3968" s="2">
        <v>44546.965960648151</v>
      </c>
      <c r="V3968" t="b">
        <v>0</v>
      </c>
      <c r="W3968" t="s">
        <v>98</v>
      </c>
      <c r="X3968" t="s">
        <v>5225</v>
      </c>
      <c r="Z3968" t="b">
        <v>0</v>
      </c>
      <c r="AA3968" t="s">
        <v>179</v>
      </c>
      <c r="AB3968" t="s">
        <v>42</v>
      </c>
      <c r="AC3968" t="b">
        <v>0</v>
      </c>
      <c r="AD3968" t="b">
        <v>1</v>
      </c>
      <c r="AE3968" s="3">
        <v>98775</v>
      </c>
      <c r="AF3968" s="3">
        <v>98775</v>
      </c>
    </row>
    <row r="3969" spans="1:32" x14ac:dyDescent="0.3">
      <c r="A3969" t="s">
        <v>2671</v>
      </c>
      <c r="B3969" t="b">
        <v>0</v>
      </c>
      <c r="D3969" t="b">
        <v>0</v>
      </c>
      <c r="E3969" s="1">
        <v>44523</v>
      </c>
      <c r="F3969" t="b">
        <v>1</v>
      </c>
      <c r="G3969" t="s">
        <v>87</v>
      </c>
      <c r="H3969" t="b">
        <v>0</v>
      </c>
      <c r="I3969" s="2">
        <v>44516.619652777779</v>
      </c>
      <c r="J3969" t="b">
        <v>0</v>
      </c>
      <c r="K3969" t="b">
        <v>0</v>
      </c>
      <c r="L3969" t="s">
        <v>93</v>
      </c>
      <c r="M3969">
        <v>4</v>
      </c>
      <c r="N3969">
        <v>2021</v>
      </c>
      <c r="O3969" t="s">
        <v>5</v>
      </c>
      <c r="P3969" t="s">
        <v>5</v>
      </c>
      <c r="Q3969" t="s">
        <v>110</v>
      </c>
      <c r="R3969" t="s">
        <v>4494</v>
      </c>
      <c r="S3969" s="2">
        <v>44522.80541666667</v>
      </c>
      <c r="U3969" s="2">
        <v>44522.805405092593</v>
      </c>
      <c r="V3969" t="b">
        <v>0</v>
      </c>
      <c r="W3969" t="s">
        <v>121</v>
      </c>
      <c r="X3969" t="s">
        <v>5827</v>
      </c>
      <c r="Z3969" t="b">
        <v>0</v>
      </c>
      <c r="AA3969" t="s">
        <v>87</v>
      </c>
      <c r="AB3969" t="s">
        <v>42</v>
      </c>
      <c r="AC3969" t="b">
        <v>0</v>
      </c>
      <c r="AD3969" t="b">
        <v>1</v>
      </c>
      <c r="AE3969" s="3">
        <v>293283.20000000001</v>
      </c>
      <c r="AF3969" s="3">
        <v>293283.20000000001</v>
      </c>
    </row>
    <row r="3970" spans="1:32" x14ac:dyDescent="0.3">
      <c r="A3970" t="s">
        <v>2671</v>
      </c>
      <c r="B3970" t="b">
        <v>0</v>
      </c>
      <c r="D3970" t="b">
        <v>0</v>
      </c>
      <c r="E3970" s="1">
        <v>44523</v>
      </c>
      <c r="F3970" t="b">
        <v>1</v>
      </c>
      <c r="G3970" t="s">
        <v>87</v>
      </c>
      <c r="H3970" t="b">
        <v>0</v>
      </c>
      <c r="I3970" s="2">
        <v>44516.633958333332</v>
      </c>
      <c r="J3970" t="b">
        <v>0</v>
      </c>
      <c r="K3970" t="b">
        <v>0</v>
      </c>
      <c r="L3970" t="s">
        <v>93</v>
      </c>
      <c r="M3970">
        <v>4</v>
      </c>
      <c r="N3970">
        <v>2021</v>
      </c>
      <c r="O3970" t="s">
        <v>5</v>
      </c>
      <c r="P3970" t="s">
        <v>5</v>
      </c>
      <c r="Q3970" t="s">
        <v>2676</v>
      </c>
      <c r="R3970" t="s">
        <v>87</v>
      </c>
      <c r="S3970" s="2">
        <v>44545.789155092592</v>
      </c>
      <c r="U3970" s="2">
        <v>44532.762280092589</v>
      </c>
      <c r="V3970" t="b">
        <v>0</v>
      </c>
      <c r="W3970" t="s">
        <v>121</v>
      </c>
      <c r="X3970" t="s">
        <v>5833</v>
      </c>
      <c r="Z3970" t="b">
        <v>0</v>
      </c>
      <c r="AA3970" t="s">
        <v>159</v>
      </c>
      <c r="AB3970" t="s">
        <v>42</v>
      </c>
      <c r="AC3970" t="b">
        <v>0</v>
      </c>
      <c r="AD3970" t="b">
        <v>1</v>
      </c>
      <c r="AE3970" s="3">
        <v>180170.75</v>
      </c>
      <c r="AF3970" s="3">
        <v>180170.75</v>
      </c>
    </row>
    <row r="3971" spans="1:32" x14ac:dyDescent="0.3">
      <c r="A3971" t="s">
        <v>2671</v>
      </c>
      <c r="B3971" t="b">
        <v>0</v>
      </c>
      <c r="D3971" t="b">
        <v>0</v>
      </c>
      <c r="E3971" s="1">
        <v>44523</v>
      </c>
      <c r="F3971" t="b">
        <v>1</v>
      </c>
      <c r="G3971" t="s">
        <v>87</v>
      </c>
      <c r="H3971" t="b">
        <v>0</v>
      </c>
      <c r="I3971" s="2">
        <v>44547.588807870372</v>
      </c>
      <c r="J3971" t="b">
        <v>0</v>
      </c>
      <c r="K3971" t="b">
        <v>0</v>
      </c>
      <c r="L3971" t="s">
        <v>93</v>
      </c>
      <c r="M3971">
        <v>4</v>
      </c>
      <c r="N3971">
        <v>2021</v>
      </c>
      <c r="O3971" t="s">
        <v>5</v>
      </c>
      <c r="P3971" t="s">
        <v>5</v>
      </c>
      <c r="Q3971" t="s">
        <v>2676</v>
      </c>
      <c r="R3971" t="s">
        <v>4494</v>
      </c>
      <c r="S3971" s="2">
        <v>44547.612870370373</v>
      </c>
      <c r="U3971" s="2">
        <v>44547.612858796296</v>
      </c>
      <c r="V3971" t="b">
        <v>0</v>
      </c>
      <c r="W3971" t="s">
        <v>121</v>
      </c>
      <c r="X3971" t="s">
        <v>5834</v>
      </c>
      <c r="Z3971" t="b">
        <v>0</v>
      </c>
      <c r="AA3971" t="s">
        <v>1931</v>
      </c>
      <c r="AB3971" t="s">
        <v>42</v>
      </c>
      <c r="AC3971" t="b">
        <v>0</v>
      </c>
      <c r="AD3971" t="b">
        <v>1</v>
      </c>
      <c r="AE3971" s="3">
        <v>180170.75</v>
      </c>
      <c r="AF3971" s="3">
        <v>180170.75</v>
      </c>
    </row>
    <row r="3972" spans="1:32" x14ac:dyDescent="0.3">
      <c r="A3972" t="s">
        <v>2671</v>
      </c>
      <c r="B3972" t="b">
        <v>0</v>
      </c>
      <c r="D3972" t="b">
        <v>0</v>
      </c>
      <c r="E3972" s="1">
        <v>44524</v>
      </c>
      <c r="F3972" t="b">
        <v>1</v>
      </c>
      <c r="G3972" t="s">
        <v>87</v>
      </c>
      <c r="H3972" t="b">
        <v>0</v>
      </c>
      <c r="I3972" s="2">
        <v>44516.624201388891</v>
      </c>
      <c r="J3972" t="b">
        <v>0</v>
      </c>
      <c r="K3972" t="b">
        <v>0</v>
      </c>
      <c r="L3972" t="s">
        <v>93</v>
      </c>
      <c r="M3972">
        <v>4</v>
      </c>
      <c r="N3972">
        <v>2021</v>
      </c>
      <c r="O3972" t="s">
        <v>5</v>
      </c>
      <c r="P3972" t="s">
        <v>5</v>
      </c>
      <c r="Q3972" t="s">
        <v>2676</v>
      </c>
      <c r="R3972" t="s">
        <v>4494</v>
      </c>
      <c r="S3972" s="2">
        <v>44524.625810185185</v>
      </c>
      <c r="U3972" s="2">
        <v>44524.625798611109</v>
      </c>
      <c r="V3972" t="b">
        <v>0</v>
      </c>
      <c r="W3972" t="s">
        <v>121</v>
      </c>
      <c r="X3972" t="s">
        <v>5831</v>
      </c>
      <c r="Z3972" t="b">
        <v>0</v>
      </c>
      <c r="AA3972" t="s">
        <v>87</v>
      </c>
      <c r="AB3972" t="s">
        <v>42</v>
      </c>
      <c r="AC3972" t="b">
        <v>0</v>
      </c>
      <c r="AD3972" t="b">
        <v>1</v>
      </c>
      <c r="AE3972" s="3">
        <v>180170.75</v>
      </c>
      <c r="AF3972" s="3">
        <v>180170.75</v>
      </c>
    </row>
    <row r="3973" spans="1:32" x14ac:dyDescent="0.3">
      <c r="A3973" t="s">
        <v>2671</v>
      </c>
      <c r="B3973" t="b">
        <v>0</v>
      </c>
      <c r="D3973" t="b">
        <v>0</v>
      </c>
      <c r="E3973" s="1">
        <v>44524</v>
      </c>
      <c r="F3973" t="b">
        <v>1</v>
      </c>
      <c r="G3973" t="s">
        <v>87</v>
      </c>
      <c r="H3973" t="b">
        <v>0</v>
      </c>
      <c r="I3973" s="2">
        <v>44516.64503472222</v>
      </c>
      <c r="J3973" t="b">
        <v>0</v>
      </c>
      <c r="K3973" t="b">
        <v>0</v>
      </c>
      <c r="L3973" t="s">
        <v>93</v>
      </c>
      <c r="M3973">
        <v>4</v>
      </c>
      <c r="N3973">
        <v>2021</v>
      </c>
      <c r="O3973" t="s">
        <v>5</v>
      </c>
      <c r="P3973" t="s">
        <v>5</v>
      </c>
      <c r="R3973" t="s">
        <v>4494</v>
      </c>
      <c r="S3973" s="2">
        <v>44523.930787037039</v>
      </c>
      <c r="U3973" s="2">
        <v>44523.930787037039</v>
      </c>
      <c r="V3973" t="b">
        <v>0</v>
      </c>
      <c r="W3973" t="s">
        <v>121</v>
      </c>
      <c r="X3973" t="s">
        <v>5843</v>
      </c>
      <c r="Z3973" t="b">
        <v>0</v>
      </c>
      <c r="AA3973" t="s">
        <v>87</v>
      </c>
      <c r="AB3973" t="s">
        <v>42</v>
      </c>
      <c r="AC3973" t="b">
        <v>0</v>
      </c>
      <c r="AD3973" t="b">
        <v>1</v>
      </c>
      <c r="AE3973" s="3">
        <v>67121.22</v>
      </c>
      <c r="AF3973" s="3">
        <v>67121.22</v>
      </c>
    </row>
    <row r="3974" spans="1:32" x14ac:dyDescent="0.3">
      <c r="A3974" t="s">
        <v>2671</v>
      </c>
      <c r="B3974" t="b">
        <v>0</v>
      </c>
      <c r="D3974" t="b">
        <v>0</v>
      </c>
      <c r="E3974" s="1">
        <v>44537</v>
      </c>
      <c r="F3974" t="b">
        <v>1</v>
      </c>
      <c r="G3974" t="s">
        <v>87</v>
      </c>
      <c r="H3974" t="b">
        <v>0</v>
      </c>
      <c r="I3974" s="2">
        <v>44530.685370370367</v>
      </c>
      <c r="J3974" t="b">
        <v>0</v>
      </c>
      <c r="K3974" t="b">
        <v>0</v>
      </c>
      <c r="L3974" t="s">
        <v>93</v>
      </c>
      <c r="M3974">
        <v>4</v>
      </c>
      <c r="N3974">
        <v>2021</v>
      </c>
      <c r="O3974" t="s">
        <v>5</v>
      </c>
      <c r="P3974" t="s">
        <v>5</v>
      </c>
      <c r="Q3974" t="s">
        <v>110</v>
      </c>
      <c r="R3974" t="s">
        <v>179</v>
      </c>
      <c r="S3974" s="2">
        <v>44540.644282407404</v>
      </c>
      <c r="U3974" s="2">
        <v>44537.018622685187</v>
      </c>
      <c r="V3974" t="b">
        <v>0</v>
      </c>
      <c r="W3974" t="s">
        <v>121</v>
      </c>
      <c r="X3974" t="s">
        <v>5829</v>
      </c>
      <c r="Z3974" t="b">
        <v>0</v>
      </c>
      <c r="AA3974" t="s">
        <v>179</v>
      </c>
      <c r="AB3974" t="s">
        <v>42</v>
      </c>
      <c r="AC3974" t="b">
        <v>0</v>
      </c>
      <c r="AD3974" t="b">
        <v>1</v>
      </c>
      <c r="AE3974" s="3">
        <v>287584</v>
      </c>
      <c r="AF3974" s="3">
        <v>287584</v>
      </c>
    </row>
    <row r="3975" spans="1:32" x14ac:dyDescent="0.3">
      <c r="A3975" t="s">
        <v>5848</v>
      </c>
      <c r="B3975" t="b">
        <v>0</v>
      </c>
      <c r="D3975" t="b">
        <v>0</v>
      </c>
      <c r="E3975" s="1">
        <v>44538</v>
      </c>
      <c r="F3975" t="b">
        <v>1</v>
      </c>
      <c r="G3975" t="s">
        <v>87</v>
      </c>
      <c r="H3975" t="b">
        <v>1</v>
      </c>
      <c r="I3975" s="2">
        <v>44515.836076388892</v>
      </c>
      <c r="J3975" t="b">
        <v>0</v>
      </c>
      <c r="K3975" t="b">
        <v>0</v>
      </c>
      <c r="L3975" t="s">
        <v>93</v>
      </c>
      <c r="M3975">
        <v>4</v>
      </c>
      <c r="N3975">
        <v>2021</v>
      </c>
      <c r="O3975" t="s">
        <v>5</v>
      </c>
      <c r="P3975" t="s">
        <v>5</v>
      </c>
      <c r="Q3975" t="s">
        <v>110</v>
      </c>
      <c r="R3975" t="s">
        <v>87</v>
      </c>
      <c r="S3975" s="2">
        <v>44538.985659722224</v>
      </c>
      <c r="U3975" s="2">
        <v>44538.985648148147</v>
      </c>
      <c r="V3975" t="b">
        <v>0</v>
      </c>
      <c r="W3975" t="s">
        <v>121</v>
      </c>
      <c r="X3975" t="s">
        <v>5849</v>
      </c>
      <c r="Z3975" t="b">
        <v>0</v>
      </c>
      <c r="AA3975" t="s">
        <v>87</v>
      </c>
      <c r="AB3975" t="s">
        <v>42</v>
      </c>
      <c r="AC3975" t="b">
        <v>0</v>
      </c>
      <c r="AD3975" t="b">
        <v>1</v>
      </c>
      <c r="AE3975" s="3">
        <v>138168</v>
      </c>
      <c r="AF3975" s="3">
        <v>138168</v>
      </c>
    </row>
    <row r="3976" spans="1:32" x14ac:dyDescent="0.3">
      <c r="A3976" t="s">
        <v>2671</v>
      </c>
      <c r="B3976" t="b">
        <v>0</v>
      </c>
      <c r="D3976" t="b">
        <v>0</v>
      </c>
      <c r="E3976" s="1">
        <v>44544</v>
      </c>
      <c r="F3976" t="b">
        <v>1</v>
      </c>
      <c r="G3976" t="s">
        <v>87</v>
      </c>
      <c r="H3976" t="b">
        <v>0</v>
      </c>
      <c r="I3976" s="2">
        <v>44530.762372685182</v>
      </c>
      <c r="J3976" t="b">
        <v>0</v>
      </c>
      <c r="K3976" t="b">
        <v>0</v>
      </c>
      <c r="L3976" t="s">
        <v>93</v>
      </c>
      <c r="M3976">
        <v>4</v>
      </c>
      <c r="N3976">
        <v>2021</v>
      </c>
      <c r="O3976" t="s">
        <v>5</v>
      </c>
      <c r="P3976" t="s">
        <v>5</v>
      </c>
      <c r="Q3976" t="s">
        <v>2676</v>
      </c>
      <c r="R3976" t="s">
        <v>179</v>
      </c>
      <c r="S3976" s="2">
        <v>44545.599421296298</v>
      </c>
      <c r="U3976" s="2">
        <v>44543.907233796293</v>
      </c>
      <c r="V3976" t="b">
        <v>0</v>
      </c>
      <c r="W3976" t="s">
        <v>121</v>
      </c>
      <c r="X3976" t="s">
        <v>5832</v>
      </c>
      <c r="Z3976" t="b">
        <v>0</v>
      </c>
      <c r="AA3976" t="s">
        <v>179</v>
      </c>
      <c r="AB3976" t="s">
        <v>42</v>
      </c>
      <c r="AC3976" t="b">
        <v>0</v>
      </c>
      <c r="AD3976" t="b">
        <v>1</v>
      </c>
      <c r="AE3976" s="3">
        <v>176824.25</v>
      </c>
      <c r="AF3976" s="3">
        <v>176824.25</v>
      </c>
    </row>
    <row r="3977" spans="1:32" x14ac:dyDescent="0.3">
      <c r="A3977" t="s">
        <v>2671</v>
      </c>
      <c r="B3977" t="b">
        <v>0</v>
      </c>
      <c r="D3977" t="b">
        <v>0</v>
      </c>
      <c r="E3977" s="1">
        <v>44546</v>
      </c>
      <c r="F3977" t="b">
        <v>1</v>
      </c>
      <c r="G3977" t="s">
        <v>87</v>
      </c>
      <c r="H3977" t="b">
        <v>0</v>
      </c>
      <c r="I3977" s="2">
        <v>44545.914652777778</v>
      </c>
      <c r="J3977" t="b">
        <v>0</v>
      </c>
      <c r="K3977" t="b">
        <v>0</v>
      </c>
      <c r="L3977" t="s">
        <v>93</v>
      </c>
      <c r="M3977">
        <v>4</v>
      </c>
      <c r="N3977">
        <v>2021</v>
      </c>
      <c r="O3977" t="s">
        <v>5</v>
      </c>
      <c r="P3977" t="s">
        <v>5</v>
      </c>
      <c r="Q3977" t="s">
        <v>110</v>
      </c>
      <c r="R3977" t="s">
        <v>4494</v>
      </c>
      <c r="S3977" s="2">
        <v>44545.985150462962</v>
      </c>
      <c r="U3977" s="2">
        <v>44545.985138888886</v>
      </c>
      <c r="V3977" t="b">
        <v>0</v>
      </c>
      <c r="W3977" t="s">
        <v>121</v>
      </c>
      <c r="X3977" t="s">
        <v>5828</v>
      </c>
      <c r="Z3977" t="b">
        <v>0</v>
      </c>
      <c r="AA3977" t="s">
        <v>159</v>
      </c>
      <c r="AB3977" t="s">
        <v>42</v>
      </c>
      <c r="AC3977" t="b">
        <v>0</v>
      </c>
      <c r="AD3977" t="b">
        <v>1</v>
      </c>
      <c r="AE3977" s="3">
        <v>155872</v>
      </c>
      <c r="AF3977" s="3">
        <v>155872</v>
      </c>
    </row>
    <row r="3978" spans="1:32" x14ac:dyDescent="0.3">
      <c r="A3978" t="s">
        <v>297</v>
      </c>
      <c r="B3978" t="b">
        <v>0</v>
      </c>
      <c r="D3978" t="b">
        <v>0</v>
      </c>
      <c r="E3978" s="1">
        <v>44547</v>
      </c>
      <c r="F3978" t="b">
        <v>1</v>
      </c>
      <c r="G3978" t="s">
        <v>179</v>
      </c>
      <c r="H3978" t="b">
        <v>1</v>
      </c>
      <c r="I3978" s="2">
        <v>44102.555625000001</v>
      </c>
      <c r="J3978" t="b">
        <v>0</v>
      </c>
      <c r="K3978" t="b">
        <v>0</v>
      </c>
      <c r="L3978" t="s">
        <v>93</v>
      </c>
      <c r="M3978">
        <v>4</v>
      </c>
      <c r="N3978">
        <v>2021</v>
      </c>
      <c r="O3978" t="s">
        <v>34</v>
      </c>
      <c r="P3978" t="s">
        <v>34</v>
      </c>
      <c r="Q3978" t="s">
        <v>120</v>
      </c>
      <c r="R3978" t="s">
        <v>87</v>
      </c>
      <c r="S3978" s="2">
        <v>44296.959062499998</v>
      </c>
      <c r="U3978" s="2">
        <v>44133.712129629632</v>
      </c>
      <c r="V3978" t="b">
        <v>0</v>
      </c>
      <c r="W3978" t="s">
        <v>37</v>
      </c>
      <c r="X3978" t="s">
        <v>2918</v>
      </c>
      <c r="Z3978" t="b">
        <v>0</v>
      </c>
      <c r="AA3978" t="s">
        <v>179</v>
      </c>
      <c r="AB3978" t="s">
        <v>38</v>
      </c>
      <c r="AC3978" t="b">
        <v>0</v>
      </c>
      <c r="AD3978" t="b">
        <v>0</v>
      </c>
      <c r="AE3978" s="3">
        <v>152000</v>
      </c>
      <c r="AF3978" s="3">
        <v>0</v>
      </c>
    </row>
    <row r="3979" spans="1:32" x14ac:dyDescent="0.3">
      <c r="A3979" t="s">
        <v>5904</v>
      </c>
      <c r="B3979" t="b">
        <v>1</v>
      </c>
      <c r="D3979" t="b">
        <v>0</v>
      </c>
      <c r="E3979" s="1">
        <v>44561</v>
      </c>
      <c r="F3979" t="b">
        <v>0</v>
      </c>
      <c r="G3979" t="s">
        <v>1332</v>
      </c>
      <c r="H3979" t="b">
        <v>0</v>
      </c>
      <c r="I3979" s="2">
        <v>44062.738437499997</v>
      </c>
      <c r="J3979" t="b">
        <v>0</v>
      </c>
      <c r="K3979" t="b">
        <v>0</v>
      </c>
      <c r="L3979" t="s">
        <v>93</v>
      </c>
      <c r="M3979">
        <v>4</v>
      </c>
      <c r="N3979">
        <v>2021</v>
      </c>
      <c r="O3979" t="s">
        <v>86</v>
      </c>
      <c r="P3979" t="s">
        <v>86</v>
      </c>
      <c r="Q3979" t="s">
        <v>120</v>
      </c>
      <c r="R3979" t="s">
        <v>123</v>
      </c>
      <c r="S3979" s="2">
        <v>44369.814884259256</v>
      </c>
      <c r="U3979" s="2">
        <v>44298.856736111113</v>
      </c>
      <c r="V3979" t="b">
        <v>0</v>
      </c>
      <c r="W3979" t="s">
        <v>121</v>
      </c>
      <c r="X3979" t="s">
        <v>5905</v>
      </c>
      <c r="Z3979" t="b">
        <v>0</v>
      </c>
      <c r="AA3979" t="s">
        <v>123</v>
      </c>
      <c r="AB3979" t="s">
        <v>180</v>
      </c>
      <c r="AC3979" t="b">
        <v>0</v>
      </c>
      <c r="AD3979" t="b">
        <v>0</v>
      </c>
      <c r="AE3979" s="3">
        <v>144320</v>
      </c>
      <c r="AF3979" s="3">
        <v>7216</v>
      </c>
    </row>
    <row r="3980" spans="1:32" x14ac:dyDescent="0.3">
      <c r="A3980" t="s">
        <v>3175</v>
      </c>
      <c r="B3980" t="b">
        <v>0</v>
      </c>
      <c r="D3980" t="b">
        <v>0</v>
      </c>
      <c r="E3980" s="1">
        <v>44547</v>
      </c>
      <c r="F3980" t="b">
        <v>1</v>
      </c>
      <c r="G3980" t="s">
        <v>1332</v>
      </c>
      <c r="H3980" t="b">
        <v>0</v>
      </c>
      <c r="I3980" s="2">
        <v>43909.945960648147</v>
      </c>
      <c r="J3980" t="b">
        <v>0</v>
      </c>
      <c r="K3980" t="b">
        <v>0</v>
      </c>
      <c r="L3980" t="s">
        <v>93</v>
      </c>
      <c r="M3980">
        <v>4</v>
      </c>
      <c r="N3980">
        <v>2021</v>
      </c>
      <c r="O3980" t="s">
        <v>34</v>
      </c>
      <c r="P3980" t="s">
        <v>34</v>
      </c>
      <c r="R3980" t="s">
        <v>87</v>
      </c>
      <c r="S3980" s="2">
        <v>44297.83829861111</v>
      </c>
      <c r="U3980" s="2">
        <v>44272.74422453704</v>
      </c>
      <c r="V3980" t="b">
        <v>0</v>
      </c>
      <c r="W3980" t="s">
        <v>121</v>
      </c>
      <c r="X3980" t="s">
        <v>3176</v>
      </c>
      <c r="Z3980" t="b">
        <v>0</v>
      </c>
      <c r="AA3980" t="s">
        <v>1332</v>
      </c>
      <c r="AB3980" t="s">
        <v>38</v>
      </c>
      <c r="AC3980" t="b">
        <v>0</v>
      </c>
      <c r="AD3980" t="b">
        <v>0</v>
      </c>
      <c r="AE3980" s="3">
        <v>144000</v>
      </c>
      <c r="AF3980" s="3">
        <v>0</v>
      </c>
    </row>
    <row r="3981" spans="1:32" x14ac:dyDescent="0.3">
      <c r="A3981" t="s">
        <v>3177</v>
      </c>
      <c r="B3981" t="b">
        <v>0</v>
      </c>
      <c r="D3981" t="b">
        <v>0</v>
      </c>
      <c r="E3981" s="1">
        <v>44547</v>
      </c>
      <c r="F3981" t="b">
        <v>1</v>
      </c>
      <c r="G3981" t="s">
        <v>159</v>
      </c>
      <c r="H3981" t="b">
        <v>0</v>
      </c>
      <c r="I3981" s="2">
        <v>43614.571817129632</v>
      </c>
      <c r="J3981" t="b">
        <v>0</v>
      </c>
      <c r="K3981" t="b">
        <v>0</v>
      </c>
      <c r="L3981" t="s">
        <v>93</v>
      </c>
      <c r="M3981">
        <v>4</v>
      </c>
      <c r="N3981">
        <v>2021</v>
      </c>
      <c r="O3981" t="s">
        <v>34</v>
      </c>
      <c r="P3981" t="s">
        <v>34</v>
      </c>
      <c r="Q3981" t="s">
        <v>120</v>
      </c>
      <c r="R3981" t="s">
        <v>87</v>
      </c>
      <c r="S3981" s="2">
        <v>44296.959062499998</v>
      </c>
      <c r="U3981" s="2">
        <v>44145.762152777781</v>
      </c>
      <c r="V3981" t="b">
        <v>0</v>
      </c>
      <c r="W3981" t="s">
        <v>141</v>
      </c>
      <c r="X3981" t="s">
        <v>3178</v>
      </c>
      <c r="Z3981" t="b">
        <v>0</v>
      </c>
      <c r="AA3981" t="s">
        <v>1332</v>
      </c>
      <c r="AB3981" t="s">
        <v>38</v>
      </c>
      <c r="AC3981" t="b">
        <v>0</v>
      </c>
      <c r="AD3981" t="b">
        <v>0</v>
      </c>
      <c r="AE3981" s="3">
        <v>140000</v>
      </c>
      <c r="AF3981" s="3">
        <v>0</v>
      </c>
    </row>
    <row r="3982" spans="1:32" x14ac:dyDescent="0.3">
      <c r="A3982" t="s">
        <v>155</v>
      </c>
      <c r="B3982" t="b">
        <v>0</v>
      </c>
      <c r="D3982" t="b">
        <v>0</v>
      </c>
      <c r="E3982" s="1">
        <v>44547</v>
      </c>
      <c r="F3982" t="b">
        <v>1</v>
      </c>
      <c r="G3982" t="s">
        <v>159</v>
      </c>
      <c r="H3982" t="b">
        <v>1</v>
      </c>
      <c r="I3982" s="2">
        <v>43787.604560185187</v>
      </c>
      <c r="J3982" t="b">
        <v>0</v>
      </c>
      <c r="K3982" t="b">
        <v>0</v>
      </c>
      <c r="L3982" t="s">
        <v>93</v>
      </c>
      <c r="M3982">
        <v>4</v>
      </c>
      <c r="N3982">
        <v>2021</v>
      </c>
      <c r="O3982" t="s">
        <v>34</v>
      </c>
      <c r="P3982" t="s">
        <v>34</v>
      </c>
      <c r="Q3982" t="s">
        <v>120</v>
      </c>
      <c r="R3982" t="s">
        <v>87</v>
      </c>
      <c r="S3982" s="2">
        <v>44296.959062499998</v>
      </c>
      <c r="U3982" s="2">
        <v>44294.991747685184</v>
      </c>
      <c r="V3982" t="b">
        <v>0</v>
      </c>
      <c r="W3982" t="s">
        <v>37</v>
      </c>
      <c r="X3982" t="s">
        <v>4221</v>
      </c>
      <c r="Z3982" t="b">
        <v>0</v>
      </c>
      <c r="AA3982" t="s">
        <v>1332</v>
      </c>
      <c r="AB3982" t="s">
        <v>38</v>
      </c>
      <c r="AC3982" t="b">
        <v>0</v>
      </c>
      <c r="AD3982" t="b">
        <v>0</v>
      </c>
      <c r="AE3982" s="3">
        <v>154850</v>
      </c>
      <c r="AF3982" s="3">
        <v>0</v>
      </c>
    </row>
    <row r="3983" spans="1:32" x14ac:dyDescent="0.3">
      <c r="A3983" t="s">
        <v>963</v>
      </c>
      <c r="B3983" t="b">
        <v>0</v>
      </c>
      <c r="D3983" t="b">
        <v>0</v>
      </c>
      <c r="E3983" s="1">
        <v>44554</v>
      </c>
      <c r="F3983" t="b">
        <v>1</v>
      </c>
      <c r="G3983" t="s">
        <v>964</v>
      </c>
      <c r="H3983" t="b">
        <v>1</v>
      </c>
      <c r="I3983" s="2">
        <v>42766.911724537036</v>
      </c>
      <c r="J3983" t="b">
        <v>0</v>
      </c>
      <c r="K3983" t="b">
        <v>0</v>
      </c>
      <c r="L3983" t="s">
        <v>93</v>
      </c>
      <c r="M3983">
        <v>4</v>
      </c>
      <c r="N3983">
        <v>2021</v>
      </c>
      <c r="O3983" t="s">
        <v>34</v>
      </c>
      <c r="P3983" t="s">
        <v>34</v>
      </c>
      <c r="Q3983" t="s">
        <v>3016</v>
      </c>
      <c r="R3983" t="s">
        <v>87</v>
      </c>
      <c r="S3983" s="2">
        <v>44296.959062499998</v>
      </c>
      <c r="U3983" s="2">
        <v>44265.943564814814</v>
      </c>
      <c r="V3983" t="b">
        <v>0</v>
      </c>
      <c r="W3983" t="s">
        <v>98</v>
      </c>
      <c r="X3983" t="s">
        <v>1048</v>
      </c>
      <c r="Z3983" t="b">
        <v>0</v>
      </c>
      <c r="AA3983" t="s">
        <v>123</v>
      </c>
      <c r="AB3983" t="s">
        <v>38</v>
      </c>
      <c r="AC3983" t="b">
        <v>0</v>
      </c>
      <c r="AD3983" t="b">
        <v>0</v>
      </c>
      <c r="AE3983" s="3">
        <v>83350</v>
      </c>
      <c r="AF3983" s="3">
        <v>0</v>
      </c>
    </row>
    <row r="3984" spans="1:32" x14ac:dyDescent="0.3">
      <c r="A3984" t="s">
        <v>75</v>
      </c>
      <c r="B3984" t="b">
        <v>0</v>
      </c>
      <c r="D3984" t="b">
        <v>0</v>
      </c>
      <c r="E3984" s="1">
        <v>44561</v>
      </c>
      <c r="F3984" t="b">
        <v>1</v>
      </c>
      <c r="G3984" t="s">
        <v>32</v>
      </c>
      <c r="H3984" t="b">
        <v>0</v>
      </c>
      <c r="I3984" s="2">
        <v>42388.941747685189</v>
      </c>
      <c r="J3984" t="b">
        <v>0</v>
      </c>
      <c r="K3984" t="b">
        <v>0</v>
      </c>
      <c r="L3984" t="s">
        <v>93</v>
      </c>
      <c r="M3984">
        <v>4</v>
      </c>
      <c r="N3984">
        <v>2021</v>
      </c>
      <c r="O3984" t="s">
        <v>34</v>
      </c>
      <c r="P3984" t="s">
        <v>34</v>
      </c>
      <c r="Q3984" t="s">
        <v>5972</v>
      </c>
      <c r="R3984" t="s">
        <v>36</v>
      </c>
      <c r="S3984" s="2">
        <v>43836.762962962966</v>
      </c>
      <c r="U3984" s="2">
        <v>43836.762962962966</v>
      </c>
      <c r="V3984" t="b">
        <v>0</v>
      </c>
      <c r="W3984" t="s">
        <v>45</v>
      </c>
      <c r="X3984" t="s">
        <v>94</v>
      </c>
      <c r="Z3984" t="b">
        <v>0</v>
      </c>
      <c r="AA3984" t="s">
        <v>32</v>
      </c>
      <c r="AB3984" t="s">
        <v>38</v>
      </c>
      <c r="AC3984" t="b">
        <v>0</v>
      </c>
      <c r="AD3984" t="b">
        <v>0</v>
      </c>
      <c r="AE3984" s="3">
        <v>115000</v>
      </c>
      <c r="AF3984" s="3">
        <v>0</v>
      </c>
    </row>
    <row r="3985" spans="1:32" x14ac:dyDescent="0.3">
      <c r="A3985" t="s">
        <v>919</v>
      </c>
      <c r="B3985" t="b">
        <v>0</v>
      </c>
      <c r="D3985" t="b">
        <v>0</v>
      </c>
      <c r="E3985" s="1">
        <v>44561</v>
      </c>
      <c r="F3985" t="b">
        <v>1</v>
      </c>
      <c r="G3985" t="s">
        <v>109</v>
      </c>
      <c r="H3985" t="b">
        <v>1</v>
      </c>
      <c r="I3985" s="2">
        <v>42717.966516203705</v>
      </c>
      <c r="J3985" t="b">
        <v>0</v>
      </c>
      <c r="K3985" t="b">
        <v>0</v>
      </c>
      <c r="L3985" t="s">
        <v>93</v>
      </c>
      <c r="M3985">
        <v>4</v>
      </c>
      <c r="N3985">
        <v>2021</v>
      </c>
      <c r="O3985" t="s">
        <v>34</v>
      </c>
      <c r="P3985" t="s">
        <v>34</v>
      </c>
      <c r="Q3985" t="s">
        <v>5975</v>
      </c>
      <c r="R3985" t="s">
        <v>87</v>
      </c>
      <c r="S3985" s="2">
        <v>44297.83829861111</v>
      </c>
      <c r="U3985" s="2">
        <v>43711.590763888889</v>
      </c>
      <c r="V3985" t="b">
        <v>0</v>
      </c>
      <c r="W3985" t="s">
        <v>121</v>
      </c>
      <c r="X3985" t="s">
        <v>920</v>
      </c>
      <c r="Z3985" t="b">
        <v>0</v>
      </c>
      <c r="AA3985" t="s">
        <v>109</v>
      </c>
      <c r="AB3985" t="s">
        <v>38</v>
      </c>
      <c r="AC3985" t="b">
        <v>0</v>
      </c>
      <c r="AD3985" t="b">
        <v>0</v>
      </c>
      <c r="AE3985" s="3">
        <v>50015</v>
      </c>
      <c r="AF3985" s="3">
        <v>0</v>
      </c>
    </row>
    <row r="3986" spans="1:32" x14ac:dyDescent="0.3">
      <c r="A3986" t="s">
        <v>1013</v>
      </c>
      <c r="B3986" t="b">
        <v>0</v>
      </c>
      <c r="D3986" t="b">
        <v>0</v>
      </c>
      <c r="E3986" s="1">
        <v>44561</v>
      </c>
      <c r="F3986" t="b">
        <v>1</v>
      </c>
      <c r="G3986" t="s">
        <v>964</v>
      </c>
      <c r="H3986" t="b">
        <v>1</v>
      </c>
      <c r="I3986" s="2">
        <v>42766.756701388891</v>
      </c>
      <c r="J3986" t="b">
        <v>0</v>
      </c>
      <c r="K3986" t="b">
        <v>0</v>
      </c>
      <c r="L3986" t="s">
        <v>93</v>
      </c>
      <c r="M3986">
        <v>4</v>
      </c>
      <c r="N3986">
        <v>2021</v>
      </c>
      <c r="O3986" t="s">
        <v>34</v>
      </c>
      <c r="P3986" t="s">
        <v>34</v>
      </c>
      <c r="Q3986" t="s">
        <v>5981</v>
      </c>
      <c r="R3986" t="s">
        <v>87</v>
      </c>
      <c r="S3986" s="2">
        <v>44296.959062499998</v>
      </c>
      <c r="U3986" s="2">
        <v>44119.650196759256</v>
      </c>
      <c r="V3986" t="b">
        <v>0</v>
      </c>
      <c r="W3986" t="s">
        <v>98</v>
      </c>
      <c r="X3986" t="s">
        <v>1014</v>
      </c>
      <c r="Z3986" t="b">
        <v>0</v>
      </c>
      <c r="AA3986" t="s">
        <v>109</v>
      </c>
      <c r="AB3986" t="s">
        <v>38</v>
      </c>
      <c r="AC3986" t="b">
        <v>0</v>
      </c>
      <c r="AD3986" t="b">
        <v>0</v>
      </c>
      <c r="AE3986" s="3">
        <v>54805</v>
      </c>
      <c r="AF3986" s="3">
        <v>0</v>
      </c>
    </row>
    <row r="3987" spans="1:32" x14ac:dyDescent="0.3">
      <c r="A3987" t="s">
        <v>1038</v>
      </c>
      <c r="B3987" t="b">
        <v>0</v>
      </c>
      <c r="D3987" t="b">
        <v>0</v>
      </c>
      <c r="E3987" s="1">
        <v>44561</v>
      </c>
      <c r="F3987" t="b">
        <v>1</v>
      </c>
      <c r="G3987" t="s">
        <v>964</v>
      </c>
      <c r="H3987" t="b">
        <v>1</v>
      </c>
      <c r="I3987" s="2">
        <v>42766.880937499998</v>
      </c>
      <c r="J3987" t="b">
        <v>0</v>
      </c>
      <c r="K3987" t="b">
        <v>0</v>
      </c>
      <c r="L3987" t="s">
        <v>93</v>
      </c>
      <c r="M3987">
        <v>4</v>
      </c>
      <c r="N3987">
        <v>2021</v>
      </c>
      <c r="O3987" t="s">
        <v>34</v>
      </c>
      <c r="P3987" t="s">
        <v>34</v>
      </c>
      <c r="Q3987" t="s">
        <v>5973</v>
      </c>
      <c r="R3987" t="s">
        <v>87</v>
      </c>
      <c r="S3987" s="2">
        <v>44296.959062499998</v>
      </c>
      <c r="U3987" s="2">
        <v>44168.661979166667</v>
      </c>
      <c r="V3987" t="b">
        <v>0</v>
      </c>
      <c r="W3987" t="s">
        <v>37</v>
      </c>
      <c r="X3987" t="s">
        <v>1039</v>
      </c>
      <c r="Z3987" t="b">
        <v>0</v>
      </c>
      <c r="AA3987" t="s">
        <v>159</v>
      </c>
      <c r="AB3987" t="s">
        <v>38</v>
      </c>
      <c r="AC3987" t="b">
        <v>0</v>
      </c>
      <c r="AD3987" t="b">
        <v>0</v>
      </c>
      <c r="AE3987" s="3">
        <v>114540</v>
      </c>
      <c r="AF3987" s="3">
        <v>0</v>
      </c>
    </row>
    <row r="3988" spans="1:32" x14ac:dyDescent="0.3">
      <c r="A3988" t="s">
        <v>1076</v>
      </c>
      <c r="B3988" t="b">
        <v>0</v>
      </c>
      <c r="D3988" t="b">
        <v>0</v>
      </c>
      <c r="E3988" s="1">
        <v>44561</v>
      </c>
      <c r="F3988" t="b">
        <v>1</v>
      </c>
      <c r="G3988" t="s">
        <v>964</v>
      </c>
      <c r="H3988" t="b">
        <v>1</v>
      </c>
      <c r="I3988" s="2">
        <v>42776.859930555554</v>
      </c>
      <c r="J3988" t="b">
        <v>0</v>
      </c>
      <c r="K3988" t="b">
        <v>0</v>
      </c>
      <c r="L3988" t="s">
        <v>93</v>
      </c>
      <c r="M3988">
        <v>4</v>
      </c>
      <c r="N3988">
        <v>2021</v>
      </c>
      <c r="O3988" t="s">
        <v>34</v>
      </c>
      <c r="P3988" t="s">
        <v>34</v>
      </c>
      <c r="Q3988" t="s">
        <v>5973</v>
      </c>
      <c r="R3988" t="s">
        <v>87</v>
      </c>
      <c r="S3988" s="2">
        <v>44296.959062499998</v>
      </c>
      <c r="U3988" s="2">
        <v>43944.441435185188</v>
      </c>
      <c r="V3988" t="b">
        <v>0</v>
      </c>
      <c r="W3988" t="s">
        <v>98</v>
      </c>
      <c r="X3988" t="s">
        <v>1077</v>
      </c>
      <c r="Z3988" t="b">
        <v>0</v>
      </c>
      <c r="AA3988" t="s">
        <v>109</v>
      </c>
      <c r="AB3988" t="s">
        <v>38</v>
      </c>
      <c r="AC3988" t="b">
        <v>0</v>
      </c>
      <c r="AD3988" t="b">
        <v>0</v>
      </c>
      <c r="AE3988" s="3">
        <v>54805</v>
      </c>
      <c r="AF3988" s="3">
        <v>0</v>
      </c>
    </row>
    <row r="3989" spans="1:32" x14ac:dyDescent="0.3">
      <c r="A3989" t="s">
        <v>1018</v>
      </c>
      <c r="B3989" t="b">
        <v>0</v>
      </c>
      <c r="D3989" t="b">
        <v>0</v>
      </c>
      <c r="E3989" s="1">
        <v>44561</v>
      </c>
      <c r="F3989" t="b">
        <v>1</v>
      </c>
      <c r="G3989" t="s">
        <v>964</v>
      </c>
      <c r="H3989" t="b">
        <v>1</v>
      </c>
      <c r="I3989" s="2">
        <v>42796.876180555555</v>
      </c>
      <c r="J3989" t="b">
        <v>0</v>
      </c>
      <c r="K3989" t="b">
        <v>0</v>
      </c>
      <c r="L3989" t="s">
        <v>93</v>
      </c>
      <c r="M3989">
        <v>4</v>
      </c>
      <c r="N3989">
        <v>2021</v>
      </c>
      <c r="O3989" t="s">
        <v>34</v>
      </c>
      <c r="P3989" t="s">
        <v>34</v>
      </c>
      <c r="Q3989" t="s">
        <v>5975</v>
      </c>
      <c r="R3989" t="s">
        <v>87</v>
      </c>
      <c r="S3989" s="2">
        <v>44296.959062499998</v>
      </c>
      <c r="U3989" s="2">
        <v>43914.843981481485</v>
      </c>
      <c r="V3989" t="b">
        <v>0</v>
      </c>
      <c r="W3989" t="s">
        <v>98</v>
      </c>
      <c r="X3989" t="s">
        <v>1103</v>
      </c>
      <c r="Z3989" t="b">
        <v>0</v>
      </c>
      <c r="AA3989" t="s">
        <v>109</v>
      </c>
      <c r="AB3989" t="s">
        <v>38</v>
      </c>
      <c r="AC3989" t="b">
        <v>0</v>
      </c>
      <c r="AD3989" t="b">
        <v>0</v>
      </c>
      <c r="AE3989" s="3">
        <v>49590</v>
      </c>
      <c r="AF3989" s="3">
        <v>0</v>
      </c>
    </row>
    <row r="3990" spans="1:32" x14ac:dyDescent="0.3">
      <c r="A3990" t="s">
        <v>1249</v>
      </c>
      <c r="B3990" t="b">
        <v>0</v>
      </c>
      <c r="D3990" t="b">
        <v>0</v>
      </c>
      <c r="E3990" s="1">
        <v>44561</v>
      </c>
      <c r="F3990" t="b">
        <v>1</v>
      </c>
      <c r="G3990" t="s">
        <v>109</v>
      </c>
      <c r="H3990" t="b">
        <v>0</v>
      </c>
      <c r="I3990" s="2">
        <v>43521.446493055555</v>
      </c>
      <c r="J3990" t="b">
        <v>0</v>
      </c>
      <c r="K3990" t="b">
        <v>0</v>
      </c>
      <c r="L3990" t="s">
        <v>93</v>
      </c>
      <c r="M3990">
        <v>4</v>
      </c>
      <c r="N3990">
        <v>2021</v>
      </c>
      <c r="O3990" t="s">
        <v>34</v>
      </c>
      <c r="P3990" t="s">
        <v>34</v>
      </c>
      <c r="Q3990" t="s">
        <v>120</v>
      </c>
      <c r="R3990" t="s">
        <v>87</v>
      </c>
      <c r="S3990" s="2">
        <v>44297.83829861111</v>
      </c>
      <c r="U3990" s="2">
        <v>44280.458541666667</v>
      </c>
      <c r="V3990" t="b">
        <v>0</v>
      </c>
      <c r="W3990" t="s">
        <v>121</v>
      </c>
      <c r="X3990" t="s">
        <v>2874</v>
      </c>
      <c r="Z3990" t="b">
        <v>0</v>
      </c>
      <c r="AA3990" t="s">
        <v>109</v>
      </c>
      <c r="AB3990" t="s">
        <v>38</v>
      </c>
      <c r="AC3990" t="b">
        <v>0</v>
      </c>
      <c r="AD3990" t="b">
        <v>0</v>
      </c>
      <c r="AE3990" s="3">
        <v>70950</v>
      </c>
      <c r="AF3990" s="3">
        <v>0</v>
      </c>
    </row>
    <row r="3991" spans="1:32" x14ac:dyDescent="0.3">
      <c r="A3991" t="s">
        <v>1219</v>
      </c>
      <c r="B3991" t="b">
        <v>0</v>
      </c>
      <c r="D3991" t="b">
        <v>0</v>
      </c>
      <c r="E3991" s="1">
        <v>44561</v>
      </c>
      <c r="F3991" t="b">
        <v>1</v>
      </c>
      <c r="G3991" t="s">
        <v>964</v>
      </c>
      <c r="H3991" t="b">
        <v>1</v>
      </c>
      <c r="I3991" s="2">
        <v>43140.621145833335</v>
      </c>
      <c r="J3991" t="b">
        <v>0</v>
      </c>
      <c r="K3991" t="b">
        <v>0</v>
      </c>
      <c r="L3991" t="s">
        <v>93</v>
      </c>
      <c r="M3991">
        <v>4</v>
      </c>
      <c r="N3991">
        <v>2021</v>
      </c>
      <c r="O3991" t="s">
        <v>34</v>
      </c>
      <c r="P3991" t="s">
        <v>34</v>
      </c>
      <c r="Q3991" t="s">
        <v>120</v>
      </c>
      <c r="R3991" t="s">
        <v>87</v>
      </c>
      <c r="S3991" s="2">
        <v>44296.959062499998</v>
      </c>
      <c r="U3991" s="2">
        <v>44063.490856481483</v>
      </c>
      <c r="V3991" t="b">
        <v>0</v>
      </c>
      <c r="W3991" t="s">
        <v>37</v>
      </c>
      <c r="X3991" t="s">
        <v>2922</v>
      </c>
      <c r="Z3991" t="b">
        <v>0</v>
      </c>
      <c r="AA3991" t="s">
        <v>109</v>
      </c>
      <c r="AB3991" t="s">
        <v>38</v>
      </c>
      <c r="AC3991" t="b">
        <v>0</v>
      </c>
      <c r="AD3991" t="b">
        <v>0</v>
      </c>
      <c r="AE3991" s="3">
        <v>52336</v>
      </c>
      <c r="AF3991" s="3">
        <v>0</v>
      </c>
    </row>
    <row r="3992" spans="1:32" x14ac:dyDescent="0.3">
      <c r="A3992" t="s">
        <v>3279</v>
      </c>
      <c r="B3992" t="b">
        <v>0</v>
      </c>
      <c r="D3992" t="b">
        <v>0</v>
      </c>
      <c r="E3992" s="1">
        <v>44561</v>
      </c>
      <c r="F3992" t="b">
        <v>1</v>
      </c>
      <c r="G3992" t="s">
        <v>109</v>
      </c>
      <c r="H3992" t="b">
        <v>0</v>
      </c>
      <c r="I3992" s="2">
        <v>43370.44122685185</v>
      </c>
      <c r="J3992" t="b">
        <v>0</v>
      </c>
      <c r="K3992" t="b">
        <v>0</v>
      </c>
      <c r="L3992" t="s">
        <v>93</v>
      </c>
      <c r="M3992">
        <v>4</v>
      </c>
      <c r="N3992">
        <v>2021</v>
      </c>
      <c r="O3992" t="s">
        <v>34</v>
      </c>
      <c r="P3992" t="s">
        <v>34</v>
      </c>
      <c r="Q3992" t="s">
        <v>120</v>
      </c>
      <c r="R3992" t="s">
        <v>87</v>
      </c>
      <c r="S3992" s="2">
        <v>44296.959062499998</v>
      </c>
      <c r="U3992" s="2">
        <v>44180.707060185188</v>
      </c>
      <c r="V3992" t="b">
        <v>0</v>
      </c>
      <c r="W3992" t="s">
        <v>141</v>
      </c>
      <c r="X3992" t="s">
        <v>3280</v>
      </c>
      <c r="Z3992" t="b">
        <v>0</v>
      </c>
      <c r="AA3992" t="s">
        <v>109</v>
      </c>
      <c r="AB3992" t="s">
        <v>38</v>
      </c>
      <c r="AC3992" t="b">
        <v>0</v>
      </c>
      <c r="AD3992" t="b">
        <v>0</v>
      </c>
      <c r="AE3992" s="3">
        <v>91549</v>
      </c>
      <c r="AF3992" s="3">
        <v>0</v>
      </c>
    </row>
    <row r="3993" spans="1:32" x14ac:dyDescent="0.3">
      <c r="A3993" t="s">
        <v>4488</v>
      </c>
      <c r="B3993" t="b">
        <v>1</v>
      </c>
      <c r="D3993" t="b">
        <v>0</v>
      </c>
      <c r="E3993" s="1">
        <v>44469</v>
      </c>
      <c r="F3993" t="b">
        <v>0</v>
      </c>
      <c r="G3993" t="s">
        <v>222</v>
      </c>
      <c r="H3993" t="b">
        <v>0</v>
      </c>
      <c r="I3993" s="2">
        <v>43992.605034722219</v>
      </c>
      <c r="J3993" t="b">
        <v>0</v>
      </c>
      <c r="K3993" t="b">
        <v>0</v>
      </c>
      <c r="L3993" t="s">
        <v>203</v>
      </c>
      <c r="M3993">
        <v>3</v>
      </c>
      <c r="N3993">
        <v>2021</v>
      </c>
      <c r="O3993" t="s">
        <v>86</v>
      </c>
      <c r="P3993" t="s">
        <v>86</v>
      </c>
      <c r="Q3993" t="s">
        <v>120</v>
      </c>
      <c r="R3993" t="s">
        <v>123</v>
      </c>
      <c r="S3993" s="2">
        <v>44372.67759259259</v>
      </c>
      <c r="U3993" s="2">
        <v>44295.665648148148</v>
      </c>
      <c r="V3993" t="b">
        <v>0</v>
      </c>
      <c r="W3993" t="s">
        <v>83</v>
      </c>
      <c r="X3993" t="s">
        <v>5925</v>
      </c>
      <c r="Z3993" t="b">
        <v>0</v>
      </c>
      <c r="AA3993" t="s">
        <v>123</v>
      </c>
      <c r="AB3993" t="s">
        <v>180</v>
      </c>
      <c r="AC3993" t="b">
        <v>0</v>
      </c>
      <c r="AD3993" t="b">
        <v>0</v>
      </c>
      <c r="AE3993" s="3">
        <v>88085</v>
      </c>
      <c r="AF3993" s="3">
        <v>4404.25</v>
      </c>
    </row>
    <row r="3994" spans="1:32" x14ac:dyDescent="0.3">
      <c r="A3994" t="s">
        <v>5926</v>
      </c>
      <c r="B3994" t="b">
        <v>0</v>
      </c>
      <c r="C3994" t="s">
        <v>45</v>
      </c>
      <c r="D3994" t="b">
        <v>0</v>
      </c>
      <c r="E3994" s="1">
        <v>44456</v>
      </c>
      <c r="F3994" t="b">
        <v>0</v>
      </c>
      <c r="G3994" t="s">
        <v>1034</v>
      </c>
      <c r="H3994" t="b">
        <v>1</v>
      </c>
      <c r="I3994" s="2">
        <v>44327.697939814818</v>
      </c>
      <c r="J3994" t="b">
        <v>0</v>
      </c>
      <c r="K3994" t="b">
        <v>0</v>
      </c>
      <c r="L3994" t="s">
        <v>203</v>
      </c>
      <c r="M3994">
        <v>3</v>
      </c>
      <c r="N3994">
        <v>2021</v>
      </c>
      <c r="O3994" t="s">
        <v>86</v>
      </c>
      <c r="P3994" t="s">
        <v>86</v>
      </c>
      <c r="Q3994" t="s">
        <v>120</v>
      </c>
      <c r="R3994" t="s">
        <v>87</v>
      </c>
      <c r="S3994" s="2">
        <v>44348.796840277777</v>
      </c>
      <c r="U3994" s="2">
        <v>44346.213043981479</v>
      </c>
      <c r="V3994" t="b">
        <v>0</v>
      </c>
      <c r="W3994" t="s">
        <v>121</v>
      </c>
      <c r="X3994" t="s">
        <v>5927</v>
      </c>
      <c r="Z3994" t="b">
        <v>0</v>
      </c>
      <c r="AA3994" t="s">
        <v>1301</v>
      </c>
      <c r="AB3994" t="s">
        <v>205</v>
      </c>
      <c r="AC3994" t="b">
        <v>0</v>
      </c>
      <c r="AD3994" t="b">
        <v>0</v>
      </c>
      <c r="AE3994" s="3">
        <v>123932.04</v>
      </c>
      <c r="AF3994" s="3">
        <v>37179.61</v>
      </c>
    </row>
    <row r="3995" spans="1:32" x14ac:dyDescent="0.3">
      <c r="A3995" t="s">
        <v>5928</v>
      </c>
      <c r="B3995" t="b">
        <v>0</v>
      </c>
      <c r="C3995" t="s">
        <v>45</v>
      </c>
      <c r="D3995" t="b">
        <v>0</v>
      </c>
      <c r="E3995" s="1">
        <v>44484</v>
      </c>
      <c r="F3995" t="b">
        <v>0</v>
      </c>
      <c r="G3995" t="s">
        <v>1034</v>
      </c>
      <c r="H3995" t="b">
        <v>1</v>
      </c>
      <c r="I3995" s="2">
        <v>43843.667743055557</v>
      </c>
      <c r="J3995" t="b">
        <v>0</v>
      </c>
      <c r="K3995" t="b">
        <v>0</v>
      </c>
      <c r="L3995" t="s">
        <v>93</v>
      </c>
      <c r="M3995">
        <v>4</v>
      </c>
      <c r="N3995">
        <v>2021</v>
      </c>
      <c r="O3995" t="s">
        <v>86</v>
      </c>
      <c r="P3995" t="s">
        <v>86</v>
      </c>
      <c r="Q3995" t="s">
        <v>120</v>
      </c>
      <c r="R3995" t="s">
        <v>87</v>
      </c>
      <c r="S3995" s="2">
        <v>44348.7966087963</v>
      </c>
      <c r="U3995" s="2">
        <v>43969.878125000003</v>
      </c>
      <c r="V3995" t="b">
        <v>0</v>
      </c>
      <c r="W3995" t="s">
        <v>45</v>
      </c>
      <c r="X3995" t="s">
        <v>5929</v>
      </c>
      <c r="Z3995" t="b">
        <v>0</v>
      </c>
      <c r="AA3995" t="s">
        <v>1301</v>
      </c>
      <c r="AB3995" t="s">
        <v>205</v>
      </c>
      <c r="AC3995" t="b">
        <v>0</v>
      </c>
      <c r="AD3995" t="b">
        <v>0</v>
      </c>
      <c r="AE3995" s="3">
        <v>174800</v>
      </c>
      <c r="AF3995" s="3">
        <v>52440</v>
      </c>
    </row>
    <row r="3996" spans="1:32" x14ac:dyDescent="0.3">
      <c r="A3996" t="s">
        <v>5930</v>
      </c>
      <c r="B3996" t="b">
        <v>0</v>
      </c>
      <c r="D3996" t="b">
        <v>0</v>
      </c>
      <c r="E3996" s="1">
        <v>44547</v>
      </c>
      <c r="F3996" t="b">
        <v>0</v>
      </c>
      <c r="G3996" t="s">
        <v>1034</v>
      </c>
      <c r="H3996" t="b">
        <v>1</v>
      </c>
      <c r="I3996" s="2">
        <v>44300.722557870373</v>
      </c>
      <c r="J3996" t="b">
        <v>0</v>
      </c>
      <c r="K3996" t="b">
        <v>0</v>
      </c>
      <c r="L3996" t="s">
        <v>93</v>
      </c>
      <c r="M3996">
        <v>4</v>
      </c>
      <c r="N3996">
        <v>2021</v>
      </c>
      <c r="O3996" t="s">
        <v>86</v>
      </c>
      <c r="P3996" t="s">
        <v>86</v>
      </c>
      <c r="Q3996" t="s">
        <v>120</v>
      </c>
      <c r="R3996" t="s">
        <v>87</v>
      </c>
      <c r="S3996" s="2">
        <v>44348.796666666669</v>
      </c>
      <c r="U3996" s="2">
        <v>44306.772951388892</v>
      </c>
      <c r="V3996" t="b">
        <v>0</v>
      </c>
      <c r="W3996" t="s">
        <v>37</v>
      </c>
      <c r="X3996" t="s">
        <v>5931</v>
      </c>
      <c r="Z3996" t="b">
        <v>0</v>
      </c>
      <c r="AA3996" t="s">
        <v>1301</v>
      </c>
      <c r="AB3996" t="s">
        <v>205</v>
      </c>
      <c r="AC3996" t="b">
        <v>0</v>
      </c>
      <c r="AD3996" t="b">
        <v>0</v>
      </c>
      <c r="AE3996" s="3">
        <v>165000</v>
      </c>
      <c r="AF3996" s="3">
        <v>49500</v>
      </c>
    </row>
    <row r="3997" spans="1:32" x14ac:dyDescent="0.3">
      <c r="A3997" t="s">
        <v>126</v>
      </c>
      <c r="B3997" t="b">
        <v>0</v>
      </c>
      <c r="C3997" t="s">
        <v>1284</v>
      </c>
      <c r="D3997" t="b">
        <v>0</v>
      </c>
      <c r="E3997" s="1">
        <v>44469</v>
      </c>
      <c r="F3997" t="b">
        <v>0</v>
      </c>
      <c r="G3997" t="s">
        <v>123</v>
      </c>
      <c r="H3997" t="b">
        <v>1</v>
      </c>
      <c r="I3997" s="2">
        <v>44316.840312499997</v>
      </c>
      <c r="J3997" t="b">
        <v>0</v>
      </c>
      <c r="K3997" t="b">
        <v>0</v>
      </c>
      <c r="L3997" t="s">
        <v>203</v>
      </c>
      <c r="M3997">
        <v>3</v>
      </c>
      <c r="N3997">
        <v>2021</v>
      </c>
      <c r="O3997" t="s">
        <v>86</v>
      </c>
      <c r="P3997" t="s">
        <v>86</v>
      </c>
      <c r="Q3997" t="s">
        <v>120</v>
      </c>
      <c r="R3997" t="s">
        <v>123</v>
      </c>
      <c r="S3997" s="2">
        <v>44355.600543981483</v>
      </c>
      <c r="U3997" s="2">
        <v>44337.947939814818</v>
      </c>
      <c r="V3997" t="b">
        <v>0</v>
      </c>
      <c r="W3997" t="s">
        <v>83</v>
      </c>
      <c r="X3997" t="s">
        <v>5932</v>
      </c>
      <c r="Z3997" t="b">
        <v>0</v>
      </c>
      <c r="AA3997" t="s">
        <v>123</v>
      </c>
      <c r="AB3997" t="s">
        <v>205</v>
      </c>
      <c r="AC3997" t="b">
        <v>0</v>
      </c>
      <c r="AD3997" t="b">
        <v>0</v>
      </c>
      <c r="AE3997" s="3">
        <v>180590.8</v>
      </c>
      <c r="AF3997" s="3">
        <v>54177.24</v>
      </c>
    </row>
    <row r="3998" spans="1:32" x14ac:dyDescent="0.3">
      <c r="A3998" t="s">
        <v>2309</v>
      </c>
      <c r="B3998" t="b">
        <v>0</v>
      </c>
      <c r="D3998" t="b">
        <v>0</v>
      </c>
      <c r="E3998" s="1">
        <v>44561</v>
      </c>
      <c r="F3998" t="b">
        <v>1</v>
      </c>
      <c r="G3998" t="s">
        <v>109</v>
      </c>
      <c r="H3998" t="b">
        <v>0</v>
      </c>
      <c r="I3998" s="2">
        <v>43593.358865740738</v>
      </c>
      <c r="J3998" t="b">
        <v>0</v>
      </c>
      <c r="K3998" t="b">
        <v>0</v>
      </c>
      <c r="L3998" t="s">
        <v>93</v>
      </c>
      <c r="M3998">
        <v>4</v>
      </c>
      <c r="N3998">
        <v>2021</v>
      </c>
      <c r="O3998" t="s">
        <v>34</v>
      </c>
      <c r="P3998" t="s">
        <v>34</v>
      </c>
      <c r="Q3998" t="s">
        <v>120</v>
      </c>
      <c r="R3998" t="s">
        <v>87</v>
      </c>
      <c r="S3998" s="2">
        <v>44297.83829861111</v>
      </c>
      <c r="U3998" s="2">
        <v>44280.701435185183</v>
      </c>
      <c r="V3998" t="b">
        <v>0</v>
      </c>
      <c r="W3998" t="s">
        <v>121</v>
      </c>
      <c r="X3998" t="s">
        <v>3283</v>
      </c>
      <c r="Z3998" t="b">
        <v>0</v>
      </c>
      <c r="AA3998" t="s">
        <v>109</v>
      </c>
      <c r="AB3998" t="s">
        <v>38</v>
      </c>
      <c r="AC3998" t="b">
        <v>0</v>
      </c>
      <c r="AD3998" t="b">
        <v>0</v>
      </c>
      <c r="AE3998" s="3">
        <v>95495</v>
      </c>
      <c r="AF3998" s="3">
        <v>0</v>
      </c>
    </row>
    <row r="3999" spans="1:32" x14ac:dyDescent="0.3">
      <c r="A3999" t="s">
        <v>5935</v>
      </c>
      <c r="B3999" t="b">
        <v>0</v>
      </c>
      <c r="D3999" t="b">
        <v>0</v>
      </c>
      <c r="E3999" s="1">
        <v>44469</v>
      </c>
      <c r="F3999" t="b">
        <v>0</v>
      </c>
      <c r="G3999" t="s">
        <v>1332</v>
      </c>
      <c r="H3999" t="b">
        <v>1</v>
      </c>
      <c r="I3999" s="2">
        <v>44007.75513888889</v>
      </c>
      <c r="J3999" t="b">
        <v>0</v>
      </c>
      <c r="K3999" t="b">
        <v>0</v>
      </c>
      <c r="L3999" t="s">
        <v>203</v>
      </c>
      <c r="M3999">
        <v>3</v>
      </c>
      <c r="N3999">
        <v>2021</v>
      </c>
      <c r="O3999" t="s">
        <v>86</v>
      </c>
      <c r="P3999" t="s">
        <v>86</v>
      </c>
      <c r="Q3999" t="s">
        <v>120</v>
      </c>
      <c r="R3999" t="s">
        <v>87</v>
      </c>
      <c r="S3999" s="2">
        <v>44348.796736111108</v>
      </c>
      <c r="U3999" s="2">
        <v>44286.623136574075</v>
      </c>
      <c r="V3999" t="b">
        <v>0</v>
      </c>
      <c r="W3999" t="s">
        <v>1226</v>
      </c>
      <c r="X3999" t="s">
        <v>5936</v>
      </c>
      <c r="Z3999" t="b">
        <v>0</v>
      </c>
      <c r="AA3999" t="s">
        <v>1301</v>
      </c>
      <c r="AB3999" t="s">
        <v>205</v>
      </c>
      <c r="AC3999" t="b">
        <v>0</v>
      </c>
      <c r="AD3999" t="b">
        <v>0</v>
      </c>
      <c r="AE3999" s="3">
        <v>174800</v>
      </c>
      <c r="AF3999" s="3">
        <v>52440</v>
      </c>
    </row>
    <row r="4000" spans="1:32" x14ac:dyDescent="0.3">
      <c r="A4000" t="s">
        <v>5937</v>
      </c>
      <c r="B4000" t="b">
        <v>0</v>
      </c>
      <c r="D4000" t="b">
        <v>0</v>
      </c>
      <c r="E4000" s="1">
        <v>44561</v>
      </c>
      <c r="F4000" t="b">
        <v>0</v>
      </c>
      <c r="G4000" t="s">
        <v>109</v>
      </c>
      <c r="H4000" t="b">
        <v>1</v>
      </c>
      <c r="I4000" s="2">
        <v>44039.457719907405</v>
      </c>
      <c r="J4000" t="b">
        <v>0</v>
      </c>
      <c r="K4000" t="b">
        <v>0</v>
      </c>
      <c r="L4000" t="s">
        <v>93</v>
      </c>
      <c r="M4000">
        <v>4</v>
      </c>
      <c r="N4000">
        <v>2021</v>
      </c>
      <c r="O4000" t="s">
        <v>86</v>
      </c>
      <c r="P4000" t="s">
        <v>86</v>
      </c>
      <c r="Q4000" t="s">
        <v>110</v>
      </c>
      <c r="R4000" t="s">
        <v>87</v>
      </c>
      <c r="S4000" s="2">
        <v>44350.540486111109</v>
      </c>
      <c r="U4000" s="2">
        <v>44209.620243055557</v>
      </c>
      <c r="V4000" t="b">
        <v>0</v>
      </c>
      <c r="W4000" t="s">
        <v>37</v>
      </c>
      <c r="X4000" t="s">
        <v>5938</v>
      </c>
      <c r="Z4000" t="b">
        <v>0</v>
      </c>
      <c r="AA4000" t="s">
        <v>1301</v>
      </c>
      <c r="AB4000" t="s">
        <v>180</v>
      </c>
      <c r="AC4000" t="b">
        <v>0</v>
      </c>
      <c r="AD4000" t="b">
        <v>0</v>
      </c>
      <c r="AE4000" s="3">
        <v>57081.5</v>
      </c>
      <c r="AF4000" s="3">
        <v>2854.08</v>
      </c>
    </row>
    <row r="4001" spans="1:32" x14ac:dyDescent="0.3">
      <c r="A4001" t="s">
        <v>5939</v>
      </c>
      <c r="B4001" t="b">
        <v>0</v>
      </c>
      <c r="D4001" t="b">
        <v>0</v>
      </c>
      <c r="E4001" s="1">
        <v>44408</v>
      </c>
      <c r="F4001" t="b">
        <v>0</v>
      </c>
      <c r="G4001" t="s">
        <v>123</v>
      </c>
      <c r="H4001" t="b">
        <v>1</v>
      </c>
      <c r="I4001" s="2">
        <v>43944.758888888886</v>
      </c>
      <c r="J4001" t="b">
        <v>0</v>
      </c>
      <c r="K4001" t="b">
        <v>0</v>
      </c>
      <c r="L4001" t="s">
        <v>203</v>
      </c>
      <c r="M4001">
        <v>3</v>
      </c>
      <c r="N4001">
        <v>2021</v>
      </c>
      <c r="O4001" t="s">
        <v>86</v>
      </c>
      <c r="P4001" t="s">
        <v>86</v>
      </c>
      <c r="Q4001" t="s">
        <v>120</v>
      </c>
      <c r="R4001" t="s">
        <v>123</v>
      </c>
      <c r="S4001" s="2">
        <v>44368.820879629631</v>
      </c>
      <c r="U4001" s="2">
        <v>43944.759699074071</v>
      </c>
      <c r="V4001" t="b">
        <v>0</v>
      </c>
      <c r="W4001" t="s">
        <v>37</v>
      </c>
      <c r="X4001" t="s">
        <v>5940</v>
      </c>
      <c r="Z4001" t="b">
        <v>0</v>
      </c>
      <c r="AA4001" t="s">
        <v>123</v>
      </c>
      <c r="AB4001" t="s">
        <v>205</v>
      </c>
      <c r="AC4001" t="b">
        <v>0</v>
      </c>
      <c r="AD4001" t="b">
        <v>0</v>
      </c>
      <c r="AE4001" s="3">
        <v>152000</v>
      </c>
      <c r="AF4001" s="3">
        <v>45600</v>
      </c>
    </row>
    <row r="4002" spans="1:32" x14ac:dyDescent="0.3">
      <c r="A4002" t="s">
        <v>5941</v>
      </c>
      <c r="B4002" t="b">
        <v>0</v>
      </c>
      <c r="D4002" t="b">
        <v>0</v>
      </c>
      <c r="E4002" s="1">
        <v>44377</v>
      </c>
      <c r="F4002" t="b">
        <v>0</v>
      </c>
      <c r="G4002" t="s">
        <v>159</v>
      </c>
      <c r="H4002" t="b">
        <v>1</v>
      </c>
      <c r="I4002" s="2">
        <v>43588.81994212963</v>
      </c>
      <c r="J4002" t="b">
        <v>0</v>
      </c>
      <c r="K4002" t="b">
        <v>0</v>
      </c>
      <c r="L4002" t="s">
        <v>250</v>
      </c>
      <c r="M4002">
        <v>2</v>
      </c>
      <c r="N4002">
        <v>2021</v>
      </c>
      <c r="O4002" t="s">
        <v>771</v>
      </c>
      <c r="P4002" t="s">
        <v>772</v>
      </c>
      <c r="Q4002" t="s">
        <v>120</v>
      </c>
      <c r="R4002" t="s">
        <v>2312</v>
      </c>
      <c r="S4002" s="2">
        <v>44372.684791666667</v>
      </c>
      <c r="U4002" s="2">
        <v>44302.687268518515</v>
      </c>
      <c r="V4002" t="b">
        <v>0</v>
      </c>
      <c r="W4002" t="s">
        <v>1252</v>
      </c>
      <c r="X4002" t="s">
        <v>5942</v>
      </c>
      <c r="Z4002" t="b">
        <v>0</v>
      </c>
      <c r="AA4002" t="s">
        <v>179</v>
      </c>
      <c r="AB4002" t="s">
        <v>774</v>
      </c>
      <c r="AC4002" t="b">
        <v>0</v>
      </c>
      <c r="AD4002" t="b">
        <v>0</v>
      </c>
      <c r="AE4002" s="3">
        <v>95745</v>
      </c>
      <c r="AF4002" s="3">
        <v>67021.5</v>
      </c>
    </row>
    <row r="4003" spans="1:32" x14ac:dyDescent="0.3">
      <c r="A4003" t="s">
        <v>175</v>
      </c>
      <c r="B4003" t="b">
        <v>0</v>
      </c>
      <c r="D4003" t="b">
        <v>0</v>
      </c>
      <c r="E4003" s="1">
        <v>44561</v>
      </c>
      <c r="F4003" t="b">
        <v>1</v>
      </c>
      <c r="G4003" t="s">
        <v>222</v>
      </c>
      <c r="H4003" t="b">
        <v>0</v>
      </c>
      <c r="I4003" s="2">
        <v>44089.653564814813</v>
      </c>
      <c r="J4003" t="b">
        <v>0</v>
      </c>
      <c r="K4003" t="b">
        <v>0</v>
      </c>
      <c r="L4003" t="s">
        <v>93</v>
      </c>
      <c r="M4003">
        <v>4</v>
      </c>
      <c r="N4003">
        <v>2021</v>
      </c>
      <c r="O4003" t="s">
        <v>34</v>
      </c>
      <c r="P4003" t="s">
        <v>34</v>
      </c>
      <c r="Q4003" t="s">
        <v>120</v>
      </c>
      <c r="R4003" t="s">
        <v>87</v>
      </c>
      <c r="S4003" s="2">
        <v>44297.856377314813</v>
      </c>
      <c r="U4003" s="2">
        <v>44125.86209490741</v>
      </c>
      <c r="V4003" t="b">
        <v>0</v>
      </c>
      <c r="W4003" t="s">
        <v>98</v>
      </c>
      <c r="X4003" t="s">
        <v>3292</v>
      </c>
      <c r="Z4003" t="b">
        <v>0</v>
      </c>
      <c r="AA4003" t="s">
        <v>222</v>
      </c>
      <c r="AB4003" t="s">
        <v>38</v>
      </c>
      <c r="AC4003" t="b">
        <v>0</v>
      </c>
      <c r="AD4003" t="b">
        <v>0</v>
      </c>
      <c r="AE4003" s="3">
        <v>75000</v>
      </c>
      <c r="AF4003" s="3">
        <v>0</v>
      </c>
    </row>
    <row r="4004" spans="1:32" x14ac:dyDescent="0.3">
      <c r="A4004" t="s">
        <v>1037</v>
      </c>
      <c r="B4004" t="b">
        <v>0</v>
      </c>
      <c r="D4004" t="b">
        <v>0</v>
      </c>
      <c r="E4004" s="1">
        <v>44561</v>
      </c>
      <c r="F4004" t="b">
        <v>1</v>
      </c>
      <c r="G4004" t="s">
        <v>109</v>
      </c>
      <c r="H4004" t="b">
        <v>0</v>
      </c>
      <c r="I4004" s="2">
        <v>43983.266493055555</v>
      </c>
      <c r="J4004" t="b">
        <v>0</v>
      </c>
      <c r="K4004" t="b">
        <v>0</v>
      </c>
      <c r="L4004" t="s">
        <v>93</v>
      </c>
      <c r="M4004">
        <v>4</v>
      </c>
      <c r="N4004">
        <v>2021</v>
      </c>
      <c r="O4004" t="s">
        <v>34</v>
      </c>
      <c r="P4004" t="s">
        <v>34</v>
      </c>
      <c r="Q4004" t="s">
        <v>120</v>
      </c>
      <c r="R4004" t="s">
        <v>87</v>
      </c>
      <c r="S4004" s="2">
        <v>44296.959062499998</v>
      </c>
      <c r="U4004" s="2">
        <v>44149.675162037034</v>
      </c>
      <c r="V4004" t="b">
        <v>0</v>
      </c>
      <c r="W4004" t="s">
        <v>141</v>
      </c>
      <c r="X4004" t="s">
        <v>3295</v>
      </c>
      <c r="Z4004" t="b">
        <v>0</v>
      </c>
      <c r="AA4004" t="s">
        <v>109</v>
      </c>
      <c r="AB4004" t="s">
        <v>38</v>
      </c>
      <c r="AC4004" t="b">
        <v>0</v>
      </c>
      <c r="AD4004" t="b">
        <v>0</v>
      </c>
      <c r="AE4004" s="3">
        <v>95495</v>
      </c>
      <c r="AF4004" s="3">
        <v>0</v>
      </c>
    </row>
    <row r="4005" spans="1:32" x14ac:dyDescent="0.3">
      <c r="A4005" t="s">
        <v>1618</v>
      </c>
      <c r="B4005" t="b">
        <v>0</v>
      </c>
      <c r="D4005" t="b">
        <v>0</v>
      </c>
      <c r="E4005" s="1">
        <v>44561</v>
      </c>
      <c r="F4005" t="b">
        <v>1</v>
      </c>
      <c r="G4005" t="s">
        <v>1234</v>
      </c>
      <c r="H4005" t="b">
        <v>0</v>
      </c>
      <c r="I4005" s="2">
        <v>44187.882881944446</v>
      </c>
      <c r="J4005" t="b">
        <v>0</v>
      </c>
      <c r="K4005" t="b">
        <v>0</v>
      </c>
      <c r="L4005" t="s">
        <v>93</v>
      </c>
      <c r="M4005">
        <v>4</v>
      </c>
      <c r="N4005">
        <v>2021</v>
      </c>
      <c r="O4005" t="s">
        <v>5</v>
      </c>
      <c r="P4005" t="s">
        <v>5</v>
      </c>
      <c r="Q4005" t="s">
        <v>49</v>
      </c>
      <c r="R4005" t="s">
        <v>1234</v>
      </c>
      <c r="S4005" s="2">
        <v>44369.846250000002</v>
      </c>
      <c r="U4005" s="2">
        <v>44221.592939814815</v>
      </c>
      <c r="V4005" t="b">
        <v>0</v>
      </c>
      <c r="W4005" t="s">
        <v>121</v>
      </c>
      <c r="X4005" t="s">
        <v>3825</v>
      </c>
      <c r="Z4005" t="b">
        <v>0</v>
      </c>
      <c r="AA4005" t="s">
        <v>1234</v>
      </c>
      <c r="AB4005" t="s">
        <v>38</v>
      </c>
      <c r="AC4005" t="b">
        <v>0</v>
      </c>
      <c r="AD4005" t="b">
        <v>0</v>
      </c>
      <c r="AE4005" s="3">
        <v>48899.25</v>
      </c>
      <c r="AF4005" s="3">
        <v>0</v>
      </c>
    </row>
    <row r="4006" spans="1:32" x14ac:dyDescent="0.3">
      <c r="A4006" t="s">
        <v>3864</v>
      </c>
      <c r="B4006" t="b">
        <v>0</v>
      </c>
      <c r="D4006" t="b">
        <v>0</v>
      </c>
      <c r="E4006" s="1">
        <v>44561</v>
      </c>
      <c r="F4006" t="b">
        <v>1</v>
      </c>
      <c r="G4006" t="s">
        <v>1234</v>
      </c>
      <c r="H4006" t="b">
        <v>0</v>
      </c>
      <c r="I4006" s="2">
        <v>44025.402800925927</v>
      </c>
      <c r="J4006" t="b">
        <v>0</v>
      </c>
      <c r="K4006" t="b">
        <v>0</v>
      </c>
      <c r="L4006" t="s">
        <v>93</v>
      </c>
      <c r="M4006">
        <v>4</v>
      </c>
      <c r="N4006">
        <v>2021</v>
      </c>
      <c r="O4006" t="s">
        <v>34</v>
      </c>
      <c r="P4006" t="s">
        <v>34</v>
      </c>
      <c r="Q4006" t="s">
        <v>49</v>
      </c>
      <c r="R4006" t="s">
        <v>1234</v>
      </c>
      <c r="S4006" s="2">
        <v>44369.832129629627</v>
      </c>
      <c r="U4006" s="2">
        <v>44214.919930555552</v>
      </c>
      <c r="V4006" t="b">
        <v>0</v>
      </c>
      <c r="W4006" t="s">
        <v>121</v>
      </c>
      <c r="X4006" t="s">
        <v>3865</v>
      </c>
      <c r="Z4006" t="b">
        <v>0</v>
      </c>
      <c r="AA4006" t="s">
        <v>1234</v>
      </c>
      <c r="AB4006" t="s">
        <v>38</v>
      </c>
      <c r="AC4006" t="b">
        <v>0</v>
      </c>
      <c r="AD4006" t="b">
        <v>0</v>
      </c>
      <c r="AE4006" s="3">
        <v>48750</v>
      </c>
      <c r="AF4006" s="3">
        <v>0</v>
      </c>
    </row>
    <row r="4007" spans="1:32" x14ac:dyDescent="0.3">
      <c r="A4007" t="s">
        <v>3867</v>
      </c>
      <c r="B4007" t="b">
        <v>0</v>
      </c>
      <c r="D4007" t="b">
        <v>0</v>
      </c>
      <c r="E4007" s="1">
        <v>44561</v>
      </c>
      <c r="F4007" t="b">
        <v>1</v>
      </c>
      <c r="G4007" t="s">
        <v>1234</v>
      </c>
      <c r="H4007" t="b">
        <v>0</v>
      </c>
      <c r="I4007" s="2">
        <v>44181.750590277778</v>
      </c>
      <c r="J4007" t="b">
        <v>0</v>
      </c>
      <c r="K4007" t="b">
        <v>0</v>
      </c>
      <c r="L4007" t="s">
        <v>93</v>
      </c>
      <c r="M4007">
        <v>4</v>
      </c>
      <c r="N4007">
        <v>2021</v>
      </c>
      <c r="O4007" t="s">
        <v>34</v>
      </c>
      <c r="P4007" t="s">
        <v>34</v>
      </c>
      <c r="Q4007" t="s">
        <v>49</v>
      </c>
      <c r="R4007" t="s">
        <v>1234</v>
      </c>
      <c r="S4007" s="2">
        <v>44369.790925925925</v>
      </c>
      <c r="U4007" s="2">
        <v>44200.618101851855</v>
      </c>
      <c r="V4007" t="b">
        <v>0</v>
      </c>
      <c r="W4007" t="s">
        <v>83</v>
      </c>
      <c r="X4007" t="s">
        <v>3868</v>
      </c>
      <c r="Z4007" t="b">
        <v>0</v>
      </c>
      <c r="AA4007" t="s">
        <v>1234</v>
      </c>
      <c r="AB4007" t="s">
        <v>38</v>
      </c>
      <c r="AC4007" t="b">
        <v>0</v>
      </c>
      <c r="AD4007" t="b">
        <v>0</v>
      </c>
      <c r="AE4007" s="3">
        <v>275011.06</v>
      </c>
      <c r="AF4007" s="3">
        <v>0</v>
      </c>
    </row>
    <row r="4008" spans="1:32" x14ac:dyDescent="0.3">
      <c r="A4008" t="s">
        <v>4216</v>
      </c>
      <c r="B4008" t="b">
        <v>0</v>
      </c>
      <c r="D4008" t="b">
        <v>0</v>
      </c>
      <c r="E4008" s="1">
        <v>44561</v>
      </c>
      <c r="F4008" t="b">
        <v>1</v>
      </c>
      <c r="G4008" t="s">
        <v>159</v>
      </c>
      <c r="H4008" t="b">
        <v>1</v>
      </c>
      <c r="I4008" s="2">
        <v>43819.775289351855</v>
      </c>
      <c r="J4008" t="b">
        <v>0</v>
      </c>
      <c r="K4008" t="b">
        <v>0</v>
      </c>
      <c r="L4008" t="s">
        <v>93</v>
      </c>
      <c r="M4008">
        <v>4</v>
      </c>
      <c r="N4008">
        <v>2021</v>
      </c>
      <c r="O4008" t="s">
        <v>34</v>
      </c>
      <c r="P4008" t="s">
        <v>34</v>
      </c>
      <c r="Q4008" t="s">
        <v>45</v>
      </c>
      <c r="R4008" t="s">
        <v>87</v>
      </c>
      <c r="S4008" s="2">
        <v>44297.83829861111</v>
      </c>
      <c r="U4008" s="2">
        <v>44272.716238425928</v>
      </c>
      <c r="V4008" t="b">
        <v>0</v>
      </c>
      <c r="W4008" t="s">
        <v>121</v>
      </c>
      <c r="X4008" t="s">
        <v>4217</v>
      </c>
      <c r="Z4008" t="b">
        <v>0</v>
      </c>
      <c r="AA4008" t="s">
        <v>1332</v>
      </c>
      <c r="AB4008" t="s">
        <v>38</v>
      </c>
      <c r="AC4008" t="b">
        <v>0</v>
      </c>
      <c r="AD4008" t="b">
        <v>0</v>
      </c>
      <c r="AE4008" s="3">
        <v>150850</v>
      </c>
      <c r="AF4008" s="3">
        <v>0</v>
      </c>
    </row>
    <row r="4009" spans="1:32" x14ac:dyDescent="0.3">
      <c r="A4009" t="s">
        <v>147</v>
      </c>
      <c r="B4009" t="b">
        <v>0</v>
      </c>
      <c r="D4009" t="b">
        <v>0</v>
      </c>
      <c r="E4009" s="1">
        <v>44561</v>
      </c>
      <c r="F4009" t="b">
        <v>1</v>
      </c>
      <c r="G4009" t="s">
        <v>123</v>
      </c>
      <c r="H4009" t="b">
        <v>1</v>
      </c>
      <c r="I4009" s="2">
        <v>43724.523217592592</v>
      </c>
      <c r="J4009" t="b">
        <v>0</v>
      </c>
      <c r="K4009" t="b">
        <v>0</v>
      </c>
      <c r="L4009" t="s">
        <v>93</v>
      </c>
      <c r="M4009">
        <v>4</v>
      </c>
      <c r="N4009">
        <v>2021</v>
      </c>
      <c r="O4009" t="s">
        <v>34</v>
      </c>
      <c r="P4009" t="s">
        <v>34</v>
      </c>
      <c r="Q4009" t="s">
        <v>120</v>
      </c>
      <c r="R4009" t="s">
        <v>87</v>
      </c>
      <c r="S4009" s="2">
        <v>44296.959062499998</v>
      </c>
      <c r="U4009" s="2">
        <v>44294.979942129627</v>
      </c>
      <c r="V4009" t="b">
        <v>0</v>
      </c>
      <c r="W4009" t="s">
        <v>98</v>
      </c>
      <c r="X4009" t="s">
        <v>4220</v>
      </c>
      <c r="Z4009" t="b">
        <v>0</v>
      </c>
      <c r="AA4009" t="s">
        <v>1332</v>
      </c>
      <c r="AB4009" t="s">
        <v>38</v>
      </c>
      <c r="AC4009" t="b">
        <v>0</v>
      </c>
      <c r="AD4009" t="b">
        <v>0</v>
      </c>
      <c r="AE4009" s="3">
        <v>162850</v>
      </c>
      <c r="AF4009" s="3">
        <v>0</v>
      </c>
    </row>
    <row r="4010" spans="1:32" x14ac:dyDescent="0.3">
      <c r="A4010" t="s">
        <v>1072</v>
      </c>
      <c r="B4010" t="b">
        <v>0</v>
      </c>
      <c r="D4010" t="b">
        <v>0</v>
      </c>
      <c r="E4010" s="1">
        <v>44651</v>
      </c>
      <c r="F4010" t="b">
        <v>1</v>
      </c>
      <c r="G4010" t="s">
        <v>964</v>
      </c>
      <c r="H4010" t="b">
        <v>1</v>
      </c>
      <c r="I4010" s="2">
        <v>42776.844351851854</v>
      </c>
      <c r="J4010" t="b">
        <v>0</v>
      </c>
      <c r="K4010" t="b">
        <v>0</v>
      </c>
      <c r="L4010" t="s">
        <v>310</v>
      </c>
      <c r="M4010">
        <v>1</v>
      </c>
      <c r="N4010">
        <v>2022</v>
      </c>
      <c r="O4010" t="s">
        <v>34</v>
      </c>
      <c r="P4010" t="s">
        <v>34</v>
      </c>
      <c r="Q4010" t="s">
        <v>5973</v>
      </c>
      <c r="R4010" t="s">
        <v>87</v>
      </c>
      <c r="S4010" s="2">
        <v>44296.959062499998</v>
      </c>
      <c r="U4010" s="2">
        <v>44152.654814814814</v>
      </c>
      <c r="V4010" t="b">
        <v>0</v>
      </c>
      <c r="W4010" t="s">
        <v>98</v>
      </c>
      <c r="X4010" t="s">
        <v>1073</v>
      </c>
      <c r="Z4010" t="b">
        <v>0</v>
      </c>
      <c r="AA4010" t="s">
        <v>109</v>
      </c>
      <c r="AB4010" t="s">
        <v>38</v>
      </c>
      <c r="AC4010" t="b">
        <v>0</v>
      </c>
      <c r="AD4010" t="b">
        <v>0</v>
      </c>
      <c r="AE4010" s="3">
        <v>47655</v>
      </c>
      <c r="AF4010" s="3">
        <v>0</v>
      </c>
    </row>
    <row r="4011" spans="1:32" x14ac:dyDescent="0.3">
      <c r="A4011" t="s">
        <v>1037</v>
      </c>
      <c r="B4011" t="b">
        <v>0</v>
      </c>
      <c r="D4011" t="b">
        <v>0</v>
      </c>
      <c r="E4011" s="1">
        <v>44651</v>
      </c>
      <c r="F4011" t="b">
        <v>1</v>
      </c>
      <c r="G4011" t="s">
        <v>964</v>
      </c>
      <c r="H4011" t="b">
        <v>1</v>
      </c>
      <c r="I4011" s="2">
        <v>42793.883680555555</v>
      </c>
      <c r="J4011" t="b">
        <v>0</v>
      </c>
      <c r="K4011" t="b">
        <v>0</v>
      </c>
      <c r="L4011" t="s">
        <v>310</v>
      </c>
      <c r="M4011">
        <v>1</v>
      </c>
      <c r="N4011">
        <v>2022</v>
      </c>
      <c r="O4011" t="s">
        <v>34</v>
      </c>
      <c r="P4011" t="s">
        <v>34</v>
      </c>
      <c r="Q4011" t="s">
        <v>5974</v>
      </c>
      <c r="R4011" t="s">
        <v>87</v>
      </c>
      <c r="S4011" s="2">
        <v>44296.959062499998</v>
      </c>
      <c r="U4011" s="2">
        <v>44149.683599537035</v>
      </c>
      <c r="V4011" t="b">
        <v>0</v>
      </c>
      <c r="W4011" t="s">
        <v>141</v>
      </c>
      <c r="X4011" t="s">
        <v>1088</v>
      </c>
      <c r="Z4011" t="b">
        <v>0</v>
      </c>
      <c r="AA4011" t="s">
        <v>109</v>
      </c>
      <c r="AB4011" t="s">
        <v>38</v>
      </c>
      <c r="AC4011" t="b">
        <v>0</v>
      </c>
      <c r="AD4011" t="b">
        <v>0</v>
      </c>
      <c r="AE4011" s="3">
        <v>99945</v>
      </c>
      <c r="AF4011" s="3">
        <v>0</v>
      </c>
    </row>
    <row r="4012" spans="1:32" x14ac:dyDescent="0.3">
      <c r="A4012" t="s">
        <v>151</v>
      </c>
      <c r="B4012" t="b">
        <v>0</v>
      </c>
      <c r="D4012" t="b">
        <v>0</v>
      </c>
      <c r="E4012" s="1">
        <v>44651</v>
      </c>
      <c r="F4012" t="b">
        <v>1</v>
      </c>
      <c r="G4012" t="s">
        <v>109</v>
      </c>
      <c r="H4012" t="b">
        <v>0</v>
      </c>
      <c r="I4012" s="2">
        <v>42942.515520833331</v>
      </c>
      <c r="J4012" t="b">
        <v>0</v>
      </c>
      <c r="K4012" t="b">
        <v>0</v>
      </c>
      <c r="L4012" t="s">
        <v>310</v>
      </c>
      <c r="M4012">
        <v>1</v>
      </c>
      <c r="N4012">
        <v>2022</v>
      </c>
      <c r="O4012" t="s">
        <v>34</v>
      </c>
      <c r="P4012" t="s">
        <v>34</v>
      </c>
      <c r="Q4012" t="s">
        <v>153</v>
      </c>
      <c r="R4012" t="s">
        <v>87</v>
      </c>
      <c r="S4012" s="2">
        <v>44296.959062499998</v>
      </c>
      <c r="U4012" s="2">
        <v>44152.653912037036</v>
      </c>
      <c r="V4012" t="b">
        <v>0</v>
      </c>
      <c r="W4012" t="s">
        <v>45</v>
      </c>
      <c r="X4012" t="s">
        <v>2852</v>
      </c>
      <c r="Z4012" t="b">
        <v>0</v>
      </c>
      <c r="AA4012" t="s">
        <v>109</v>
      </c>
      <c r="AB4012" t="s">
        <v>38</v>
      </c>
      <c r="AC4012" t="b">
        <v>0</v>
      </c>
      <c r="AD4012" t="b">
        <v>0</v>
      </c>
      <c r="AE4012" s="3">
        <v>72600</v>
      </c>
      <c r="AF4012" s="3">
        <v>0</v>
      </c>
    </row>
    <row r="4013" spans="1:32" x14ac:dyDescent="0.3">
      <c r="A4013" t="s">
        <v>3000</v>
      </c>
      <c r="B4013" t="b">
        <v>0</v>
      </c>
      <c r="D4013" t="b">
        <v>0</v>
      </c>
      <c r="E4013" s="1">
        <v>44651</v>
      </c>
      <c r="F4013" t="b">
        <v>1</v>
      </c>
      <c r="G4013" t="s">
        <v>109</v>
      </c>
      <c r="H4013" t="b">
        <v>0</v>
      </c>
      <c r="I4013" s="2">
        <v>43712.369085648148</v>
      </c>
      <c r="J4013" t="b">
        <v>0</v>
      </c>
      <c r="K4013" t="b">
        <v>0</v>
      </c>
      <c r="L4013" t="s">
        <v>310</v>
      </c>
      <c r="M4013">
        <v>1</v>
      </c>
      <c r="N4013">
        <v>2022</v>
      </c>
      <c r="O4013" t="s">
        <v>34</v>
      </c>
      <c r="P4013" t="s">
        <v>34</v>
      </c>
      <c r="Q4013" t="s">
        <v>120</v>
      </c>
      <c r="R4013" t="s">
        <v>87</v>
      </c>
      <c r="S4013" s="2">
        <v>44296.959062499998</v>
      </c>
      <c r="U4013" s="2">
        <v>44281.767314814817</v>
      </c>
      <c r="V4013" t="b">
        <v>0</v>
      </c>
      <c r="W4013" t="s">
        <v>1252</v>
      </c>
      <c r="X4013" t="s">
        <v>3001</v>
      </c>
      <c r="Z4013" t="b">
        <v>0</v>
      </c>
      <c r="AA4013" t="s">
        <v>109</v>
      </c>
      <c r="AB4013" t="s">
        <v>38</v>
      </c>
      <c r="AC4013" t="b">
        <v>0</v>
      </c>
      <c r="AD4013" t="b">
        <v>0</v>
      </c>
      <c r="AE4013" s="3">
        <v>97809</v>
      </c>
      <c r="AF4013" s="3">
        <v>0</v>
      </c>
    </row>
    <row r="4014" spans="1:32" x14ac:dyDescent="0.3">
      <c r="A4014" t="s">
        <v>3006</v>
      </c>
      <c r="B4014" t="b">
        <v>0</v>
      </c>
      <c r="D4014" t="b">
        <v>0</v>
      </c>
      <c r="E4014" s="1">
        <v>44651</v>
      </c>
      <c r="F4014" t="b">
        <v>1</v>
      </c>
      <c r="G4014" t="s">
        <v>109</v>
      </c>
      <c r="H4014" t="b">
        <v>0</v>
      </c>
      <c r="I4014" s="2">
        <v>43609.484652777777</v>
      </c>
      <c r="J4014" t="b">
        <v>0</v>
      </c>
      <c r="K4014" t="b">
        <v>0</v>
      </c>
      <c r="L4014" t="s">
        <v>310</v>
      </c>
      <c r="M4014">
        <v>1</v>
      </c>
      <c r="N4014">
        <v>2022</v>
      </c>
      <c r="O4014" t="s">
        <v>34</v>
      </c>
      <c r="P4014" t="s">
        <v>34</v>
      </c>
      <c r="Q4014" t="s">
        <v>120</v>
      </c>
      <c r="R4014" t="s">
        <v>87</v>
      </c>
      <c r="S4014" s="2">
        <v>44297.83829861111</v>
      </c>
      <c r="U4014" s="2">
        <v>44152.658692129633</v>
      </c>
      <c r="V4014" t="b">
        <v>0</v>
      </c>
      <c r="W4014" t="s">
        <v>121</v>
      </c>
      <c r="X4014" t="s">
        <v>3007</v>
      </c>
      <c r="Z4014" t="b">
        <v>0</v>
      </c>
      <c r="AA4014" t="s">
        <v>109</v>
      </c>
      <c r="AB4014" t="s">
        <v>38</v>
      </c>
      <c r="AC4014" t="b">
        <v>0</v>
      </c>
      <c r="AD4014" t="b">
        <v>0</v>
      </c>
      <c r="AE4014" s="3">
        <v>91549</v>
      </c>
      <c r="AF4014" s="3">
        <v>0</v>
      </c>
    </row>
    <row r="4015" spans="1:32" x14ac:dyDescent="0.3">
      <c r="A4015" t="s">
        <v>1271</v>
      </c>
      <c r="B4015" t="b">
        <v>0</v>
      </c>
      <c r="D4015" t="b">
        <v>0</v>
      </c>
      <c r="E4015" s="1">
        <v>44651</v>
      </c>
      <c r="F4015" t="b">
        <v>1</v>
      </c>
      <c r="G4015" t="s">
        <v>109</v>
      </c>
      <c r="H4015" t="b">
        <v>0</v>
      </c>
      <c r="I4015" s="2">
        <v>43391.689699074072</v>
      </c>
      <c r="J4015" t="b">
        <v>0</v>
      </c>
      <c r="K4015" t="b">
        <v>0</v>
      </c>
      <c r="L4015" t="s">
        <v>310</v>
      </c>
      <c r="M4015">
        <v>1</v>
      </c>
      <c r="N4015">
        <v>2022</v>
      </c>
      <c r="O4015" t="s">
        <v>34</v>
      </c>
      <c r="P4015" t="s">
        <v>34</v>
      </c>
      <c r="Q4015" t="s">
        <v>120</v>
      </c>
      <c r="R4015" t="s">
        <v>87</v>
      </c>
      <c r="S4015" s="2">
        <v>44297.856377314813</v>
      </c>
      <c r="U4015" s="2">
        <v>44180.708055555559</v>
      </c>
      <c r="V4015" t="b">
        <v>0</v>
      </c>
      <c r="W4015" t="s">
        <v>121</v>
      </c>
      <c r="X4015" t="s">
        <v>3010</v>
      </c>
      <c r="Z4015" t="b">
        <v>0</v>
      </c>
      <c r="AA4015" t="s">
        <v>109</v>
      </c>
      <c r="AB4015" t="s">
        <v>38</v>
      </c>
      <c r="AC4015" t="b">
        <v>0</v>
      </c>
      <c r="AD4015" t="b">
        <v>0</v>
      </c>
      <c r="AE4015" s="3">
        <v>91549</v>
      </c>
      <c r="AF4015" s="3">
        <v>0</v>
      </c>
    </row>
    <row r="4016" spans="1:32" x14ac:dyDescent="0.3">
      <c r="A4016" t="s">
        <v>151</v>
      </c>
      <c r="B4016" t="b">
        <v>0</v>
      </c>
      <c r="D4016" t="b">
        <v>0</v>
      </c>
      <c r="E4016" s="1">
        <v>44742</v>
      </c>
      <c r="F4016" t="b">
        <v>1</v>
      </c>
      <c r="G4016" t="s">
        <v>148</v>
      </c>
      <c r="H4016" t="b">
        <v>0</v>
      </c>
      <c r="I4016" s="2">
        <v>42439.612337962964</v>
      </c>
      <c r="J4016" t="b">
        <v>0</v>
      </c>
      <c r="K4016" t="b">
        <v>0</v>
      </c>
      <c r="L4016" t="s">
        <v>152</v>
      </c>
      <c r="M4016">
        <v>2</v>
      </c>
      <c r="N4016">
        <v>2022</v>
      </c>
      <c r="O4016" t="s">
        <v>34</v>
      </c>
      <c r="P4016" t="s">
        <v>34</v>
      </c>
      <c r="Q4016" t="s">
        <v>5977</v>
      </c>
      <c r="R4016" t="s">
        <v>87</v>
      </c>
      <c r="S4016" s="2">
        <v>44297.841840277775</v>
      </c>
      <c r="U4016" s="2">
        <v>44152.661597222221</v>
      </c>
      <c r="V4016" t="b">
        <v>0</v>
      </c>
      <c r="W4016" t="s">
        <v>141</v>
      </c>
      <c r="X4016" t="s">
        <v>154</v>
      </c>
      <c r="Z4016" t="b">
        <v>0</v>
      </c>
      <c r="AA4016" t="s">
        <v>109</v>
      </c>
      <c r="AB4016" t="s">
        <v>38</v>
      </c>
      <c r="AC4016" t="b">
        <v>0</v>
      </c>
      <c r="AD4016" t="b">
        <v>0</v>
      </c>
      <c r="AE4016" s="3">
        <v>57394</v>
      </c>
      <c r="AF4016" s="3">
        <v>0</v>
      </c>
    </row>
    <row r="4017" spans="1:32" x14ac:dyDescent="0.3">
      <c r="A4017" t="s">
        <v>157</v>
      </c>
      <c r="B4017" t="b">
        <v>0</v>
      </c>
      <c r="D4017" t="b">
        <v>0</v>
      </c>
      <c r="E4017" s="1">
        <v>44742</v>
      </c>
      <c r="F4017" t="b">
        <v>1</v>
      </c>
      <c r="G4017" t="s">
        <v>148</v>
      </c>
      <c r="H4017" t="b">
        <v>1</v>
      </c>
      <c r="I4017" s="2">
        <v>42439.62940972222</v>
      </c>
      <c r="J4017" t="b">
        <v>0</v>
      </c>
      <c r="K4017" t="b">
        <v>0</v>
      </c>
      <c r="L4017" t="s">
        <v>152</v>
      </c>
      <c r="M4017">
        <v>2</v>
      </c>
      <c r="N4017">
        <v>2022</v>
      </c>
      <c r="O4017" t="s">
        <v>34</v>
      </c>
      <c r="P4017" t="s">
        <v>34</v>
      </c>
      <c r="Q4017" t="s">
        <v>5977</v>
      </c>
      <c r="R4017" t="s">
        <v>87</v>
      </c>
      <c r="S4017" s="2">
        <v>44297.841400462959</v>
      </c>
      <c r="U4017" s="2">
        <v>43931.581828703704</v>
      </c>
      <c r="V4017" t="b">
        <v>0</v>
      </c>
      <c r="W4017" t="s">
        <v>37</v>
      </c>
      <c r="X4017" t="s">
        <v>158</v>
      </c>
      <c r="Z4017" t="b">
        <v>0</v>
      </c>
      <c r="AA4017" t="s">
        <v>159</v>
      </c>
      <c r="AB4017" t="s">
        <v>38</v>
      </c>
      <c r="AC4017" t="b">
        <v>0</v>
      </c>
      <c r="AD4017" t="b">
        <v>0</v>
      </c>
      <c r="AE4017" s="3">
        <v>54805</v>
      </c>
      <c r="AF4017" s="3">
        <v>0</v>
      </c>
    </row>
    <row r="4018" spans="1:32" x14ac:dyDescent="0.3">
      <c r="A4018" t="s">
        <v>4200</v>
      </c>
      <c r="B4018" t="b">
        <v>0</v>
      </c>
      <c r="D4018" t="b">
        <v>0</v>
      </c>
      <c r="E4018" s="1">
        <v>44834</v>
      </c>
      <c r="F4018" t="b">
        <v>1</v>
      </c>
      <c r="G4018" t="s">
        <v>159</v>
      </c>
      <c r="H4018" t="b">
        <v>1</v>
      </c>
      <c r="I4018" s="2">
        <v>43965.603136574071</v>
      </c>
      <c r="J4018" t="b">
        <v>0</v>
      </c>
      <c r="K4018" t="b">
        <v>0</v>
      </c>
      <c r="L4018" t="s">
        <v>1101</v>
      </c>
      <c r="M4018">
        <v>3</v>
      </c>
      <c r="N4018">
        <v>2022</v>
      </c>
      <c r="O4018" t="s">
        <v>34</v>
      </c>
      <c r="P4018" t="s">
        <v>34</v>
      </c>
      <c r="Q4018" t="s">
        <v>120</v>
      </c>
      <c r="R4018" t="s">
        <v>87</v>
      </c>
      <c r="S4018" s="2">
        <v>44296.959062499998</v>
      </c>
      <c r="U4018" s="2">
        <v>44152.664282407408</v>
      </c>
      <c r="V4018" t="b">
        <v>0</v>
      </c>
      <c r="W4018" t="s">
        <v>37</v>
      </c>
      <c r="X4018" t="s">
        <v>4201</v>
      </c>
      <c r="Z4018" t="b">
        <v>0</v>
      </c>
      <c r="AA4018" t="s">
        <v>109</v>
      </c>
      <c r="AB4018" t="s">
        <v>38</v>
      </c>
      <c r="AC4018" t="b">
        <v>0</v>
      </c>
      <c r="AD4018" t="b">
        <v>0</v>
      </c>
      <c r="AE4018" s="3">
        <v>99945</v>
      </c>
      <c r="AF4018" s="3">
        <v>0</v>
      </c>
    </row>
    <row r="4019" spans="1:32" x14ac:dyDescent="0.3">
      <c r="A4019" t="s">
        <v>972</v>
      </c>
      <c r="B4019" t="b">
        <v>0</v>
      </c>
      <c r="D4019" t="b">
        <v>0</v>
      </c>
      <c r="E4019" s="1">
        <v>44927</v>
      </c>
      <c r="F4019" t="b">
        <v>1</v>
      </c>
      <c r="G4019" t="s">
        <v>964</v>
      </c>
      <c r="H4019" t="b">
        <v>1</v>
      </c>
      <c r="I4019" s="2">
        <v>42760.832048611112</v>
      </c>
      <c r="J4019" t="b">
        <v>0</v>
      </c>
      <c r="K4019" t="b">
        <v>0</v>
      </c>
      <c r="L4019" t="s">
        <v>470</v>
      </c>
      <c r="M4019">
        <v>1</v>
      </c>
      <c r="N4019">
        <v>2023</v>
      </c>
      <c r="O4019" t="s">
        <v>34</v>
      </c>
      <c r="P4019" t="s">
        <v>34</v>
      </c>
      <c r="Q4019" t="s">
        <v>5980</v>
      </c>
      <c r="R4019" t="s">
        <v>87</v>
      </c>
      <c r="S4019" s="2">
        <v>44296.959062499998</v>
      </c>
      <c r="U4019" s="2">
        <v>43875.888124999998</v>
      </c>
      <c r="V4019" t="b">
        <v>0</v>
      </c>
      <c r="W4019" t="s">
        <v>98</v>
      </c>
      <c r="X4019" t="s">
        <v>973</v>
      </c>
      <c r="Z4019" t="b">
        <v>0</v>
      </c>
      <c r="AA4019" t="s">
        <v>246</v>
      </c>
      <c r="AB4019" t="s">
        <v>38</v>
      </c>
      <c r="AC4019" t="b">
        <v>0</v>
      </c>
      <c r="AD4019" t="b">
        <v>0</v>
      </c>
      <c r="AE4019" s="3">
        <v>54805</v>
      </c>
      <c r="AF4019" s="3">
        <v>0</v>
      </c>
    </row>
    <row r="4020" spans="1:32" x14ac:dyDescent="0.3">
      <c r="A4020" t="s">
        <v>976</v>
      </c>
      <c r="B4020" t="b">
        <v>0</v>
      </c>
      <c r="D4020" t="b">
        <v>0</v>
      </c>
      <c r="E4020" s="1">
        <v>44927</v>
      </c>
      <c r="F4020" t="b">
        <v>1</v>
      </c>
      <c r="G4020" t="s">
        <v>964</v>
      </c>
      <c r="H4020" t="b">
        <v>1</v>
      </c>
      <c r="I4020" s="2">
        <v>42760.880752314813</v>
      </c>
      <c r="J4020" t="b">
        <v>0</v>
      </c>
      <c r="K4020" t="b">
        <v>0</v>
      </c>
      <c r="L4020" t="s">
        <v>470</v>
      </c>
      <c r="M4020">
        <v>1</v>
      </c>
      <c r="N4020">
        <v>2023</v>
      </c>
      <c r="O4020" t="s">
        <v>34</v>
      </c>
      <c r="P4020" t="s">
        <v>34</v>
      </c>
      <c r="Q4020" t="s">
        <v>5981</v>
      </c>
      <c r="R4020" t="s">
        <v>87</v>
      </c>
      <c r="S4020" s="2">
        <v>44296.959062499998</v>
      </c>
      <c r="U4020" s="2">
        <v>43875.886793981481</v>
      </c>
      <c r="V4020" t="b">
        <v>0</v>
      </c>
      <c r="W4020" t="s">
        <v>98</v>
      </c>
      <c r="X4020" t="s">
        <v>977</v>
      </c>
      <c r="Z4020" t="b">
        <v>0</v>
      </c>
      <c r="AA4020" t="s">
        <v>246</v>
      </c>
      <c r="AB4020" t="s">
        <v>38</v>
      </c>
      <c r="AC4020" t="b">
        <v>0</v>
      </c>
      <c r="AD4020" t="b">
        <v>0</v>
      </c>
      <c r="AE4020" s="3">
        <v>54805</v>
      </c>
      <c r="AF4020" s="3">
        <v>0</v>
      </c>
    </row>
    <row r="4021" spans="1:32" x14ac:dyDescent="0.3">
      <c r="A4021" t="s">
        <v>488</v>
      </c>
      <c r="B4021" t="b">
        <v>0</v>
      </c>
      <c r="D4021" t="b">
        <v>0</v>
      </c>
      <c r="E4021" s="1">
        <v>44927</v>
      </c>
      <c r="F4021" t="b">
        <v>1</v>
      </c>
      <c r="G4021" t="s">
        <v>964</v>
      </c>
      <c r="H4021" t="b">
        <v>0</v>
      </c>
      <c r="I4021" s="2">
        <v>42844.842222222222</v>
      </c>
      <c r="J4021" t="b">
        <v>0</v>
      </c>
      <c r="K4021" t="b">
        <v>0</v>
      </c>
      <c r="L4021" t="s">
        <v>470</v>
      </c>
      <c r="M4021">
        <v>1</v>
      </c>
      <c r="N4021">
        <v>2023</v>
      </c>
      <c r="O4021" t="s">
        <v>34</v>
      </c>
      <c r="P4021" t="s">
        <v>34</v>
      </c>
      <c r="Q4021" t="s">
        <v>5978</v>
      </c>
      <c r="R4021" t="s">
        <v>87</v>
      </c>
      <c r="S4021" s="2">
        <v>44296.959062499998</v>
      </c>
      <c r="U4021" s="2">
        <v>44181.866493055553</v>
      </c>
      <c r="V4021" t="b">
        <v>0</v>
      </c>
      <c r="W4021" t="s">
        <v>141</v>
      </c>
      <c r="X4021" t="s">
        <v>1187</v>
      </c>
      <c r="Z4021" t="b">
        <v>0</v>
      </c>
      <c r="AA4021" t="s">
        <v>222</v>
      </c>
      <c r="AB4021" t="s">
        <v>38</v>
      </c>
      <c r="AC4021" t="b">
        <v>0</v>
      </c>
      <c r="AD4021" t="b">
        <v>0</v>
      </c>
      <c r="AE4021" s="3">
        <v>56177.14</v>
      </c>
      <c r="AF4021" s="3">
        <v>0</v>
      </c>
    </row>
    <row r="4022" spans="1:32" x14ac:dyDescent="0.3">
      <c r="A4022" t="s">
        <v>2905</v>
      </c>
      <c r="B4022" t="b">
        <v>0</v>
      </c>
      <c r="D4022" t="b">
        <v>0</v>
      </c>
      <c r="E4022" s="1">
        <v>45838</v>
      </c>
      <c r="F4022" t="b">
        <v>1</v>
      </c>
      <c r="G4022" t="s">
        <v>841</v>
      </c>
      <c r="H4022" t="b">
        <v>1</v>
      </c>
      <c r="I4022" s="2">
        <v>43601.837129629632</v>
      </c>
      <c r="J4022" t="b">
        <v>0</v>
      </c>
      <c r="K4022" t="b">
        <v>0</v>
      </c>
      <c r="L4022" t="s">
        <v>2906</v>
      </c>
      <c r="M4022">
        <v>2</v>
      </c>
      <c r="N4022">
        <v>2025</v>
      </c>
      <c r="O4022" t="s">
        <v>34</v>
      </c>
      <c r="P4022" t="s">
        <v>34</v>
      </c>
      <c r="Q4022" t="s">
        <v>120</v>
      </c>
      <c r="R4022" t="s">
        <v>87</v>
      </c>
      <c r="S4022" s="2">
        <v>44297.853321759256</v>
      </c>
      <c r="U4022" s="2">
        <v>43910.103842592594</v>
      </c>
      <c r="V4022" t="b">
        <v>0</v>
      </c>
      <c r="W4022" t="s">
        <v>37</v>
      </c>
      <c r="X4022" t="s">
        <v>2907</v>
      </c>
      <c r="Z4022" t="b">
        <v>0</v>
      </c>
      <c r="AA4022" t="s">
        <v>222</v>
      </c>
      <c r="AB4022" t="s">
        <v>38</v>
      </c>
      <c r="AC4022" t="b">
        <v>0</v>
      </c>
      <c r="AD4022" t="b">
        <v>0</v>
      </c>
      <c r="AE4022" s="3">
        <v>0</v>
      </c>
      <c r="AF4022" s="3">
        <v>0</v>
      </c>
    </row>
    <row r="4023" spans="1:32" x14ac:dyDescent="0.3">
      <c r="A4023" t="s">
        <v>2979</v>
      </c>
      <c r="B4023" t="b">
        <v>0</v>
      </c>
      <c r="D4023" t="b">
        <v>0</v>
      </c>
      <c r="E4023" s="1">
        <v>47815</v>
      </c>
      <c r="F4023" t="b">
        <v>1</v>
      </c>
      <c r="G4023" t="s">
        <v>40</v>
      </c>
      <c r="H4023" t="b">
        <v>0</v>
      </c>
      <c r="I4023" s="2">
        <v>43432.603020833332</v>
      </c>
      <c r="J4023" t="b">
        <v>0</v>
      </c>
      <c r="K4023" t="b">
        <v>0</v>
      </c>
      <c r="L4023" t="s">
        <v>3265</v>
      </c>
      <c r="M4023">
        <v>4</v>
      </c>
      <c r="N4023">
        <v>2030</v>
      </c>
      <c r="O4023" t="s">
        <v>34</v>
      </c>
      <c r="P4023" t="s">
        <v>34</v>
      </c>
      <c r="Q4023" t="s">
        <v>110</v>
      </c>
      <c r="R4023" t="s">
        <v>87</v>
      </c>
      <c r="S4023" s="2">
        <v>44296.959062499998</v>
      </c>
      <c r="U4023" s="2">
        <v>43875.873402777775</v>
      </c>
      <c r="V4023" t="b">
        <v>0</v>
      </c>
      <c r="W4023" t="s">
        <v>45</v>
      </c>
      <c r="X4023" t="s">
        <v>3266</v>
      </c>
      <c r="Z4023" t="b">
        <v>0</v>
      </c>
      <c r="AA4023" t="s">
        <v>246</v>
      </c>
      <c r="AB4023" t="s">
        <v>38</v>
      </c>
      <c r="AC4023" t="b">
        <v>0</v>
      </c>
      <c r="AD4023" t="b">
        <v>0</v>
      </c>
      <c r="AE4023" s="3">
        <v>270000</v>
      </c>
      <c r="AF4023" s="3">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A5260-3CD9-40D1-A756-1EECFF164327}">
  <dimension ref="B2:B6"/>
  <sheetViews>
    <sheetView showGridLines="0" workbookViewId="0">
      <selection activeCell="B7" sqref="B7"/>
    </sheetView>
  </sheetViews>
  <sheetFormatPr defaultRowHeight="14.4" x14ac:dyDescent="0.3"/>
  <cols>
    <col min="2" max="2" width="14.109375" bestFit="1" customWidth="1"/>
  </cols>
  <sheetData>
    <row r="2" spans="2:2" x14ac:dyDescent="0.3">
      <c r="B2" t="s">
        <v>6007</v>
      </c>
    </row>
    <row r="3" spans="2:2" x14ac:dyDescent="0.3">
      <c r="B3" s="22">
        <v>75</v>
      </c>
    </row>
    <row r="5" spans="2:2" x14ac:dyDescent="0.3">
      <c r="B5" t="s">
        <v>6012</v>
      </c>
    </row>
    <row r="6" spans="2:2" x14ac:dyDescent="0.3">
      <c r="B6">
        <f>GETPIVOTDATA("Active",$B$2)</f>
        <v>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7E8B7-16A7-4CB1-8A77-8D3A064D4B9D}">
  <dimension ref="A3:A7"/>
  <sheetViews>
    <sheetView showGridLines="0" workbookViewId="0">
      <selection activeCell="A8" sqref="A8"/>
    </sheetView>
  </sheetViews>
  <sheetFormatPr defaultRowHeight="14.4" x14ac:dyDescent="0.3"/>
  <cols>
    <col min="1" max="2" width="22.77734375" bestFit="1" customWidth="1"/>
  </cols>
  <sheetData>
    <row r="3" spans="1:1" x14ac:dyDescent="0.3">
      <c r="A3" t="s">
        <v>5982</v>
      </c>
    </row>
    <row r="4" spans="1:1" x14ac:dyDescent="0.3">
      <c r="A4" s="17">
        <v>184143968.96999997</v>
      </c>
    </row>
    <row r="6" spans="1:1" x14ac:dyDescent="0.3">
      <c r="A6" t="s">
        <v>31</v>
      </c>
    </row>
    <row r="7" spans="1:1" x14ac:dyDescent="0.3">
      <c r="A7" s="17">
        <f>GETPIVOTDATA("Expected Amount",$A$3)</f>
        <v>184143968.96999997</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0E02C-0A91-4A4F-AF6E-7B3F31009139}">
  <dimension ref="C4:G108"/>
  <sheetViews>
    <sheetView showGridLines="0" zoomScaleNormal="100" workbookViewId="0"/>
  </sheetViews>
  <sheetFormatPr defaultRowHeight="14.4" x14ac:dyDescent="0.3"/>
  <cols>
    <col min="3" max="3" width="12.5546875" bestFit="1" customWidth="1"/>
    <col min="4" max="5" width="21.6640625" bestFit="1" customWidth="1"/>
    <col min="6" max="6" width="28.44140625" bestFit="1" customWidth="1"/>
    <col min="7" max="7" width="9.33203125" bestFit="1" customWidth="1"/>
    <col min="8" max="8" width="11.5546875" bestFit="1" customWidth="1"/>
    <col min="9" max="9" width="15.88671875" bestFit="1" customWidth="1"/>
    <col min="10" max="10" width="24" bestFit="1" customWidth="1"/>
    <col min="11" max="11" width="15.88671875" bestFit="1" customWidth="1"/>
    <col min="12" max="12" width="28.77734375" bestFit="1" customWidth="1"/>
    <col min="13" max="13" width="20.6640625" bestFit="1" customWidth="1"/>
  </cols>
  <sheetData>
    <row r="4" spans="3:7" x14ac:dyDescent="0.3">
      <c r="C4" s="13" t="s">
        <v>5983</v>
      </c>
      <c r="D4" t="s">
        <v>5991</v>
      </c>
      <c r="F4" s="19" t="s">
        <v>16</v>
      </c>
      <c r="G4" s="19" t="s">
        <v>6013</v>
      </c>
    </row>
    <row r="5" spans="3:7" x14ac:dyDescent="0.3">
      <c r="C5" s="14" t="s">
        <v>120</v>
      </c>
      <c r="D5" s="22">
        <v>1017</v>
      </c>
      <c r="F5" s="18" t="str">
        <f>C5</f>
        <v>Biopharma/Pharmaceuticals</v>
      </c>
      <c r="G5" s="18">
        <f>GETPIVOTDATA("Industry",$C$4,"Industry",C5)</f>
        <v>1017</v>
      </c>
    </row>
    <row r="6" spans="3:7" x14ac:dyDescent="0.3">
      <c r="C6" s="14" t="s">
        <v>69</v>
      </c>
      <c r="D6" s="22">
        <v>537</v>
      </c>
      <c r="F6" s="18" t="str">
        <f t="shared" ref="F6:F36" si="0">C6</f>
        <v>State and Local</v>
      </c>
      <c r="G6" s="18">
        <f t="shared" ref="G6:G36" si="1">GETPIVOTDATA("Industry",$C$4,"Industry",C6)</f>
        <v>537</v>
      </c>
    </row>
    <row r="7" spans="3:7" x14ac:dyDescent="0.3">
      <c r="C7" s="14" t="s">
        <v>49</v>
      </c>
      <c r="D7" s="22">
        <v>250</v>
      </c>
      <c r="F7" s="18" t="str">
        <f t="shared" si="0"/>
        <v>International</v>
      </c>
      <c r="G7" s="18">
        <f t="shared" si="1"/>
        <v>250</v>
      </c>
    </row>
    <row r="8" spans="3:7" x14ac:dyDescent="0.3">
      <c r="C8" s="14" t="s">
        <v>35</v>
      </c>
      <c r="D8" s="22">
        <v>224</v>
      </c>
      <c r="F8" s="18" t="str">
        <f t="shared" si="0"/>
        <v>Federal</v>
      </c>
      <c r="G8" s="18">
        <f t="shared" si="1"/>
        <v>224</v>
      </c>
    </row>
    <row r="9" spans="3:7" x14ac:dyDescent="0.3">
      <c r="C9" s="14" t="s">
        <v>64</v>
      </c>
      <c r="D9" s="22">
        <v>176</v>
      </c>
      <c r="F9" s="18" t="str">
        <f t="shared" si="0"/>
        <v>Military</v>
      </c>
      <c r="G9" s="18">
        <f t="shared" si="1"/>
        <v>176</v>
      </c>
    </row>
    <row r="10" spans="3:7" x14ac:dyDescent="0.3">
      <c r="C10" s="14" t="s">
        <v>5981</v>
      </c>
      <c r="D10" s="22">
        <v>164</v>
      </c>
      <c r="F10" s="18" t="str">
        <f t="shared" si="0"/>
        <v>Communications</v>
      </c>
      <c r="G10" s="18">
        <f t="shared" si="1"/>
        <v>164</v>
      </c>
    </row>
    <row r="11" spans="3:7" x14ac:dyDescent="0.3">
      <c r="C11" s="14" t="s">
        <v>110</v>
      </c>
      <c r="D11" s="22">
        <v>157</v>
      </c>
      <c r="F11" s="18" t="str">
        <f t="shared" si="0"/>
        <v>Academia</v>
      </c>
      <c r="G11" s="18">
        <f t="shared" si="1"/>
        <v>157</v>
      </c>
    </row>
    <row r="12" spans="3:7" x14ac:dyDescent="0.3">
      <c r="C12" s="14" t="s">
        <v>5975</v>
      </c>
      <c r="D12" s="22">
        <v>150</v>
      </c>
      <c r="F12" s="18" t="str">
        <f t="shared" si="0"/>
        <v>Biotechnology</v>
      </c>
      <c r="G12" s="18">
        <f t="shared" si="1"/>
        <v>150</v>
      </c>
    </row>
    <row r="13" spans="3:7" x14ac:dyDescent="0.3">
      <c r="C13" s="14" t="s">
        <v>5976</v>
      </c>
      <c r="D13" s="22">
        <v>142</v>
      </c>
      <c r="F13" s="18" t="str">
        <f t="shared" si="0"/>
        <v>Energy</v>
      </c>
      <c r="G13" s="18">
        <f t="shared" si="1"/>
        <v>142</v>
      </c>
    </row>
    <row r="14" spans="3:7" x14ac:dyDescent="0.3">
      <c r="C14" s="14" t="s">
        <v>5971</v>
      </c>
      <c r="D14" s="22">
        <v>116</v>
      </c>
      <c r="F14" s="18" t="str">
        <f t="shared" si="0"/>
        <v>Telecommunications</v>
      </c>
      <c r="G14" s="18">
        <f t="shared" si="1"/>
        <v>116</v>
      </c>
    </row>
    <row r="15" spans="3:7" x14ac:dyDescent="0.3">
      <c r="C15" s="14" t="s">
        <v>3016</v>
      </c>
      <c r="D15" s="22">
        <v>100</v>
      </c>
      <c r="F15" s="18" t="str">
        <f t="shared" si="0"/>
        <v>Agriculture</v>
      </c>
      <c r="G15" s="18">
        <f t="shared" si="1"/>
        <v>100</v>
      </c>
    </row>
    <row r="16" spans="3:7" x14ac:dyDescent="0.3">
      <c r="C16" s="14" t="s">
        <v>5978</v>
      </c>
      <c r="D16" s="22">
        <v>77</v>
      </c>
      <c r="F16" s="18" t="str">
        <f t="shared" si="0"/>
        <v>Construction</v>
      </c>
      <c r="G16" s="18">
        <f t="shared" si="1"/>
        <v>77</v>
      </c>
    </row>
    <row r="17" spans="3:7" x14ac:dyDescent="0.3">
      <c r="C17" s="14" t="s">
        <v>5977</v>
      </c>
      <c r="D17" s="22">
        <v>73</v>
      </c>
      <c r="F17" s="18" t="str">
        <f t="shared" si="0"/>
        <v>Hospitality</v>
      </c>
      <c r="G17" s="18">
        <f t="shared" si="1"/>
        <v>73</v>
      </c>
    </row>
    <row r="18" spans="3:7" x14ac:dyDescent="0.3">
      <c r="C18" s="14" t="s">
        <v>45</v>
      </c>
      <c r="D18" s="22">
        <v>72</v>
      </c>
      <c r="F18" s="18" t="str">
        <f t="shared" si="0"/>
        <v>Other</v>
      </c>
      <c r="G18" s="18">
        <f t="shared" si="1"/>
        <v>72</v>
      </c>
    </row>
    <row r="19" spans="3:7" x14ac:dyDescent="0.3">
      <c r="C19" s="14" t="s">
        <v>5974</v>
      </c>
      <c r="D19" s="22">
        <v>67</v>
      </c>
      <c r="F19" s="18" t="str">
        <f t="shared" si="0"/>
        <v>Banking</v>
      </c>
      <c r="G19" s="18">
        <f t="shared" si="1"/>
        <v>67</v>
      </c>
    </row>
    <row r="20" spans="3:7" x14ac:dyDescent="0.3">
      <c r="C20" s="14" t="s">
        <v>5972</v>
      </c>
      <c r="D20" s="22">
        <v>60</v>
      </c>
      <c r="F20" s="18" t="str">
        <f t="shared" si="0"/>
        <v>Transportation</v>
      </c>
      <c r="G20" s="18">
        <f t="shared" si="1"/>
        <v>60</v>
      </c>
    </row>
    <row r="21" spans="3:7" x14ac:dyDescent="0.3">
      <c r="C21" s="14" t="s">
        <v>5969</v>
      </c>
      <c r="D21" s="22">
        <v>56</v>
      </c>
      <c r="F21" s="18" t="str">
        <f t="shared" si="0"/>
        <v>Education</v>
      </c>
      <c r="G21" s="18">
        <f t="shared" si="1"/>
        <v>56</v>
      </c>
    </row>
    <row r="22" spans="3:7" x14ac:dyDescent="0.3">
      <c r="C22" s="14" t="s">
        <v>5973</v>
      </c>
      <c r="D22" s="22">
        <v>48</v>
      </c>
      <c r="F22" s="18" t="str">
        <f t="shared" si="0"/>
        <v>Apparel</v>
      </c>
      <c r="G22" s="18">
        <f t="shared" si="1"/>
        <v>48</v>
      </c>
    </row>
    <row r="23" spans="3:7" x14ac:dyDescent="0.3">
      <c r="C23" s="14" t="s">
        <v>5980</v>
      </c>
      <c r="D23" s="22">
        <v>46</v>
      </c>
      <c r="F23" s="18" t="str">
        <f t="shared" si="0"/>
        <v>Chemicals</v>
      </c>
      <c r="G23" s="18">
        <f t="shared" si="1"/>
        <v>46</v>
      </c>
    </row>
    <row r="24" spans="3:7" x14ac:dyDescent="0.3">
      <c r="C24" s="14" t="s">
        <v>5970</v>
      </c>
      <c r="D24" s="22">
        <v>45</v>
      </c>
      <c r="F24" s="18" t="str">
        <f t="shared" si="0"/>
        <v>Electronics</v>
      </c>
      <c r="G24" s="18">
        <f t="shared" si="1"/>
        <v>45</v>
      </c>
    </row>
    <row r="25" spans="3:7" x14ac:dyDescent="0.3">
      <c r="C25" s="14" t="s">
        <v>44</v>
      </c>
      <c r="D25" s="22">
        <v>39</v>
      </c>
      <c r="F25" s="18" t="str">
        <f t="shared" si="0"/>
        <v>Distributor</v>
      </c>
      <c r="G25" s="18">
        <f t="shared" si="1"/>
        <v>39</v>
      </c>
    </row>
    <row r="26" spans="3:7" x14ac:dyDescent="0.3">
      <c r="C26" s="14" t="s">
        <v>5979</v>
      </c>
      <c r="D26" s="22">
        <v>37</v>
      </c>
      <c r="F26" s="18" t="str">
        <f>C26</f>
        <v>Consulting</v>
      </c>
      <c r="G26" s="18">
        <f t="shared" si="1"/>
        <v>37</v>
      </c>
    </row>
    <row r="27" spans="3:7" x14ac:dyDescent="0.3">
      <c r="C27" s="14" t="s">
        <v>153</v>
      </c>
      <c r="D27" s="22">
        <v>28</v>
      </c>
      <c r="F27" s="18" t="str">
        <f t="shared" si="0"/>
        <v>Government</v>
      </c>
      <c r="G27" s="18">
        <f t="shared" si="1"/>
        <v>28</v>
      </c>
    </row>
    <row r="28" spans="3:7" x14ac:dyDescent="0.3">
      <c r="C28" s="14" t="s">
        <v>1310</v>
      </c>
      <c r="D28" s="22">
        <v>8</v>
      </c>
      <c r="F28" s="18" t="str">
        <f t="shared" si="0"/>
        <v>CRO / CDMO</v>
      </c>
      <c r="G28" s="18">
        <f t="shared" si="1"/>
        <v>8</v>
      </c>
    </row>
    <row r="29" spans="3:7" x14ac:dyDescent="0.3">
      <c r="C29" s="14" t="s">
        <v>2676</v>
      </c>
      <c r="D29" s="22">
        <v>7</v>
      </c>
      <c r="F29" s="18" t="str">
        <f t="shared" si="0"/>
        <v>Life Science Research</v>
      </c>
      <c r="G29" s="18">
        <f t="shared" si="1"/>
        <v>7</v>
      </c>
    </row>
    <row r="30" spans="3:7" x14ac:dyDescent="0.3">
      <c r="C30" s="14" t="s">
        <v>53</v>
      </c>
      <c r="D30" s="22">
        <v>7</v>
      </c>
      <c r="F30" s="18" t="str">
        <f t="shared" si="0"/>
        <v>Commercial</v>
      </c>
      <c r="G30" s="18">
        <f t="shared" si="1"/>
        <v>7</v>
      </c>
    </row>
    <row r="31" spans="3:7" x14ac:dyDescent="0.3">
      <c r="C31" s="14" t="s">
        <v>2284</v>
      </c>
      <c r="D31" s="22">
        <v>2</v>
      </c>
      <c r="F31" s="18" t="str">
        <f t="shared" si="0"/>
        <v>Biopharma/Biopharmaceuticals</v>
      </c>
      <c r="G31" s="18">
        <f t="shared" si="1"/>
        <v>2</v>
      </c>
    </row>
    <row r="32" spans="3:7" x14ac:dyDescent="0.3">
      <c r="C32" s="14" t="s">
        <v>2792</v>
      </c>
      <c r="D32" s="22">
        <v>1</v>
      </c>
      <c r="F32" s="18" t="str">
        <f t="shared" si="0"/>
        <v>CDMOs</v>
      </c>
      <c r="G32" s="18">
        <f t="shared" si="1"/>
        <v>1</v>
      </c>
    </row>
    <row r="33" spans="3:7" x14ac:dyDescent="0.3">
      <c r="C33" s="14" t="s">
        <v>2750</v>
      </c>
      <c r="D33" s="22">
        <v>1</v>
      </c>
      <c r="F33" s="18" t="str">
        <f t="shared" si="0"/>
        <v>Municipal</v>
      </c>
      <c r="G33" s="18">
        <f t="shared" si="1"/>
        <v>1</v>
      </c>
    </row>
    <row r="34" spans="3:7" x14ac:dyDescent="0.3">
      <c r="C34" s="14" t="s">
        <v>3749</v>
      </c>
      <c r="D34" s="22">
        <v>1</v>
      </c>
      <c r="F34" s="18" t="str">
        <f t="shared" si="0"/>
        <v>Law Enforcement</v>
      </c>
      <c r="G34" s="18">
        <f t="shared" si="1"/>
        <v>1</v>
      </c>
    </row>
    <row r="35" spans="3:7" x14ac:dyDescent="0.3">
      <c r="C35" s="14" t="s">
        <v>2745</v>
      </c>
      <c r="D35" s="22">
        <v>1</v>
      </c>
      <c r="F35" s="18" t="str">
        <f t="shared" si="0"/>
        <v>State</v>
      </c>
      <c r="G35" s="18">
        <f t="shared" si="1"/>
        <v>1</v>
      </c>
    </row>
    <row r="36" spans="3:7" x14ac:dyDescent="0.3">
      <c r="C36" s="14" t="s">
        <v>5990</v>
      </c>
      <c r="D36" s="22"/>
      <c r="F36" s="18" t="str">
        <f t="shared" si="0"/>
        <v>(blank)</v>
      </c>
      <c r="G36" s="18">
        <f t="shared" si="1"/>
        <v>0</v>
      </c>
    </row>
    <row r="37" spans="3:7" x14ac:dyDescent="0.3">
      <c r="C37" s="14" t="s">
        <v>5986</v>
      </c>
      <c r="D37" s="22">
        <v>3709</v>
      </c>
      <c r="F37" s="14"/>
    </row>
    <row r="38" spans="3:7" x14ac:dyDescent="0.3">
      <c r="F38" s="14"/>
    </row>
    <row r="39" spans="3:7" x14ac:dyDescent="0.3">
      <c r="C39" s="13" t="s">
        <v>5983</v>
      </c>
      <c r="D39" t="s">
        <v>5982</v>
      </c>
      <c r="F39" s="14"/>
    </row>
    <row r="40" spans="3:7" x14ac:dyDescent="0.3">
      <c r="C40" s="14" t="s">
        <v>5990</v>
      </c>
      <c r="D40" s="22">
        <v>179388519.00000003</v>
      </c>
      <c r="F40" s="14"/>
    </row>
    <row r="41" spans="3:7" x14ac:dyDescent="0.3">
      <c r="C41" s="14" t="s">
        <v>1253</v>
      </c>
      <c r="D41" s="22">
        <v>4205449.97</v>
      </c>
    </row>
    <row r="42" spans="3:7" x14ac:dyDescent="0.3">
      <c r="C42" s="14" t="s">
        <v>2884</v>
      </c>
      <c r="D42" s="22">
        <v>500000</v>
      </c>
    </row>
    <row r="43" spans="3:7" x14ac:dyDescent="0.3">
      <c r="C43" s="14" t="s">
        <v>2881</v>
      </c>
      <c r="D43" s="22">
        <v>50000</v>
      </c>
    </row>
    <row r="44" spans="3:7" x14ac:dyDescent="0.3">
      <c r="C44" s="14" t="s">
        <v>5986</v>
      </c>
      <c r="D44" s="22">
        <v>184143968.97000003</v>
      </c>
    </row>
    <row r="46" spans="3:7" x14ac:dyDescent="0.3">
      <c r="C46" s="20" t="s">
        <v>6008</v>
      </c>
      <c r="D46" s="19" t="s">
        <v>31</v>
      </c>
    </row>
    <row r="47" spans="3:7" x14ac:dyDescent="0.3">
      <c r="C47" s="18" t="str">
        <f>C41</f>
        <v>Safety and Security Opportunity</v>
      </c>
      <c r="D47" s="18">
        <f>GETPIVOTDATA("Expected Amount",$C$39,"Opportunity Type",C41)</f>
        <v>4205449.97</v>
      </c>
    </row>
    <row r="48" spans="3:7" x14ac:dyDescent="0.3">
      <c r="C48" s="18" t="str">
        <f>C42</f>
        <v>New Business</v>
      </c>
      <c r="D48" s="18">
        <f>GETPIVOTDATA("Expected Amount",$C$39,"Opportunity Type",C42)</f>
        <v>500000</v>
      </c>
    </row>
    <row r="49" spans="3:5" x14ac:dyDescent="0.3">
      <c r="C49" s="18" t="str">
        <f>C43</f>
        <v>Existing Business</v>
      </c>
      <c r="D49" s="18">
        <f>GETPIVOTDATA("Expected Amount",$C$39,"Opportunity Type",C43)</f>
        <v>50000</v>
      </c>
    </row>
    <row r="52" spans="3:5" x14ac:dyDescent="0.3">
      <c r="C52" s="13" t="s">
        <v>5983</v>
      </c>
      <c r="D52" t="s">
        <v>6007</v>
      </c>
      <c r="E52" t="s">
        <v>6005</v>
      </c>
    </row>
    <row r="53" spans="3:5" x14ac:dyDescent="0.3">
      <c r="C53" s="14" t="s">
        <v>5992</v>
      </c>
      <c r="D53" s="22">
        <v>7</v>
      </c>
      <c r="E53" s="22">
        <v>7</v>
      </c>
    </row>
    <row r="54" spans="3:5" x14ac:dyDescent="0.3">
      <c r="C54" s="14" t="s">
        <v>5993</v>
      </c>
      <c r="D54" s="22">
        <v>36</v>
      </c>
      <c r="E54" s="22">
        <v>36</v>
      </c>
    </row>
    <row r="55" spans="3:5" x14ac:dyDescent="0.3">
      <c r="C55" s="14" t="s">
        <v>5994</v>
      </c>
      <c r="D55" s="22">
        <v>28</v>
      </c>
      <c r="E55" s="22">
        <v>114</v>
      </c>
    </row>
    <row r="56" spans="3:5" x14ac:dyDescent="0.3">
      <c r="C56" s="14" t="s">
        <v>5995</v>
      </c>
      <c r="D56" s="22">
        <v>1</v>
      </c>
      <c r="E56" s="22">
        <v>243</v>
      </c>
    </row>
    <row r="57" spans="3:5" x14ac:dyDescent="0.3">
      <c r="C57" s="14" t="s">
        <v>5996</v>
      </c>
      <c r="D57" s="22"/>
      <c r="E57" s="22">
        <v>494</v>
      </c>
    </row>
    <row r="58" spans="3:5" x14ac:dyDescent="0.3">
      <c r="C58" s="14" t="s">
        <v>5997</v>
      </c>
      <c r="D58" s="22"/>
      <c r="E58" s="22">
        <v>567</v>
      </c>
    </row>
    <row r="59" spans="3:5" x14ac:dyDescent="0.3">
      <c r="C59" s="14" t="s">
        <v>5998</v>
      </c>
      <c r="D59" s="22">
        <v>1</v>
      </c>
      <c r="E59" s="22">
        <v>1052</v>
      </c>
    </row>
    <row r="60" spans="3:5" x14ac:dyDescent="0.3">
      <c r="C60" s="14" t="s">
        <v>5999</v>
      </c>
      <c r="D60" s="22">
        <v>2</v>
      </c>
      <c r="E60" s="22">
        <v>1293</v>
      </c>
    </row>
    <row r="61" spans="3:5" x14ac:dyDescent="0.3">
      <c r="C61" s="14" t="s">
        <v>6000</v>
      </c>
      <c r="D61" s="22"/>
      <c r="E61" s="22">
        <v>203</v>
      </c>
    </row>
    <row r="62" spans="3:5" x14ac:dyDescent="0.3">
      <c r="C62" s="14" t="s">
        <v>6001</v>
      </c>
      <c r="D62" s="22"/>
      <c r="E62" s="22">
        <v>10</v>
      </c>
    </row>
    <row r="63" spans="3:5" x14ac:dyDescent="0.3">
      <c r="C63" s="14" t="s">
        <v>6002</v>
      </c>
      <c r="D63" s="22"/>
      <c r="E63" s="22">
        <v>1</v>
      </c>
    </row>
    <row r="64" spans="3:5" x14ac:dyDescent="0.3">
      <c r="C64" s="14" t="s">
        <v>6003</v>
      </c>
      <c r="D64" s="22"/>
      <c r="E64" s="22">
        <v>1</v>
      </c>
    </row>
    <row r="65" spans="3:5" x14ac:dyDescent="0.3">
      <c r="C65" s="14" t="s">
        <v>6004</v>
      </c>
      <c r="D65" s="22"/>
      <c r="E65" s="22">
        <v>1</v>
      </c>
    </row>
    <row r="66" spans="3:5" x14ac:dyDescent="0.3">
      <c r="C66" s="14" t="s">
        <v>5986</v>
      </c>
      <c r="D66" s="22">
        <v>75</v>
      </c>
      <c r="E66" s="22">
        <v>4022</v>
      </c>
    </row>
    <row r="68" spans="3:5" x14ac:dyDescent="0.3">
      <c r="C68" s="19" t="s">
        <v>6014</v>
      </c>
      <c r="D68" s="19" t="s">
        <v>6015</v>
      </c>
      <c r="E68" s="19" t="s">
        <v>6016</v>
      </c>
    </row>
    <row r="69" spans="3:5" x14ac:dyDescent="0.3">
      <c r="C69" s="18" t="str">
        <f t="shared" ref="C69:C81" si="2">C53</f>
        <v>2011</v>
      </c>
      <c r="D69" s="18">
        <f t="shared" ref="D69:D81" si="3">GETPIVOTDATA("Count of Active",$C$52,"Years",C53)</f>
        <v>7</v>
      </c>
      <c r="E69" s="18">
        <f t="shared" ref="E69:E81" si="4">GETPIVOTDATA("Count of Opportunity ID",$C$52,"Years",C53)</f>
        <v>7</v>
      </c>
    </row>
    <row r="70" spans="3:5" x14ac:dyDescent="0.3">
      <c r="C70" s="18" t="str">
        <f t="shared" si="2"/>
        <v>2015</v>
      </c>
      <c r="D70" s="18">
        <f t="shared" si="3"/>
        <v>36</v>
      </c>
      <c r="E70" s="18">
        <f t="shared" si="4"/>
        <v>36</v>
      </c>
    </row>
    <row r="71" spans="3:5" x14ac:dyDescent="0.3">
      <c r="C71" s="18" t="str">
        <f t="shared" si="2"/>
        <v>2016</v>
      </c>
      <c r="D71" s="18">
        <f t="shared" si="3"/>
        <v>28</v>
      </c>
      <c r="E71" s="18">
        <f t="shared" si="4"/>
        <v>114</v>
      </c>
    </row>
    <row r="72" spans="3:5" x14ac:dyDescent="0.3">
      <c r="C72" s="18" t="str">
        <f t="shared" si="2"/>
        <v>2017</v>
      </c>
      <c r="D72" s="18">
        <f t="shared" si="3"/>
        <v>1</v>
      </c>
      <c r="E72" s="18">
        <f t="shared" si="4"/>
        <v>243</v>
      </c>
    </row>
    <row r="73" spans="3:5" x14ac:dyDescent="0.3">
      <c r="C73" s="18" t="str">
        <f t="shared" si="2"/>
        <v>2018</v>
      </c>
      <c r="D73" s="18">
        <f t="shared" si="3"/>
        <v>0</v>
      </c>
      <c r="E73" s="18">
        <f t="shared" si="4"/>
        <v>494</v>
      </c>
    </row>
    <row r="74" spans="3:5" x14ac:dyDescent="0.3">
      <c r="C74" s="18" t="str">
        <f t="shared" si="2"/>
        <v>2019</v>
      </c>
      <c r="D74" s="18">
        <f t="shared" si="3"/>
        <v>0</v>
      </c>
      <c r="E74" s="18">
        <f t="shared" si="4"/>
        <v>567</v>
      </c>
    </row>
    <row r="75" spans="3:5" x14ac:dyDescent="0.3">
      <c r="C75" s="18" t="str">
        <f t="shared" si="2"/>
        <v>2020</v>
      </c>
      <c r="D75" s="18">
        <f t="shared" si="3"/>
        <v>1</v>
      </c>
      <c r="E75" s="18">
        <f t="shared" si="4"/>
        <v>1052</v>
      </c>
    </row>
    <row r="76" spans="3:5" x14ac:dyDescent="0.3">
      <c r="C76" s="18" t="str">
        <f t="shared" si="2"/>
        <v>2021</v>
      </c>
      <c r="D76" s="18">
        <f t="shared" si="3"/>
        <v>2</v>
      </c>
      <c r="E76" s="18">
        <f t="shared" si="4"/>
        <v>1293</v>
      </c>
    </row>
    <row r="77" spans="3:5" x14ac:dyDescent="0.3">
      <c r="C77" s="18" t="str">
        <f t="shared" si="2"/>
        <v>2022</v>
      </c>
      <c r="D77" s="18">
        <f t="shared" si="3"/>
        <v>0</v>
      </c>
      <c r="E77" s="18">
        <f t="shared" si="4"/>
        <v>203</v>
      </c>
    </row>
    <row r="78" spans="3:5" x14ac:dyDescent="0.3">
      <c r="C78" s="18" t="str">
        <f t="shared" si="2"/>
        <v>2023</v>
      </c>
      <c r="D78" s="18">
        <f t="shared" si="3"/>
        <v>0</v>
      </c>
      <c r="E78" s="18">
        <f t="shared" si="4"/>
        <v>10</v>
      </c>
    </row>
    <row r="79" spans="3:5" x14ac:dyDescent="0.3">
      <c r="C79" s="18" t="str">
        <f t="shared" si="2"/>
        <v>2024</v>
      </c>
      <c r="D79" s="18">
        <f t="shared" si="3"/>
        <v>0</v>
      </c>
      <c r="E79" s="18">
        <f t="shared" si="4"/>
        <v>1</v>
      </c>
    </row>
    <row r="80" spans="3:5" x14ac:dyDescent="0.3">
      <c r="C80" s="18" t="str">
        <f t="shared" si="2"/>
        <v>2025</v>
      </c>
      <c r="D80" s="18">
        <f t="shared" si="3"/>
        <v>0</v>
      </c>
      <c r="E80" s="18">
        <f t="shared" si="4"/>
        <v>1</v>
      </c>
    </row>
    <row r="81" spans="3:5" x14ac:dyDescent="0.3">
      <c r="C81" s="18" t="str">
        <f t="shared" si="2"/>
        <v>2030</v>
      </c>
      <c r="D81" s="18">
        <f t="shared" si="3"/>
        <v>0</v>
      </c>
      <c r="E81" s="18">
        <f t="shared" si="4"/>
        <v>1</v>
      </c>
    </row>
    <row r="84" spans="3:5" x14ac:dyDescent="0.3">
      <c r="C84" s="13" t="s">
        <v>5983</v>
      </c>
      <c r="D84" t="s">
        <v>6005</v>
      </c>
    </row>
    <row r="85" spans="3:5" x14ac:dyDescent="0.3">
      <c r="C85" s="14" t="s">
        <v>5984</v>
      </c>
      <c r="D85" s="22">
        <v>2593</v>
      </c>
    </row>
    <row r="86" spans="3:5" x14ac:dyDescent="0.3">
      <c r="C86" s="16" t="s">
        <v>5992</v>
      </c>
      <c r="D86" s="22">
        <v>5</v>
      </c>
    </row>
    <row r="87" spans="3:5" x14ac:dyDescent="0.3">
      <c r="C87" s="16" t="s">
        <v>5993</v>
      </c>
      <c r="D87" s="22">
        <v>20</v>
      </c>
    </row>
    <row r="88" spans="3:5" x14ac:dyDescent="0.3">
      <c r="C88" s="16" t="s">
        <v>5994</v>
      </c>
      <c r="D88" s="22">
        <v>56</v>
      </c>
    </row>
    <row r="89" spans="3:5" x14ac:dyDescent="0.3">
      <c r="C89" s="16" t="s">
        <v>5995</v>
      </c>
      <c r="D89" s="22">
        <v>114</v>
      </c>
    </row>
    <row r="90" spans="3:5" x14ac:dyDescent="0.3">
      <c r="C90" s="16" t="s">
        <v>5996</v>
      </c>
      <c r="D90" s="22">
        <v>330</v>
      </c>
    </row>
    <row r="91" spans="3:5" x14ac:dyDescent="0.3">
      <c r="C91" s="16" t="s">
        <v>5997</v>
      </c>
      <c r="D91" s="22">
        <v>245</v>
      </c>
    </row>
    <row r="92" spans="3:5" x14ac:dyDescent="0.3">
      <c r="C92" s="16" t="s">
        <v>5998</v>
      </c>
      <c r="D92" s="22">
        <v>607</v>
      </c>
    </row>
    <row r="93" spans="3:5" x14ac:dyDescent="0.3">
      <c r="C93" s="16" t="s">
        <v>5999</v>
      </c>
      <c r="D93" s="22">
        <v>1000</v>
      </c>
    </row>
    <row r="94" spans="3:5" x14ac:dyDescent="0.3">
      <c r="C94" s="16" t="s">
        <v>6000</v>
      </c>
      <c r="D94" s="22">
        <v>203</v>
      </c>
    </row>
    <row r="95" spans="3:5" x14ac:dyDescent="0.3">
      <c r="C95" s="16" t="s">
        <v>6001</v>
      </c>
      <c r="D95" s="22">
        <v>10</v>
      </c>
    </row>
    <row r="96" spans="3:5" x14ac:dyDescent="0.3">
      <c r="C96" s="16" t="s">
        <v>6002</v>
      </c>
      <c r="D96" s="22">
        <v>1</v>
      </c>
    </row>
    <row r="97" spans="3:4" x14ac:dyDescent="0.3">
      <c r="C97" s="16" t="s">
        <v>6003</v>
      </c>
      <c r="D97" s="22">
        <v>1</v>
      </c>
    </row>
    <row r="98" spans="3:4" x14ac:dyDescent="0.3">
      <c r="C98" s="16" t="s">
        <v>6004</v>
      </c>
      <c r="D98" s="22">
        <v>1</v>
      </c>
    </row>
    <row r="99" spans="3:4" x14ac:dyDescent="0.3">
      <c r="C99" s="14" t="s">
        <v>5985</v>
      </c>
      <c r="D99" s="22">
        <v>1429</v>
      </c>
    </row>
    <row r="100" spans="3:4" x14ac:dyDescent="0.3">
      <c r="C100" s="16" t="s">
        <v>5992</v>
      </c>
      <c r="D100" s="22">
        <v>2</v>
      </c>
    </row>
    <row r="101" spans="3:4" x14ac:dyDescent="0.3">
      <c r="C101" s="16" t="s">
        <v>5993</v>
      </c>
      <c r="D101" s="22">
        <v>16</v>
      </c>
    </row>
    <row r="102" spans="3:4" x14ac:dyDescent="0.3">
      <c r="C102" s="16" t="s">
        <v>5994</v>
      </c>
      <c r="D102" s="22">
        <v>58</v>
      </c>
    </row>
    <row r="103" spans="3:4" x14ac:dyDescent="0.3">
      <c r="C103" s="16" t="s">
        <v>5995</v>
      </c>
      <c r="D103" s="22">
        <v>129</v>
      </c>
    </row>
    <row r="104" spans="3:4" x14ac:dyDescent="0.3">
      <c r="C104" s="16" t="s">
        <v>5996</v>
      </c>
      <c r="D104" s="22">
        <v>164</v>
      </c>
    </row>
    <row r="105" spans="3:4" x14ac:dyDescent="0.3">
      <c r="C105" s="16" t="s">
        <v>5997</v>
      </c>
      <c r="D105" s="22">
        <v>322</v>
      </c>
    </row>
    <row r="106" spans="3:4" x14ac:dyDescent="0.3">
      <c r="C106" s="16" t="s">
        <v>5998</v>
      </c>
      <c r="D106" s="22">
        <v>445</v>
      </c>
    </row>
    <row r="107" spans="3:4" x14ac:dyDescent="0.3">
      <c r="C107" s="16" t="s">
        <v>5999</v>
      </c>
      <c r="D107" s="22">
        <v>293</v>
      </c>
    </row>
    <row r="108" spans="3:4" x14ac:dyDescent="0.3">
      <c r="C108" s="14" t="s">
        <v>5986</v>
      </c>
      <c r="D108" s="22">
        <v>4022</v>
      </c>
    </row>
  </sheetData>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C3:J26"/>
  <sheetViews>
    <sheetView showGridLines="0" workbookViewId="0">
      <selection activeCell="D5" sqref="D5"/>
    </sheetView>
  </sheetViews>
  <sheetFormatPr defaultRowHeight="14.4" x14ac:dyDescent="0.3"/>
  <cols>
    <col min="3" max="3" width="12.5546875" bestFit="1" customWidth="1"/>
    <col min="4" max="4" width="14.44140625" bestFit="1" customWidth="1"/>
    <col min="8" max="9" width="10.88671875" bestFit="1" customWidth="1"/>
  </cols>
  <sheetData>
    <row r="3" spans="3:10" x14ac:dyDescent="0.3">
      <c r="C3" s="13" t="s">
        <v>5983</v>
      </c>
      <c r="D3" t="s">
        <v>5987</v>
      </c>
    </row>
    <row r="4" spans="3:10" x14ac:dyDescent="0.3">
      <c r="C4" s="14" t="s">
        <v>5984</v>
      </c>
      <c r="D4" s="22">
        <v>1026</v>
      </c>
    </row>
    <row r="5" spans="3:10" x14ac:dyDescent="0.3">
      <c r="C5" s="14" t="s">
        <v>5985</v>
      </c>
      <c r="D5" s="22">
        <v>2996</v>
      </c>
    </row>
    <row r="6" spans="3:10" x14ac:dyDescent="0.3">
      <c r="C6" s="14" t="s">
        <v>5986</v>
      </c>
      <c r="D6" s="22">
        <v>4022</v>
      </c>
    </row>
    <row r="9" spans="3:10" x14ac:dyDescent="0.3">
      <c r="C9" s="14" t="s">
        <v>5988</v>
      </c>
      <c r="D9" s="15">
        <f>GETPIVOTDATA("Closed",$C$3,"Closed",TRUE)/GETPIVOTDATA("Closed",$C$3)</f>
        <v>0.74490303331675778</v>
      </c>
      <c r="H9" s="4"/>
      <c r="I9" s="5"/>
      <c r="J9" s="6"/>
    </row>
    <row r="10" spans="3:10" x14ac:dyDescent="0.3">
      <c r="C10" s="14" t="s">
        <v>5989</v>
      </c>
      <c r="D10" s="15">
        <f>GETPIVOTDATA("Closed",$C$3,"Closed",FALSE)/GETPIVOTDATA("Closed",$C$3)</f>
        <v>0.25509696668324217</v>
      </c>
      <c r="H10" s="7"/>
      <c r="I10" s="8"/>
      <c r="J10" s="9"/>
    </row>
    <row r="11" spans="3:10" x14ac:dyDescent="0.3">
      <c r="H11" s="7"/>
      <c r="I11" s="8"/>
      <c r="J11" s="9"/>
    </row>
    <row r="12" spans="3:10" x14ac:dyDescent="0.3">
      <c r="H12" s="7"/>
      <c r="I12" s="8"/>
      <c r="J12" s="9"/>
    </row>
    <row r="13" spans="3:10" x14ac:dyDescent="0.3">
      <c r="H13" s="7"/>
      <c r="I13" s="8"/>
      <c r="J13" s="9"/>
    </row>
    <row r="14" spans="3:10" x14ac:dyDescent="0.3">
      <c r="H14" s="7"/>
      <c r="I14" s="8"/>
      <c r="J14" s="9"/>
    </row>
    <row r="15" spans="3:10" x14ac:dyDescent="0.3">
      <c r="H15" s="7"/>
      <c r="I15" s="8"/>
      <c r="J15" s="9"/>
    </row>
    <row r="16" spans="3:10" x14ac:dyDescent="0.3">
      <c r="H16" s="7"/>
      <c r="I16" s="8"/>
      <c r="J16" s="9"/>
    </row>
    <row r="17" spans="8:10" x14ac:dyDescent="0.3">
      <c r="H17" s="7"/>
      <c r="I17" s="8"/>
      <c r="J17" s="9"/>
    </row>
    <row r="18" spans="8:10" x14ac:dyDescent="0.3">
      <c r="H18" s="7"/>
      <c r="I18" s="8"/>
      <c r="J18" s="9"/>
    </row>
    <row r="19" spans="8:10" x14ac:dyDescent="0.3">
      <c r="H19" s="7"/>
      <c r="I19" s="8"/>
      <c r="J19" s="9"/>
    </row>
    <row r="20" spans="8:10" x14ac:dyDescent="0.3">
      <c r="H20" s="7"/>
      <c r="I20" s="8"/>
      <c r="J20" s="9"/>
    </row>
    <row r="21" spans="8:10" x14ac:dyDescent="0.3">
      <c r="H21" s="7"/>
      <c r="I21" s="8"/>
      <c r="J21" s="9"/>
    </row>
    <row r="22" spans="8:10" x14ac:dyDescent="0.3">
      <c r="H22" s="7"/>
      <c r="I22" s="8"/>
      <c r="J22" s="9"/>
    </row>
    <row r="23" spans="8:10" x14ac:dyDescent="0.3">
      <c r="H23" s="7"/>
      <c r="I23" s="8"/>
      <c r="J23" s="9"/>
    </row>
    <row r="24" spans="8:10" x14ac:dyDescent="0.3">
      <c r="H24" s="7"/>
      <c r="I24" s="8"/>
      <c r="J24" s="9"/>
    </row>
    <row r="25" spans="8:10" x14ac:dyDescent="0.3">
      <c r="H25" s="7"/>
      <c r="I25" s="8"/>
      <c r="J25" s="9"/>
    </row>
    <row r="26" spans="8:10" x14ac:dyDescent="0.3">
      <c r="H26" s="10"/>
      <c r="I26" s="11"/>
      <c r="J26" s="12"/>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2EAC4-2ACA-4BD4-9921-87DCDACCD8F7}">
  <dimension ref="D5:E15"/>
  <sheetViews>
    <sheetView showGridLines="0" workbookViewId="0">
      <selection activeCell="I23" sqref="I23"/>
    </sheetView>
  </sheetViews>
  <sheetFormatPr defaultRowHeight="14.4" x14ac:dyDescent="0.3"/>
  <cols>
    <col min="4" max="4" width="27.109375" bestFit="1" customWidth="1"/>
    <col min="5" max="5" width="22.77734375" bestFit="1" customWidth="1"/>
  </cols>
  <sheetData>
    <row r="5" spans="4:5" x14ac:dyDescent="0.3">
      <c r="D5" s="13" t="s">
        <v>5983</v>
      </c>
      <c r="E5" t="s">
        <v>5982</v>
      </c>
    </row>
    <row r="6" spans="4:5" x14ac:dyDescent="0.3">
      <c r="D6" s="14" t="s">
        <v>5990</v>
      </c>
      <c r="E6" s="22">
        <v>179388519.00000003</v>
      </c>
    </row>
    <row r="7" spans="4:5" x14ac:dyDescent="0.3">
      <c r="D7" s="14" t="s">
        <v>1253</v>
      </c>
      <c r="E7" s="22">
        <v>4205449.97</v>
      </c>
    </row>
    <row r="8" spans="4:5" x14ac:dyDescent="0.3">
      <c r="D8" s="14" t="s">
        <v>2884</v>
      </c>
      <c r="E8" s="22">
        <v>500000</v>
      </c>
    </row>
    <row r="9" spans="4:5" x14ac:dyDescent="0.3">
      <c r="D9" s="14" t="s">
        <v>2881</v>
      </c>
      <c r="E9" s="22">
        <v>50000</v>
      </c>
    </row>
    <row r="10" spans="4:5" x14ac:dyDescent="0.3">
      <c r="D10" s="14" t="s">
        <v>5986</v>
      </c>
      <c r="E10" s="22">
        <v>184143968.97000003</v>
      </c>
    </row>
    <row r="12" spans="4:5" x14ac:dyDescent="0.3">
      <c r="D12" s="14" t="s">
        <v>6008</v>
      </c>
      <c r="E12" t="s">
        <v>31</v>
      </c>
    </row>
    <row r="13" spans="4:5" x14ac:dyDescent="0.3">
      <c r="D13" t="str">
        <f>D7</f>
        <v>Safety and Security Opportunity</v>
      </c>
      <c r="E13">
        <f>GETPIVOTDATA("Expected Amount",$D$5,"Opportunity Type",D7)</f>
        <v>4205449.97</v>
      </c>
    </row>
    <row r="14" spans="4:5" x14ac:dyDescent="0.3">
      <c r="D14" t="str">
        <f>D8</f>
        <v>New Business</v>
      </c>
      <c r="E14">
        <f>GETPIVOTDATA("Expected Amount",$D$5,"Opportunity Type",D8)</f>
        <v>500000</v>
      </c>
    </row>
    <row r="15" spans="4:5" x14ac:dyDescent="0.3">
      <c r="D15" t="str">
        <f>D9</f>
        <v>Existing Business</v>
      </c>
      <c r="E15">
        <f>GETPIVOTDATA("Expected Amount",$D$5,"Opportunity Type",D9)</f>
        <v>50000</v>
      </c>
    </row>
  </sheetData>
  <sortState xmlns:xlrd2="http://schemas.microsoft.com/office/spreadsheetml/2017/richdata2" ref="E13:E16">
    <sortCondition descending="1" ref="E13:E16"/>
  </sortState>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348EF-772C-45A7-B6E9-5AE42F93ACF5}">
  <dimension ref="B2:H16"/>
  <sheetViews>
    <sheetView showGridLines="0" zoomScale="92" zoomScaleNormal="92" workbookViewId="0">
      <selection activeCell="B2" sqref="B2:H16"/>
    </sheetView>
  </sheetViews>
  <sheetFormatPr defaultRowHeight="14.4" x14ac:dyDescent="0.3"/>
  <cols>
    <col min="2" max="2" width="13.109375" bestFit="1" customWidth="1"/>
    <col min="3" max="3" width="14.21875" bestFit="1" customWidth="1"/>
    <col min="4" max="4" width="22" bestFit="1" customWidth="1"/>
    <col min="6" max="6" width="9.5546875" bestFit="1" customWidth="1"/>
    <col min="7" max="7" width="11.5546875" bestFit="1" customWidth="1"/>
    <col min="8" max="8" width="16.6640625" bestFit="1" customWidth="1"/>
  </cols>
  <sheetData>
    <row r="2" spans="2:8" x14ac:dyDescent="0.3">
      <c r="B2" s="13" t="s">
        <v>5983</v>
      </c>
      <c r="C2" t="s">
        <v>6007</v>
      </c>
      <c r="D2" t="s">
        <v>6005</v>
      </c>
      <c r="F2" t="s">
        <v>6014</v>
      </c>
      <c r="G2" t="s">
        <v>6015</v>
      </c>
      <c r="H2" t="s">
        <v>6016</v>
      </c>
    </row>
    <row r="3" spans="2:8" x14ac:dyDescent="0.3">
      <c r="B3" s="14" t="s">
        <v>5992</v>
      </c>
      <c r="C3" s="22">
        <v>7</v>
      </c>
      <c r="D3" s="22">
        <v>7</v>
      </c>
      <c r="F3" t="str">
        <f>B3</f>
        <v>2011</v>
      </c>
      <c r="G3">
        <f>GETPIVOTDATA("Count of Active",$B$2,"Years",B3)</f>
        <v>7</v>
      </c>
      <c r="H3">
        <f>GETPIVOTDATA("Count of Opportunity ID",$B$2,"Years",B3)</f>
        <v>7</v>
      </c>
    </row>
    <row r="4" spans="2:8" x14ac:dyDescent="0.3">
      <c r="B4" s="14" t="s">
        <v>5993</v>
      </c>
      <c r="C4" s="22">
        <v>36</v>
      </c>
      <c r="D4" s="22">
        <v>36</v>
      </c>
      <c r="F4" t="str">
        <f t="shared" ref="F4:F15" si="0">B4</f>
        <v>2015</v>
      </c>
      <c r="G4">
        <f t="shared" ref="G4:G15" si="1">GETPIVOTDATA("Count of Active",$B$2,"Years",B4)</f>
        <v>36</v>
      </c>
      <c r="H4">
        <f t="shared" ref="H4:H15" si="2">GETPIVOTDATA("Count of Opportunity ID",$B$2,"Years",B4)</f>
        <v>36</v>
      </c>
    </row>
    <row r="5" spans="2:8" x14ac:dyDescent="0.3">
      <c r="B5" s="14" t="s">
        <v>5994</v>
      </c>
      <c r="C5" s="22">
        <v>28</v>
      </c>
      <c r="D5" s="22">
        <v>114</v>
      </c>
      <c r="F5" t="str">
        <f t="shared" si="0"/>
        <v>2016</v>
      </c>
      <c r="G5">
        <f t="shared" si="1"/>
        <v>28</v>
      </c>
      <c r="H5">
        <f t="shared" si="2"/>
        <v>114</v>
      </c>
    </row>
    <row r="6" spans="2:8" x14ac:dyDescent="0.3">
      <c r="B6" s="14" t="s">
        <v>5995</v>
      </c>
      <c r="C6" s="22">
        <v>1</v>
      </c>
      <c r="D6" s="22">
        <v>243</v>
      </c>
      <c r="F6" t="str">
        <f t="shared" si="0"/>
        <v>2017</v>
      </c>
      <c r="G6">
        <f t="shared" si="1"/>
        <v>1</v>
      </c>
      <c r="H6">
        <f t="shared" si="2"/>
        <v>243</v>
      </c>
    </row>
    <row r="7" spans="2:8" x14ac:dyDescent="0.3">
      <c r="B7" s="14" t="s">
        <v>5996</v>
      </c>
      <c r="C7" s="22"/>
      <c r="D7" s="22">
        <v>494</v>
      </c>
      <c r="F7" t="str">
        <f t="shared" si="0"/>
        <v>2018</v>
      </c>
      <c r="G7">
        <f t="shared" si="1"/>
        <v>0</v>
      </c>
      <c r="H7">
        <f t="shared" si="2"/>
        <v>494</v>
      </c>
    </row>
    <row r="8" spans="2:8" x14ac:dyDescent="0.3">
      <c r="B8" s="14" t="s">
        <v>5997</v>
      </c>
      <c r="C8" s="22"/>
      <c r="D8" s="22">
        <v>567</v>
      </c>
      <c r="F8" t="str">
        <f t="shared" si="0"/>
        <v>2019</v>
      </c>
      <c r="G8">
        <f t="shared" si="1"/>
        <v>0</v>
      </c>
      <c r="H8">
        <f t="shared" si="2"/>
        <v>567</v>
      </c>
    </row>
    <row r="9" spans="2:8" x14ac:dyDescent="0.3">
      <c r="B9" s="14" t="s">
        <v>5998</v>
      </c>
      <c r="C9" s="22">
        <v>1</v>
      </c>
      <c r="D9" s="22">
        <v>1052</v>
      </c>
      <c r="F9" t="str">
        <f t="shared" si="0"/>
        <v>2020</v>
      </c>
      <c r="G9">
        <f t="shared" si="1"/>
        <v>1</v>
      </c>
      <c r="H9">
        <f t="shared" si="2"/>
        <v>1052</v>
      </c>
    </row>
    <row r="10" spans="2:8" x14ac:dyDescent="0.3">
      <c r="B10" s="14" t="s">
        <v>5999</v>
      </c>
      <c r="C10" s="22">
        <v>2</v>
      </c>
      <c r="D10" s="22">
        <v>1293</v>
      </c>
      <c r="F10" t="str">
        <f t="shared" si="0"/>
        <v>2021</v>
      </c>
      <c r="G10">
        <f t="shared" si="1"/>
        <v>2</v>
      </c>
      <c r="H10">
        <f t="shared" si="2"/>
        <v>1293</v>
      </c>
    </row>
    <row r="11" spans="2:8" x14ac:dyDescent="0.3">
      <c r="B11" s="14" t="s">
        <v>6000</v>
      </c>
      <c r="C11" s="22"/>
      <c r="D11" s="22">
        <v>203</v>
      </c>
      <c r="F11" t="str">
        <f t="shared" si="0"/>
        <v>2022</v>
      </c>
      <c r="G11">
        <f t="shared" si="1"/>
        <v>0</v>
      </c>
      <c r="H11">
        <f t="shared" si="2"/>
        <v>203</v>
      </c>
    </row>
    <row r="12" spans="2:8" x14ac:dyDescent="0.3">
      <c r="B12" s="14" t="s">
        <v>6001</v>
      </c>
      <c r="C12" s="22"/>
      <c r="D12" s="22">
        <v>10</v>
      </c>
      <c r="F12" t="str">
        <f t="shared" si="0"/>
        <v>2023</v>
      </c>
      <c r="G12">
        <f t="shared" si="1"/>
        <v>0</v>
      </c>
      <c r="H12">
        <f t="shared" si="2"/>
        <v>10</v>
      </c>
    </row>
    <row r="13" spans="2:8" x14ac:dyDescent="0.3">
      <c r="B13" s="14" t="s">
        <v>6002</v>
      </c>
      <c r="C13" s="22"/>
      <c r="D13" s="22">
        <v>1</v>
      </c>
      <c r="F13" t="str">
        <f t="shared" si="0"/>
        <v>2024</v>
      </c>
      <c r="G13">
        <f t="shared" si="1"/>
        <v>0</v>
      </c>
      <c r="H13">
        <f t="shared" si="2"/>
        <v>1</v>
      </c>
    </row>
    <row r="14" spans="2:8" x14ac:dyDescent="0.3">
      <c r="B14" s="14" t="s">
        <v>6003</v>
      </c>
      <c r="C14" s="22"/>
      <c r="D14" s="22">
        <v>1</v>
      </c>
      <c r="F14" t="str">
        <f t="shared" si="0"/>
        <v>2025</v>
      </c>
      <c r="G14">
        <f t="shared" si="1"/>
        <v>0</v>
      </c>
      <c r="H14">
        <f t="shared" si="2"/>
        <v>1</v>
      </c>
    </row>
    <row r="15" spans="2:8" x14ac:dyDescent="0.3">
      <c r="B15" s="14" t="s">
        <v>6004</v>
      </c>
      <c r="C15" s="22"/>
      <c r="D15" s="22">
        <v>1</v>
      </c>
      <c r="F15" t="str">
        <f t="shared" si="0"/>
        <v>2030</v>
      </c>
      <c r="G15">
        <f t="shared" si="1"/>
        <v>0</v>
      </c>
      <c r="H15">
        <f t="shared" si="2"/>
        <v>1</v>
      </c>
    </row>
    <row r="16" spans="2:8" x14ac:dyDescent="0.3">
      <c r="B16" s="14" t="s">
        <v>5986</v>
      </c>
      <c r="C16" s="22">
        <v>75</v>
      </c>
      <c r="D16" s="22">
        <v>4022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A1CC5-B275-4E93-823A-86B8B92788B2}">
  <dimension ref="B3:G27"/>
  <sheetViews>
    <sheetView showGridLines="0" workbookViewId="0">
      <selection activeCell="E4" sqref="E4:G13"/>
    </sheetView>
  </sheetViews>
  <sheetFormatPr defaultRowHeight="14.4" x14ac:dyDescent="0.3"/>
  <cols>
    <col min="2" max="2" width="12.5546875" bestFit="1" customWidth="1"/>
    <col min="3" max="3" width="21.6640625" bestFit="1" customWidth="1"/>
    <col min="4" max="5" width="12.77734375" bestFit="1" customWidth="1"/>
    <col min="6" max="6" width="16" bestFit="1" customWidth="1"/>
    <col min="7" max="7" width="26.44140625" bestFit="1" customWidth="1"/>
    <col min="8" max="8" width="17.6640625" bestFit="1" customWidth="1"/>
  </cols>
  <sheetData>
    <row r="3" spans="2:7" x14ac:dyDescent="0.3">
      <c r="B3" s="13" t="s">
        <v>5983</v>
      </c>
      <c r="C3" t="s">
        <v>6005</v>
      </c>
    </row>
    <row r="4" spans="2:7" x14ac:dyDescent="0.3">
      <c r="B4" s="14" t="s">
        <v>5984</v>
      </c>
      <c r="C4" s="22">
        <v>2593</v>
      </c>
      <c r="E4" t="s">
        <v>6009</v>
      </c>
      <c r="F4" t="s">
        <v>6010</v>
      </c>
      <c r="G4" t="s">
        <v>6011</v>
      </c>
    </row>
    <row r="5" spans="2:7" x14ac:dyDescent="0.3">
      <c r="B5" s="16" t="s">
        <v>5992</v>
      </c>
      <c r="C5" s="22">
        <v>5</v>
      </c>
      <c r="E5" t="str">
        <f>B4</f>
        <v>FALSE</v>
      </c>
      <c r="F5">
        <f>GETPIVOTDATA("Opportunity ID",$B$3,"Won",B4)</f>
        <v>2593</v>
      </c>
      <c r="G5">
        <v>0</v>
      </c>
    </row>
    <row r="6" spans="2:7" x14ac:dyDescent="0.3">
      <c r="B6" s="16" t="s">
        <v>5993</v>
      </c>
      <c r="C6" s="22">
        <v>20</v>
      </c>
      <c r="E6" t="str">
        <f t="shared" ref="E6:E13" si="0">B19</f>
        <v>2011</v>
      </c>
      <c r="F6">
        <f t="shared" ref="F6:F13" si="1">GETPIVOTDATA("Opportunity ID",$B$3,"Won",TRUE,"Years",B19)</f>
        <v>2</v>
      </c>
      <c r="G6">
        <f t="shared" ref="G6:G13" si="2">GETPIVOTDATA("Opportunity ID",$B$3,"Won",TRUE,"Years",B19)</f>
        <v>2</v>
      </c>
    </row>
    <row r="7" spans="2:7" x14ac:dyDescent="0.3">
      <c r="B7" s="16" t="s">
        <v>5994</v>
      </c>
      <c r="C7" s="22">
        <v>56</v>
      </c>
      <c r="E7" t="str">
        <f t="shared" si="0"/>
        <v>2015</v>
      </c>
      <c r="F7">
        <f t="shared" si="1"/>
        <v>16</v>
      </c>
      <c r="G7">
        <f t="shared" si="2"/>
        <v>16</v>
      </c>
    </row>
    <row r="8" spans="2:7" x14ac:dyDescent="0.3">
      <c r="B8" s="16" t="s">
        <v>5995</v>
      </c>
      <c r="C8" s="22">
        <v>114</v>
      </c>
      <c r="E8" t="str">
        <f t="shared" si="0"/>
        <v>2016</v>
      </c>
      <c r="F8">
        <f t="shared" si="1"/>
        <v>58</v>
      </c>
      <c r="G8">
        <f t="shared" si="2"/>
        <v>58</v>
      </c>
    </row>
    <row r="9" spans="2:7" x14ac:dyDescent="0.3">
      <c r="B9" s="16" t="s">
        <v>5996</v>
      </c>
      <c r="C9" s="22">
        <v>330</v>
      </c>
      <c r="E9" t="str">
        <f t="shared" si="0"/>
        <v>2017</v>
      </c>
      <c r="F9">
        <f t="shared" si="1"/>
        <v>129</v>
      </c>
      <c r="G9">
        <f t="shared" si="2"/>
        <v>129</v>
      </c>
    </row>
    <row r="10" spans="2:7" x14ac:dyDescent="0.3">
      <c r="B10" s="16" t="s">
        <v>5997</v>
      </c>
      <c r="C10" s="22">
        <v>245</v>
      </c>
      <c r="E10" t="str">
        <f t="shared" si="0"/>
        <v>2018</v>
      </c>
      <c r="F10">
        <f t="shared" si="1"/>
        <v>164</v>
      </c>
      <c r="G10">
        <f t="shared" si="2"/>
        <v>164</v>
      </c>
    </row>
    <row r="11" spans="2:7" x14ac:dyDescent="0.3">
      <c r="B11" s="16" t="s">
        <v>5998</v>
      </c>
      <c r="C11" s="22">
        <v>607</v>
      </c>
      <c r="E11" t="str">
        <f t="shared" si="0"/>
        <v>2019</v>
      </c>
      <c r="F11">
        <f t="shared" si="1"/>
        <v>322</v>
      </c>
      <c r="G11">
        <f t="shared" si="2"/>
        <v>322</v>
      </c>
    </row>
    <row r="12" spans="2:7" x14ac:dyDescent="0.3">
      <c r="B12" s="16" t="s">
        <v>5999</v>
      </c>
      <c r="C12" s="22">
        <v>1000</v>
      </c>
      <c r="E12" t="str">
        <f t="shared" si="0"/>
        <v>2020</v>
      </c>
      <c r="F12">
        <f t="shared" si="1"/>
        <v>445</v>
      </c>
      <c r="G12">
        <f t="shared" si="2"/>
        <v>445</v>
      </c>
    </row>
    <row r="13" spans="2:7" x14ac:dyDescent="0.3">
      <c r="B13" s="16" t="s">
        <v>6000</v>
      </c>
      <c r="C13" s="22">
        <v>203</v>
      </c>
      <c r="E13" t="str">
        <f t="shared" si="0"/>
        <v>2021</v>
      </c>
      <c r="F13">
        <f t="shared" si="1"/>
        <v>293</v>
      </c>
      <c r="G13">
        <f t="shared" si="2"/>
        <v>293</v>
      </c>
    </row>
    <row r="14" spans="2:7" x14ac:dyDescent="0.3">
      <c r="B14" s="16" t="s">
        <v>6001</v>
      </c>
      <c r="C14" s="22">
        <v>10</v>
      </c>
    </row>
    <row r="15" spans="2:7" x14ac:dyDescent="0.3">
      <c r="B15" s="16" t="s">
        <v>6002</v>
      </c>
      <c r="C15" s="22">
        <v>1</v>
      </c>
    </row>
    <row r="16" spans="2:7" x14ac:dyDescent="0.3">
      <c r="B16" s="16" t="s">
        <v>6003</v>
      </c>
      <c r="C16" s="22">
        <v>1</v>
      </c>
    </row>
    <row r="17" spans="2:3" x14ac:dyDescent="0.3">
      <c r="B17" s="16" t="s">
        <v>6004</v>
      </c>
      <c r="C17" s="22">
        <v>1</v>
      </c>
    </row>
    <row r="18" spans="2:3" x14ac:dyDescent="0.3">
      <c r="B18" s="14" t="s">
        <v>5985</v>
      </c>
      <c r="C18" s="22">
        <v>1429</v>
      </c>
    </row>
    <row r="19" spans="2:3" x14ac:dyDescent="0.3">
      <c r="B19" s="16" t="s">
        <v>5992</v>
      </c>
      <c r="C19" s="22">
        <v>2</v>
      </c>
    </row>
    <row r="20" spans="2:3" x14ac:dyDescent="0.3">
      <c r="B20" s="16" t="s">
        <v>5993</v>
      </c>
      <c r="C20" s="22">
        <v>16</v>
      </c>
    </row>
    <row r="21" spans="2:3" x14ac:dyDescent="0.3">
      <c r="B21" s="16" t="s">
        <v>5994</v>
      </c>
      <c r="C21" s="22">
        <v>58</v>
      </c>
    </row>
    <row r="22" spans="2:3" x14ac:dyDescent="0.3">
      <c r="B22" s="16" t="s">
        <v>5995</v>
      </c>
      <c r="C22" s="22">
        <v>129</v>
      </c>
    </row>
    <row r="23" spans="2:3" x14ac:dyDescent="0.3">
      <c r="B23" s="16" t="s">
        <v>5996</v>
      </c>
      <c r="C23" s="22">
        <v>164</v>
      </c>
    </row>
    <row r="24" spans="2:3" x14ac:dyDescent="0.3">
      <c r="B24" s="16" t="s">
        <v>5997</v>
      </c>
      <c r="C24" s="22">
        <v>322</v>
      </c>
    </row>
    <row r="25" spans="2:3" x14ac:dyDescent="0.3">
      <c r="B25" s="16" t="s">
        <v>5998</v>
      </c>
      <c r="C25" s="22">
        <v>445</v>
      </c>
    </row>
    <row r="26" spans="2:3" x14ac:dyDescent="0.3">
      <c r="B26" s="16" t="s">
        <v>5999</v>
      </c>
      <c r="C26" s="22">
        <v>293</v>
      </c>
    </row>
    <row r="27" spans="2:3" x14ac:dyDescent="0.3">
      <c r="B27" s="14" t="s">
        <v>5986</v>
      </c>
      <c r="C27" s="22">
        <v>4022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095A2-A8EA-47E3-885C-A049FA89137C}">
  <dimension ref="B2:V6"/>
  <sheetViews>
    <sheetView showGridLines="0" tabSelected="1" zoomScale="80" zoomScaleNormal="80" workbookViewId="0">
      <selection activeCell="AC2" sqref="AC2"/>
    </sheetView>
  </sheetViews>
  <sheetFormatPr defaultRowHeight="14.4" x14ac:dyDescent="0.3"/>
  <sheetData>
    <row r="2" spans="2:22" x14ac:dyDescent="0.3">
      <c r="B2" s="21"/>
      <c r="C2" s="21"/>
      <c r="D2" s="21"/>
      <c r="E2" s="21"/>
      <c r="F2" s="21"/>
      <c r="G2" s="21"/>
      <c r="H2" s="21"/>
      <c r="I2" s="21"/>
      <c r="J2" s="21"/>
      <c r="K2" s="21"/>
      <c r="L2" s="21"/>
      <c r="M2" s="21"/>
      <c r="N2" s="21"/>
      <c r="O2" s="21"/>
      <c r="P2" s="21"/>
      <c r="Q2" s="21"/>
      <c r="R2" s="21"/>
      <c r="S2" s="21"/>
      <c r="T2" s="21"/>
      <c r="U2" s="21"/>
      <c r="V2" s="21"/>
    </row>
    <row r="3" spans="2:22" x14ac:dyDescent="0.3">
      <c r="B3" s="21"/>
      <c r="C3" s="21"/>
      <c r="D3" s="21"/>
      <c r="E3" s="21"/>
      <c r="F3" s="21"/>
      <c r="G3" s="21"/>
      <c r="H3" s="21"/>
      <c r="I3" s="21"/>
      <c r="J3" s="21"/>
      <c r="K3" s="21"/>
      <c r="L3" s="21"/>
      <c r="M3" s="21"/>
      <c r="N3" s="21"/>
      <c r="O3" s="21"/>
      <c r="P3" s="21"/>
      <c r="Q3" s="21"/>
      <c r="R3" s="21"/>
      <c r="S3" s="21"/>
      <c r="T3" s="21"/>
      <c r="U3" s="21"/>
      <c r="V3" s="21"/>
    </row>
    <row r="4" spans="2:22" x14ac:dyDescent="0.3">
      <c r="B4" s="21"/>
      <c r="C4" s="21"/>
      <c r="D4" s="21"/>
      <c r="E4" s="21"/>
      <c r="F4" s="21"/>
      <c r="G4" s="21"/>
      <c r="H4" s="21"/>
      <c r="I4" s="21"/>
      <c r="J4" s="21"/>
      <c r="K4" s="21"/>
      <c r="L4" s="21"/>
      <c r="M4" s="21"/>
      <c r="N4" s="21"/>
      <c r="O4" s="21"/>
      <c r="P4" s="21"/>
      <c r="Q4" s="21"/>
      <c r="R4" s="21"/>
      <c r="S4" s="21"/>
      <c r="T4" s="21"/>
      <c r="U4" s="21"/>
      <c r="V4" s="21"/>
    </row>
    <row r="5" spans="2:22" x14ac:dyDescent="0.3">
      <c r="B5" s="21"/>
      <c r="C5" s="21"/>
      <c r="D5" s="21"/>
      <c r="E5" s="21"/>
      <c r="F5" s="21"/>
      <c r="G5" s="21"/>
      <c r="H5" s="21"/>
      <c r="I5" s="21"/>
      <c r="J5" s="21"/>
      <c r="K5" s="21"/>
      <c r="L5" s="21"/>
      <c r="M5" s="21"/>
      <c r="N5" s="21"/>
      <c r="O5" s="21"/>
      <c r="P5" s="21"/>
      <c r="Q5" s="21"/>
      <c r="R5" s="21"/>
      <c r="S5" s="21"/>
      <c r="T5" s="21"/>
      <c r="U5" s="21"/>
      <c r="V5" s="21"/>
    </row>
    <row r="6" spans="2:22" x14ac:dyDescent="0.3">
      <c r="B6" s="21"/>
      <c r="C6" s="21"/>
      <c r="D6" s="21"/>
      <c r="E6" s="21"/>
      <c r="F6" s="21"/>
      <c r="G6" s="21"/>
      <c r="H6" s="21"/>
      <c r="I6" s="21"/>
      <c r="J6" s="21"/>
      <c r="K6" s="21"/>
      <c r="L6" s="21"/>
      <c r="M6" s="21"/>
      <c r="N6" s="21"/>
      <c r="O6" s="21"/>
      <c r="P6" s="21"/>
      <c r="Q6" s="21"/>
      <c r="R6" s="21"/>
      <c r="S6" s="21"/>
      <c r="T6" s="21"/>
      <c r="U6" s="21"/>
      <c r="V6" s="21"/>
    </row>
  </sheetData>
  <mergeCells count="1">
    <mergeCell ref="B2:V6"/>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Opportunity table</vt:lpstr>
      <vt:lpstr>Active opportunities</vt:lpstr>
      <vt:lpstr>Expected Amount</vt:lpstr>
      <vt:lpstr>Opportunities by industry</vt:lpstr>
      <vt:lpstr>Win rate vs Loss rate</vt:lpstr>
      <vt:lpstr>Expected amount by opportunity </vt:lpstr>
      <vt:lpstr>Total Active vs Total opportuni</vt:lpstr>
      <vt:lpstr>Closed won vs total opportuniti</vt:lpstr>
      <vt:lpstr>Opportunity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Bijay Gautam</cp:lastModifiedBy>
  <dcterms:created xsi:type="dcterms:W3CDTF">2021-12-28T08:22:32Z</dcterms:created>
  <dcterms:modified xsi:type="dcterms:W3CDTF">2023-01-25T23:36:15Z</dcterms:modified>
</cp:coreProperties>
</file>